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timelines/timeline2.xml" ContentType="application/vnd.ms-excel.timelin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NL-USER\Desktop\Portfolio Project\Pizza Data For SQL &amp; Excel\"/>
    </mc:Choice>
  </mc:AlternateContent>
  <xr:revisionPtr revIDLastSave="0" documentId="13_ncr:1_{BB5F99FE-283F-4222-90E6-F486EB0B4513}" xr6:coauthVersionLast="47" xr6:coauthVersionMax="47" xr10:uidLastSave="{00000000-0000-0000-0000-000000000000}"/>
  <bookViews>
    <workbookView xWindow="-120" yWindow="-120" windowWidth="20730" windowHeight="11160" activeTab="5" xr2:uid="{4FA4D74C-80F0-4E3F-8BBC-63F33107B58F}"/>
  </bookViews>
  <sheets>
    <sheet name="KPI" sheetId="3" r:id="rId1"/>
    <sheet name="Trends for total order" sheetId="5" r:id="rId2"/>
    <sheet name="Sheet5" sheetId="6" r:id="rId3"/>
    <sheet name="Sheet6" sheetId="7" r:id="rId4"/>
    <sheet name="pizzadb pizzasales" sheetId="2" r:id="rId5"/>
    <sheet name="Dashboard" sheetId="4" r:id="rId6"/>
  </sheets>
  <definedNames>
    <definedName name="_xlchart.v2.0" hidden="1">Sheet5!$D$30:$D$33</definedName>
    <definedName name="_xlchart.v2.1" hidden="1">Sheet5!$E$29</definedName>
    <definedName name="_xlchart.v2.2" hidden="1">Sheet5!$E$30:$E$33</definedName>
    <definedName name="_xlchart.v2.3" hidden="1">Sheet5!$D$30:$D$33</definedName>
    <definedName name="_xlchart.v2.4" hidden="1">Sheet5!$E$29</definedName>
    <definedName name="_xlchart.v2.5" hidden="1">Sheet5!$E$30:$E$33</definedName>
    <definedName name="ExternalData_1" localSheetId="4" hidden="1">'pizzadb pizzasales'!$A$1:$N$6120</definedName>
    <definedName name="NativeTimeline_order_date">#N/A</definedName>
  </definedNames>
  <calcPr calcId="191029"/>
  <pivotCaches>
    <pivotCache cacheId="8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D33" i="6"/>
  <c r="D32" i="6"/>
  <c r="D31" i="6"/>
  <c r="D30" i="6"/>
  <c r="E33" i="6"/>
  <c r="B7" i="3"/>
  <c r="E31" i="6"/>
  <c r="A7" i="3"/>
  <c r="E32" i="6"/>
  <c r="C7" i="3"/>
  <c r="E30" i="6"/>
  <c r="E4" i="3"/>
  <c r="D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686DB8-4CB7-49A0-9214-6EC864B96AF9}" keepAlive="1" name="Query - pizzadb pizzasales" description="Connection to the 'pizzadb pizzasales' query in the workbook." type="5" refreshedVersion="7" background="1" saveData="1">
    <dbPr connection="Provider=Microsoft.Mashup.OleDb.1;Data Source=$Workbook$;Location=&quot;pizzadb pizzasales&quot;;Extended Properties=&quot;&quot;" command="SELECT * FROM [pizzadb pizzasales]"/>
  </connection>
</connections>
</file>

<file path=xl/sharedStrings.xml><?xml version="1.0" encoding="utf-8"?>
<sst xmlns="http://schemas.openxmlformats.org/spreadsheetml/2006/main" count="30681" uniqueCount="209">
  <si>
    <t>pizza_id</t>
  </si>
  <si>
    <t>order_id</t>
  </si>
  <si>
    <t>pizza_name_id</t>
  </si>
  <si>
    <t>quantity</t>
  </si>
  <si>
    <t>order_date</t>
  </si>
  <si>
    <t>order_time</t>
  </si>
  <si>
    <t>unit_price</t>
  </si>
  <si>
    <t>total_price</t>
  </si>
  <si>
    <t>pizza_size</t>
  </si>
  <si>
    <t>pizza_category</t>
  </si>
  <si>
    <t>pizza_ingredients</t>
  </si>
  <si>
    <t>pizza_name</t>
  </si>
  <si>
    <t>hawaiian_m</t>
  </si>
  <si>
    <t>M</t>
  </si>
  <si>
    <t>Classic</t>
  </si>
  <si>
    <t>Sliced Ham, Pineapple, Mozzarella Cheese</t>
  </si>
  <si>
    <t>The Hawaiian Pizza</t>
  </si>
  <si>
    <t>classic_dlx_m</t>
  </si>
  <si>
    <t>Pepperoni, Mushrooms, Red Onions, Red Peppers, Bacon</t>
  </si>
  <si>
    <t>The Classic Deluxe Pizza</t>
  </si>
  <si>
    <t>five_cheese_l</t>
  </si>
  <si>
    <t>L</t>
  </si>
  <si>
    <t>Veggie</t>
  </si>
  <si>
    <t>Mozzarella Cheese, Provolone Cheese, Smoked Gouda Cheese, Romano Cheese, Blue Cheese, Garlic</t>
  </si>
  <si>
    <t>The Five Cheese Pizza</t>
  </si>
  <si>
    <t>ital_supr_l</t>
  </si>
  <si>
    <t>Supreme</t>
  </si>
  <si>
    <t>Calabrese Salami, Capocollo, Tomatoes, Red Onions, Green Olives, Garlic</t>
  </si>
  <si>
    <t>The Italian Supreme Pizza</t>
  </si>
  <si>
    <t>mexicana_m</t>
  </si>
  <si>
    <t>Tomatoes, Red Peppers, Jalapeno Peppers, Red Onions, Cilantro, Corn, Chipotle Sauce, Garlic</t>
  </si>
  <si>
    <t>The Mexicana Pizza</t>
  </si>
  <si>
    <t>thai_ckn_l</t>
  </si>
  <si>
    <t>Chicken</t>
  </si>
  <si>
    <t>Chicken, Pineapple, Tomatoes, Red Peppers, Thai Sweet Chilli Sauce</t>
  </si>
  <si>
    <t>The Thai Chicken Pizza</t>
  </si>
  <si>
    <t>ital_supr_m</t>
  </si>
  <si>
    <t>prsc_argla_l</t>
  </si>
  <si>
    <t>Prosciutto di San Daniele, Arugula, Mozzarella Cheese</t>
  </si>
  <si>
    <t>The Prosciutto and Arugula Pizza</t>
  </si>
  <si>
    <t>bbq_ckn_s</t>
  </si>
  <si>
    <t>S</t>
  </si>
  <si>
    <t>Barbecued Chicken, Red Peppers, Green Peppers, Tomatoes, Red Onions, Barbecue Sauce</t>
  </si>
  <si>
    <t>The Barbecue Chicken Pizza</t>
  </si>
  <si>
    <t>the_greek_s</t>
  </si>
  <si>
    <t>Kalamata Olives, Feta Cheese, Tomatoes, Garlic, Beef Chuck Roast, Red Onions</t>
  </si>
  <si>
    <t>The Greek Pizza</t>
  </si>
  <si>
    <t>spinach_supr_s</t>
  </si>
  <si>
    <t>Spinach, Red Onions, Pepperoni, Tomatoes, Artichokes, Kalamata Olives, Garlic, Asiago Cheese</t>
  </si>
  <si>
    <t>The Spinach Supreme Pizza</t>
  </si>
  <si>
    <t>classic_dlx_s</t>
  </si>
  <si>
    <t>green_garden_s</t>
  </si>
  <si>
    <t>Spinach, Mushrooms, Tomatoes, Green Olives, Feta Cheese</t>
  </si>
  <si>
    <t>The Green Garden Pizza</t>
  </si>
  <si>
    <t>ital_cpcllo_l</t>
  </si>
  <si>
    <t>Capocollo, Red Peppers, Tomatoes, Goat Cheese, Garlic, Oregano</t>
  </si>
  <si>
    <t>The Italian Capocollo Pizza</t>
  </si>
  <si>
    <t>ital_supr_s</t>
  </si>
  <si>
    <t>mexicana_s</t>
  </si>
  <si>
    <t>spicy_ital_l</t>
  </si>
  <si>
    <t>Capocollo, Tomatoes, Goat Cheese, Artichokes, Peperoncini verdi, Garlic</t>
  </si>
  <si>
    <t>The Spicy Italian Pizza</t>
  </si>
  <si>
    <t>spin_pesto_l</t>
  </si>
  <si>
    <t>Spinach, Artichokes, Tomatoes, Sun-dried Tomatoes, Garlic, Pesto Sauce</t>
  </si>
  <si>
    <t>The Spinach Pesto Pizza</t>
  </si>
  <si>
    <t>veggie_veg_s</t>
  </si>
  <si>
    <t>Mushrooms, Tomatoes, Red Peppers, Green Peppers, Red Onions, Zucchini, Spinach, Garlic</t>
  </si>
  <si>
    <t>The Vegetables + Vegetables Pizza</t>
  </si>
  <si>
    <t>mexicana_l</t>
  </si>
  <si>
    <t>southw_ckn_l</t>
  </si>
  <si>
    <t>Chicken, Tomatoes, Red Peppers, Red Onions, Jalapeno Peppers, Corn, Cilantro, Chipotle Sauce</t>
  </si>
  <si>
    <t>The Southwest Chicken Pizza</t>
  </si>
  <si>
    <t>bbq_ckn_l</t>
  </si>
  <si>
    <t>cali_ckn_l</t>
  </si>
  <si>
    <t>Chicken, Artichoke, Spinach, Garlic, Jalapeno Peppers, Fontina Cheese, Gouda Cheese</t>
  </si>
  <si>
    <t>The California Chicken Pizza</t>
  </si>
  <si>
    <t>cali_ckn_m</t>
  </si>
  <si>
    <t>pepperoni_l</t>
  </si>
  <si>
    <t>Mozzarella Cheese, Pepperoni</t>
  </si>
  <si>
    <t>The Pepperoni Pizza</t>
  </si>
  <si>
    <t>cali_ckn_s</t>
  </si>
  <si>
    <t>ckn_pesto_l</t>
  </si>
  <si>
    <t>Chicken, Tomatoes, Red Peppers, Spinach, Garlic, Pesto Sauce</t>
  </si>
  <si>
    <t>The Chicken Pesto Pizza</t>
  </si>
  <si>
    <t>big_meat_s</t>
  </si>
  <si>
    <t>Bacon, Pepperoni, Italian Sausage, Chorizo Sausage</t>
  </si>
  <si>
    <t>The Big Meat Pizza</t>
  </si>
  <si>
    <t>soppressata_l</t>
  </si>
  <si>
    <t>Soppressata Salami, Fontina Cheese, Mozzarella Cheese, Mushrooms, Garlic</t>
  </si>
  <si>
    <t>The Soppressata Pizza</t>
  </si>
  <si>
    <t>four_cheese_l</t>
  </si>
  <si>
    <t>Ricotta Cheese, Gorgonzola Piccante Cheese, Mozzarella Cheese, Parmigiano Reggiano Cheese, Garlic</t>
  </si>
  <si>
    <t>The Four Cheese Pizza</t>
  </si>
  <si>
    <t>napolitana_s</t>
  </si>
  <si>
    <t>Tomatoes, Anchovies, Green Olives, Red Onions, Garlic</t>
  </si>
  <si>
    <t>The Napolitana Pizza</t>
  </si>
  <si>
    <t>calabrese_m</t>
  </si>
  <si>
    <t>?duja Salami, Pancetta, Tomatoes, Red Onions, Friggitello Peppers, Garlic</t>
  </si>
  <si>
    <t>The Calabrese Pizza</t>
  </si>
  <si>
    <t>four_cheese_m</t>
  </si>
  <si>
    <t>ital_veggie_s</t>
  </si>
  <si>
    <t>Eggplant, Artichokes, Tomatoes, Zucchini, Red Peppers, Garlic, Pesto Sauce</t>
  </si>
  <si>
    <t>The Italian Vegetables Pizza</t>
  </si>
  <si>
    <t>mediterraneo_m</t>
  </si>
  <si>
    <t>Spinach, Artichokes, Kalamata Olives, Sun-dried Tomatoes, Feta Cheese, Plum Tomatoes, Red Onions</t>
  </si>
  <si>
    <t>The Mediterranean Pizza</t>
  </si>
  <si>
    <t>peppr_salami_s</t>
  </si>
  <si>
    <t>Genoa Salami, Capocollo, Pepperoni, Tomatoes, Asiago Cheese, Garlic</t>
  </si>
  <si>
    <t>The Pepper Salami Pizza</t>
  </si>
  <si>
    <t>spinach_fet_l</t>
  </si>
  <si>
    <t>Spinach, Mushrooms, Red Onions, Feta Cheese, Garlic</t>
  </si>
  <si>
    <t>The Spinach and Feta Pizza</t>
  </si>
  <si>
    <t>napolitana_l</t>
  </si>
  <si>
    <t>sicilian_l</t>
  </si>
  <si>
    <t>Coarse Sicilian Salami, Tomatoes, Green Olives, Luganega Sausage, Onions, Garlic</t>
  </si>
  <si>
    <t>The Sicilian Pizza</t>
  </si>
  <si>
    <t>ital_cpcllo_m</t>
  </si>
  <si>
    <t>southw_ckn_s</t>
  </si>
  <si>
    <t>bbq_ckn_m</t>
  </si>
  <si>
    <t>pepperoni_m</t>
  </si>
  <si>
    <t>prsc_argla_s</t>
  </si>
  <si>
    <t>sicilian_m</t>
  </si>
  <si>
    <t>veggie_veg_l</t>
  </si>
  <si>
    <t>ckn_alfredo_s</t>
  </si>
  <si>
    <t>Chicken, Red Onions, Red Peppers, Mushrooms, Asiago Cheese, Alfredo Sauce</t>
  </si>
  <si>
    <t>The Chicken Alfredo Pizza</t>
  </si>
  <si>
    <t>pepperoni_s</t>
  </si>
  <si>
    <t>green_garden_l</t>
  </si>
  <si>
    <t>green_garden_m</t>
  </si>
  <si>
    <t>pep_msh_pep_l</t>
  </si>
  <si>
    <t>Pepperoni, Mushrooms, Green Peppers</t>
  </si>
  <si>
    <t>The Pepperoni, Mushroom, and Peppers Pizza</t>
  </si>
  <si>
    <t>hawaiian_s</t>
  </si>
  <si>
    <t>peppr_salami_m</t>
  </si>
  <si>
    <t>ckn_alfredo_m</t>
  </si>
  <si>
    <t>peppr_salami_l</t>
  </si>
  <si>
    <t>spin_pesto_s</t>
  </si>
  <si>
    <t>thai_ckn_m</t>
  </si>
  <si>
    <t>classic_dlx_l</t>
  </si>
  <si>
    <t>ckn_pesto_m</t>
  </si>
  <si>
    <t>the_greek_xl</t>
  </si>
  <si>
    <t>XL</t>
  </si>
  <si>
    <t>hawaiian_l</t>
  </si>
  <si>
    <t>pep_msh_pep_s</t>
  </si>
  <si>
    <t>spinach_supr_m</t>
  </si>
  <si>
    <t>prsc_argla_m</t>
  </si>
  <si>
    <t>mediterraneo_l</t>
  </si>
  <si>
    <t>southw_ckn_m</t>
  </si>
  <si>
    <t>pep_msh_pep_m</t>
  </si>
  <si>
    <t>sicilian_s</t>
  </si>
  <si>
    <t>spicy_ital_s</t>
  </si>
  <si>
    <t>thai_ckn_s</t>
  </si>
  <si>
    <t>spinach_supr_l</t>
  </si>
  <si>
    <t>ital_veggie_l</t>
  </si>
  <si>
    <t>veggie_veg_m</t>
  </si>
  <si>
    <t>the_greek_m</t>
  </si>
  <si>
    <t>ckn_pesto_s</t>
  </si>
  <si>
    <t>spinach_fet_s</t>
  </si>
  <si>
    <t>spicy_ital_m</t>
  </si>
  <si>
    <t>ital_veggie_m</t>
  </si>
  <si>
    <t>ital_cpcllo_s</t>
  </si>
  <si>
    <t>mediterraneo_s</t>
  </si>
  <si>
    <t>spinach_fet_m</t>
  </si>
  <si>
    <t>napolitana_m</t>
  </si>
  <si>
    <t>spin_pesto_m</t>
  </si>
  <si>
    <t>brie_carre_s</t>
  </si>
  <si>
    <t>Brie Carre Cheese, Prosciutto, Caramelized Onions, Pears, Thyme, Garlic</t>
  </si>
  <si>
    <t>The Brie Carre Pizza</t>
  </si>
  <si>
    <t>ckn_alfredo_l</t>
  </si>
  <si>
    <t>calabrese_s</t>
  </si>
  <si>
    <t>the_greek_l</t>
  </si>
  <si>
    <t>soppressata_m</t>
  </si>
  <si>
    <t>soppressata_s</t>
  </si>
  <si>
    <t>calabrese_l</t>
  </si>
  <si>
    <t>the_greek_xxl</t>
  </si>
  <si>
    <t>XXL</t>
  </si>
  <si>
    <t>total_order</t>
  </si>
  <si>
    <t>Sum of total_price</t>
  </si>
  <si>
    <t>Sum of total_order</t>
  </si>
  <si>
    <t>Avg Oder Value</t>
  </si>
  <si>
    <t>Sum of quantity</t>
  </si>
  <si>
    <t>Avg Pizzas Per Orders</t>
  </si>
  <si>
    <t>Order_day</t>
  </si>
  <si>
    <t>Row Labels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</si>
  <si>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</si>
  <si>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</si>
  <si>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</si>
  <si>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</si>
  <si>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</si>
  <si>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</si>
  <si>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</si>
  <si>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</si>
  <si>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Daily Trend For Total Order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</si>
  <si>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</si>
  <si>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</si>
  <si>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</si>
  <si>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</si>
  <si>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</si>
  <si>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</si>
  <si>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</si>
  <si>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</si>
  <si>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</si>
  <si>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</si>
  <si>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</si>
  <si>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</si>
  <si>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</si>
  <si>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Pizza Category</t>
  </si>
  <si>
    <t>Total Pizzas Sold</t>
  </si>
  <si>
    <t>Daily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</si>
</sst>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F400]h:mm:ss\ AM/PM"/>
    <numFmt numFmtId="165" formatCode="0.0"/>
    <numFmt numFmtId="166" formatCode="&quot;$&quot;#,###"/>
    <numFmt numFmtId="167" formatCode="&quot;$&quot;#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NumberFormat="1" applyFont="1"/>
    <xf numFmtId="0" fontId="2" fillId="0" borderId="0" xfId="0" applyFont="1"/>
    <xf numFmtId="2" fontId="2" fillId="0" borderId="0" xfId="0" applyNumberFormat="1" applyFont="1"/>
    <xf numFmtId="165" fontId="2" fillId="0" borderId="0" xfId="0" applyNumberFormat="1" applyFont="1"/>
    <xf numFmtId="166" fontId="0" fillId="0" borderId="0" xfId="0" applyNumberFormat="1"/>
    <xf numFmtId="167" fontId="2" fillId="0" borderId="0" xfId="0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8" fontId="0" fillId="0" borderId="0" xfId="0" applyNumberFormat="1"/>
    <xf numFmtId="10" fontId="0" fillId="0" borderId="0" xfId="0" applyNumberFormat="1"/>
    <xf numFmtId="14" fontId="4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font>
        <sz val="24"/>
      </font>
    </dxf>
    <dxf>
      <font>
        <b/>
        <i val="0"/>
        <sz val="14"/>
        <color theme="0"/>
        <name val="Calibri"/>
        <family val="2"/>
        <scheme val="minor"/>
      </font>
    </dxf>
    <dxf>
      <fill>
        <gradientFill>
          <stop position="0">
            <color theme="5" tint="-0.25098422193060094"/>
          </stop>
          <stop position="1">
            <color theme="4" tint="-0.25098422193060094"/>
          </stop>
        </gradient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1" defaultTableStyle="TableStyleMedium2" defaultPivotStyle="PivotStyleLight16">
    <tableStyle name="Pizza Slicer" pivot="0" table="0" count="8" xr9:uid="{825CD85C-AEF0-4D69-9483-527C86733BA1}">
      <tableStyleElement type="wholeTable" dxfId="19"/>
      <tableStyleElement type="headerRow" dxfId="18"/>
    </tableStyle>
  </tableStyles>
  <colors>
    <mruColors>
      <color rgb="FFCC5D12"/>
      <color rgb="FF7F3A0B"/>
      <color rgb="FFCC5DF2"/>
      <color rgb="FF2F5597"/>
      <color rgb="FF3E5C95"/>
      <color rgb="FFF4B1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5" tint="-0.24994659260841701"/>
            </patternFill>
          </fill>
        </dxf>
        <dxf>
          <font>
            <sz val="10"/>
            <color theme="7" tint="0.39994506668294322"/>
            <name val="Calibri"/>
            <family val="2"/>
            <scheme val="minor"/>
          </font>
        </dxf>
        <dxf>
          <font>
            <sz val="9"/>
            <color theme="1" tint="0.499984740745262"/>
          </font>
        </dxf>
        <dxf>
          <font>
            <b/>
            <i val="0"/>
            <sz val="10"/>
            <color theme="4" tint="0.59996337778862885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izza Slicer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[PIZZZADB DATA.xlsx]Trends for total order!PivotTable2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'Trends for total order'!$B$3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'Trends for total order'!$A$4:$A$11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'Trends for total order'!$B$4:$B$11</c:f>
              <c:numCache>
                <c:formatCode>0</c:formatCode>
                <c:ptCount val="7"/>
                <c:pt idx="0">
                  <c:v>384.64941169941062</c:v>
                </c:pt>
                <c:pt idx="1">
                  <c:v>343.24083139083064</c:v>
                </c:pt>
                <c:pt idx="2">
                  <c:v>406.73288933288785</c:v>
                </c:pt>
                <c:pt idx="3">
                  <c:v>396.23513153513085</c:v>
                </c:pt>
                <c:pt idx="4">
                  <c:v>376.40833888333771</c:v>
                </c:pt>
                <c:pt idx="5">
                  <c:v>395.22790820290732</c:v>
                </c:pt>
                <c:pt idx="6">
                  <c:v>408.50548895548815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5-4489-B331-F9608A3D13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5095376"/>
        <c:axId val="295097456"/>
      </c:barChart>
      <c:catAx>
        <c:axId val="29509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97456"/>
        <c:crosses val="autoZero"/>
        <c:auto val="1"/>
        <c:lblAlgn val="ctr"/>
        <c:lblOffset val="100"/>
        <c:noMultiLvlLbl val="0"/>
      </c:catAx>
      <c:valAx>
        <c:axId val="295097456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29509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[PIZZZADB DATA.xlsx]Sheet5!PivotTable5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222222222222222"/>
              <c:y val="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63888888888888"/>
                  <c:h val="5.5486293379994167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222222222222222"/>
              <c:y val="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63888888888888"/>
                  <c:h val="5.5486293379994167E-2"/>
                </c:manualLayout>
              </c15:layout>
            </c:ext>
          </c:extLst>
        </c:dLbl>
      </c:pivotFmt>
      <c:pivotFmt>
        <c:idx val="8"/>
        <c:spPr>
          <a:solidFill>
            <a:srgbClr val="7F3A0B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7F3A0B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CC5D1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bg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4067379566453637E-2"/>
              <c:y val="5.36912751677852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246038984557316E-17"/>
              <c:y val="-6.26398210290827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7F3A0B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4460401769843079E-2"/>
              <c:y val="0.103063643890151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63888888888888"/>
                  <c:h val="5.5486293379994167E-2"/>
                </c:manualLayout>
              </c15:layout>
            </c:ext>
          </c:extLst>
        </c:dLbl>
      </c:pivotFmt>
      <c:pivotFmt>
        <c:idx val="14"/>
        <c:spPr>
          <a:solidFill>
            <a:srgbClr val="CC5D1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7761710959488635E-2"/>
              <c:y val="-8.05369127516777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tx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4440427739872181E-2"/>
              <c:y val="-8.05369127516778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7F3A0B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7761710959488635E-2"/>
              <c:y val="7.15883668903803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F3A0B"/>
            </a:solidFill>
          </c:spPr>
          <c:dPt>
            <c:idx val="0"/>
            <c:bubble3D val="0"/>
            <c:spPr>
              <a:solidFill>
                <a:srgbClr val="CC5D1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D2-4936-8718-5576B474F9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D2-4936-8718-5576B474F93D}"/>
              </c:ext>
            </c:extLst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D2-4936-8718-5576B474F9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D2-4936-8718-5576B474F93D}"/>
              </c:ext>
            </c:extLst>
          </c:dPt>
          <c:dPt>
            <c:idx val="4"/>
            <c:bubble3D val="0"/>
            <c:spPr>
              <a:solidFill>
                <a:srgbClr val="7F3A0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D2-4936-8718-5576B474F93D}"/>
              </c:ext>
            </c:extLst>
          </c:dPt>
          <c:dLbls>
            <c:dLbl>
              <c:idx val="0"/>
              <c:layout>
                <c:manualLayout>
                  <c:x val="5.7761710959488635E-2"/>
                  <c:y val="-8.053691275167776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D2-4936-8718-5576B474F93D}"/>
                </c:ext>
              </c:extLst>
            </c:dLbl>
            <c:dLbl>
              <c:idx val="3"/>
              <c:layout>
                <c:manualLayout>
                  <c:x val="1.4440427739872181E-2"/>
                  <c:y val="-8.053691275167784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BD2-4936-8718-5576B474F93D}"/>
                </c:ext>
              </c:extLst>
            </c:dLbl>
            <c:dLbl>
              <c:idx val="4"/>
              <c:layout>
                <c:manualLayout>
                  <c:x val="5.7761710959488635E-2"/>
                  <c:y val="7.158836689038031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BD2-4936-8718-5576B474F9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Sheet5!$A$16:$A$21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S</c:v>
                </c:pt>
                <c:pt idx="3">
                  <c:v>XL</c:v>
                </c:pt>
                <c:pt idx="4">
                  <c:v>XXL</c:v>
                </c:pt>
              </c:strCache>
            </c:strRef>
          </c:cat>
          <c:val>
            <c:numRef>
              <c:f>Sheet5!$B$16:$B$21</c:f>
              <c:numCache>
                <c:formatCode>0.00%</c:formatCode>
                <c:ptCount val="5"/>
                <c:pt idx="0">
                  <c:v>0.46128237751697759</c:v>
                </c:pt>
                <c:pt idx="1">
                  <c:v>0.29944133231483688</c:v>
                </c:pt>
                <c:pt idx="2">
                  <c:v>0.22157484220888685</c:v>
                </c:pt>
                <c:pt idx="3">
                  <c:v>1.6650383351420189E-2</c:v>
                </c:pt>
                <c:pt idx="4">
                  <c:v>1.0510646078784726E-3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D2-4936-8718-5576B474F93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7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[PIZZZADB DATA.xlsx]Sheet6!PivotTable8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4">
                  <a:lumMod val="75000"/>
                </a:schemeClr>
              </a:gs>
              <a:gs pos="98000">
                <a:srgbClr val="7F3A0B"/>
              </a:gs>
            </a:gsLst>
            <a:lin ang="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75000"/>
                  </a:schemeClr>
                </a:gs>
                <a:gs pos="98000">
                  <a:srgbClr val="7F3A0B"/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Sheet6!$A$4:$A$8</c:f>
              <c:strCache>
                <c:ptCount val="4"/>
                <c:pt idx="0">
                  <c:v>The Hawaiian Pizza</c:v>
                </c:pt>
                <c:pt idx="1">
                  <c:v>The California Chicken Pizza</c:v>
                </c:pt>
                <c:pt idx="2">
                  <c:v>The Barbecue Chicken Pizza</c:v>
                </c:pt>
                <c:pt idx="3">
                  <c:v>The Pepperoni Pizza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4"/>
                <c:pt idx="0">
                  <c:v>282</c:v>
                </c:pt>
                <c:pt idx="1">
                  <c:v>301</c:v>
                </c:pt>
                <c:pt idx="2">
                  <c:v>316</c:v>
                </c:pt>
                <c:pt idx="3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A-4AFC-81FB-05E81B4BB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80378192"/>
        <c:axId val="480369456"/>
      </c:barChart>
      <c:catAx>
        <c:axId val="480378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69456"/>
        <c:crosses val="autoZero"/>
        <c:auto val="1"/>
        <c:lblAlgn val="ctr"/>
        <c:lblOffset val="100"/>
        <c:noMultiLvlLbl val="0"/>
      </c:catAx>
      <c:valAx>
        <c:axId val="48036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3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[PIZZZADB DATA.xlsx]Sheet6!PivotTable9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6">
                  <a:lumMod val="50000"/>
                </a:schemeClr>
              </a:gs>
              <a:gs pos="98000">
                <a:schemeClr val="accent1">
                  <a:lumMod val="50000"/>
                </a:schemeClr>
              </a:gs>
            </a:gsLst>
            <a:lin ang="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Sheet6!$B$22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50000"/>
                  </a:schemeClr>
                </a:gs>
                <a:gs pos="98000">
                  <a:schemeClr val="accent1">
                    <a:lumMod val="50000"/>
                  </a:schemeClr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Sheet6!$A$23:$A$27</c:f>
              <c:strCache>
                <c:ptCount val="4"/>
                <c:pt idx="0">
                  <c:v>The Brie Carre Pizza</c:v>
                </c:pt>
                <c:pt idx="1">
                  <c:v>The Mediterranean Pizza</c:v>
                </c:pt>
                <c:pt idx="2">
                  <c:v>The Chicken Pesto Pizza</c:v>
                </c:pt>
                <c:pt idx="3">
                  <c:v>The Calabrese Pizza</c:v>
                </c:pt>
              </c:strCache>
            </c:strRef>
          </c:cat>
          <c:val>
            <c:numRef>
              <c:f>Sheet6!$B$23:$B$27</c:f>
              <c:numCache>
                <c:formatCode>General</c:formatCode>
                <c:ptCount val="4"/>
                <c:pt idx="0">
                  <c:v>64</c:v>
                </c:pt>
                <c:pt idx="1">
                  <c:v>91</c:v>
                </c:pt>
                <c:pt idx="2">
                  <c:v>109</c:v>
                </c:pt>
                <c:pt idx="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1-4730-B0F3-B907F5857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393022656"/>
        <c:axId val="393011424"/>
      </c:barChart>
      <c:catAx>
        <c:axId val="39302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11424"/>
        <c:crosses val="autoZero"/>
        <c:auto val="1"/>
        <c:lblAlgn val="ctr"/>
        <c:lblOffset val="100"/>
        <c:noMultiLvlLbl val="0"/>
      </c:catAx>
      <c:valAx>
        <c:axId val="393011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302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[PIZZZADB DATA.xlsx]Trends for total order!PivotTable3</c:name>
    <c:fmtId val="2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'Trends for total order'!$B$16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'Trends for total order'!$A$17:$A$30</c:f>
              <c:strCache>
                <c:ptCount val="13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  <c:pt idx="12">
                  <c:v>11 PM</c:v>
                </c:pt>
              </c:strCache>
            </c:strRef>
          </c:cat>
          <c:val>
            <c:numRef>
              <c:f>'Trends for total order'!$B$17:$B$30</c:f>
              <c:numCache>
                <c:formatCode>General</c:formatCode>
                <c:ptCount val="13"/>
                <c:pt idx="0">
                  <c:v>154.99999999999986</c:v>
                </c:pt>
                <c:pt idx="1">
                  <c:v>303.99999999999955</c:v>
                </c:pt>
                <c:pt idx="2">
                  <c:v>290.99999999999886</c:v>
                </c:pt>
                <c:pt idx="3">
                  <c:v>238.00000000000051</c:v>
                </c:pt>
                <c:pt idx="4">
                  <c:v>187.00000000000017</c:v>
                </c:pt>
                <c:pt idx="5">
                  <c:v>234.00000000000031</c:v>
                </c:pt>
                <c:pt idx="6">
                  <c:v>302.00000000000023</c:v>
                </c:pt>
                <c:pt idx="7">
                  <c:v>300.99999999999994</c:v>
                </c:pt>
                <c:pt idx="8">
                  <c:v>250.0000000000004</c:v>
                </c:pt>
                <c:pt idx="9">
                  <c:v>222.00000000000034</c:v>
                </c:pt>
                <c:pt idx="10">
                  <c:v>146.99999999999989</c:v>
                </c:pt>
                <c:pt idx="11">
                  <c:v>79.000000000000014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D-4449-B0AC-FDA0670C07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5226912"/>
        <c:axId val="475223584"/>
      </c:lineChart>
      <c:catAx>
        <c:axId val="4752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23584"/>
        <c:crosses val="autoZero"/>
        <c:auto val="1"/>
        <c:lblAlgn val="ctr"/>
        <c:lblOffset val="100"/>
        <c:noMultiLvlLbl val="0"/>
      </c:catAx>
      <c:valAx>
        <c:axId val="475223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522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[PIZZZADB DATA.xlsx]Sheet5!PivotTable4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3888888888888884E-2"/>
              <c:y val="-7.8703703703703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444444444444489E-2"/>
              <c:y val="-6.0185185185185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3333333333333333E-2"/>
              <c:y val="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8333333333333334E-2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3C3-48B8-99DA-0C961A3491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C3-48B8-99DA-0C961A3491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3C3-48B8-99DA-0C961A3491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C3-48B8-99DA-0C961A3491E5}"/>
              </c:ext>
            </c:extLst>
          </c:dPt>
          <c:dLbls>
            <c:dLbl>
              <c:idx val="0"/>
              <c:layout>
                <c:manualLayout>
                  <c:x val="6.3888888888888884E-2"/>
                  <c:y val="-7.87037037037037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C3-48B8-99DA-0C961A3491E5}"/>
                </c:ext>
              </c:extLst>
            </c:dLbl>
            <c:dLbl>
              <c:idx val="1"/>
              <c:layout>
                <c:manualLayout>
                  <c:x val="5.8333333333333334E-2"/>
                  <c:y val="6.944444444444444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C3-48B8-99DA-0C961A3491E5}"/>
                </c:ext>
              </c:extLst>
            </c:dLbl>
            <c:dLbl>
              <c:idx val="2"/>
              <c:layout>
                <c:manualLayout>
                  <c:x val="-3.3333333333333333E-2"/>
                  <c:y val="0.1018518518518518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C3-48B8-99DA-0C961A3491E5}"/>
                </c:ext>
              </c:extLst>
            </c:dLbl>
            <c:dLbl>
              <c:idx val="3"/>
              <c:layout>
                <c:manualLayout>
                  <c:x val="-6.9444444444444489E-2"/>
                  <c:y val="-6.01851851851852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C3-48B8-99DA-0C961A3491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Sheet5!$A$4:$A$8</c:f>
              <c:strCache>
                <c:ptCount val="4"/>
                <c:pt idx="0">
                  <c:v>Chicken</c:v>
                </c:pt>
                <c:pt idx="1">
                  <c:v>Classic</c:v>
                </c:pt>
                <c:pt idx="2">
                  <c:v>Supreme</c:v>
                </c:pt>
                <c:pt idx="3">
                  <c:v>Veggie</c:v>
                </c:pt>
              </c:strCache>
            </c:strRef>
          </c:cat>
          <c:val>
            <c:numRef>
              <c:f>Sheet5!$B$4:$B$8</c:f>
              <c:numCache>
                <c:formatCode>0.00%</c:formatCode>
                <c:ptCount val="4"/>
                <c:pt idx="0">
                  <c:v>0.23186036459436674</c:v>
                </c:pt>
                <c:pt idx="1">
                  <c:v>0.26554218486884901</c:v>
                </c:pt>
                <c:pt idx="2">
                  <c:v>0.26009925859060418</c:v>
                </c:pt>
                <c:pt idx="3">
                  <c:v>0.24249819194618011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3-48B8-99DA-0C961A3491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[PIZZZADB DATA.xlsx]Sheet5!PivotTable5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0.12222222222222222"/>
              <c:y val="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63888888888888"/>
                  <c:h val="5.5486293379994167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12-4E26-BE09-E38C770EDF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12-4E26-BE09-E38C770EDF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12-4E26-BE09-E38C770EDF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12-4E26-BE09-E38C770EDF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F15-4816-90D6-7417E5FF15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Sheet5!$A$16:$A$21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S</c:v>
                </c:pt>
                <c:pt idx="3">
                  <c:v>XL</c:v>
                </c:pt>
                <c:pt idx="4">
                  <c:v>XXL</c:v>
                </c:pt>
              </c:strCache>
            </c:strRef>
          </c:cat>
          <c:val>
            <c:numRef>
              <c:f>Sheet5!$B$16:$B$21</c:f>
              <c:numCache>
                <c:formatCode>0.00%</c:formatCode>
                <c:ptCount val="5"/>
                <c:pt idx="0">
                  <c:v>0.46128237751697759</c:v>
                </c:pt>
                <c:pt idx="1">
                  <c:v>0.29944133231483688</c:v>
                </c:pt>
                <c:pt idx="2">
                  <c:v>0.22157484220888685</c:v>
                </c:pt>
                <c:pt idx="3">
                  <c:v>1.6650383351420189E-2</c:v>
                </c:pt>
                <c:pt idx="4">
                  <c:v>1.0510646078784726E-3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5-4816-90D6-7417E5FF156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[PIZZZADB DATA.xlsx]Sheet6!PivotTable8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Sheet6!$A$4:$A$8</c:f>
              <c:strCache>
                <c:ptCount val="4"/>
                <c:pt idx="0">
                  <c:v>The Hawaiian Pizza</c:v>
                </c:pt>
                <c:pt idx="1">
                  <c:v>The California Chicken Pizza</c:v>
                </c:pt>
                <c:pt idx="2">
                  <c:v>The Barbecue Chicken Pizza</c:v>
                </c:pt>
                <c:pt idx="3">
                  <c:v>The Pepperoni Pizza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4"/>
                <c:pt idx="0">
                  <c:v>282</c:v>
                </c:pt>
                <c:pt idx="1">
                  <c:v>301</c:v>
                </c:pt>
                <c:pt idx="2">
                  <c:v>316</c:v>
                </c:pt>
                <c:pt idx="3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2-414A-81D6-EBDCD51FF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0378192"/>
        <c:axId val="480369456"/>
      </c:barChart>
      <c:catAx>
        <c:axId val="480378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69456"/>
        <c:crosses val="autoZero"/>
        <c:auto val="1"/>
        <c:lblAlgn val="ctr"/>
        <c:lblOffset val="100"/>
        <c:noMultiLvlLbl val="0"/>
      </c:catAx>
      <c:valAx>
        <c:axId val="48036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3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[PIZZZADB DATA.xlsx]Sheet6!PivotTable9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Sheet6!$A$23:$A$27</c:f>
              <c:strCache>
                <c:ptCount val="4"/>
                <c:pt idx="0">
                  <c:v>The Brie Carre Pizza</c:v>
                </c:pt>
                <c:pt idx="1">
                  <c:v>The Mediterranean Pizza</c:v>
                </c:pt>
                <c:pt idx="2">
                  <c:v>The Chicken Pesto Pizza</c:v>
                </c:pt>
                <c:pt idx="3">
                  <c:v>The Calabrese Pizza</c:v>
                </c:pt>
              </c:strCache>
            </c:strRef>
          </c:cat>
          <c:val>
            <c:numRef>
              <c:f>Sheet6!$B$23:$B$27</c:f>
              <c:numCache>
                <c:formatCode>General</c:formatCode>
                <c:ptCount val="4"/>
                <c:pt idx="0">
                  <c:v>64</c:v>
                </c:pt>
                <c:pt idx="1">
                  <c:v>91</c:v>
                </c:pt>
                <c:pt idx="2">
                  <c:v>109</c:v>
                </c:pt>
                <c:pt idx="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D-478A-B3AC-152BEDE3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3022656"/>
        <c:axId val="393011424"/>
      </c:barChart>
      <c:catAx>
        <c:axId val="39302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11424"/>
        <c:crosses val="autoZero"/>
        <c:auto val="1"/>
        <c:lblAlgn val="ctr"/>
        <c:lblOffset val="100"/>
        <c:noMultiLvlLbl val="0"/>
      </c:catAx>
      <c:valAx>
        <c:axId val="393011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302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[PIZZZADB DATA.xlsx]Trends for total order!PivotTable2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F4B183"/>
              </a:gs>
              <a:gs pos="83000">
                <a:srgbClr val="3E5C95"/>
              </a:gs>
              <a:gs pos="100000">
                <a:srgbClr val="2F5597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'Trends for total order'!$B$3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4B183"/>
                </a:gs>
                <a:gs pos="83000">
                  <a:srgbClr val="3E5C95"/>
                </a:gs>
                <a:gs pos="100000">
                  <a:srgbClr val="2F5597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'Trends for total order'!$A$4:$A$11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'Trends for total order'!$B$4:$B$11</c:f>
              <c:numCache>
                <c:formatCode>0</c:formatCode>
                <c:ptCount val="7"/>
                <c:pt idx="0">
                  <c:v>384.64941169941062</c:v>
                </c:pt>
                <c:pt idx="1">
                  <c:v>343.24083139083064</c:v>
                </c:pt>
                <c:pt idx="2">
                  <c:v>406.73288933288785</c:v>
                </c:pt>
                <c:pt idx="3">
                  <c:v>396.23513153513085</c:v>
                </c:pt>
                <c:pt idx="4">
                  <c:v>376.40833888333771</c:v>
                </c:pt>
                <c:pt idx="5">
                  <c:v>395.22790820290732</c:v>
                </c:pt>
                <c:pt idx="6">
                  <c:v>408.50548895548815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1-4927-8DA4-F7F461BA24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0"/>
        <c:overlap val="-27"/>
        <c:axId val="295095376"/>
        <c:axId val="295097456"/>
      </c:barChart>
      <c:catAx>
        <c:axId val="29509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97456"/>
        <c:crosses val="autoZero"/>
        <c:auto val="1"/>
        <c:lblAlgn val="ctr"/>
        <c:lblOffset val="100"/>
        <c:noMultiLvlLbl val="0"/>
      </c:catAx>
      <c:valAx>
        <c:axId val="295097456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29509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[PIZZZADB DATA.xlsx]Trends for total order!PivotTable3</c:name>
    <c:fmtId val="7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ln w="22225" cap="rnd" cmpd="sng" algn="ctr">
            <a:solidFill>
              <a:srgbClr val="CC5D1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rgbClr val="CC5D1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'Trends for total order'!$B$16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rgbClr val="CC5D1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'Trends for total order'!$A$17:$A$30</c:f>
              <c:strCache>
                <c:ptCount val="13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  <c:pt idx="12">
                  <c:v>11 PM</c:v>
                </c:pt>
              </c:strCache>
            </c:strRef>
          </c:cat>
          <c:val>
            <c:numRef>
              <c:f>'Trends for total order'!$B$17:$B$30</c:f>
              <c:numCache>
                <c:formatCode>General</c:formatCode>
                <c:ptCount val="13"/>
                <c:pt idx="0">
                  <c:v>154.99999999999986</c:v>
                </c:pt>
                <c:pt idx="1">
                  <c:v>303.99999999999955</c:v>
                </c:pt>
                <c:pt idx="2">
                  <c:v>290.99999999999886</c:v>
                </c:pt>
                <c:pt idx="3">
                  <c:v>238.00000000000051</c:v>
                </c:pt>
                <c:pt idx="4">
                  <c:v>187.00000000000017</c:v>
                </c:pt>
                <c:pt idx="5">
                  <c:v>234.00000000000031</c:v>
                </c:pt>
                <c:pt idx="6">
                  <c:v>302.00000000000023</c:v>
                </c:pt>
                <c:pt idx="7">
                  <c:v>300.99999999999994</c:v>
                </c:pt>
                <c:pt idx="8">
                  <c:v>250.0000000000004</c:v>
                </c:pt>
                <c:pt idx="9">
                  <c:v>222.00000000000034</c:v>
                </c:pt>
                <c:pt idx="10">
                  <c:v>146.99999999999989</c:v>
                </c:pt>
                <c:pt idx="11">
                  <c:v>79.000000000000014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6-4F31-BDBE-86A4971DD2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75226912"/>
        <c:axId val="475223584"/>
      </c:lineChart>
      <c:catAx>
        <c:axId val="4752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800" b="1" i="0" u="none" strike="noStrike" kern="1200" spc="2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23584"/>
        <c:crosses val="autoZero"/>
        <c:auto val="1"/>
        <c:lblAlgn val="ctr"/>
        <c:lblOffset val="100"/>
        <c:noMultiLvlLbl val="0"/>
      </c:catAx>
      <c:valAx>
        <c:axId val="475223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522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[PIZZZADB DATA.xlsx]Sheet5!PivotTable4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3888888888888884E-2"/>
              <c:y val="-7.8703703703703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444444444444489E-2"/>
              <c:y val="-6.0185185185185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3333333333333333E-2"/>
              <c:y val="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8333333333333334E-2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3888888888888884E-2"/>
              <c:y val="-7.8703703703703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8333333333333334E-2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3333333333333333E-2"/>
              <c:y val="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444444444444489E-2"/>
              <c:y val="-6.0185185185185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519142003801231"/>
              <c:y val="-0.1354411604838625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4093180881125393E-2"/>
              <c:y val="0.182919764770004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615560985911243"/>
              <c:y val="0.111308343993340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75351213282247"/>
                  <c:h val="9.4421105771593392E-2"/>
                </c:manualLayout>
              </c15:layout>
            </c:ext>
          </c:extLst>
        </c:dLbl>
      </c:pivotFmt>
      <c:pivotFmt>
        <c:idx val="14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585583411268995"/>
              <c:y val="-8.85537584529264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686317556030404"/>
          <c:y val="5.6737546406398685E-2"/>
          <c:w val="0.45477114617178427"/>
          <c:h val="0.8676123917184031"/>
        </c:manualLayout>
      </c:layout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B8-4B68-AD8D-E877446B18F4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B8-4B68-AD8D-E877446B18F4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B8-4B68-AD8D-E877446B18F4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B8-4B68-AD8D-E877446B18F4}"/>
              </c:ext>
            </c:extLst>
          </c:dPt>
          <c:dLbls>
            <c:dLbl>
              <c:idx val="0"/>
              <c:layout>
                <c:manualLayout>
                  <c:x val="0.12519142003801231"/>
                  <c:y val="-0.1354411604838625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B8-4B68-AD8D-E877446B18F4}"/>
                </c:ext>
              </c:extLst>
            </c:dLbl>
            <c:dLbl>
              <c:idx val="1"/>
              <c:layout>
                <c:manualLayout>
                  <c:x val="9.4093180881125393E-2"/>
                  <c:y val="0.18291976477000446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B8-4B68-AD8D-E877446B18F4}"/>
                </c:ext>
              </c:extLst>
            </c:dLbl>
            <c:dLbl>
              <c:idx val="2"/>
              <c:layout>
                <c:manualLayout>
                  <c:x val="-0.16615560985911243"/>
                  <c:y val="0.1113083439933404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75351213282247"/>
                      <c:h val="9.442110577159339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9B8-4B68-AD8D-E877446B18F4}"/>
                </c:ext>
              </c:extLst>
            </c:dLbl>
            <c:dLbl>
              <c:idx val="3"/>
              <c:layout>
                <c:manualLayout>
                  <c:x val="-0.13585583411268995"/>
                  <c:y val="-8.855375845292645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9B8-4B68-AD8D-E877446B18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Sheet5!$A$4:$A$8</c:f>
              <c:strCache>
                <c:ptCount val="4"/>
                <c:pt idx="0">
                  <c:v>Chicken</c:v>
                </c:pt>
                <c:pt idx="1">
                  <c:v>Classic</c:v>
                </c:pt>
                <c:pt idx="2">
                  <c:v>Supreme</c:v>
                </c:pt>
                <c:pt idx="3">
                  <c:v>Veggie</c:v>
                </c:pt>
              </c:strCache>
            </c:strRef>
          </c:cat>
          <c:val>
            <c:numRef>
              <c:f>Sheet5!$B$4:$B$8</c:f>
              <c:numCache>
                <c:formatCode>0.00%</c:formatCode>
                <c:ptCount val="4"/>
                <c:pt idx="0">
                  <c:v>0.23186036459436674</c:v>
                </c:pt>
                <c:pt idx="1">
                  <c:v>0.26554218486884901</c:v>
                </c:pt>
                <c:pt idx="2">
                  <c:v>0.26009925859060418</c:v>
                </c:pt>
                <c:pt idx="3">
                  <c:v>0.24249819194618011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B8-4B68-AD8D-E877446B18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/>
    <cx:plotArea>
      <cx:plotAreaRegion>
        <cx:series layoutId="funnel" uniqueId="{FCDDE3B1-ACF1-4D98-A604-62A6275CEA81}">
          <cx:tx>
            <cx:txData>
              <cx:f>_xlchart.v2.1</cx:f>
              <cx:v>Total Pizzas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plotArea>
      <cx:plotAreaRegion>
        <cx:series layoutId="funnel" uniqueId="{FCDDE3B1-ACF1-4D98-A604-62A6275CEA81}">
          <cx:tx>
            <cx:txData>
              <cx:f>_xlchart.v2.4</cx:f>
              <cx:v>Total Pizzas Sold</cx:v>
            </cx:txData>
          </cx:tx>
          <cx:spPr>
            <a:gradFill>
              <a:gsLst>
                <a:gs pos="0">
                  <a:schemeClr val="accent2">
                    <a:lumMod val="75000"/>
                  </a:schemeClr>
                </a:gs>
                <a:gs pos="98000">
                  <a:schemeClr val="accent1">
                    <a:lumMod val="75000"/>
                  </a:schemeClr>
                </a:gs>
              </a:gsLst>
              <a:lin ang="0" scaled="0"/>
            </a:gradFill>
            <a:ln>
              <a:noFill/>
            </a:ln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170000002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bg1">
                    <a:lumMod val="85000"/>
                  </a:schemeClr>
                </a:solidFill>
              </a:defRPr>
            </a:pPr>
            <a:endParaRPr lang="en-US" sz="900" b="1" i="0" u="none" strike="noStrike" baseline="0">
              <a:solidFill>
                <a:schemeClr val="bg1">
                  <a:lumMod val="85000"/>
                </a:schemeClr>
              </a:solidFill>
              <a:latin typeface="Calibri" panose="020F0502020204030204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7.xml"/><Relationship Id="rId7" Type="http://schemas.microsoft.com/office/2014/relationships/chartEx" Target="../charts/chartEx2.xml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142875</xdr:rowOff>
    </xdr:from>
    <xdr:to>
      <xdr:col>13</xdr:col>
      <xdr:colOff>352425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AC78E-6E06-40C9-9902-61F0EAB6C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20</xdr:row>
      <xdr:rowOff>142875</xdr:rowOff>
    </xdr:from>
    <xdr:to>
      <xdr:col>9</xdr:col>
      <xdr:colOff>561975</xdr:colOff>
      <xdr:row>30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A083C4-64D0-40B9-9A07-DA81776F6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347662</xdr:colOff>
      <xdr:row>2</xdr:row>
      <xdr:rowOff>52387</xdr:rowOff>
    </xdr:from>
    <xdr:to>
      <xdr:col>7</xdr:col>
      <xdr:colOff>171450</xdr:colOff>
      <xdr:row>12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EE1254-32F4-46AE-9EDA-5AFCE5879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13</xdr:row>
      <xdr:rowOff>90487</xdr:rowOff>
    </xdr:from>
    <xdr:to>
      <xdr:col>8</xdr:col>
      <xdr:colOff>195262</xdr:colOff>
      <xdr:row>27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AAA6B0-202C-4531-AA56-4EBE5D9C4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13</xdr:row>
      <xdr:rowOff>147637</xdr:rowOff>
    </xdr:from>
    <xdr:to>
      <xdr:col>15</xdr:col>
      <xdr:colOff>76200</xdr:colOff>
      <xdr:row>28</xdr:row>
      <xdr:rowOff>33337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714CE9B-03B1-4063-B6AE-D69406394C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62700" y="26241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38100</xdr:colOff>
      <xdr:row>3</xdr:row>
      <xdr:rowOff>38100</xdr:rowOff>
    </xdr:from>
    <xdr:to>
      <xdr:col>15</xdr:col>
      <xdr:colOff>323850</xdr:colOff>
      <xdr:row>10</xdr:row>
      <xdr:rowOff>76200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order_date">
              <a:extLst>
                <a:ext uri="{FF2B5EF4-FFF2-40B4-BE49-F238E27FC236}">
                  <a16:creationId xmlns:a16="http://schemas.microsoft.com/office/drawing/2014/main" id="{461682F1-ED7F-4705-A932-D65C64D0A2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_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6096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5</xdr:row>
      <xdr:rowOff>33337</xdr:rowOff>
    </xdr:from>
    <xdr:to>
      <xdr:col>10</xdr:col>
      <xdr:colOff>400050</xdr:colOff>
      <xdr:row>19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1F9F5-8FD7-4A98-91F8-35F009B5F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890587</xdr:colOff>
      <xdr:row>15</xdr:row>
      <xdr:rowOff>14287</xdr:rowOff>
    </xdr:from>
    <xdr:to>
      <xdr:col>9</xdr:col>
      <xdr:colOff>185737</xdr:colOff>
      <xdr:row>29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0A2C0F-4C4B-4940-A8A7-E1D025C38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0</xdr:row>
      <xdr:rowOff>76200</xdr:rowOff>
    </xdr:from>
    <xdr:to>
      <xdr:col>18</xdr:col>
      <xdr:colOff>371475</xdr:colOff>
      <xdr:row>29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08D47-F4A4-4AA4-8D82-1BCE4A56C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" y="76200"/>
          <a:ext cx="9753600" cy="548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571500</xdr:colOff>
      <xdr:row>2</xdr:row>
      <xdr:rowOff>47626</xdr:rowOff>
    </xdr:from>
    <xdr:to>
      <xdr:col>8</xdr:col>
      <xdr:colOff>85725</xdr:colOff>
      <xdr:row>3</xdr:row>
      <xdr:rowOff>180976</xdr:rowOff>
    </xdr:to>
    <xdr:sp macro="" textlink="KPI!A7">
      <xdr:nvSpPr>
        <xdr:cNvPr id="3" name="TextBox 2">
          <a:extLst>
            <a:ext uri="{FF2B5EF4-FFF2-40B4-BE49-F238E27FC236}">
              <a16:creationId xmlns:a16="http://schemas.microsoft.com/office/drawing/2014/main" id="{927B8047-A39D-48ED-BA0C-B9F97E00F480}"/>
            </a:ext>
          </a:extLst>
        </xdr:cNvPr>
        <xdr:cNvSpPr txBox="1"/>
      </xdr:nvSpPr>
      <xdr:spPr>
        <a:xfrm>
          <a:off x="3619500" y="428626"/>
          <a:ext cx="13430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F67D8BD-855E-43AA-873F-A629723EEE80}" type="TxLink">
            <a:rPr lang="en-US" sz="2000" b="1" i="0" u="none" strike="noStrike">
              <a:solidFill>
                <a:schemeClr val="accent2">
                  <a:lumMod val="60000"/>
                  <a:lumOff val="40000"/>
                </a:schemeClr>
              </a:solidFill>
              <a:latin typeface="Century Gothic" panose="020B0502020202020204" pitchFamily="34" charset="0"/>
              <a:cs typeface="Calibri"/>
            </a:rPr>
            <a:pPr/>
            <a:t>$102,610</a:t>
          </a:fld>
          <a:endParaRPr lang="en-US" sz="2000" b="1">
            <a:solidFill>
              <a:schemeClr val="accent2">
                <a:lumMod val="60000"/>
                <a:lumOff val="40000"/>
              </a:schemeClr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8</xdr:col>
      <xdr:colOff>340519</xdr:colOff>
      <xdr:row>2</xdr:row>
      <xdr:rowOff>52389</xdr:rowOff>
    </xdr:from>
    <xdr:to>
      <xdr:col>10</xdr:col>
      <xdr:colOff>378619</xdr:colOff>
      <xdr:row>3</xdr:row>
      <xdr:rowOff>176214</xdr:rowOff>
    </xdr:to>
    <xdr:sp macro="" textlink="KPI!D4">
      <xdr:nvSpPr>
        <xdr:cNvPr id="5" name="TextBox 4">
          <a:extLst>
            <a:ext uri="{FF2B5EF4-FFF2-40B4-BE49-F238E27FC236}">
              <a16:creationId xmlns:a16="http://schemas.microsoft.com/office/drawing/2014/main" id="{A134B195-4FE5-49F4-9E51-E7A00D39A5C6}"/>
            </a:ext>
          </a:extLst>
        </xdr:cNvPr>
        <xdr:cNvSpPr txBox="1"/>
      </xdr:nvSpPr>
      <xdr:spPr>
        <a:xfrm>
          <a:off x="5217319" y="433389"/>
          <a:ext cx="125730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CA8D376-2FA7-402B-B4E7-EE2F56E2C494}" type="TxLink">
            <a:rPr lang="en-US" sz="2000" b="1" i="0" u="none" strike="noStrike">
              <a:solidFill>
                <a:schemeClr val="accent2">
                  <a:lumMod val="60000"/>
                  <a:lumOff val="40000"/>
                </a:schemeClr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/>
            <a:t>$37.85</a:t>
          </a:fld>
          <a:endParaRPr lang="en-US" sz="2000" b="1" i="0" u="none" strike="noStrike">
            <a:solidFill>
              <a:schemeClr val="accent2">
                <a:lumMod val="60000"/>
                <a:lumOff val="40000"/>
              </a:schemeClr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23813</xdr:colOff>
      <xdr:row>2</xdr:row>
      <xdr:rowOff>57151</xdr:rowOff>
    </xdr:from>
    <xdr:to>
      <xdr:col>13</xdr:col>
      <xdr:colOff>71438</xdr:colOff>
      <xdr:row>3</xdr:row>
      <xdr:rowOff>171451</xdr:rowOff>
    </xdr:to>
    <xdr:sp macro="" textlink="KPI!C7">
      <xdr:nvSpPr>
        <xdr:cNvPr id="6" name="TextBox 5">
          <a:extLst>
            <a:ext uri="{FF2B5EF4-FFF2-40B4-BE49-F238E27FC236}">
              <a16:creationId xmlns:a16="http://schemas.microsoft.com/office/drawing/2014/main" id="{3E8E927B-34CF-4868-94B7-F19E275A54F4}"/>
            </a:ext>
          </a:extLst>
        </xdr:cNvPr>
        <xdr:cNvSpPr txBox="1"/>
      </xdr:nvSpPr>
      <xdr:spPr>
        <a:xfrm>
          <a:off x="6729413" y="438151"/>
          <a:ext cx="12668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EB02890-181B-493E-BEB0-A32E64E536AD}" type="TxLink">
            <a:rPr lang="en-US" sz="2000" b="1" i="0" u="none" strike="noStrike">
              <a:solidFill>
                <a:schemeClr val="accent2">
                  <a:lumMod val="60000"/>
                  <a:lumOff val="40000"/>
                </a:schemeClr>
              </a:solidFill>
              <a:latin typeface="Century Gothic" panose="020B0502020202020204" pitchFamily="34" charset="0"/>
              <a:cs typeface="Calibri"/>
            </a:rPr>
            <a:pPr marL="0" indent="0"/>
            <a:t>6229</a:t>
          </a:fld>
          <a:endParaRPr lang="en-US" sz="2000" b="1" i="0" u="none" strike="noStrike">
            <a:solidFill>
              <a:schemeClr val="accent2">
                <a:lumMod val="60000"/>
                <a:lumOff val="40000"/>
              </a:schemeClr>
            </a:solidFill>
            <a:latin typeface="Century Gothic" panose="020B0502020202020204" pitchFamily="34" charset="0"/>
            <a:cs typeface="Calibri"/>
          </a:endParaRPr>
        </a:p>
      </xdr:txBody>
    </xdr:sp>
    <xdr:clientData/>
  </xdr:twoCellAnchor>
  <xdr:twoCellAnchor>
    <xdr:from>
      <xdr:col>13</xdr:col>
      <xdr:colOff>326232</xdr:colOff>
      <xdr:row>2</xdr:row>
      <xdr:rowOff>28576</xdr:rowOff>
    </xdr:from>
    <xdr:to>
      <xdr:col>15</xdr:col>
      <xdr:colOff>450057</xdr:colOff>
      <xdr:row>4</xdr:row>
      <xdr:rowOff>9526</xdr:rowOff>
    </xdr:to>
    <xdr:sp macro="" textlink="KPI!B7">
      <xdr:nvSpPr>
        <xdr:cNvPr id="7" name="TextBox 6">
          <a:extLst>
            <a:ext uri="{FF2B5EF4-FFF2-40B4-BE49-F238E27FC236}">
              <a16:creationId xmlns:a16="http://schemas.microsoft.com/office/drawing/2014/main" id="{0B7078A6-D981-4B86-B58B-8D1D2ECE178C}"/>
            </a:ext>
          </a:extLst>
        </xdr:cNvPr>
        <xdr:cNvSpPr txBox="1"/>
      </xdr:nvSpPr>
      <xdr:spPr>
        <a:xfrm>
          <a:off x="8251032" y="409576"/>
          <a:ext cx="134302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130B17A-63F4-40F0-ABCA-F16E39EC06AC}" type="TxLink">
            <a:rPr lang="en-US" sz="2000" b="1" i="0" u="none" strike="noStrike">
              <a:solidFill>
                <a:schemeClr val="accent2">
                  <a:lumMod val="60000"/>
                  <a:lumOff val="40000"/>
                </a:schemeClr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/>
            <a:t>2711</a:t>
          </a:fld>
          <a:endParaRPr lang="en-US" sz="2000" b="1" i="0" u="none" strike="noStrike">
            <a:solidFill>
              <a:schemeClr val="accent2">
                <a:lumMod val="60000"/>
                <a:lumOff val="40000"/>
              </a:schemeClr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95251</xdr:colOff>
      <xdr:row>2</xdr:row>
      <xdr:rowOff>47626</xdr:rowOff>
    </xdr:from>
    <xdr:to>
      <xdr:col>18</xdr:col>
      <xdr:colOff>142875</xdr:colOff>
      <xdr:row>3</xdr:row>
      <xdr:rowOff>180976</xdr:rowOff>
    </xdr:to>
    <xdr:sp macro="" textlink="KPI!E4">
      <xdr:nvSpPr>
        <xdr:cNvPr id="8" name="TextBox 7">
          <a:extLst>
            <a:ext uri="{FF2B5EF4-FFF2-40B4-BE49-F238E27FC236}">
              <a16:creationId xmlns:a16="http://schemas.microsoft.com/office/drawing/2014/main" id="{BCE91A49-BA0C-4D0F-99FD-FEC0A90B4F34}"/>
            </a:ext>
          </a:extLst>
        </xdr:cNvPr>
        <xdr:cNvSpPr txBox="1"/>
      </xdr:nvSpPr>
      <xdr:spPr>
        <a:xfrm>
          <a:off x="9848851" y="428626"/>
          <a:ext cx="1266824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BDA991A-0224-462A-9A30-B82054749CA6}" type="TxLink">
            <a:rPr lang="en-US" sz="2000" b="1" i="0" u="none" strike="noStrike">
              <a:solidFill>
                <a:schemeClr val="accent2">
                  <a:lumMod val="60000"/>
                  <a:lumOff val="40000"/>
                </a:schemeClr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/>
            <a:t>2.30</a:t>
          </a:fld>
          <a:endParaRPr lang="en-US" sz="2000" b="1" i="0" u="none" strike="noStrike">
            <a:solidFill>
              <a:schemeClr val="accent2">
                <a:lumMod val="60000"/>
                <a:lumOff val="40000"/>
              </a:schemeClr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0</xdr:colOff>
      <xdr:row>1</xdr:row>
      <xdr:rowOff>19050</xdr:rowOff>
    </xdr:from>
    <xdr:to>
      <xdr:col>8</xdr:col>
      <xdr:colOff>133350</xdr:colOff>
      <xdr:row>2</xdr:row>
      <xdr:rowOff>104775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74BAFAF-72ED-4892-BECA-B813FA01D5EE}"/>
            </a:ext>
          </a:extLst>
        </xdr:cNvPr>
        <xdr:cNvSpPr txBox="1"/>
      </xdr:nvSpPr>
      <xdr:spPr>
        <a:xfrm>
          <a:off x="3657600" y="209550"/>
          <a:ext cx="13525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Calibri"/>
            </a:rPr>
            <a:t>Total</a:t>
          </a:r>
          <a:r>
            <a:rPr lang="en-US" sz="1000" b="1" i="0" u="none" strike="noStrike" baseline="0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Calibri"/>
            </a:rPr>
            <a:t> Revenue</a:t>
          </a:r>
          <a:endParaRPr lang="en-US" sz="1000" b="1" i="0" u="none" strike="noStrike">
            <a:solidFill>
              <a:schemeClr val="accent1">
                <a:lumMod val="40000"/>
                <a:lumOff val="60000"/>
              </a:schemeClr>
            </a:solidFill>
            <a:latin typeface="Century Gothic" panose="020B0502020202020204" pitchFamily="34" charset="0"/>
            <a:cs typeface="Calibri"/>
          </a:endParaRPr>
        </a:p>
      </xdr:txBody>
    </xdr:sp>
    <xdr:clientData/>
  </xdr:twoCellAnchor>
  <xdr:twoCellAnchor>
    <xdr:from>
      <xdr:col>8</xdr:col>
      <xdr:colOff>333375</xdr:colOff>
      <xdr:row>1</xdr:row>
      <xdr:rowOff>19050</xdr:rowOff>
    </xdr:from>
    <xdr:to>
      <xdr:col>10</xdr:col>
      <xdr:colOff>342900</xdr:colOff>
      <xdr:row>2</xdr:row>
      <xdr:rowOff>104775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09BD092-F8B6-432A-B9CC-4630D0B4ED19}"/>
            </a:ext>
          </a:extLst>
        </xdr:cNvPr>
        <xdr:cNvSpPr txBox="1"/>
      </xdr:nvSpPr>
      <xdr:spPr>
        <a:xfrm>
          <a:off x="5210175" y="209550"/>
          <a:ext cx="12287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Calibri"/>
            </a:rPr>
            <a:t>Avg</a:t>
          </a:r>
          <a:r>
            <a:rPr lang="en-US" sz="1000" b="1" i="0" u="none" strike="noStrike" baseline="0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Calibri"/>
            </a:rPr>
            <a:t> Order Value</a:t>
          </a:r>
          <a:endParaRPr lang="en-US" sz="1000" b="1" i="0" u="none" strike="noStrike">
            <a:solidFill>
              <a:schemeClr val="accent1">
                <a:lumMod val="40000"/>
                <a:lumOff val="60000"/>
              </a:schemeClr>
            </a:solidFill>
            <a:latin typeface="Century Gothic" panose="020B0502020202020204" pitchFamily="34" charset="0"/>
            <a:cs typeface="Calibri"/>
          </a:endParaRPr>
        </a:p>
      </xdr:txBody>
    </xdr:sp>
    <xdr:clientData/>
  </xdr:twoCellAnchor>
  <xdr:twoCellAnchor>
    <xdr:from>
      <xdr:col>10</xdr:col>
      <xdr:colOff>542925</xdr:colOff>
      <xdr:row>1</xdr:row>
      <xdr:rowOff>28575</xdr:rowOff>
    </xdr:from>
    <xdr:to>
      <xdr:col>13</xdr:col>
      <xdr:colOff>66675</xdr:colOff>
      <xdr:row>2</xdr:row>
      <xdr:rowOff>95250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5CA04AC-D637-4F50-814D-2EB8A5A74096}"/>
            </a:ext>
          </a:extLst>
        </xdr:cNvPr>
        <xdr:cNvSpPr txBox="1"/>
      </xdr:nvSpPr>
      <xdr:spPr>
        <a:xfrm>
          <a:off x="6638925" y="219075"/>
          <a:ext cx="13525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Calibri"/>
            </a:rPr>
            <a:t>Total</a:t>
          </a:r>
          <a:r>
            <a:rPr lang="en-US" sz="1000" b="1" i="0" u="none" strike="noStrike" baseline="0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Calibri"/>
            </a:rPr>
            <a:t> Pizzaa Sold</a:t>
          </a:r>
          <a:endParaRPr lang="en-US" sz="1000" b="1" i="0" u="none" strike="noStrike">
            <a:solidFill>
              <a:schemeClr val="accent1">
                <a:lumMod val="40000"/>
                <a:lumOff val="60000"/>
              </a:schemeClr>
            </a:solidFill>
            <a:latin typeface="Century Gothic" panose="020B0502020202020204" pitchFamily="34" charset="0"/>
            <a:cs typeface="Calibri"/>
          </a:endParaRPr>
        </a:p>
      </xdr:txBody>
    </xdr:sp>
    <xdr:clientData/>
  </xdr:twoCellAnchor>
  <xdr:twoCellAnchor>
    <xdr:from>
      <xdr:col>13</xdr:col>
      <xdr:colOff>266700</xdr:colOff>
      <xdr:row>1</xdr:row>
      <xdr:rowOff>33337</xdr:rowOff>
    </xdr:from>
    <xdr:to>
      <xdr:col>15</xdr:col>
      <xdr:colOff>323850</xdr:colOff>
      <xdr:row>2</xdr:row>
      <xdr:rowOff>90487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2CB1194-9241-4BAF-BF4F-FBA9DBDBFFB8}"/>
            </a:ext>
          </a:extLst>
        </xdr:cNvPr>
        <xdr:cNvSpPr txBox="1"/>
      </xdr:nvSpPr>
      <xdr:spPr>
        <a:xfrm>
          <a:off x="8191500" y="223837"/>
          <a:ext cx="12763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Calibri"/>
            </a:rPr>
            <a:t>Total</a:t>
          </a:r>
          <a:r>
            <a:rPr lang="en-US" sz="1000" b="1" i="0" u="none" strike="noStrike" baseline="0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Calibri"/>
            </a:rPr>
            <a:t>  Orders</a:t>
          </a:r>
          <a:endParaRPr lang="en-US" sz="1000" b="1" i="0" u="none" strike="noStrike">
            <a:solidFill>
              <a:schemeClr val="accent1">
                <a:lumMod val="40000"/>
                <a:lumOff val="60000"/>
              </a:schemeClr>
            </a:solidFill>
            <a:latin typeface="Century Gothic" panose="020B0502020202020204" pitchFamily="34" charset="0"/>
            <a:cs typeface="Calibri"/>
          </a:endParaRPr>
        </a:p>
      </xdr:txBody>
    </xdr:sp>
    <xdr:clientData/>
  </xdr:twoCellAnchor>
  <xdr:twoCellAnchor>
    <xdr:from>
      <xdr:col>15</xdr:col>
      <xdr:colOff>523875</xdr:colOff>
      <xdr:row>1</xdr:row>
      <xdr:rowOff>19050</xdr:rowOff>
    </xdr:from>
    <xdr:to>
      <xdr:col>18</xdr:col>
      <xdr:colOff>161924</xdr:colOff>
      <xdr:row>2</xdr:row>
      <xdr:rowOff>104775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3BE5D78-2D9D-4C5D-8CB7-C87DE58D4175}"/>
            </a:ext>
          </a:extLst>
        </xdr:cNvPr>
        <xdr:cNvSpPr txBox="1"/>
      </xdr:nvSpPr>
      <xdr:spPr>
        <a:xfrm>
          <a:off x="9667875" y="209550"/>
          <a:ext cx="1466849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Calibri"/>
            </a:rPr>
            <a:t>Avg</a:t>
          </a:r>
          <a:r>
            <a:rPr lang="en-US" sz="1000" b="1" i="0" u="none" strike="noStrike" baseline="0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Calibri"/>
            </a:rPr>
            <a:t> Pizzas Per Order</a:t>
          </a:r>
          <a:endParaRPr lang="en-US" sz="1000" b="1" i="0" u="none" strike="noStrike">
            <a:solidFill>
              <a:schemeClr val="accent1">
                <a:lumMod val="40000"/>
                <a:lumOff val="60000"/>
              </a:schemeClr>
            </a:solidFill>
            <a:latin typeface="Century Gothic" panose="020B0502020202020204" pitchFamily="34" charset="0"/>
            <a:cs typeface="Calibri"/>
          </a:endParaRPr>
        </a:p>
      </xdr:txBody>
    </xdr:sp>
    <xdr:clientData/>
  </xdr:twoCellAnchor>
  <xdr:twoCellAnchor>
    <xdr:from>
      <xdr:col>2</xdr:col>
      <xdr:colOff>514349</xdr:colOff>
      <xdr:row>0</xdr:row>
      <xdr:rowOff>142874</xdr:rowOff>
    </xdr:from>
    <xdr:to>
      <xdr:col>3</xdr:col>
      <xdr:colOff>295274</xdr:colOff>
      <xdr:row>4</xdr:row>
      <xdr:rowOff>104773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E364A99-EF6E-4F98-8F18-DE91244DE32C}"/>
            </a:ext>
          </a:extLst>
        </xdr:cNvPr>
        <xdr:cNvSpPr txBox="1"/>
      </xdr:nvSpPr>
      <xdr:spPr>
        <a:xfrm rot="16200000">
          <a:off x="1566862" y="309561"/>
          <a:ext cx="723899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4">
                  <a:lumMod val="40000"/>
                  <a:lumOff val="60000"/>
                </a:schemeClr>
              </a:solidFill>
              <a:latin typeface="Lato Black" panose="020B0604020202020204" pitchFamily="34" charset="0"/>
              <a:ea typeface="Lato Black" panose="020B0604020202020204" pitchFamily="34" charset="0"/>
              <a:cs typeface="Lato Black" panose="020B0604020202020204" pitchFamily="34" charset="0"/>
            </a:rPr>
            <a:t>PIZZA</a:t>
          </a:r>
        </a:p>
      </xdr:txBody>
    </xdr:sp>
    <xdr:clientData/>
  </xdr:twoCellAnchor>
  <xdr:twoCellAnchor>
    <xdr:from>
      <xdr:col>4</xdr:col>
      <xdr:colOff>400050</xdr:colOff>
      <xdr:row>0</xdr:row>
      <xdr:rowOff>171450</xdr:rowOff>
    </xdr:from>
    <xdr:to>
      <xdr:col>5</xdr:col>
      <xdr:colOff>180975</xdr:colOff>
      <xdr:row>4</xdr:row>
      <xdr:rowOff>133349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3B1CD05-709F-490D-AD03-9B249D077857}"/>
            </a:ext>
          </a:extLst>
        </xdr:cNvPr>
        <xdr:cNvSpPr txBox="1"/>
      </xdr:nvSpPr>
      <xdr:spPr>
        <a:xfrm rot="5400000">
          <a:off x="2671763" y="338137"/>
          <a:ext cx="723899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4">
                  <a:lumMod val="40000"/>
                  <a:lumOff val="60000"/>
                </a:schemeClr>
              </a:solidFill>
              <a:latin typeface="Lato Black" panose="020B0604020202020204" pitchFamily="34" charset="0"/>
              <a:ea typeface="Lato Black" panose="020B0604020202020204" pitchFamily="34" charset="0"/>
              <a:cs typeface="Lato Black" panose="020B0604020202020204" pitchFamily="34" charset="0"/>
            </a:rPr>
            <a:t>SALES</a:t>
          </a:r>
        </a:p>
      </xdr:txBody>
    </xdr:sp>
    <xdr:clientData/>
  </xdr:twoCellAnchor>
  <xdr:twoCellAnchor editAs="oneCell">
    <xdr:from>
      <xdr:col>3</xdr:col>
      <xdr:colOff>342901</xdr:colOff>
      <xdr:row>1</xdr:row>
      <xdr:rowOff>66791</xdr:rowOff>
    </xdr:from>
    <xdr:to>
      <xdr:col>4</xdr:col>
      <xdr:colOff>304800</xdr:colOff>
      <xdr:row>4</xdr:row>
      <xdr:rowOff>28246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053F341-E3C5-4A3A-B4F4-F0A54F3AA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1" y="257291"/>
          <a:ext cx="571499" cy="532955"/>
        </a:xfrm>
        <a:prstGeom prst="rect">
          <a:avLst/>
        </a:prstGeom>
      </xdr:spPr>
    </xdr:pic>
    <xdr:clientData/>
  </xdr:twoCellAnchor>
  <xdr:twoCellAnchor>
    <xdr:from>
      <xdr:col>5</xdr:col>
      <xdr:colOff>314325</xdr:colOff>
      <xdr:row>5</xdr:row>
      <xdr:rowOff>95250</xdr:rowOff>
    </xdr:from>
    <xdr:to>
      <xdr:col>11</xdr:col>
      <xdr:colOff>523877</xdr:colOff>
      <xdr:row>12</xdr:row>
      <xdr:rowOff>80961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7EC085E-8741-4CCE-BE39-5FD0E3EA0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28574</xdr:colOff>
      <xdr:row>5</xdr:row>
      <xdr:rowOff>180975</xdr:rowOff>
    </xdr:from>
    <xdr:to>
      <xdr:col>18</xdr:col>
      <xdr:colOff>266699</xdr:colOff>
      <xdr:row>12</xdr:row>
      <xdr:rowOff>166686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1492C9E-FCE7-4054-BE50-FB7037C4E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314325</xdr:colOff>
      <xdr:row>14</xdr:row>
      <xdr:rowOff>0</xdr:rowOff>
    </xdr:from>
    <xdr:to>
      <xdr:col>9</xdr:col>
      <xdr:colOff>361950</xdr:colOff>
      <xdr:row>20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1AF8EFE-44ED-4E48-A43C-E49D9A860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523874</xdr:colOff>
      <xdr:row>13</xdr:row>
      <xdr:rowOff>133349</xdr:rowOff>
    </xdr:from>
    <xdr:to>
      <xdr:col>14</xdr:col>
      <xdr:colOff>114300</xdr:colOff>
      <xdr:row>21</xdr:row>
      <xdr:rowOff>28574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51D4DA1-AC53-41B9-9BF0-5615E1F3D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257175</xdr:colOff>
      <xdr:row>14</xdr:row>
      <xdr:rowOff>47625</xdr:rowOff>
    </xdr:from>
    <xdr:to>
      <xdr:col>18</xdr:col>
      <xdr:colOff>219075</xdr:colOff>
      <xdr:row>20</xdr:row>
      <xdr:rowOff>85725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5E7FDF6F-E69F-409D-BB1F-BBE6D6B6F2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91575" y="2714625"/>
              <a:ext cx="2400300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304800</xdr:colOff>
      <xdr:row>21</xdr:row>
      <xdr:rowOff>190499</xdr:rowOff>
    </xdr:from>
    <xdr:to>
      <xdr:col>9</xdr:col>
      <xdr:colOff>381000</xdr:colOff>
      <xdr:row>28</xdr:row>
      <xdr:rowOff>123824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5CA5757-B44E-46D8-973B-E70264AA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523875</xdr:colOff>
      <xdr:row>22</xdr:row>
      <xdr:rowOff>28575</xdr:rowOff>
    </xdr:from>
    <xdr:to>
      <xdr:col>14</xdr:col>
      <xdr:colOff>104775</xdr:colOff>
      <xdr:row>28</xdr:row>
      <xdr:rowOff>114299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A259BA4-8D64-4CBF-A919-CC9F2F02F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14</xdr:col>
      <xdr:colOff>228600</xdr:colOff>
      <xdr:row>20</xdr:row>
      <xdr:rowOff>171450</xdr:rowOff>
    </xdr:from>
    <xdr:to>
      <xdr:col>18</xdr:col>
      <xdr:colOff>257175</xdr:colOff>
      <xdr:row>28</xdr:row>
      <xdr:rowOff>95249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3" name="order_date 1">
              <a:extLst>
                <a:ext uri="{FF2B5EF4-FFF2-40B4-BE49-F238E27FC236}">
                  <a16:creationId xmlns:a16="http://schemas.microsoft.com/office/drawing/2014/main" id="{65084449-4DD3-442C-88A5-651988C4FA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_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63000" y="3981450"/>
              <a:ext cx="2466975" cy="1447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5</xdr:col>
      <xdr:colOff>390524</xdr:colOff>
      <xdr:row>5</xdr:row>
      <xdr:rowOff>9525</xdr:rowOff>
    </xdr:from>
    <xdr:to>
      <xdr:col>8</xdr:col>
      <xdr:colOff>457199</xdr:colOff>
      <xdr:row>6</xdr:row>
      <xdr:rowOff>95250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A893FE1-AFC0-4946-A541-A2F8E7632A38}"/>
            </a:ext>
          </a:extLst>
        </xdr:cNvPr>
        <xdr:cNvSpPr txBox="1"/>
      </xdr:nvSpPr>
      <xdr:spPr>
        <a:xfrm>
          <a:off x="3438524" y="962025"/>
          <a:ext cx="18954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accent2">
                  <a:lumMod val="60000"/>
                  <a:lumOff val="40000"/>
                </a:schemeClr>
              </a:solidFill>
              <a:latin typeface="Century Gothic" panose="020B0502020202020204" pitchFamily="34" charset="0"/>
              <a:cs typeface="Calibri"/>
            </a:rPr>
            <a:t>Daily</a:t>
          </a:r>
          <a:r>
            <a:rPr lang="en-US" sz="1000" b="1" i="0" u="none" strike="noStrike" baseline="0">
              <a:solidFill>
                <a:schemeClr val="accent2">
                  <a:lumMod val="60000"/>
                  <a:lumOff val="40000"/>
                </a:schemeClr>
              </a:solidFill>
              <a:latin typeface="Century Gothic" panose="020B0502020202020204" pitchFamily="34" charset="0"/>
              <a:cs typeface="Calibri"/>
            </a:rPr>
            <a:t> Trend For Total Orders</a:t>
          </a:r>
          <a:endParaRPr lang="en-US" sz="1000" b="1" i="0" u="none" strike="noStrike">
            <a:solidFill>
              <a:schemeClr val="accent2">
                <a:lumMod val="60000"/>
                <a:lumOff val="40000"/>
              </a:schemeClr>
            </a:solidFill>
            <a:latin typeface="Century Gothic" panose="020B0502020202020204" pitchFamily="34" charset="0"/>
            <a:cs typeface="Calibri"/>
          </a:endParaRPr>
        </a:p>
      </xdr:txBody>
    </xdr:sp>
    <xdr:clientData/>
  </xdr:twoCellAnchor>
  <xdr:twoCellAnchor>
    <xdr:from>
      <xdr:col>12</xdr:col>
      <xdr:colOff>133349</xdr:colOff>
      <xdr:row>4</xdr:row>
      <xdr:rowOff>180975</xdr:rowOff>
    </xdr:from>
    <xdr:to>
      <xdr:col>15</xdr:col>
      <xdr:colOff>600075</xdr:colOff>
      <xdr:row>6</xdr:row>
      <xdr:rowOff>76200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87911E3-4F3B-433C-814A-D8C202713B4A}"/>
            </a:ext>
          </a:extLst>
        </xdr:cNvPr>
        <xdr:cNvSpPr txBox="1"/>
      </xdr:nvSpPr>
      <xdr:spPr>
        <a:xfrm>
          <a:off x="7448549" y="942975"/>
          <a:ext cx="229552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accent2">
                  <a:lumMod val="60000"/>
                  <a:lumOff val="40000"/>
                </a:schemeClr>
              </a:solidFill>
              <a:latin typeface="Century Gothic" panose="020B0502020202020204" pitchFamily="34" charset="0"/>
              <a:cs typeface="Calibri"/>
            </a:rPr>
            <a:t>Hourly</a:t>
          </a:r>
          <a:r>
            <a:rPr lang="en-US" sz="1000" b="1" i="0" u="none" strike="noStrike" baseline="0">
              <a:solidFill>
                <a:schemeClr val="accent2">
                  <a:lumMod val="60000"/>
                  <a:lumOff val="40000"/>
                </a:schemeClr>
              </a:solidFill>
              <a:latin typeface="Century Gothic" panose="020B0502020202020204" pitchFamily="34" charset="0"/>
              <a:cs typeface="Calibri"/>
            </a:rPr>
            <a:t> Trend For Total Orders</a:t>
          </a:r>
          <a:endParaRPr lang="en-US" sz="1000" b="1" i="0" u="none" strike="noStrike">
            <a:solidFill>
              <a:schemeClr val="accent2">
                <a:lumMod val="60000"/>
                <a:lumOff val="40000"/>
              </a:schemeClr>
            </a:solidFill>
            <a:latin typeface="Century Gothic" panose="020B0502020202020204" pitchFamily="34" charset="0"/>
            <a:cs typeface="Calibri"/>
          </a:endParaRPr>
        </a:p>
      </xdr:txBody>
    </xdr:sp>
    <xdr:clientData/>
  </xdr:twoCellAnchor>
  <xdr:twoCellAnchor>
    <xdr:from>
      <xdr:col>2</xdr:col>
      <xdr:colOff>476250</xdr:colOff>
      <xdr:row>5</xdr:row>
      <xdr:rowOff>9525</xdr:rowOff>
    </xdr:from>
    <xdr:to>
      <xdr:col>5</xdr:col>
      <xdr:colOff>180974</xdr:colOff>
      <xdr:row>6</xdr:row>
      <xdr:rowOff>76200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19B17B01-C93D-484B-94E8-018955779F4E}"/>
            </a:ext>
          </a:extLst>
        </xdr:cNvPr>
        <xdr:cNvSpPr txBox="1"/>
      </xdr:nvSpPr>
      <xdr:spPr>
        <a:xfrm>
          <a:off x="1695450" y="962025"/>
          <a:ext cx="1533524" cy="257175"/>
        </a:xfrm>
        <a:prstGeom prst="rect">
          <a:avLst/>
        </a:prstGeom>
        <a:solidFill>
          <a:srgbClr val="CC5D1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 i="0" u="none" strike="noStrike">
              <a:solidFill>
                <a:schemeClr val="bg1"/>
              </a:solidFill>
              <a:latin typeface="Century Gothic" panose="020B0502020202020204" pitchFamily="34" charset="0"/>
              <a:cs typeface="Calibri"/>
            </a:rPr>
            <a:t>Busiest</a:t>
          </a:r>
          <a:r>
            <a:rPr lang="en-US" sz="1000" b="1" i="0" u="none" strike="noStrike" baseline="0">
              <a:solidFill>
                <a:schemeClr val="bg1"/>
              </a:solidFill>
              <a:latin typeface="Century Gothic" panose="020B0502020202020204" pitchFamily="34" charset="0"/>
              <a:cs typeface="Calibri"/>
            </a:rPr>
            <a:t> Days &amp; Times</a:t>
          </a:r>
          <a:endParaRPr lang="en-US" sz="1000" b="1" i="0" u="none" strike="noStrike">
            <a:solidFill>
              <a:schemeClr val="bg1"/>
            </a:solidFill>
            <a:latin typeface="Century Gothic" panose="020B0502020202020204" pitchFamily="34" charset="0"/>
            <a:cs typeface="Calibri"/>
          </a:endParaRPr>
        </a:p>
      </xdr:txBody>
    </xdr:sp>
    <xdr:clientData/>
  </xdr:twoCellAnchor>
  <xdr:twoCellAnchor>
    <xdr:from>
      <xdr:col>2</xdr:col>
      <xdr:colOff>542925</xdr:colOff>
      <xdr:row>6</xdr:row>
      <xdr:rowOff>76199</xdr:rowOff>
    </xdr:from>
    <xdr:to>
      <xdr:col>5</xdr:col>
      <xdr:colOff>66675</xdr:colOff>
      <xdr:row>7</xdr:row>
      <xdr:rowOff>114300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7BB794F-9E7D-4D26-BD73-9ED63F701933}"/>
            </a:ext>
          </a:extLst>
        </xdr:cNvPr>
        <xdr:cNvSpPr txBox="1"/>
      </xdr:nvSpPr>
      <xdr:spPr>
        <a:xfrm>
          <a:off x="1762125" y="1219199"/>
          <a:ext cx="1352550" cy="22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 i="0" u="none" strike="noStrike">
              <a:solidFill>
                <a:srgbClr val="FFC000"/>
              </a:solidFill>
              <a:latin typeface="Century Gothic" panose="020B0502020202020204" pitchFamily="34" charset="0"/>
              <a:cs typeface="Calibri"/>
            </a:rPr>
            <a:t>DAYS</a:t>
          </a:r>
        </a:p>
      </xdr:txBody>
    </xdr:sp>
    <xdr:clientData/>
  </xdr:twoCellAnchor>
  <xdr:twoCellAnchor>
    <xdr:from>
      <xdr:col>2</xdr:col>
      <xdr:colOff>457199</xdr:colOff>
      <xdr:row>7</xdr:row>
      <xdr:rowOff>66675</xdr:rowOff>
    </xdr:from>
    <xdr:to>
      <xdr:col>5</xdr:col>
      <xdr:colOff>200024</xdr:colOff>
      <xdr:row>9</xdr:row>
      <xdr:rowOff>142875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7F5D1051-5E03-40F3-8EA4-0F06EF702BA2}"/>
            </a:ext>
          </a:extLst>
        </xdr:cNvPr>
        <xdr:cNvSpPr txBox="1"/>
      </xdr:nvSpPr>
      <xdr:spPr>
        <a:xfrm>
          <a:off x="1676399" y="1400175"/>
          <a:ext cx="157162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 b="1" i="0" u="none" strike="noStrike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Calibri"/>
            </a:rPr>
            <a:t>Orders</a:t>
          </a:r>
          <a:r>
            <a:rPr lang="en-US" sz="800" b="1" i="0" u="none" strike="noStrike" baseline="0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Calibri"/>
            </a:rPr>
            <a:t> are</a:t>
          </a:r>
          <a:r>
            <a:rPr lang="en-US" sz="800" b="1" i="0" u="none" strike="noStrike" baseline="0">
              <a:solidFill>
                <a:srgbClr val="00B0F0"/>
              </a:solidFill>
              <a:latin typeface="Century Gothic" panose="020B0502020202020204" pitchFamily="34" charset="0"/>
              <a:cs typeface="Calibri"/>
            </a:rPr>
            <a:t> highest </a:t>
          </a:r>
          <a:r>
            <a:rPr lang="en-US" sz="800" b="1" i="0" u="none" strike="noStrike" baseline="0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Calibri"/>
            </a:rPr>
            <a:t>on weekends</a:t>
          </a:r>
          <a:r>
            <a:rPr lang="en-US" sz="800" b="1" i="0" u="none" strike="noStrike" baseline="0">
              <a:solidFill>
                <a:schemeClr val="accent4"/>
              </a:solidFill>
              <a:latin typeface="Century Gothic" panose="020B0502020202020204" pitchFamily="34" charset="0"/>
              <a:cs typeface="Calibri"/>
            </a:rPr>
            <a:t>, Friday, Saturday </a:t>
          </a:r>
          <a:r>
            <a:rPr lang="en-US" sz="800" b="1" i="0" u="none" strike="noStrike" baseline="0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Calibri"/>
            </a:rPr>
            <a:t>evening</a:t>
          </a:r>
          <a:endParaRPr lang="en-US" sz="800" b="1" i="0" u="none" strike="noStrike">
            <a:solidFill>
              <a:schemeClr val="accent1">
                <a:lumMod val="40000"/>
                <a:lumOff val="60000"/>
              </a:schemeClr>
            </a:solidFill>
            <a:latin typeface="Century Gothic" panose="020B0502020202020204" pitchFamily="34" charset="0"/>
            <a:cs typeface="Calibri"/>
          </a:endParaRPr>
        </a:p>
      </xdr:txBody>
    </xdr:sp>
    <xdr:clientData/>
  </xdr:twoCellAnchor>
  <xdr:twoCellAnchor>
    <xdr:from>
      <xdr:col>2</xdr:col>
      <xdr:colOff>571499</xdr:colOff>
      <xdr:row>9</xdr:row>
      <xdr:rowOff>28575</xdr:rowOff>
    </xdr:from>
    <xdr:to>
      <xdr:col>5</xdr:col>
      <xdr:colOff>95249</xdr:colOff>
      <xdr:row>10</xdr:row>
      <xdr:rowOff>66676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9EF6F6B-6433-4C5C-A4A9-5933DFB50AFA}"/>
            </a:ext>
          </a:extLst>
        </xdr:cNvPr>
        <xdr:cNvSpPr txBox="1"/>
      </xdr:nvSpPr>
      <xdr:spPr>
        <a:xfrm>
          <a:off x="1790699" y="1743075"/>
          <a:ext cx="1352550" cy="22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 i="0" u="none" strike="noStrike">
              <a:solidFill>
                <a:srgbClr val="00B0F0"/>
              </a:solidFill>
              <a:latin typeface="Century Gothic" panose="020B0502020202020204" pitchFamily="34" charset="0"/>
              <a:cs typeface="Calibri"/>
            </a:rPr>
            <a:t>TIMES</a:t>
          </a:r>
        </a:p>
      </xdr:txBody>
    </xdr:sp>
    <xdr:clientData/>
  </xdr:twoCellAnchor>
  <xdr:twoCellAnchor>
    <xdr:from>
      <xdr:col>2</xdr:col>
      <xdr:colOff>438150</xdr:colOff>
      <xdr:row>10</xdr:row>
      <xdr:rowOff>19050</xdr:rowOff>
    </xdr:from>
    <xdr:to>
      <xdr:col>5</xdr:col>
      <xdr:colOff>180975</xdr:colOff>
      <xdr:row>12</xdr:row>
      <xdr:rowOff>47625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F240944-0D5C-46A7-9E77-8F6AF00D02EF}"/>
            </a:ext>
          </a:extLst>
        </xdr:cNvPr>
        <xdr:cNvSpPr txBox="1"/>
      </xdr:nvSpPr>
      <xdr:spPr>
        <a:xfrm>
          <a:off x="1657350" y="1924050"/>
          <a:ext cx="15716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 b="1" i="0" u="none" strike="noStrike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Calibri"/>
            </a:rPr>
            <a:t>There</a:t>
          </a:r>
          <a:r>
            <a:rPr lang="en-US" sz="800" b="1" i="0" u="none" strike="noStrike" baseline="0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Calibri"/>
            </a:rPr>
            <a:t> are </a:t>
          </a:r>
          <a:r>
            <a:rPr lang="en-US" sz="800" b="1" i="0" u="none" strike="noStrike" baseline="0">
              <a:solidFill>
                <a:srgbClr val="00B050"/>
              </a:solidFill>
              <a:latin typeface="Century Gothic" panose="020B0502020202020204" pitchFamily="34" charset="0"/>
              <a:cs typeface="Calibri"/>
            </a:rPr>
            <a:t>maximum</a:t>
          </a:r>
          <a:r>
            <a:rPr lang="en-US" sz="800" b="1" i="0" u="none" strike="noStrike" baseline="0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Calibri"/>
            </a:rPr>
            <a:t> orders from 12-01pm &amp; after 5-8pm</a:t>
          </a:r>
          <a:endParaRPr lang="en-US" sz="800" b="1" i="0" u="none" strike="noStrike">
            <a:solidFill>
              <a:schemeClr val="accent1">
                <a:lumMod val="40000"/>
                <a:lumOff val="60000"/>
              </a:schemeClr>
            </a:solidFill>
            <a:latin typeface="Century Gothic" panose="020B0502020202020204" pitchFamily="34" charset="0"/>
            <a:cs typeface="Calibri"/>
          </a:endParaRPr>
        </a:p>
      </xdr:txBody>
    </xdr:sp>
    <xdr:clientData/>
  </xdr:twoCellAnchor>
  <xdr:twoCellAnchor>
    <xdr:from>
      <xdr:col>5</xdr:col>
      <xdr:colOff>342899</xdr:colOff>
      <xdr:row>13</xdr:row>
      <xdr:rowOff>0</xdr:rowOff>
    </xdr:from>
    <xdr:to>
      <xdr:col>9</xdr:col>
      <xdr:colOff>19050</xdr:colOff>
      <xdr:row>14</xdr:row>
      <xdr:rowOff>85725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99D33852-E56F-4834-9CE4-6C55D382C213}"/>
            </a:ext>
          </a:extLst>
        </xdr:cNvPr>
        <xdr:cNvSpPr txBox="1"/>
      </xdr:nvSpPr>
      <xdr:spPr>
        <a:xfrm>
          <a:off x="3390899" y="2476500"/>
          <a:ext cx="2114551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accent2">
                  <a:lumMod val="60000"/>
                  <a:lumOff val="40000"/>
                </a:schemeClr>
              </a:solidFill>
              <a:latin typeface="Century Gothic" panose="020B0502020202020204" pitchFamily="34" charset="0"/>
              <a:cs typeface="Calibri"/>
            </a:rPr>
            <a:t>%</a:t>
          </a:r>
          <a:r>
            <a:rPr lang="en-US" sz="1000" b="1" i="0" u="none" strike="noStrike" baseline="0">
              <a:solidFill>
                <a:schemeClr val="accent2">
                  <a:lumMod val="60000"/>
                  <a:lumOff val="40000"/>
                </a:schemeClr>
              </a:solidFill>
              <a:latin typeface="Century Gothic" panose="020B0502020202020204" pitchFamily="34" charset="0"/>
              <a:cs typeface="Calibri"/>
            </a:rPr>
            <a:t> Of Sales By Pizza Category</a:t>
          </a:r>
          <a:endParaRPr lang="en-US" sz="1000" b="1" i="0" u="none" strike="noStrike">
            <a:solidFill>
              <a:schemeClr val="accent2">
                <a:lumMod val="60000"/>
                <a:lumOff val="40000"/>
              </a:schemeClr>
            </a:solidFill>
            <a:latin typeface="Century Gothic" panose="020B0502020202020204" pitchFamily="34" charset="0"/>
            <a:cs typeface="Calibri"/>
          </a:endParaRPr>
        </a:p>
      </xdr:txBody>
    </xdr:sp>
    <xdr:clientData/>
  </xdr:twoCellAnchor>
  <xdr:twoCellAnchor>
    <xdr:from>
      <xdr:col>9</xdr:col>
      <xdr:colOff>552449</xdr:colOff>
      <xdr:row>13</xdr:row>
      <xdr:rowOff>0</xdr:rowOff>
    </xdr:from>
    <xdr:to>
      <xdr:col>13</xdr:col>
      <xdr:colOff>228600</xdr:colOff>
      <xdr:row>14</xdr:row>
      <xdr:rowOff>85725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EFFBA4A4-BB22-4AD1-8756-F722AE0DB59F}"/>
            </a:ext>
          </a:extLst>
        </xdr:cNvPr>
        <xdr:cNvSpPr txBox="1"/>
      </xdr:nvSpPr>
      <xdr:spPr>
        <a:xfrm>
          <a:off x="6038849" y="2476500"/>
          <a:ext cx="2114551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accent2">
                  <a:lumMod val="60000"/>
                  <a:lumOff val="40000"/>
                </a:schemeClr>
              </a:solidFill>
              <a:latin typeface="Century Gothic" panose="020B0502020202020204" pitchFamily="34" charset="0"/>
              <a:cs typeface="Calibri"/>
            </a:rPr>
            <a:t>% Of Sales By Pizza Size</a:t>
          </a:r>
        </a:p>
      </xdr:txBody>
    </xdr:sp>
    <xdr:clientData/>
  </xdr:twoCellAnchor>
  <xdr:twoCellAnchor>
    <xdr:from>
      <xdr:col>14</xdr:col>
      <xdr:colOff>295275</xdr:colOff>
      <xdr:row>12</xdr:row>
      <xdr:rowOff>171450</xdr:rowOff>
    </xdr:from>
    <xdr:to>
      <xdr:col>17</xdr:col>
      <xdr:colOff>581026</xdr:colOff>
      <xdr:row>14</xdr:row>
      <xdr:rowOff>66675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33B6F10C-B4BE-44F7-BD8B-A10249DA204B}"/>
            </a:ext>
          </a:extLst>
        </xdr:cNvPr>
        <xdr:cNvSpPr txBox="1"/>
      </xdr:nvSpPr>
      <xdr:spPr>
        <a:xfrm>
          <a:off x="8829675" y="2457450"/>
          <a:ext cx="2114551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accent2">
                  <a:lumMod val="60000"/>
                  <a:lumOff val="40000"/>
                </a:schemeClr>
              </a:solidFill>
              <a:latin typeface="Century Gothic" panose="020B0502020202020204" pitchFamily="34" charset="0"/>
              <a:cs typeface="Calibri"/>
            </a:rPr>
            <a:t>Daily</a:t>
          </a:r>
          <a:r>
            <a:rPr lang="en-US" sz="1000" b="1" i="0" u="none" strike="noStrike" baseline="0">
              <a:solidFill>
                <a:schemeClr val="accent2">
                  <a:lumMod val="60000"/>
                  <a:lumOff val="40000"/>
                </a:schemeClr>
              </a:solidFill>
              <a:latin typeface="Century Gothic" panose="020B0502020202020204" pitchFamily="34" charset="0"/>
              <a:cs typeface="Calibri"/>
            </a:rPr>
            <a:t> Trend For Total Orders</a:t>
          </a:r>
          <a:endParaRPr lang="en-US" sz="1000" b="1" i="0" u="none" strike="noStrike">
            <a:solidFill>
              <a:schemeClr val="accent2">
                <a:lumMod val="60000"/>
                <a:lumOff val="40000"/>
              </a:schemeClr>
            </a:solidFill>
            <a:latin typeface="Century Gothic" panose="020B0502020202020204" pitchFamily="34" charset="0"/>
            <a:cs typeface="Calibri"/>
          </a:endParaRPr>
        </a:p>
      </xdr:txBody>
    </xdr:sp>
    <xdr:clientData/>
  </xdr:twoCellAnchor>
  <xdr:twoCellAnchor>
    <xdr:from>
      <xdr:col>2</xdr:col>
      <xdr:colOff>476250</xdr:colOff>
      <xdr:row>13</xdr:row>
      <xdr:rowOff>9525</xdr:rowOff>
    </xdr:from>
    <xdr:to>
      <xdr:col>5</xdr:col>
      <xdr:colOff>180974</xdr:colOff>
      <xdr:row>14</xdr:row>
      <xdr:rowOff>76200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EA2E873-ABA0-478E-92E6-425EE1AE94F9}"/>
            </a:ext>
          </a:extLst>
        </xdr:cNvPr>
        <xdr:cNvSpPr txBox="1"/>
      </xdr:nvSpPr>
      <xdr:spPr>
        <a:xfrm>
          <a:off x="1695450" y="2486025"/>
          <a:ext cx="1533524" cy="257175"/>
        </a:xfrm>
        <a:prstGeom prst="rect">
          <a:avLst/>
        </a:prstGeom>
        <a:solidFill>
          <a:srgbClr val="CC5D1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 i="0" u="none" strike="noStrike">
              <a:solidFill>
                <a:schemeClr val="bg1"/>
              </a:solidFill>
              <a:latin typeface="Century Gothic" panose="020B0502020202020204" pitchFamily="34" charset="0"/>
              <a:cs typeface="Calibri"/>
            </a:rPr>
            <a:t>Sales</a:t>
          </a:r>
          <a:r>
            <a:rPr lang="en-US" sz="1000" b="1" i="0" u="none" strike="noStrike" baseline="0">
              <a:solidFill>
                <a:schemeClr val="bg1"/>
              </a:solidFill>
              <a:latin typeface="Century Gothic" panose="020B0502020202020204" pitchFamily="34" charset="0"/>
              <a:cs typeface="Calibri"/>
            </a:rPr>
            <a:t> By Category</a:t>
          </a:r>
          <a:endParaRPr lang="en-US" sz="1000" b="1" i="0" u="none" strike="noStrike">
            <a:solidFill>
              <a:schemeClr val="bg1"/>
            </a:solidFill>
            <a:latin typeface="Century Gothic" panose="020B0502020202020204" pitchFamily="34" charset="0"/>
            <a:cs typeface="Calibri"/>
          </a:endParaRPr>
        </a:p>
      </xdr:txBody>
    </xdr:sp>
    <xdr:clientData/>
  </xdr:twoCellAnchor>
  <xdr:twoCellAnchor>
    <xdr:from>
      <xdr:col>2</xdr:col>
      <xdr:colOff>533400</xdr:colOff>
      <xdr:row>14</xdr:row>
      <xdr:rowOff>85724</xdr:rowOff>
    </xdr:from>
    <xdr:to>
      <xdr:col>5</xdr:col>
      <xdr:colOff>57150</xdr:colOff>
      <xdr:row>15</xdr:row>
      <xdr:rowOff>123825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736411B-B100-4AAB-9AB7-3188B8711056}"/>
            </a:ext>
          </a:extLst>
        </xdr:cNvPr>
        <xdr:cNvSpPr txBox="1"/>
      </xdr:nvSpPr>
      <xdr:spPr>
        <a:xfrm>
          <a:off x="1752600" y="2752724"/>
          <a:ext cx="1352550" cy="22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 i="0" u="none" strike="noStrike">
              <a:solidFill>
                <a:schemeClr val="accent4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Calibri"/>
            </a:rPr>
            <a:t>CATEGORY</a:t>
          </a:r>
        </a:p>
      </xdr:txBody>
    </xdr:sp>
    <xdr:clientData/>
  </xdr:twoCellAnchor>
  <xdr:twoCellAnchor>
    <xdr:from>
      <xdr:col>2</xdr:col>
      <xdr:colOff>447674</xdr:colOff>
      <xdr:row>15</xdr:row>
      <xdr:rowOff>28575</xdr:rowOff>
    </xdr:from>
    <xdr:to>
      <xdr:col>5</xdr:col>
      <xdr:colOff>190499</xdr:colOff>
      <xdr:row>17</xdr:row>
      <xdr:rowOff>123825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E5387425-4A32-41EB-8097-5C418DF96127}"/>
            </a:ext>
          </a:extLst>
        </xdr:cNvPr>
        <xdr:cNvSpPr txBox="1"/>
      </xdr:nvSpPr>
      <xdr:spPr>
        <a:xfrm>
          <a:off x="1666874" y="2886075"/>
          <a:ext cx="1571625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 b="1" i="0" u="none" strike="noStrike">
              <a:solidFill>
                <a:schemeClr val="accent2"/>
              </a:solidFill>
              <a:latin typeface="Century Gothic" panose="020B0502020202020204" pitchFamily="34" charset="0"/>
              <a:cs typeface="Calibri"/>
            </a:rPr>
            <a:t>Classic</a:t>
          </a:r>
          <a:r>
            <a:rPr lang="en-US" sz="800" b="1" i="0" u="none" strike="noStrike" baseline="0">
              <a:solidFill>
                <a:schemeClr val="accent2"/>
              </a:solidFill>
              <a:latin typeface="Century Gothic" panose="020B0502020202020204" pitchFamily="34" charset="0"/>
              <a:cs typeface="Calibri"/>
            </a:rPr>
            <a:t> Category </a:t>
          </a:r>
          <a:r>
            <a:rPr lang="en-US" sz="800" b="1" i="0" u="none" strike="noStrike" baseline="0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Calibri"/>
            </a:rPr>
            <a:t>contrbutes to </a:t>
          </a:r>
          <a:r>
            <a:rPr lang="en-US" sz="800" b="1" i="0" u="none" strike="noStrike" baseline="0">
              <a:solidFill>
                <a:srgbClr val="00B050"/>
              </a:solidFill>
              <a:latin typeface="Century Gothic" panose="020B0502020202020204" pitchFamily="34" charset="0"/>
              <a:cs typeface="Calibri"/>
            </a:rPr>
            <a:t>maxium</a:t>
          </a:r>
          <a:r>
            <a:rPr lang="en-US" sz="800" b="1" i="0" u="none" strike="noStrike" baseline="0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Calibri"/>
            </a:rPr>
            <a:t> sales &amp; total orders.</a:t>
          </a:r>
          <a:endParaRPr lang="en-US" sz="800" b="1" i="0" u="none" strike="noStrike">
            <a:solidFill>
              <a:schemeClr val="accent1">
                <a:lumMod val="40000"/>
                <a:lumOff val="60000"/>
              </a:schemeClr>
            </a:solidFill>
            <a:latin typeface="Century Gothic" panose="020B0502020202020204" pitchFamily="34" charset="0"/>
            <a:cs typeface="Calibri"/>
          </a:endParaRPr>
        </a:p>
      </xdr:txBody>
    </xdr:sp>
    <xdr:clientData/>
  </xdr:twoCellAnchor>
  <xdr:twoCellAnchor>
    <xdr:from>
      <xdr:col>2</xdr:col>
      <xdr:colOff>561974</xdr:colOff>
      <xdr:row>17</xdr:row>
      <xdr:rowOff>38100</xdr:rowOff>
    </xdr:from>
    <xdr:to>
      <xdr:col>5</xdr:col>
      <xdr:colOff>85724</xdr:colOff>
      <xdr:row>18</xdr:row>
      <xdr:rowOff>76201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B2EC007F-0CBA-4BD6-A8BA-026C50988F6D}"/>
            </a:ext>
          </a:extLst>
        </xdr:cNvPr>
        <xdr:cNvSpPr txBox="1"/>
      </xdr:nvSpPr>
      <xdr:spPr>
        <a:xfrm>
          <a:off x="1781174" y="3276600"/>
          <a:ext cx="1352550" cy="22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 i="0" u="none" strike="noStrike">
              <a:solidFill>
                <a:srgbClr val="00B0F0"/>
              </a:solidFill>
              <a:latin typeface="Century Gothic" panose="020B0502020202020204" pitchFamily="34" charset="0"/>
              <a:cs typeface="Calibri"/>
            </a:rPr>
            <a:t>SIZE</a:t>
          </a:r>
        </a:p>
      </xdr:txBody>
    </xdr:sp>
    <xdr:clientData/>
  </xdr:twoCellAnchor>
  <xdr:twoCellAnchor>
    <xdr:from>
      <xdr:col>2</xdr:col>
      <xdr:colOff>428625</xdr:colOff>
      <xdr:row>18</xdr:row>
      <xdr:rowOff>28575</xdr:rowOff>
    </xdr:from>
    <xdr:to>
      <xdr:col>5</xdr:col>
      <xdr:colOff>171450</xdr:colOff>
      <xdr:row>20</xdr:row>
      <xdr:rowOff>57150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F39AB53-0560-4FFC-B4F2-58B831393E3E}"/>
            </a:ext>
          </a:extLst>
        </xdr:cNvPr>
        <xdr:cNvSpPr txBox="1"/>
      </xdr:nvSpPr>
      <xdr:spPr>
        <a:xfrm>
          <a:off x="1647825" y="3457575"/>
          <a:ext cx="15716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 b="1" i="0" u="none" strike="noStrike">
              <a:solidFill>
                <a:schemeClr val="accent6"/>
              </a:solidFill>
              <a:latin typeface="Century Gothic" panose="020B0502020202020204" pitchFamily="34" charset="0"/>
              <a:cs typeface="Calibri"/>
            </a:rPr>
            <a:t>Large</a:t>
          </a:r>
          <a:r>
            <a:rPr lang="en-US" sz="800" b="1" i="0" u="none" strike="noStrike" baseline="0">
              <a:solidFill>
                <a:schemeClr val="accent6"/>
              </a:solidFill>
              <a:latin typeface="Century Gothic" panose="020B0502020202020204" pitchFamily="34" charset="0"/>
              <a:cs typeface="Calibri"/>
            </a:rPr>
            <a:t> size </a:t>
          </a:r>
          <a:r>
            <a:rPr lang="en-US" sz="800" b="1" i="0" u="none" strike="noStrike" baseline="0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Calibri"/>
            </a:rPr>
            <a:t>pizza contribute to </a:t>
          </a:r>
          <a:r>
            <a:rPr lang="en-US" sz="800" b="1" i="0" u="none" strike="noStrike" baseline="0">
              <a:solidFill>
                <a:srgbClr val="00B050"/>
              </a:solidFill>
              <a:latin typeface="Century Gothic" panose="020B0502020202020204" pitchFamily="34" charset="0"/>
              <a:cs typeface="Calibri"/>
            </a:rPr>
            <a:t>maximum</a:t>
          </a:r>
          <a:r>
            <a:rPr lang="en-US" sz="800" b="1" i="0" u="none" strike="noStrike" baseline="0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Calibri"/>
            </a:rPr>
            <a:t> sales</a:t>
          </a:r>
          <a:endParaRPr lang="en-US" sz="800" b="1" i="0" u="none" strike="noStrike">
            <a:solidFill>
              <a:schemeClr val="accent1">
                <a:lumMod val="40000"/>
                <a:lumOff val="60000"/>
              </a:schemeClr>
            </a:solidFill>
            <a:latin typeface="Century Gothic" panose="020B0502020202020204" pitchFamily="34" charset="0"/>
            <a:cs typeface="Calibri"/>
          </a:endParaRPr>
        </a:p>
      </xdr:txBody>
    </xdr:sp>
    <xdr:clientData/>
  </xdr:twoCellAnchor>
  <xdr:twoCellAnchor>
    <xdr:from>
      <xdr:col>2</xdr:col>
      <xdr:colOff>476250</xdr:colOff>
      <xdr:row>20</xdr:row>
      <xdr:rowOff>171450</xdr:rowOff>
    </xdr:from>
    <xdr:to>
      <xdr:col>5</xdr:col>
      <xdr:colOff>180974</xdr:colOff>
      <xdr:row>22</xdr:row>
      <xdr:rowOff>47625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72A658E7-773B-42CD-B70F-BE3D0C0EB56D}"/>
            </a:ext>
          </a:extLst>
        </xdr:cNvPr>
        <xdr:cNvSpPr txBox="1"/>
      </xdr:nvSpPr>
      <xdr:spPr>
        <a:xfrm>
          <a:off x="1695450" y="3981450"/>
          <a:ext cx="1533524" cy="257175"/>
        </a:xfrm>
        <a:prstGeom prst="rect">
          <a:avLst/>
        </a:prstGeom>
        <a:solidFill>
          <a:srgbClr val="CC5D1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 i="0" u="none" strike="noStrike">
              <a:solidFill>
                <a:schemeClr val="bg1"/>
              </a:solidFill>
              <a:latin typeface="Century Gothic" panose="020B0502020202020204" pitchFamily="34" charset="0"/>
              <a:cs typeface="Calibri"/>
            </a:rPr>
            <a:t>Best</a:t>
          </a:r>
          <a:r>
            <a:rPr lang="en-US" sz="1000" b="1" i="0" u="none" strike="noStrike" baseline="0">
              <a:solidFill>
                <a:schemeClr val="bg1"/>
              </a:solidFill>
              <a:latin typeface="Century Gothic" panose="020B0502020202020204" pitchFamily="34" charset="0"/>
              <a:cs typeface="Calibri"/>
            </a:rPr>
            <a:t> &amp; Worst Sellers</a:t>
          </a:r>
          <a:endParaRPr lang="en-US" sz="1000" b="1" i="0" u="none" strike="noStrike">
            <a:solidFill>
              <a:schemeClr val="bg1"/>
            </a:solidFill>
            <a:latin typeface="Century Gothic" panose="020B0502020202020204" pitchFamily="34" charset="0"/>
            <a:cs typeface="Calibri"/>
          </a:endParaRPr>
        </a:p>
      </xdr:txBody>
    </xdr:sp>
    <xdr:clientData/>
  </xdr:twoCellAnchor>
  <xdr:twoCellAnchor>
    <xdr:from>
      <xdr:col>2</xdr:col>
      <xdr:colOff>523875</xdr:colOff>
      <xdr:row>22</xdr:row>
      <xdr:rowOff>28574</xdr:rowOff>
    </xdr:from>
    <xdr:to>
      <xdr:col>5</xdr:col>
      <xdr:colOff>47625</xdr:colOff>
      <xdr:row>23</xdr:row>
      <xdr:rowOff>66675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2425700E-C31C-49D2-85BD-389D43C97A79}"/>
            </a:ext>
          </a:extLst>
        </xdr:cNvPr>
        <xdr:cNvSpPr txBox="1"/>
      </xdr:nvSpPr>
      <xdr:spPr>
        <a:xfrm>
          <a:off x="1743075" y="4219574"/>
          <a:ext cx="1352550" cy="22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 i="0" u="none" strike="noStrike">
              <a:solidFill>
                <a:schemeClr val="accent6"/>
              </a:solidFill>
              <a:latin typeface="Century Gothic" panose="020B0502020202020204" pitchFamily="34" charset="0"/>
              <a:cs typeface="Calibri"/>
            </a:rPr>
            <a:t>BEST</a:t>
          </a:r>
        </a:p>
      </xdr:txBody>
    </xdr:sp>
    <xdr:clientData/>
  </xdr:twoCellAnchor>
  <xdr:twoCellAnchor>
    <xdr:from>
      <xdr:col>2</xdr:col>
      <xdr:colOff>438149</xdr:colOff>
      <xdr:row>22</xdr:row>
      <xdr:rowOff>180975</xdr:rowOff>
    </xdr:from>
    <xdr:to>
      <xdr:col>5</xdr:col>
      <xdr:colOff>180974</xdr:colOff>
      <xdr:row>25</xdr:row>
      <xdr:rowOff>85725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32249CA9-652A-4D94-A4A8-62C274F0BC99}"/>
            </a:ext>
          </a:extLst>
        </xdr:cNvPr>
        <xdr:cNvSpPr txBox="1"/>
      </xdr:nvSpPr>
      <xdr:spPr>
        <a:xfrm>
          <a:off x="1657349" y="4371975"/>
          <a:ext cx="1571625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 b="1" i="0" u="none" strike="noStrike">
              <a:solidFill>
                <a:schemeClr val="accent2">
                  <a:lumMod val="60000"/>
                  <a:lumOff val="40000"/>
                </a:schemeClr>
              </a:solidFill>
              <a:latin typeface="Century Gothic" panose="020B0502020202020204" pitchFamily="34" charset="0"/>
              <a:cs typeface="Calibri"/>
            </a:rPr>
            <a:t>Classic</a:t>
          </a:r>
          <a:r>
            <a:rPr lang="en-US" sz="800" b="1" i="0" u="none" strike="noStrike" baseline="0">
              <a:solidFill>
                <a:schemeClr val="accent2">
                  <a:lumMod val="60000"/>
                  <a:lumOff val="40000"/>
                </a:schemeClr>
              </a:solidFill>
              <a:latin typeface="Century Gothic" panose="020B0502020202020204" pitchFamily="34" charset="0"/>
              <a:cs typeface="Calibri"/>
            </a:rPr>
            <a:t> Deluxe &amp; Chicken </a:t>
          </a:r>
          <a:r>
            <a:rPr lang="en-US" sz="800" b="1" i="0" u="none" strike="noStrike" baseline="0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Calibri"/>
            </a:rPr>
            <a:t>pizza are the seller and revenue generators</a:t>
          </a:r>
          <a:endParaRPr lang="en-US" sz="800" b="1" i="0" u="none" strike="noStrike">
            <a:solidFill>
              <a:schemeClr val="accent1">
                <a:lumMod val="40000"/>
                <a:lumOff val="60000"/>
              </a:schemeClr>
            </a:solidFill>
            <a:latin typeface="Century Gothic" panose="020B0502020202020204" pitchFamily="34" charset="0"/>
            <a:cs typeface="Calibri"/>
          </a:endParaRPr>
        </a:p>
      </xdr:txBody>
    </xdr:sp>
    <xdr:clientData/>
  </xdr:twoCellAnchor>
  <xdr:twoCellAnchor>
    <xdr:from>
      <xdr:col>2</xdr:col>
      <xdr:colOff>552449</xdr:colOff>
      <xdr:row>25</xdr:row>
      <xdr:rowOff>19050</xdr:rowOff>
    </xdr:from>
    <xdr:to>
      <xdr:col>5</xdr:col>
      <xdr:colOff>76199</xdr:colOff>
      <xdr:row>26</xdr:row>
      <xdr:rowOff>57151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8A036DF1-3E1A-4293-BED4-2FEFB0C1BF82}"/>
            </a:ext>
          </a:extLst>
        </xdr:cNvPr>
        <xdr:cNvSpPr txBox="1"/>
      </xdr:nvSpPr>
      <xdr:spPr>
        <a:xfrm>
          <a:off x="1771649" y="4781550"/>
          <a:ext cx="1352550" cy="22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 i="0" u="none" strike="noStrike">
              <a:solidFill>
                <a:srgbClr val="00B0F0"/>
              </a:solidFill>
              <a:latin typeface="Century Gothic" panose="020B0502020202020204" pitchFamily="34" charset="0"/>
              <a:cs typeface="Calibri"/>
            </a:rPr>
            <a:t>WORST</a:t>
          </a:r>
        </a:p>
      </xdr:txBody>
    </xdr:sp>
    <xdr:clientData/>
  </xdr:twoCellAnchor>
  <xdr:twoCellAnchor>
    <xdr:from>
      <xdr:col>2</xdr:col>
      <xdr:colOff>419100</xdr:colOff>
      <xdr:row>26</xdr:row>
      <xdr:rowOff>9525</xdr:rowOff>
    </xdr:from>
    <xdr:to>
      <xdr:col>5</xdr:col>
      <xdr:colOff>161925</xdr:colOff>
      <xdr:row>28</xdr:row>
      <xdr:rowOff>38100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EACBFE9B-C702-45CB-8D90-7B16C11326BC}"/>
            </a:ext>
          </a:extLst>
        </xdr:cNvPr>
        <xdr:cNvSpPr txBox="1"/>
      </xdr:nvSpPr>
      <xdr:spPr>
        <a:xfrm>
          <a:off x="1638300" y="4962525"/>
          <a:ext cx="15716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 b="1" i="0" u="none" strike="noStrike">
              <a:solidFill>
                <a:srgbClr val="FF0000"/>
              </a:solidFill>
              <a:latin typeface="Century Gothic" panose="020B0502020202020204" pitchFamily="34" charset="0"/>
              <a:cs typeface="Calibri"/>
            </a:rPr>
            <a:t>The</a:t>
          </a:r>
          <a:r>
            <a:rPr lang="en-US" sz="800" b="1" i="0" u="none" strike="noStrike" baseline="0">
              <a:solidFill>
                <a:srgbClr val="FF0000"/>
              </a:solidFill>
              <a:latin typeface="Century Gothic" panose="020B0502020202020204" pitchFamily="34" charset="0"/>
              <a:cs typeface="Calibri"/>
            </a:rPr>
            <a:t> Brie Carre </a:t>
          </a:r>
          <a:r>
            <a:rPr lang="en-US" sz="800" b="1" i="0" u="none" strike="noStrike" baseline="0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Calibri"/>
            </a:rPr>
            <a:t>is at the buttom in both orders and revenue</a:t>
          </a:r>
          <a:endParaRPr lang="en-US" sz="800" b="1" i="0" u="none" strike="noStrike">
            <a:solidFill>
              <a:schemeClr val="accent1">
                <a:lumMod val="40000"/>
                <a:lumOff val="60000"/>
              </a:schemeClr>
            </a:solidFill>
            <a:latin typeface="Century Gothic" panose="020B0502020202020204" pitchFamily="34" charset="0"/>
            <a:cs typeface="Calibri"/>
          </a:endParaRPr>
        </a:p>
      </xdr:txBody>
    </xdr:sp>
    <xdr:clientData/>
  </xdr:twoCellAnchor>
  <xdr:twoCellAnchor>
    <xdr:from>
      <xdr:col>5</xdr:col>
      <xdr:colOff>304799</xdr:colOff>
      <xdr:row>20</xdr:row>
      <xdr:rowOff>152400</xdr:rowOff>
    </xdr:from>
    <xdr:to>
      <xdr:col>9</xdr:col>
      <xdr:colOff>457200</xdr:colOff>
      <xdr:row>22</xdr:row>
      <xdr:rowOff>47625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F015E4A4-F36D-4B00-A27D-34DBA2184BE9}"/>
            </a:ext>
          </a:extLst>
        </xdr:cNvPr>
        <xdr:cNvSpPr txBox="1"/>
      </xdr:nvSpPr>
      <xdr:spPr>
        <a:xfrm>
          <a:off x="3352799" y="3962400"/>
          <a:ext cx="2590801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accent2">
                  <a:lumMod val="60000"/>
                  <a:lumOff val="40000"/>
                </a:schemeClr>
              </a:solidFill>
              <a:latin typeface="Century Gothic" panose="020B0502020202020204" pitchFamily="34" charset="0"/>
              <a:cs typeface="Calibri"/>
            </a:rPr>
            <a:t>Top</a:t>
          </a:r>
          <a:r>
            <a:rPr lang="en-US" sz="1000" b="1" i="0" u="none" strike="noStrike" baseline="0">
              <a:solidFill>
                <a:schemeClr val="accent2">
                  <a:lumMod val="60000"/>
                  <a:lumOff val="40000"/>
                </a:schemeClr>
              </a:solidFill>
              <a:latin typeface="Century Gothic" panose="020B0502020202020204" pitchFamily="34" charset="0"/>
              <a:cs typeface="Calibri"/>
            </a:rPr>
            <a:t> 4 Best Sellers By Total Pizzas Sold</a:t>
          </a:r>
          <a:endParaRPr lang="en-US" sz="1000" b="1" i="0" u="none" strike="noStrike">
            <a:solidFill>
              <a:schemeClr val="accent2">
                <a:lumMod val="60000"/>
                <a:lumOff val="40000"/>
              </a:schemeClr>
            </a:solidFill>
            <a:latin typeface="Century Gothic" panose="020B0502020202020204" pitchFamily="34" charset="0"/>
            <a:cs typeface="Calibri"/>
          </a:endParaRPr>
        </a:p>
      </xdr:txBody>
    </xdr:sp>
    <xdr:clientData/>
  </xdr:twoCellAnchor>
  <xdr:twoCellAnchor>
    <xdr:from>
      <xdr:col>9</xdr:col>
      <xdr:colOff>504824</xdr:colOff>
      <xdr:row>20</xdr:row>
      <xdr:rowOff>161925</xdr:rowOff>
    </xdr:from>
    <xdr:to>
      <xdr:col>14</xdr:col>
      <xdr:colOff>209550</xdr:colOff>
      <xdr:row>22</xdr:row>
      <xdr:rowOff>57150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5F7AC8BC-1813-4265-9731-3F50397E51CD}"/>
            </a:ext>
          </a:extLst>
        </xdr:cNvPr>
        <xdr:cNvSpPr txBox="1"/>
      </xdr:nvSpPr>
      <xdr:spPr>
        <a:xfrm>
          <a:off x="5991224" y="3971925"/>
          <a:ext cx="275272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 baseline="0">
              <a:solidFill>
                <a:schemeClr val="accent2">
                  <a:lumMod val="60000"/>
                  <a:lumOff val="40000"/>
                </a:schemeClr>
              </a:solidFill>
              <a:latin typeface="Century Gothic" panose="020B0502020202020204" pitchFamily="34" charset="0"/>
              <a:cs typeface="Calibri"/>
            </a:rPr>
            <a:t>Buttom 4 Worst Sellers By Total Pizzas Sold</a:t>
          </a:r>
          <a:endParaRPr lang="en-US" sz="1000" b="1" i="0" u="none" strike="noStrike">
            <a:solidFill>
              <a:schemeClr val="accent2">
                <a:lumMod val="60000"/>
                <a:lumOff val="40000"/>
              </a:schemeClr>
            </a:solidFill>
            <a:latin typeface="Century Gothic" panose="020B0502020202020204" pitchFamily="34" charset="0"/>
            <a:cs typeface="Calibri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NL-USER" refreshedDate="45335.699774189816" createdVersion="7" refreshedVersion="7" minRefreshableVersion="3" recordCount="6119" xr:uid="{A9A5DD4A-BC89-4CAF-B7FD-133C808D7600}">
  <cacheSource type="worksheet">
    <worksheetSource name="pizzadb_pizzasales"/>
  </cacheSource>
  <cacheFields count="16">
    <cacheField name="pizza_id" numFmtId="0">
      <sharedItems containsSemiMixedTypes="0" containsString="0" containsNumber="1" containsInteger="1" minValue="1" maxValue="6119"/>
    </cacheField>
    <cacheField name="order_id" numFmtId="0">
      <sharedItems containsSemiMixedTypes="0" containsString="0" containsNumber="1" containsInteger="1" minValue="1" maxValue="2711"/>
    </cacheField>
    <cacheField name="total_order" numFmtId="0">
      <sharedItems containsSemiMixedTypes="0" containsString="0" containsNumber="1" minValue="7.1428571428571425E-2" maxValue="1"/>
    </cacheField>
    <cacheField name="pizza_name_id" numFmtId="0">
      <sharedItems/>
    </cacheField>
    <cacheField name="quantity" numFmtId="0">
      <sharedItems containsSemiMixedTypes="0" containsString="0" containsNumber="1" containsInteger="1" minValue="1" maxValue="3"/>
    </cacheField>
    <cacheField name="order_date" numFmtId="14">
      <sharedItems containsSemiMixedTypes="0" containsNonDate="0" containsDate="1" containsString="0" minDate="2020-01-01T00:00:00" maxDate="2022-01-01T00:00:00" count="724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31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7T00:00:00"/>
        <d v="2020-10-18T00:00:00"/>
        <d v="2020-10-19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</sharedItems>
    </cacheField>
    <cacheField name="Order_day" numFmtId="0">
      <sharedItems count="7">
        <s v="Wednesday"/>
        <s v="Thursday"/>
        <s v="Friday"/>
        <s v="Saturday"/>
        <s v="Sunday"/>
        <s v="Monday"/>
        <s v="Tuesday"/>
      </sharedItems>
    </cacheField>
    <cacheField name="order_time" numFmtId="164">
      <sharedItems containsSemiMixedTypes="0" containsNonDate="0" containsDate="1" containsString="0" minDate="1899-12-30T11:15:19" maxDate="1899-12-30T23:02:31" count="2619">
        <d v="1899-12-30T11:38:36"/>
        <d v="1899-12-30T11:57:40"/>
        <d v="1899-12-30T12:12:28"/>
        <d v="1899-12-30T12:16:31"/>
        <d v="1899-12-30T12:21:30"/>
        <d v="1899-12-30T12:29:36"/>
        <d v="1899-12-30T12:50:37"/>
        <d v="1899-12-30T12:51:37"/>
        <d v="1899-12-30T12:52:01"/>
        <d v="1899-12-30T13:00:15"/>
        <d v="1899-12-30T13:02:59"/>
        <d v="1899-12-30T13:04:41"/>
        <d v="1899-12-30T13:11:55"/>
        <d v="1899-12-30T13:14:19"/>
        <d v="1899-12-30T13:33:00"/>
        <d v="1899-12-30T13:34:07"/>
        <d v="1899-12-30T13:53:00"/>
        <d v="1899-12-30T13:57:08"/>
        <d v="1899-12-30T13:59:09"/>
        <d v="1899-12-30T14:03:08"/>
        <d v="1899-12-30T14:14:29"/>
        <d v="1899-12-30T14:16:26"/>
        <d v="1899-12-30T14:19:03"/>
        <d v="1899-12-30T14:23:01"/>
        <d v="1899-12-30T14:44:44"/>
        <d v="1899-12-30T14:54:26"/>
        <d v="1899-12-30T15:11:17"/>
        <d v="1899-12-30T15:35:46"/>
        <d v="1899-12-30T15:41:01"/>
        <d v="1899-12-30T15:41:25"/>
        <d v="1899-12-30T15:50:18"/>
        <d v="1899-12-30T15:53:18"/>
        <d v="1899-12-30T15:54:08"/>
        <d v="1899-12-30T16:21:21"/>
        <d v="1899-12-30T16:32:04"/>
        <d v="1899-12-30T16:54:09"/>
        <d v="1899-12-30T16:56:09"/>
        <d v="1899-12-30T17:03:00"/>
        <d v="1899-12-30T17:07:23"/>
        <d v="1899-12-30T17:14:36"/>
        <d v="1899-12-30T17:15:20"/>
        <d v="1899-12-30T17:28:09"/>
        <d v="1899-12-30T17:38:34"/>
        <d v="1899-12-30T17:54:20"/>
        <d v="1899-12-30T17:55:48"/>
        <d v="1899-12-30T18:25:51"/>
        <d v="1899-12-30T18:26:34"/>
        <d v="1899-12-30T18:26:42"/>
        <d v="1899-12-30T18:33:00"/>
        <d v="1899-12-30T18:41:01"/>
        <d v="1899-12-30T18:48:28"/>
        <d v="1899-12-30T18:53:02"/>
        <d v="1899-12-30T18:54:17"/>
        <d v="1899-12-30T19:01:45"/>
        <d v="1899-12-30T19:03:19"/>
        <d v="1899-12-30T19:07:00"/>
        <d v="1899-12-30T19:10:51"/>
        <d v="1899-12-30T19:30:40"/>
        <d v="1899-12-30T19:40:08"/>
        <d v="1899-12-30T20:05:16"/>
        <d v="1899-12-30T20:08:43"/>
        <d v="1899-12-30T20:50:16"/>
        <d v="1899-12-30T20:51:42"/>
        <d v="1899-12-30T20:52:08"/>
        <d v="1899-12-30T21:16:00"/>
        <d v="1899-12-30T21:47:55"/>
        <d v="1899-12-30T22:03:40"/>
        <d v="1899-12-30T22:07:32"/>
        <d v="1899-12-30T22:12:13"/>
        <d v="1899-12-30T11:38:51"/>
        <d v="1899-12-30T11:40:50"/>
        <d v="1899-12-30T11:57:25"/>
        <d v="1899-12-30T11:58:56"/>
        <d v="1899-12-30T12:01:12"/>
        <d v="1899-12-30T12:10:15"/>
        <d v="1899-12-30T12:21:17"/>
        <d v="1899-12-30T12:22:46"/>
        <d v="1899-12-30T12:28:14"/>
        <d v="1899-12-30T12:29:11"/>
        <d v="1899-12-30T12:35:38"/>
        <d v="1899-12-30T12:40:01"/>
        <d v="1899-12-30T12:45:51"/>
        <d v="1899-12-30T12:53:27"/>
        <d v="1899-12-30T13:13:41"/>
        <d v="1899-12-30T13:34:49"/>
        <d v="1899-12-30T13:40:31"/>
        <d v="1899-12-30T14:01:02"/>
        <d v="1899-12-30T14:10:08"/>
        <d v="1899-12-30T14:30:19"/>
        <d v="1899-12-30T15:08:48"/>
        <d v="1899-12-30T15:14:43"/>
        <d v="1899-12-30T15:17:02"/>
        <d v="1899-12-30T15:29:31"/>
        <d v="1899-12-30T16:17:16"/>
        <d v="1899-12-30T16:18:04"/>
        <d v="1899-12-30T16:21:20"/>
        <d v="1899-12-30T16:45:33"/>
        <d v="1899-12-30T17:18:18"/>
        <d v="1899-12-30T17:45:42"/>
        <d v="1899-12-30T17:46:17"/>
        <d v="1899-12-30T17:51:33"/>
        <d v="1899-12-30T17:54:04"/>
        <d v="1899-12-30T18:02:09"/>
        <d v="1899-12-30T18:02:12"/>
        <d v="1899-12-30T18:12:01"/>
        <d v="1899-12-30T18:12:13"/>
        <d v="1899-12-30T18:25:09"/>
        <d v="1899-12-30T18:25:25"/>
        <d v="1899-12-30T18:27:50"/>
        <d v="1899-12-30T18:36:19"/>
        <d v="1899-12-30T18:38:01"/>
        <d v="1899-12-30T18:41:40"/>
        <d v="1899-12-30T18:50:21"/>
        <d v="1899-12-30T18:59:32"/>
        <d v="1899-12-30T19:05:17"/>
        <d v="1899-12-30T19:18:49"/>
        <d v="1899-12-30T19:23:02"/>
        <d v="1899-12-30T19:26:59"/>
        <d v="1899-12-30T19:32:29"/>
        <d v="1899-12-30T19:35:07"/>
        <d v="1899-12-30T19:38:48"/>
        <d v="1899-12-30T19:50:19"/>
        <d v="1899-12-30T20:12:09"/>
        <d v="1899-12-30T20:12:34"/>
        <d v="1899-12-30T20:31:06"/>
        <d v="1899-12-30T20:53:42"/>
        <d v="1899-12-30T20:58:23"/>
        <d v="1899-12-30T21:05:06"/>
        <d v="1899-12-30T21:13:02"/>
        <d v="1899-12-30T21:14:55"/>
        <d v="1899-12-30T21:33:10"/>
        <d v="1899-12-30T21:42:45"/>
        <d v="1899-12-30T22:00:17"/>
        <d v="1899-12-30T22:13:24"/>
        <d v="1899-12-30T22:29:34"/>
        <d v="1899-12-30T22:32:49"/>
        <d v="1899-12-30T11:34:10"/>
        <d v="1899-12-30T11:44:50"/>
        <d v="1899-12-30T11:57:39"/>
        <d v="1899-12-30T12:26:44"/>
        <d v="1899-12-30T13:16:01"/>
        <d v="1899-12-30T13:33:59"/>
        <d v="1899-12-30T13:41:36"/>
        <d v="1899-12-30T13:44:28"/>
        <d v="1899-12-30T13:53:48"/>
        <d v="1899-12-30T14:22:10"/>
        <d v="1899-12-30T14:32:51"/>
        <d v="1899-12-30T14:40:42"/>
        <d v="1899-12-30T14:48:45"/>
        <d v="1899-12-30T14:49:58"/>
        <d v="1899-12-30T15:09:34"/>
        <d v="1899-12-30T15:09:42"/>
        <d v="1899-12-30T15:16:34"/>
        <d v="1899-12-30T15:22:43"/>
        <d v="1899-12-30T15:28:59"/>
        <d v="1899-12-30T15:42:19"/>
        <d v="1899-12-30T15:43:03"/>
        <d v="1899-12-30T15:54:30"/>
        <d v="1899-12-30T15:59:22"/>
        <d v="1899-12-30T16:35:33"/>
        <d v="1899-12-30T16:43:46"/>
        <d v="1899-12-30T16:51:22"/>
        <d v="1899-12-30T16:54:54"/>
        <d v="1899-12-30T16:56:33"/>
        <d v="1899-12-30T16:57:37"/>
        <d v="1899-12-30T16:58:51"/>
        <d v="1899-12-30T17:00:49"/>
        <d v="1899-12-30T17:02:27"/>
        <d v="1899-12-30T17:15:48"/>
        <d v="1899-12-30T17:21:31"/>
        <d v="1899-12-30T17:23:03"/>
        <d v="1899-12-30T17:29:24"/>
        <d v="1899-12-30T17:35:30"/>
        <d v="1899-12-30T17:37:49"/>
        <d v="1899-12-30T17:50:51"/>
        <d v="1899-12-30T17:51:57"/>
        <d v="1899-12-30T17:54:36"/>
        <d v="1899-12-30T18:15:03"/>
        <d v="1899-12-30T18:20:14"/>
        <d v="1899-12-30T18:33:34"/>
        <d v="1899-12-30T18:49:32"/>
        <d v="1899-12-30T18:50:10"/>
        <d v="1899-12-30T18:54:55"/>
        <d v="1899-12-30T18:59:05"/>
        <d v="1899-12-30T19:08:33"/>
        <d v="1899-12-30T19:36:00"/>
        <d v="1899-12-30T19:37:12"/>
        <d v="1899-12-30T20:08:39"/>
        <d v="1899-12-30T20:12:14"/>
        <d v="1899-12-30T20:14:23"/>
        <d v="1899-12-30T20:24:50"/>
        <d v="1899-12-30T20:30:08"/>
        <d v="1899-12-30T20:55:47"/>
        <d v="1899-12-30T21:21:24"/>
        <d v="1899-12-30T21:25:20"/>
        <d v="1899-12-30T21:40:14"/>
        <d v="1899-12-30T21:47:48"/>
        <d v="1899-12-30T21:55:42"/>
        <d v="1899-12-30T22:10:38"/>
        <d v="1899-12-30T22:24:05"/>
        <d v="1899-12-30T22:29:59"/>
        <d v="1899-12-30T22:50:29"/>
        <d v="1899-12-30T11:30:48"/>
        <d v="1899-12-30T11:36:25"/>
        <d v="1899-12-30T11:43:54"/>
        <d v="1899-12-30T11:45:10"/>
        <d v="1899-12-30T12:03:58"/>
        <d v="1899-12-30T12:12:05"/>
        <d v="1899-12-30T12:29:17"/>
        <d v="1899-12-30T12:34:13"/>
        <d v="1899-12-30T12:54:20"/>
        <d v="1899-12-30T13:16:03"/>
        <d v="1899-12-30T13:20:39"/>
        <d v="1899-12-30T13:39:16"/>
        <d v="1899-12-30T13:44:49"/>
        <d v="1899-12-30T14:31:56"/>
        <d v="1899-12-30T14:35:03"/>
        <d v="1899-12-30T14:35:11"/>
        <d v="1899-12-30T14:42:01"/>
        <d v="1899-12-30T15:31:59"/>
        <d v="1899-12-30T15:33:18"/>
        <d v="1899-12-30T15:46:38"/>
        <d v="1899-12-30T16:08:20"/>
        <d v="1899-12-30T16:39:58"/>
        <d v="1899-12-30T16:41:48"/>
        <d v="1899-12-30T16:59:39"/>
        <d v="1899-12-30T17:24:39"/>
        <d v="1899-12-30T17:31:24"/>
        <d v="1899-12-30T17:37:57"/>
        <d v="1899-12-30T17:58:38"/>
        <d v="1899-12-30T18:04:18"/>
        <d v="1899-12-30T18:21:59"/>
        <d v="1899-12-30T18:26:51"/>
        <d v="1899-12-30T18:36:09"/>
        <d v="1899-12-30T18:51:30"/>
        <d v="1899-12-30T19:21:04"/>
        <d v="1899-12-30T19:27:48"/>
        <d v="1899-12-30T19:45:15"/>
        <d v="1899-12-30T19:57:52"/>
        <d v="1899-12-30T20:10:24"/>
        <d v="1899-12-30T20:11:25"/>
        <d v="1899-12-30T20:15:29"/>
        <d v="1899-12-30T20:26:17"/>
        <d v="1899-12-30T20:26:22"/>
        <d v="1899-12-30T20:28:41"/>
        <d v="1899-12-30T20:30:48"/>
        <d v="1899-12-30T20:55:29"/>
        <d v="1899-12-30T20:58:19"/>
        <d v="1899-12-30T21:06:16"/>
        <d v="1899-12-30T21:07:05"/>
        <d v="1899-12-30T21:10:05"/>
        <d v="1899-12-30T22:13:15"/>
        <d v="1899-12-30T22:16:18"/>
        <d v="1899-12-30T22:22:13"/>
        <d v="1899-12-30T11:23:35"/>
        <d v="1899-12-30T11:56:06"/>
        <d v="1899-12-30T11:59:04"/>
        <d v="1899-12-30T11:59:23"/>
        <d v="1899-12-30T12:04:25"/>
        <d v="1899-12-30T12:06:27"/>
        <d v="1899-12-30T12:38:29"/>
        <d v="1899-12-30T12:42:01"/>
        <d v="1899-12-30T12:57:22"/>
        <d v="1899-12-30T13:03:59"/>
        <d v="1899-12-30T13:04:42"/>
        <d v="1899-12-30T13:09:29"/>
        <d v="1899-12-30T13:37:50"/>
        <d v="1899-12-30T13:40:46"/>
        <d v="1899-12-30T13:49:34"/>
        <d v="1899-12-30T14:09:02"/>
        <d v="1899-12-30T14:22:19"/>
        <d v="1899-12-30T14:24:05"/>
        <d v="1899-12-30T14:28:00"/>
        <d v="1899-12-30T14:36:33"/>
        <d v="1899-12-30T14:38:14"/>
        <d v="1899-12-30T15:18:18"/>
        <d v="1899-12-30T15:41:50"/>
        <d v="1899-12-30T15:49:21"/>
        <d v="1899-12-30T16:07:03"/>
        <d v="1899-12-30T16:20:23"/>
        <d v="1899-12-30T16:33:48"/>
        <d v="1899-12-30T16:49:38"/>
        <d v="1899-12-30T16:51:43"/>
        <d v="1899-12-30T16:58:16"/>
        <d v="1899-12-30T16:58:38"/>
        <d v="1899-12-30T17:01:23"/>
        <d v="1899-12-30T17:30:09"/>
        <d v="1899-12-30T17:32:44"/>
        <d v="1899-12-30T17:36:23"/>
        <d v="1899-12-30T17:41:16"/>
        <d v="1899-12-30T17:44:39"/>
        <d v="1899-12-30T17:48:59"/>
        <d v="1899-12-30T18:16:35"/>
        <d v="1899-12-30T18:20:12"/>
        <d v="1899-12-30T18:46:54"/>
        <d v="1899-12-30T19:02:18"/>
        <d v="1899-12-30T19:10:36"/>
        <d v="1899-12-30T19:34:31"/>
        <d v="1899-12-30T19:42:54"/>
        <d v="1899-12-30T19:45:58"/>
        <d v="1899-12-30T19:57:37"/>
        <d v="1899-12-30T20:02:51"/>
        <d v="1899-12-30T20:07:58"/>
        <d v="1899-12-30T20:35:40"/>
        <d v="1899-12-30T20:37:40"/>
        <d v="1899-12-30T21:45:38"/>
        <d v="1899-12-30T21:59:46"/>
        <d v="1899-12-30T11:39:06"/>
        <d v="1899-12-30T11:40:48"/>
        <d v="1899-12-30T11:57:27"/>
        <d v="1899-12-30T12:05:21"/>
        <d v="1899-12-30T12:09:09"/>
        <d v="1899-12-30T12:11:58"/>
        <d v="1899-12-30T12:17:40"/>
        <d v="1899-12-30T12:29:34"/>
        <d v="1899-12-30T12:31:00"/>
        <d v="1899-12-30T12:45:14"/>
        <d v="1899-12-30T12:46:22"/>
        <d v="1899-12-30T12:46:40"/>
        <d v="1899-12-30T12:56:21"/>
        <d v="1899-12-30T13:02:13"/>
        <d v="1899-12-30T13:05:33"/>
        <d v="1899-12-30T13:06:44"/>
        <d v="1899-12-30T13:07:32"/>
        <d v="1899-12-30T13:10:13"/>
        <d v="1899-12-30T13:10:54"/>
        <d v="1899-12-30T13:16:35"/>
        <d v="1899-12-30T13:22:44"/>
        <d v="1899-12-30T13:27:11"/>
        <d v="1899-12-30T13:43:30"/>
        <d v="1899-12-30T14:12:01"/>
        <d v="1899-12-30T14:16:36"/>
        <d v="1899-12-30T14:24:18"/>
        <d v="1899-12-30T14:24:47"/>
        <d v="1899-12-30T14:51:41"/>
        <d v="1899-12-30T15:03:12"/>
        <d v="1899-12-30T15:18:26"/>
        <d v="1899-12-30T15:25:13"/>
        <d v="1899-12-30T15:35:32"/>
        <d v="1899-12-30T15:35:47"/>
        <d v="1899-12-30T15:44:12"/>
        <d v="1899-12-30T15:45:37"/>
        <d v="1899-12-30T16:01:11"/>
        <d v="1899-12-30T16:01:47"/>
        <d v="1899-12-30T16:30:00"/>
        <d v="1899-12-30T16:37:17"/>
        <d v="1899-12-30T16:49:12"/>
        <d v="1899-12-30T17:25:58"/>
        <d v="1899-12-30T17:37:05"/>
        <d v="1899-12-30T17:37:29"/>
        <d v="1899-12-30T17:45:48"/>
        <d v="1899-12-30T17:59:48"/>
        <d v="1899-12-30T18:01:44"/>
        <d v="1899-12-30T18:14:45"/>
        <d v="1899-12-30T18:16:05"/>
        <d v="1899-12-30T18:27:58"/>
        <d v="1899-12-30T18:30:12"/>
        <d v="1899-12-30T18:33:08"/>
        <d v="1899-12-30T18:50:38"/>
        <d v="1899-12-30T19:12:38"/>
        <d v="1899-12-30T19:13:36"/>
        <d v="1899-12-30T19:20:31"/>
        <d v="1899-12-30T19:27:24"/>
        <d v="1899-12-30T19:37:26"/>
        <d v="1899-12-30T20:04:20"/>
        <d v="1899-12-30T20:05:12"/>
        <d v="1899-12-30T20:28:16"/>
        <d v="1899-12-30T20:30:06"/>
        <d v="1899-12-30T21:02:30"/>
        <d v="1899-12-30T21:15:20"/>
        <d v="1899-12-30T22:26:59"/>
        <d v="1899-12-30T11:45:18"/>
        <d v="1899-12-30T11:55:59"/>
        <d v="1899-12-30T11:58:36"/>
        <d v="1899-12-30T12:01:17"/>
        <d v="1899-12-30T12:03:18"/>
        <d v="1899-12-30T12:19:37"/>
        <d v="1899-12-30T12:25:37"/>
        <d v="1899-12-30T12:32:10"/>
        <d v="1899-12-30T12:33:06"/>
        <d v="1899-12-30T12:33:07"/>
        <d v="1899-12-30T12:43:59"/>
        <d v="1899-12-30T12:51:46"/>
        <d v="1899-12-30T12:54:19"/>
        <d v="1899-12-30T12:58:16"/>
        <d v="1899-12-30T13:03:14"/>
        <d v="1899-12-30T13:04:56"/>
        <d v="1899-12-30T13:10:17"/>
        <d v="1899-12-30T13:15:32"/>
        <d v="1899-12-30T13:25:31"/>
        <d v="1899-12-30T13:36:47"/>
        <d v="1899-12-30T13:48:31"/>
        <d v="1899-12-30T14:02:18"/>
        <d v="1899-12-30T14:11:08"/>
        <d v="1899-12-30T14:12:21"/>
        <d v="1899-12-30T14:31:10"/>
        <d v="1899-12-30T14:56:26"/>
        <d v="1899-12-30T15:47:49"/>
        <d v="1899-12-30T16:03:07"/>
        <d v="1899-12-30T16:08:35"/>
        <d v="1899-12-30T16:24:46"/>
        <d v="1899-12-30T16:26:10"/>
        <d v="1899-12-30T16:39:27"/>
        <d v="1899-12-30T16:44:16"/>
        <d v="1899-12-30T16:50:49"/>
        <d v="1899-12-30T16:56:42"/>
        <d v="1899-12-30T17:09:09"/>
        <d v="1899-12-30T17:15:04"/>
        <d v="1899-12-30T17:33:49"/>
        <d v="1899-12-30T17:58:09"/>
        <d v="1899-12-30T18:07:46"/>
        <d v="1899-12-30T18:11:32"/>
        <d v="1899-12-30T18:13:22"/>
        <d v="1899-12-30T18:16:23"/>
        <d v="1899-12-30T18:17:42"/>
        <d v="1899-12-30T18:24:40"/>
        <d v="1899-12-30T18:40:11"/>
        <d v="1899-12-30T19:02:31"/>
        <d v="1899-12-30T19:04:40"/>
        <d v="1899-12-30T19:21:58"/>
        <d v="1899-12-30T19:30:25"/>
        <d v="1899-12-30T19:45:07"/>
        <d v="1899-12-30T20:01:28"/>
        <d v="1899-12-30T20:21:19"/>
        <d v="1899-12-30T20:25:45"/>
        <d v="1899-12-30T21:49:00"/>
        <d v="1899-12-30T22:05:00"/>
        <d v="1899-12-30T22:16:53"/>
        <d v="1899-12-30T22:46:13"/>
        <d v="1899-12-30T11:17:13"/>
        <d v="1899-12-30T11:39:07"/>
        <d v="1899-12-30T11:49:50"/>
        <d v="1899-12-30T11:54:14"/>
        <d v="1899-12-30T12:06:09"/>
        <d v="1899-12-30T12:07:21"/>
        <d v="1899-12-30T12:07:54"/>
        <d v="1899-12-30T12:08:38"/>
        <d v="1899-12-30T12:13:08"/>
        <d v="1899-12-30T12:16:34"/>
        <d v="1899-12-30T12:16:58"/>
        <d v="1899-12-30T12:28:49"/>
        <d v="1899-12-30T12:34:20"/>
        <d v="1899-12-30T12:40:05"/>
        <d v="1899-12-30T12:57:39"/>
        <d v="1899-12-30T12:58:01"/>
        <d v="1899-12-30T13:02:00"/>
        <d v="1899-12-30T13:03:34"/>
        <d v="1899-12-30T13:04:15"/>
        <d v="1899-12-30T13:07:53"/>
        <d v="1899-12-30T13:19:06"/>
        <d v="1899-12-30T13:24:11"/>
        <d v="1899-12-30T13:27:14"/>
        <d v="1899-12-30T13:31:40"/>
        <d v="1899-12-30T13:39:14"/>
        <d v="1899-12-30T13:47:53"/>
        <d v="1899-12-30T13:59:04"/>
        <d v="1899-12-30T14:00:05"/>
        <d v="1899-12-30T14:14:02"/>
        <d v="1899-12-30T14:19:58"/>
        <d v="1899-12-30T14:21:19"/>
        <d v="1899-12-30T14:38:41"/>
        <d v="1899-12-30T14:40:28"/>
        <d v="1899-12-30T14:49:01"/>
        <d v="1899-12-30T14:55:23"/>
        <d v="1899-12-30T15:30:10"/>
        <d v="1899-12-30T15:33:13"/>
        <d v="1899-12-30T15:36:12"/>
        <d v="1899-12-30T15:37:18"/>
        <d v="1899-12-30T15:49:13"/>
        <d v="1899-12-30T16:20:26"/>
        <d v="1899-12-30T16:29:50"/>
        <d v="1899-12-30T16:41:27"/>
        <d v="1899-12-30T16:47:48"/>
        <d v="1899-12-30T17:15:17"/>
        <d v="1899-12-30T17:27:56"/>
        <d v="1899-12-30T17:30:04"/>
        <d v="1899-12-30T17:35:56"/>
        <d v="1899-12-30T17:37:03"/>
        <d v="1899-12-30T17:41:31"/>
        <d v="1899-12-30T17:41:37"/>
        <d v="1899-12-30T17:52:42"/>
        <d v="1899-12-30T17:54:05"/>
        <d v="1899-12-30T18:02:54"/>
        <d v="1899-12-30T18:07:31"/>
        <d v="1899-12-30T18:15:08"/>
        <d v="1899-12-30T18:30:16"/>
        <d v="1899-12-30T18:46:02"/>
        <d v="1899-12-30T18:48:43"/>
        <d v="1899-12-30T18:49:24"/>
        <d v="1899-12-30T19:01:12"/>
        <d v="1899-12-30T19:06:21"/>
        <d v="1899-12-30T19:31:47"/>
        <d v="1899-12-30T19:38:40"/>
        <d v="1899-12-30T19:42:52"/>
        <d v="1899-12-30T19:46:18"/>
        <d v="1899-12-30T19:49:26"/>
        <d v="1899-12-30T20:02:25"/>
        <d v="1899-12-30T21:10:46"/>
        <d v="1899-12-30T21:46:49"/>
        <d v="1899-12-30T21:51:31"/>
        <d v="1899-12-30T22:26:08"/>
        <d v="1899-12-30T11:16:21"/>
        <d v="1899-12-30T11:48:18"/>
        <d v="1899-12-30T11:55:10"/>
        <d v="1899-12-30T12:02:09"/>
        <d v="1899-12-30T12:06:03"/>
        <d v="1899-12-30T12:13:32"/>
        <d v="1899-12-30T12:13:58"/>
        <d v="1899-12-30T12:15:03"/>
        <d v="1899-12-30T12:18:21"/>
        <d v="1899-12-30T12:19:24"/>
        <d v="1899-12-30T12:22:48"/>
        <d v="1899-12-30T12:26:47"/>
        <d v="1899-12-30T13:07:37"/>
        <d v="1899-12-30T13:09:09"/>
        <d v="1899-12-30T13:09:11"/>
        <d v="1899-12-30T13:11:25"/>
        <d v="1899-12-30T13:15:20"/>
        <d v="1899-12-30T13:22:33"/>
        <d v="1899-12-30T13:43:07"/>
        <d v="1899-12-30T14:09:33"/>
        <d v="1899-12-30T14:42:14"/>
        <d v="1899-12-30T14:51:35"/>
        <d v="1899-12-30T15:08:46"/>
        <d v="1899-12-30T15:10:13"/>
        <d v="1899-12-30T15:23:37"/>
        <d v="1899-12-30T15:27:21"/>
        <d v="1899-12-30T15:31:01"/>
        <d v="1899-12-30T15:43:01"/>
        <d v="1899-12-30T15:58:10"/>
        <d v="1899-12-30T16:14:28"/>
        <d v="1899-12-30T16:28:43"/>
        <d v="1899-12-30T16:43:32"/>
        <d v="1899-12-30T17:08:47"/>
        <d v="1899-12-30T17:18:50"/>
        <d v="1899-12-30T17:23:52"/>
        <d v="1899-12-30T17:44:04"/>
        <d v="1899-12-30T17:51:34"/>
        <d v="1899-12-30T17:52:41"/>
        <d v="1899-12-30T18:07:47"/>
        <d v="1899-12-30T18:08:06"/>
        <d v="1899-12-30T18:23:59"/>
        <d v="1899-12-30T18:31:04"/>
        <d v="1899-12-30T18:46:28"/>
        <d v="1899-12-30T18:47:27"/>
        <d v="1899-12-30T18:49:23"/>
        <d v="1899-12-30T19:06:09"/>
        <d v="1899-12-30T19:06:34"/>
        <d v="1899-12-30T19:12:59"/>
        <d v="1899-12-30T19:26:24"/>
        <d v="1899-12-30T19:31:25"/>
        <d v="1899-12-30T20:14:47"/>
        <d v="1899-12-30T20:15:51"/>
        <d v="1899-12-30T20:18:25"/>
        <d v="1899-12-30T20:23:12"/>
        <d v="1899-12-30T20:51:10"/>
        <d v="1899-12-30T21:10:16"/>
        <d v="1899-12-30T21:13:48"/>
        <d v="1899-12-30T21:47:56"/>
        <d v="1899-12-30T22:04:05"/>
        <d v="1899-12-30T22:19:03"/>
        <d v="1899-12-30T22:32:32"/>
        <d v="1899-12-30T12:11:19"/>
        <d v="1899-12-30T12:21:19"/>
        <d v="1899-12-30T12:27:47"/>
        <d v="1899-12-30T12:28:53"/>
        <d v="1899-12-30T12:37:10"/>
        <d v="1899-12-30T13:13:59"/>
        <d v="1899-12-30T13:14:47"/>
        <d v="1899-12-30T13:39:33"/>
        <d v="1899-12-30T13:40:54"/>
        <d v="1899-12-30T13:41:04"/>
        <d v="1899-12-30T13:44:22"/>
        <d v="1899-12-30T13:45:00"/>
        <d v="1899-12-30T13:48:49"/>
        <d v="1899-12-30T13:51:19"/>
        <d v="1899-12-30T13:56:01"/>
        <d v="1899-12-30T14:13:01"/>
        <d v="1899-12-30T14:24:14"/>
        <d v="1899-12-30T14:33:19"/>
        <d v="1899-12-30T15:05:29"/>
        <d v="1899-12-30T15:58:42"/>
        <d v="1899-12-30T16:09:57"/>
        <d v="1899-12-30T16:32:36"/>
        <d v="1899-12-30T16:33:36"/>
        <d v="1899-12-30T17:12:39"/>
        <d v="1899-12-30T17:23:39"/>
        <d v="1899-12-30T17:32:54"/>
        <d v="1899-12-30T17:41:55"/>
        <d v="1899-12-30T17:48:57"/>
        <d v="1899-12-30T17:50:19"/>
        <d v="1899-12-30T18:12:28"/>
        <d v="1899-12-30T18:24:07"/>
        <d v="1899-12-30T18:32:36"/>
        <d v="1899-12-30T18:34:14"/>
        <d v="1899-12-30T18:34:27"/>
        <d v="1899-12-30T18:53:52"/>
        <d v="1899-12-30T18:58:19"/>
        <d v="1899-12-30T19:02:27"/>
        <d v="1899-12-30T19:03:11"/>
        <d v="1899-12-30T19:13:29"/>
        <d v="1899-12-30T19:23:51"/>
        <d v="1899-12-30T19:27:18"/>
        <d v="1899-12-30T19:36:16"/>
        <d v="1899-12-30T19:36:33"/>
        <d v="1899-12-30T19:39:32"/>
        <d v="1899-12-30T19:51:02"/>
        <d v="1899-12-30T19:58:10"/>
        <d v="1899-12-30T19:58:15"/>
        <d v="1899-12-30T20:10:44"/>
        <d v="1899-12-30T20:12:33"/>
        <d v="1899-12-30T20:14:03"/>
        <d v="1899-12-30T20:20:10"/>
        <d v="1899-12-30T20:27:26"/>
        <d v="1899-12-30T20:31:14"/>
        <d v="1899-12-30T20:41:58"/>
        <d v="1899-12-30T20:45:45"/>
        <d v="1899-12-30T20:49:29"/>
        <d v="1899-12-30T20:57:41"/>
        <d v="1899-12-30T21:21:21"/>
        <d v="1899-12-30T21:22:44"/>
        <d v="1899-12-30T21:50:23"/>
        <d v="1899-12-30T21:55:12"/>
        <d v="1899-12-30T22:18:35"/>
        <d v="1899-12-30T22:47:17"/>
        <d v="1899-12-30T22:48:39"/>
        <d v="1899-12-30T11:42:08"/>
        <d v="1899-12-30T11:44:36"/>
        <d v="1899-12-30T11:44:52"/>
        <d v="1899-12-30T11:51:45"/>
        <d v="1899-12-30T12:14:15"/>
        <d v="1899-12-30T12:18:31"/>
        <d v="1899-12-30T12:34:44"/>
        <d v="1899-12-30T12:44:10"/>
        <d v="1899-12-30T12:49:26"/>
        <d v="1899-12-30T13:23:21"/>
        <d v="1899-12-30T13:28:08"/>
        <d v="1899-12-30T13:37:46"/>
        <d v="1899-12-30T13:40:00"/>
        <d v="1899-12-30T13:43:19"/>
        <d v="1899-12-30T13:52:52"/>
        <d v="1899-12-30T14:03:45"/>
        <d v="1899-12-30T14:07:26"/>
        <d v="1899-12-30T14:07:35"/>
        <d v="1899-12-30T14:17:17"/>
        <d v="1899-12-30T14:29:23"/>
        <d v="1899-12-30T14:34:05"/>
        <d v="1899-12-30T14:49:35"/>
        <d v="1899-12-30T16:03:38"/>
        <d v="1899-12-30T16:18:23"/>
        <d v="1899-12-30T16:34:07"/>
        <d v="1899-12-30T16:43:33"/>
        <d v="1899-12-30T16:44:49"/>
        <d v="1899-12-30T16:45:47"/>
        <d v="1899-12-30T16:55:24"/>
        <d v="1899-12-30T16:56:39"/>
        <d v="1899-12-30T17:09:36"/>
        <d v="1899-12-30T17:18:14"/>
        <d v="1899-12-30T17:21:49"/>
        <d v="1899-12-30T17:29:14"/>
        <d v="1899-12-30T17:35:14"/>
        <d v="1899-12-30T17:42:23"/>
        <d v="1899-12-30T17:42:25"/>
        <d v="1899-12-30T18:13:08"/>
        <d v="1899-12-30T18:13:12"/>
        <d v="1899-12-30T18:40:44"/>
        <d v="1899-12-30T18:46:25"/>
        <d v="1899-12-30T19:18:42"/>
        <d v="1899-12-30T19:18:46"/>
        <d v="1899-12-30T19:28:13"/>
        <d v="1899-12-30T19:33:05"/>
        <d v="1899-12-30T19:33:19"/>
        <d v="1899-12-30T19:44:57"/>
        <d v="1899-12-30T19:51:09"/>
        <d v="1899-12-30T19:52:49"/>
        <d v="1899-12-30T20:31:02"/>
        <d v="1899-12-30T21:07:30"/>
        <d v="1899-12-30T21:29:50"/>
        <d v="1899-12-30T11:38:15"/>
        <d v="1899-12-30T11:39:08"/>
        <d v="1899-12-30T12:01:23"/>
        <d v="1899-12-30T12:11:46"/>
        <d v="1899-12-30T12:13:07"/>
        <d v="1899-12-30T12:21:09"/>
        <d v="1899-12-30T12:26:41"/>
        <d v="1899-12-30T12:33:22"/>
        <d v="1899-12-30T12:42:10"/>
        <d v="1899-12-30T12:45:53"/>
        <d v="1899-12-30T12:53:37"/>
        <d v="1899-12-30T13:04:24"/>
        <d v="1899-12-30T13:30:47"/>
        <d v="1899-12-30T13:33:06"/>
        <d v="1899-12-30T13:49:40"/>
        <d v="1899-12-30T13:58:56"/>
        <d v="1899-12-30T14:08:16"/>
        <d v="1899-12-30T14:27:03"/>
        <d v="1899-12-30T14:31:13"/>
        <d v="1899-12-30T14:33:39"/>
        <d v="1899-12-30T14:38:35"/>
        <d v="1899-12-30T15:08:01"/>
        <d v="1899-12-30T15:28:25"/>
        <d v="1899-12-30T15:31:00"/>
        <d v="1899-12-30T15:39:04"/>
        <d v="1899-12-30T15:41:32"/>
        <d v="1899-12-30T15:52:44"/>
        <d v="1899-12-30T15:53:56"/>
        <d v="1899-12-30T15:59:52"/>
        <d v="1899-12-30T16:21:10"/>
        <d v="1899-12-30T16:22:18"/>
        <d v="1899-12-30T16:31:56"/>
        <d v="1899-12-30T16:55:08"/>
        <d v="1899-12-30T17:05:33"/>
        <d v="1899-12-30T17:06:05"/>
        <d v="1899-12-30T17:24:44"/>
        <d v="1899-12-30T17:46:30"/>
        <d v="1899-12-30T17:52:27"/>
        <d v="1899-12-30T17:53:59"/>
        <d v="1899-12-30T18:17:15"/>
        <d v="1899-12-30T18:20:58"/>
        <d v="1899-12-30T18:21:04"/>
        <d v="1899-12-30T18:24:47"/>
        <d v="1899-12-30T18:33:14"/>
        <d v="1899-12-30T18:34:25"/>
        <d v="1899-12-30T18:44:57"/>
        <d v="1899-12-30T18:53:17"/>
        <d v="1899-12-30T19:20:41"/>
        <d v="1899-12-30T19:22:00"/>
        <d v="1899-12-30T19:27:47"/>
        <d v="1899-12-30T19:30:17"/>
        <d v="1899-12-30T19:57:36"/>
        <d v="1899-12-30T20:00:30"/>
        <d v="1899-12-30T20:35:34"/>
        <d v="1899-12-30T21:35:14"/>
        <d v="1899-12-30T11:31:34"/>
        <d v="1899-12-30T12:16:47"/>
        <d v="1899-12-30T12:19:38"/>
        <d v="1899-12-30T12:29:51"/>
        <d v="1899-12-30T12:49:09"/>
        <d v="1899-12-30T12:53:01"/>
        <d v="1899-12-30T13:08:32"/>
        <d v="1899-12-30T13:34:48"/>
        <d v="1899-12-30T13:36:53"/>
        <d v="1899-12-30T13:41:13"/>
        <d v="1899-12-30T14:15:02"/>
        <d v="1899-12-30T14:27:31"/>
        <d v="1899-12-30T14:48:09"/>
        <d v="1899-12-30T15:07:35"/>
        <d v="1899-12-30T15:19:25"/>
        <d v="1899-12-30T15:22:11"/>
        <d v="1899-12-30T15:47:56"/>
        <d v="1899-12-30T15:50:49"/>
        <d v="1899-12-30T15:55:11"/>
        <d v="1899-12-30T16:10:34"/>
        <d v="1899-12-30T16:14:43"/>
        <d v="1899-12-30T16:14:56"/>
        <d v="1899-12-30T16:27:40"/>
        <d v="1899-12-30T16:30:20"/>
        <d v="1899-12-30T16:36:36"/>
        <d v="1899-12-30T16:38:57"/>
        <d v="1899-12-30T16:39:39"/>
        <d v="1899-12-30T17:11:41"/>
        <d v="1899-12-30T17:21:45"/>
        <d v="1899-12-30T17:21:48"/>
        <d v="1899-12-30T17:23:34"/>
        <d v="1899-12-30T17:43:17"/>
        <d v="1899-12-30T17:44:13"/>
        <d v="1899-12-30T17:59:32"/>
        <d v="1899-12-30T18:07:59"/>
        <d v="1899-12-30T18:18:15"/>
        <d v="1899-12-30T18:31:07"/>
        <d v="1899-12-30T18:42:12"/>
        <d v="1899-12-30T18:50:43"/>
        <d v="1899-12-30T19:10:20"/>
        <d v="1899-12-30T19:18:08"/>
        <d v="1899-12-30T19:19:58"/>
        <d v="1899-12-30T20:12:49"/>
        <d v="1899-12-30T20:31:17"/>
        <d v="1899-12-30T20:36:27"/>
        <d v="1899-12-30T21:17:08"/>
        <d v="1899-12-30T21:39:41"/>
        <d v="1899-12-30T11:28:44"/>
        <d v="1899-12-30T11:35:30"/>
        <d v="1899-12-30T11:45:30"/>
        <d v="1899-12-30T11:46:19"/>
        <d v="1899-12-30T11:51:37"/>
        <d v="1899-12-30T12:07:30"/>
        <d v="1899-12-30T12:23:54"/>
        <d v="1899-12-30T12:37:48"/>
        <d v="1899-12-30T12:38:27"/>
        <d v="1899-12-30T12:39:16"/>
        <d v="1899-12-30T12:42:17"/>
        <d v="1899-12-30T12:43:09"/>
        <d v="1899-12-30T12:50:01"/>
        <d v="1899-12-30T12:50:30"/>
        <d v="1899-12-30T12:51:29"/>
        <d v="1899-12-30T12:54:35"/>
        <d v="1899-12-30T13:10:53"/>
        <d v="1899-12-30T13:23:47"/>
        <d v="1899-12-30T13:37:51"/>
        <d v="1899-12-30T13:42:01"/>
        <d v="1899-12-30T14:07:52"/>
        <d v="1899-12-30T14:12:22"/>
        <d v="1899-12-30T14:15:29"/>
        <d v="1899-12-30T14:15:32"/>
        <d v="1899-12-30T14:26:17"/>
        <d v="1899-12-30T14:48:30"/>
        <d v="1899-12-30T14:48:56"/>
        <d v="1899-12-30T15:37:45"/>
        <d v="1899-12-30T16:09:29"/>
        <d v="1899-12-30T16:21:23"/>
        <d v="1899-12-30T16:38:00"/>
        <d v="1899-12-30T17:04:08"/>
        <d v="1899-12-30T17:10:38"/>
        <d v="1899-12-30T17:15:50"/>
        <d v="1899-12-30T17:21:39"/>
        <d v="1899-12-30T17:24:09"/>
        <d v="1899-12-30T17:37:26"/>
        <d v="1899-12-30T17:38:53"/>
        <d v="1899-12-30T17:42:17"/>
        <d v="1899-12-30T17:53:41"/>
        <d v="1899-12-30T18:06:06"/>
        <d v="1899-12-30T18:06:14"/>
        <d v="1899-12-30T18:09:48"/>
        <d v="1899-12-30T18:23:55"/>
        <d v="1899-12-30T18:27:42"/>
        <d v="1899-12-30T18:38:17"/>
        <d v="1899-12-30T18:38:20"/>
        <d v="1899-12-30T18:47:06"/>
        <d v="1899-12-30T19:07:45"/>
        <d v="1899-12-30T19:25:16"/>
        <d v="1899-12-30T19:56:01"/>
        <d v="1899-12-30T20:08:08"/>
        <d v="1899-12-30T20:12:27"/>
        <d v="1899-12-30T20:33:57"/>
        <d v="1899-12-30T20:40:40"/>
        <d v="1899-12-30T20:46:12"/>
        <d v="1899-12-30T20:57:40"/>
        <d v="1899-12-30T21:09:39"/>
        <d v="1899-12-30T21:32:21"/>
        <d v="1899-12-30T21:36:58"/>
        <d v="1899-12-30T21:42:56"/>
        <d v="1899-12-30T22:16:24"/>
        <d v="1899-12-30T11:37:03"/>
        <d v="1899-12-30T11:56:46"/>
        <d v="1899-12-30T12:08:30"/>
        <d v="1899-12-30T12:15:35"/>
        <d v="1899-12-30T12:20:22"/>
        <d v="1899-12-30T12:33:51"/>
        <d v="1899-12-30T12:36:39"/>
        <d v="1899-12-30T12:51:19"/>
        <d v="1899-12-30T12:56:54"/>
        <d v="1899-12-30T12:59:20"/>
        <d v="1899-12-30T13:01:53"/>
        <d v="1899-12-30T13:03:42"/>
        <d v="1899-12-30T13:05:13"/>
        <d v="1899-12-30T13:08:44"/>
        <d v="1899-12-30T13:10:45"/>
        <d v="1899-12-30T13:12:29"/>
        <d v="1899-12-30T14:04:23"/>
        <d v="1899-12-30T14:10:00"/>
        <d v="1899-12-30T14:18:09"/>
        <d v="1899-12-30T14:19:28"/>
        <d v="1899-12-30T14:27:25"/>
        <d v="1899-12-30T14:31:43"/>
        <d v="1899-12-30T14:38:31"/>
        <d v="1899-12-30T14:45:22"/>
        <d v="1899-12-30T14:48:37"/>
        <d v="1899-12-30T15:06:15"/>
        <d v="1899-12-30T15:20:36"/>
        <d v="1899-12-30T15:23:21"/>
        <d v="1899-12-30T15:27:03"/>
        <d v="1899-12-30T15:32:59"/>
        <d v="1899-12-30T16:05:58"/>
        <d v="1899-12-30T16:12:57"/>
        <d v="1899-12-30T16:19:26"/>
        <d v="1899-12-30T16:40:04"/>
        <d v="1899-12-30T16:44:46"/>
        <d v="1899-12-30T16:56:05"/>
        <d v="1899-12-30T16:57:15"/>
        <d v="1899-12-30T16:57:55"/>
        <d v="1899-12-30T17:05:35"/>
        <d v="1899-12-30T17:13:58"/>
        <d v="1899-12-30T17:14:27"/>
        <d v="1899-12-30T17:27:51"/>
        <d v="1899-12-30T17:32:25"/>
        <d v="1899-12-30T17:43:34"/>
        <d v="1899-12-30T18:04:29"/>
        <d v="1899-12-30T18:15:22"/>
        <d v="1899-12-30T18:17:26"/>
        <d v="1899-12-30T18:18:11"/>
        <d v="1899-12-30T18:27:28"/>
        <d v="1899-12-30T18:53:07"/>
        <d v="1899-12-30T18:56:49"/>
        <d v="1899-12-30T19:06:14"/>
        <d v="1899-12-30T19:09:51"/>
        <d v="1899-12-30T19:16:11"/>
        <d v="1899-12-30T19:21:00"/>
        <d v="1899-12-30T19:27:22"/>
        <d v="1899-12-30T20:07:01"/>
        <d v="1899-12-30T20:12:06"/>
        <d v="1899-12-30T20:51:59"/>
        <d v="1899-12-30T20:54:32"/>
        <d v="1899-12-30T21:42:32"/>
        <d v="1899-12-30T11:19:25"/>
        <d v="1899-12-30T11:25:40"/>
        <d v="1899-12-30T11:36:00"/>
        <d v="1899-12-30T11:39:48"/>
        <d v="1899-12-30T11:55:24"/>
        <d v="1899-12-30T12:14:22"/>
        <d v="1899-12-30T12:30:09"/>
        <d v="1899-12-30T12:34:15"/>
        <d v="1899-12-30T13:06:04"/>
        <d v="1899-12-30T13:11:15"/>
        <d v="1899-12-30T13:16:55"/>
        <d v="1899-12-30T13:18:32"/>
        <d v="1899-12-30T13:19:43"/>
        <d v="1899-12-30T13:23:29"/>
        <d v="1899-12-30T13:27:57"/>
        <d v="1899-12-30T13:42:47"/>
        <d v="1899-12-30T13:51:38"/>
        <d v="1899-12-30T13:59:21"/>
        <d v="1899-12-30T14:14:40"/>
        <d v="1899-12-30T14:24:45"/>
        <d v="1899-12-30T15:00:11"/>
        <d v="1899-12-30T15:27:24"/>
        <d v="1899-12-30T15:33:19"/>
        <d v="1899-12-30T15:49:05"/>
        <d v="1899-12-30T15:55:24"/>
        <d v="1899-12-30T16:14:59"/>
        <d v="1899-12-30T16:19:19"/>
        <d v="1899-12-30T16:20:32"/>
        <d v="1899-12-30T16:43:09"/>
        <d v="1899-12-30T16:59:23"/>
        <d v="1899-12-30T17:05:08"/>
        <d v="1899-12-30T17:09:08"/>
        <d v="1899-12-30T17:18:37"/>
        <d v="1899-12-30T17:22:00"/>
        <d v="1899-12-30T17:54:33"/>
        <d v="1899-12-30T18:00:48"/>
        <d v="1899-12-30T18:13:15"/>
        <d v="1899-12-30T18:42:17"/>
        <d v="1899-12-30T18:52:18"/>
        <d v="1899-12-30T18:57:56"/>
        <d v="1899-12-30T19:03:46"/>
        <d v="1899-12-30T19:05:35"/>
        <d v="1899-12-30T19:12:08"/>
        <d v="1899-12-30T19:14:03"/>
        <d v="1899-12-30T19:24:16"/>
        <d v="1899-12-30T19:24:40"/>
        <d v="1899-12-30T19:32:12"/>
        <d v="1899-12-30T19:33:33"/>
        <d v="1899-12-30T19:34:00"/>
        <d v="1899-12-30T19:35:00"/>
        <d v="1899-12-30T19:42:20"/>
        <d v="1899-12-30T19:55:17"/>
        <d v="1899-12-30T20:06:41"/>
        <d v="1899-12-30T20:24:37"/>
        <d v="1899-12-30T20:41:02"/>
        <d v="1899-12-30T20:59:17"/>
        <d v="1899-12-30T21:03:33"/>
        <d v="1899-12-30T21:23:01"/>
        <d v="1899-12-30T21:36:19"/>
        <d v="1899-12-30T21:44:35"/>
        <d v="1899-12-30T21:46:20"/>
        <d v="1899-12-30T22:03:09"/>
        <d v="1899-12-30T22:06:08"/>
        <d v="1899-12-30T22:06:53"/>
        <d v="1899-12-30T22:10:21"/>
        <d v="1899-12-30T11:53:19"/>
        <d v="1899-12-30T12:01:58"/>
        <d v="1899-12-30T12:24:36"/>
        <d v="1899-12-30T12:57:28"/>
        <d v="1899-12-30T12:58:36"/>
        <d v="1899-12-30T13:56:46"/>
        <d v="1899-12-30T14:12:58"/>
        <d v="1899-12-30T14:29:31"/>
        <d v="1899-12-30T14:33:55"/>
        <d v="1899-12-30T14:34:50"/>
        <d v="1899-12-30T14:35:25"/>
        <d v="1899-12-30T14:41:14"/>
        <d v="1899-12-30T14:44:56"/>
        <d v="1899-12-30T15:08:38"/>
        <d v="1899-12-30T15:43:27"/>
        <d v="1899-12-30T15:49:31"/>
        <d v="1899-12-30T16:16:59"/>
        <d v="1899-12-30T16:19:42"/>
        <d v="1899-12-30T16:57:30"/>
        <d v="1899-12-30T17:11:07"/>
        <d v="1899-12-30T17:16:26"/>
        <d v="1899-12-30T17:19:16"/>
        <d v="1899-12-30T17:21:24"/>
        <d v="1899-12-30T17:24:24"/>
        <d v="1899-12-30T17:28:05"/>
        <d v="1899-12-30T17:29:41"/>
        <d v="1899-12-30T17:31:16"/>
        <d v="1899-12-30T17:44:05"/>
        <d v="1899-12-30T17:49:51"/>
        <d v="1899-12-30T18:28:12"/>
        <d v="1899-12-30T18:35:22"/>
        <d v="1899-12-30T18:49:59"/>
        <d v="1899-12-30T18:58:24"/>
        <d v="1899-12-30T19:15:11"/>
        <d v="1899-12-30T19:20:20"/>
        <d v="1899-12-30T19:25:32"/>
        <d v="1899-12-30T19:26:40"/>
        <d v="1899-12-30T19:38:17"/>
        <d v="1899-12-30T19:42:51"/>
        <d v="1899-12-30T19:44:36"/>
        <d v="1899-12-30T20:13:32"/>
        <d v="1899-12-30T20:38:50"/>
        <d v="1899-12-30T20:50:54"/>
        <d v="1899-12-30T21:04:20"/>
        <d v="1899-12-30T21:11:31"/>
        <d v="1899-12-30T21:16:01"/>
        <d v="1899-12-30T21:20:18"/>
        <d v="1899-12-30T21:21:23"/>
        <d v="1899-12-30T21:55:05"/>
        <d v="1899-12-30T21:57:02"/>
        <d v="1899-12-30T22:02:45"/>
        <d v="1899-12-30T22:06:27"/>
        <d v="1899-12-30T22:13:59"/>
        <d v="1899-12-30T11:39:03"/>
        <d v="1899-12-30T11:45:13"/>
        <d v="1899-12-30T11:54:13"/>
        <d v="1899-12-30T12:07:59"/>
        <d v="1899-12-30T12:13:15"/>
        <d v="1899-12-30T12:49:29"/>
        <d v="1899-12-30T13:04:54"/>
        <d v="1899-12-30T13:14:59"/>
        <d v="1899-12-30T13:33:31"/>
        <d v="1899-12-30T13:56:05"/>
        <d v="1899-12-30T13:59:47"/>
        <d v="1899-12-30T14:06:19"/>
        <d v="1899-12-30T14:07:36"/>
        <d v="1899-12-30T14:20:16"/>
        <d v="1899-12-30T14:22:14"/>
        <d v="1899-12-30T14:39:33"/>
        <d v="1899-12-30T14:50:37"/>
        <d v="1899-12-30T14:53:25"/>
        <d v="1899-12-30T14:57:48"/>
        <d v="1899-12-30T15:05:54"/>
        <d v="1899-12-30T15:08:45"/>
        <d v="1899-12-30T15:28:12"/>
        <d v="1899-12-30T15:43:17"/>
        <d v="1899-12-30T15:56:04"/>
        <d v="1899-12-30T16:07:14"/>
        <d v="1899-12-30T16:12:18"/>
        <d v="1899-12-30T16:18:37"/>
        <d v="1899-12-30T16:30:09"/>
        <d v="1899-12-30T16:30:14"/>
        <d v="1899-12-30T16:39:46"/>
        <d v="1899-12-30T17:17:02"/>
        <d v="1899-12-30T17:21:38"/>
        <d v="1899-12-30T17:28:29"/>
        <d v="1899-12-30T17:30:00"/>
        <d v="1899-12-30T17:48:16"/>
        <d v="1899-12-30T18:10:50"/>
        <d v="1899-12-30T18:13:43"/>
        <d v="1899-12-30T18:16:32"/>
        <d v="1899-12-30T18:19:47"/>
        <d v="1899-12-30T18:21:27"/>
        <d v="1899-12-30T18:27:40"/>
        <d v="1899-12-30T18:32:32"/>
        <d v="1899-12-30T18:42:02"/>
        <d v="1899-12-30T19:01:54"/>
        <d v="1899-12-30T19:15:17"/>
        <d v="1899-12-30T19:36:15"/>
        <d v="1899-12-30T20:13:25"/>
        <d v="1899-12-30T20:20:42"/>
        <d v="1899-12-30T20:45:11"/>
        <d v="1899-12-30T21:22:58"/>
        <d v="1899-12-30T21:27:05"/>
        <d v="1899-12-30T11:16:43"/>
        <d v="1899-12-30T11:19:51"/>
        <d v="1899-12-30T11:27:33"/>
        <d v="1899-12-30T11:37:05"/>
        <d v="1899-12-30T11:57:17"/>
        <d v="1899-12-30T11:57:38"/>
        <d v="1899-12-30T12:00:52"/>
        <d v="1899-12-30T12:03:57"/>
        <d v="1899-12-30T12:14:24"/>
        <d v="1899-12-30T12:20:28"/>
        <d v="1899-12-30T12:23:38"/>
        <d v="1899-12-30T12:33:24"/>
        <d v="1899-12-30T12:33:50"/>
        <d v="1899-12-30T12:47:24"/>
        <d v="1899-12-30T12:56:45"/>
        <d v="1899-12-30T13:02:07"/>
        <d v="1899-12-30T13:25:39"/>
        <d v="1899-12-30T13:33:24"/>
        <d v="1899-12-30T13:34:27"/>
        <d v="1899-12-30T13:36:26"/>
        <d v="1899-12-30T14:03:20"/>
        <d v="1899-12-30T14:08:12"/>
        <d v="1899-12-30T14:39:45"/>
        <d v="1899-12-30T15:13:54"/>
        <d v="1899-12-30T15:17:39"/>
        <d v="1899-12-30T15:45:44"/>
        <d v="1899-12-30T16:18:49"/>
        <d v="1899-12-30T16:20:22"/>
        <d v="1899-12-30T16:33:35"/>
        <d v="1899-12-30T16:35:46"/>
        <d v="1899-12-30T16:46:00"/>
        <d v="1899-12-30T17:00:44"/>
        <d v="1899-12-30T17:00:53"/>
        <d v="1899-12-30T17:08:55"/>
        <d v="1899-12-30T17:09:15"/>
        <d v="1899-12-30T17:13:25"/>
        <d v="1899-12-30T17:19:49"/>
        <d v="1899-12-30T17:46:46"/>
        <d v="1899-12-30T18:16:44"/>
        <d v="1899-12-30T18:21:36"/>
        <d v="1899-12-30T18:29:26"/>
        <d v="1899-12-30T18:45:40"/>
        <d v="1899-12-30T18:48:46"/>
        <d v="1899-12-30T18:59:54"/>
        <d v="1899-12-30T19:00:20"/>
        <d v="1899-12-30T19:03:05"/>
        <d v="1899-12-30T19:06:42"/>
        <d v="1899-12-30T19:51:37"/>
        <d v="1899-12-30T19:59:17"/>
        <d v="1899-12-30T20:05:41"/>
        <d v="1899-12-30T21:15:41"/>
        <d v="1899-12-30T21:59:06"/>
        <d v="1899-12-30T22:13:28"/>
        <d v="1899-12-30T11:21:49"/>
        <d v="1899-12-30T11:25:59"/>
        <d v="1899-12-30T11:31:16"/>
        <d v="1899-12-30T11:35:08"/>
        <d v="1899-12-30T11:36:48"/>
        <d v="1899-12-30T11:37:33"/>
        <d v="1899-12-30T12:02:21"/>
        <d v="1899-12-30T12:04:15"/>
        <d v="1899-12-30T12:12:00"/>
        <d v="1899-12-30T12:12:25"/>
        <d v="1899-12-30T12:17:42"/>
        <d v="1899-12-30T12:22:41"/>
        <d v="1899-12-30T12:39:05"/>
        <d v="1899-12-30T12:43:36"/>
        <d v="1899-12-30T12:44:23"/>
        <d v="1899-12-30T12:56:30"/>
        <d v="1899-12-30T12:59:38"/>
        <d v="1899-12-30T13:05:11"/>
        <d v="1899-12-30T13:14:15"/>
        <d v="1899-12-30T13:16:58"/>
        <d v="1899-12-30T13:17:45"/>
        <d v="1899-12-30T14:06:41"/>
        <d v="1899-12-30T14:14:54"/>
        <d v="1899-12-30T14:21:41"/>
        <d v="1899-12-30T14:40:02"/>
        <d v="1899-12-30T14:47:28"/>
        <d v="1899-12-30T15:13:31"/>
        <d v="1899-12-30T15:15:26"/>
        <d v="1899-12-30T15:25:08"/>
        <d v="1899-12-30T15:28:09"/>
        <d v="1899-12-30T15:58:05"/>
        <d v="1899-12-30T16:08:25"/>
        <d v="1899-12-30T16:37:24"/>
        <d v="1899-12-30T16:41:58"/>
        <d v="1899-12-30T16:53:23"/>
        <d v="1899-12-30T16:57:05"/>
        <d v="1899-12-30T17:02:58"/>
        <d v="1899-12-30T17:05:14"/>
        <d v="1899-12-30T17:05:19"/>
        <d v="1899-12-30T17:27:29"/>
        <d v="1899-12-30T18:01:13"/>
        <d v="1899-12-30T18:02:28"/>
        <d v="1899-12-30T18:12:31"/>
        <d v="1899-12-30T18:17:53"/>
        <d v="1899-12-30T18:33:48"/>
        <d v="1899-12-30T19:04:35"/>
        <d v="1899-12-30T19:10:26"/>
        <d v="1899-12-30T19:19:55"/>
        <d v="1899-12-30T19:21:40"/>
        <d v="1899-12-30T19:25:25"/>
        <d v="1899-12-30T19:40:47"/>
        <d v="1899-12-30T19:43:15"/>
        <d v="1899-12-30T19:56:41"/>
        <d v="1899-12-30T20:15:27"/>
        <d v="1899-12-30T20:27:18"/>
        <d v="1899-12-30T20:39:52"/>
        <d v="1899-12-30T20:44:41"/>
        <d v="1899-12-30T20:53:41"/>
        <d v="1899-12-30T22:02:08"/>
        <d v="1899-12-30T22:10:20"/>
        <d v="1899-12-30T22:14:41"/>
        <d v="1899-12-30T22:40:10"/>
        <d v="1899-12-30T11:50:26"/>
        <d v="1899-12-30T11:54:22"/>
        <d v="1899-12-30T12:29:13"/>
        <d v="1899-12-30T12:38:38"/>
        <d v="1899-12-30T12:52:42"/>
        <d v="1899-12-30T13:03:21"/>
        <d v="1899-12-30T13:13:52"/>
        <d v="1899-12-30T13:20:41"/>
        <d v="1899-12-30T13:42:25"/>
        <d v="1899-12-30T13:58:53"/>
        <d v="1899-12-30T14:02:04"/>
        <d v="1899-12-30T14:08:29"/>
        <d v="1899-12-30T14:26:35"/>
        <d v="1899-12-30T14:27:30"/>
        <d v="1899-12-30T15:13:10"/>
        <d v="1899-12-30T15:20:03"/>
        <d v="1899-12-30T15:23:36"/>
        <d v="1899-12-30T15:32:23"/>
        <d v="1899-12-30T15:36:37"/>
        <d v="1899-12-30T15:45:47"/>
        <d v="1899-12-30T15:59:07"/>
        <d v="1899-12-30T16:10:57"/>
        <d v="1899-12-30T16:20:21"/>
        <d v="1899-12-30T16:26:36"/>
        <d v="1899-12-30T16:28:19"/>
        <d v="1899-12-30T16:38:28"/>
        <d v="1899-12-30T16:45:04"/>
        <d v="1899-12-30T16:50:36"/>
        <d v="1899-12-30T17:11:27"/>
        <d v="1899-12-30T17:36:59"/>
        <d v="1899-12-30T17:55:58"/>
        <d v="1899-12-30T17:56:32"/>
        <d v="1899-12-30T18:10:40"/>
        <d v="1899-12-30T18:18:51"/>
        <d v="1899-12-30T18:22:29"/>
        <d v="1899-12-30T18:40:50"/>
        <d v="1899-12-30T18:43:02"/>
        <d v="1899-12-30T18:50:51"/>
        <d v="1899-12-30T19:24:32"/>
        <d v="1899-12-30T19:26:35"/>
        <d v="1899-12-30T19:36:04"/>
        <d v="1899-12-30T19:54:37"/>
        <d v="1899-12-30T20:13:51"/>
        <d v="1899-12-30T20:40:44"/>
        <d v="1899-12-30T21:09:08"/>
        <d v="1899-12-30T21:12:37"/>
        <d v="1899-12-30T21:32:07"/>
        <d v="1899-12-30T11:34:52"/>
        <d v="1899-12-30T11:56:03"/>
        <d v="1899-12-30T12:05:34"/>
        <d v="1899-12-30T12:06:15"/>
        <d v="1899-12-30T12:07:53"/>
        <d v="1899-12-30T12:18:53"/>
        <d v="1899-12-30T12:22:47"/>
        <d v="1899-12-30T12:31:07"/>
        <d v="1899-12-30T12:32:00"/>
        <d v="1899-12-30T12:32:33"/>
        <d v="1899-12-30T12:39:12"/>
        <d v="1899-12-30T12:58:30"/>
        <d v="1899-12-30T12:59:26"/>
        <d v="1899-12-30T12:59:51"/>
        <d v="1899-12-30T13:01:27"/>
        <d v="1899-12-30T13:01:39"/>
        <d v="1899-12-30T13:12:15"/>
        <d v="1899-12-30T13:14:17"/>
        <d v="1899-12-30T13:14:37"/>
        <d v="1899-12-30T13:21:57"/>
        <d v="1899-12-30T13:24:14"/>
        <d v="1899-12-30T13:26:25"/>
        <d v="1899-12-30T13:46:36"/>
        <d v="1899-12-30T13:46:44"/>
        <d v="1899-12-30T14:07:34"/>
        <d v="1899-12-30T14:16:38"/>
        <d v="1899-12-30T14:44:54"/>
        <d v="1899-12-30T15:16:54"/>
        <d v="1899-12-30T15:47:42"/>
        <d v="1899-12-30T15:53:38"/>
        <d v="1899-12-30T16:18:42"/>
        <d v="1899-12-30T16:29:13"/>
        <d v="1899-12-30T16:38:25"/>
        <d v="1899-12-30T17:10:07"/>
        <d v="1899-12-30T17:11:54"/>
        <d v="1899-12-30T17:17:19"/>
        <d v="1899-12-30T17:20:13"/>
        <d v="1899-12-30T17:35:48"/>
        <d v="1899-12-30T17:37:59"/>
        <d v="1899-12-30T17:43:01"/>
        <d v="1899-12-30T17:44:59"/>
        <d v="1899-12-30T17:46:53"/>
        <d v="1899-12-30T17:51:53"/>
        <d v="1899-12-30T17:54:25"/>
        <d v="1899-12-30T17:56:07"/>
        <d v="1899-12-30T18:28:51"/>
        <d v="1899-12-30T18:42:08"/>
        <d v="1899-12-30T18:44:04"/>
        <d v="1899-12-30T18:53:13"/>
        <d v="1899-12-30T19:02:50"/>
        <d v="1899-12-30T19:24:01"/>
        <d v="1899-12-30T19:35:25"/>
        <d v="1899-12-30T19:39:20"/>
        <d v="1899-12-30T19:43:14"/>
        <d v="1899-12-30T20:04:42"/>
        <d v="1899-12-30T20:19:33"/>
        <d v="1899-12-30T20:21:28"/>
        <d v="1899-12-30T20:23:41"/>
        <d v="1899-12-30T20:24:29"/>
        <d v="1899-12-30T20:40:55"/>
        <d v="1899-12-30T20:46:44"/>
        <d v="1899-12-30T20:48:12"/>
        <d v="1899-12-30T21:00:41"/>
        <d v="1899-12-30T21:36:48"/>
        <d v="1899-12-30T23:02:31"/>
        <d v="1899-12-30T11:17:12"/>
        <d v="1899-12-30T11:28:28"/>
        <d v="1899-12-30T11:45:37"/>
        <d v="1899-12-30T11:46:56"/>
        <d v="1899-12-30T11:50:45"/>
        <d v="1899-12-30T12:00:54"/>
        <d v="1899-12-30T12:01:01"/>
        <d v="1899-12-30T12:29:42"/>
        <d v="1899-12-30T12:49:11"/>
        <d v="1899-12-30T12:54:53"/>
        <d v="1899-12-30T12:54:56"/>
        <d v="1899-12-30T12:55:29"/>
        <d v="1899-12-30T12:57:07"/>
        <d v="1899-12-30T13:00:58"/>
        <d v="1899-12-30T13:10:36"/>
        <d v="1899-12-30T13:14:10"/>
        <d v="1899-12-30T13:47:01"/>
        <d v="1899-12-30T14:10:45"/>
        <d v="1899-12-30T14:12:26"/>
        <d v="1899-12-30T14:15:37"/>
        <d v="1899-12-30T14:17:05"/>
        <d v="1899-12-30T14:29:11"/>
        <d v="1899-12-30T14:58:58"/>
        <d v="1899-12-30T15:01:02"/>
        <d v="1899-12-30T15:25:17"/>
        <d v="1899-12-30T15:50:01"/>
        <d v="1899-12-30T16:03:08"/>
        <d v="1899-12-30T16:05:24"/>
        <d v="1899-12-30T16:06:00"/>
        <d v="1899-12-30T16:12:21"/>
        <d v="1899-12-30T16:21:26"/>
        <d v="1899-12-30T16:22:21"/>
        <d v="1899-12-30T16:30:25"/>
        <d v="1899-12-30T17:11:00"/>
        <d v="1899-12-30T17:17:58"/>
        <d v="1899-12-30T17:24:07"/>
        <d v="1899-12-30T17:31:29"/>
        <d v="1899-12-30T17:33:33"/>
        <d v="1899-12-30T17:46:31"/>
        <d v="1899-12-30T17:46:43"/>
        <d v="1899-12-30T17:46:45"/>
        <d v="1899-12-30T17:50:42"/>
        <d v="1899-12-30T17:54:47"/>
        <d v="1899-12-30T18:07:49"/>
        <d v="1899-12-30T18:09:22"/>
        <d v="1899-12-30T18:22:01"/>
        <d v="1899-12-30T18:31:59"/>
        <d v="1899-12-30T18:45:57"/>
        <d v="1899-12-30T18:54:00"/>
        <d v="1899-12-30T18:57:10"/>
        <d v="1899-12-30T19:00:30"/>
        <d v="1899-12-30T19:06:56"/>
        <d v="1899-12-30T19:12:48"/>
        <d v="1899-12-30T19:13:06"/>
        <d v="1899-12-30T19:19:20"/>
        <d v="1899-12-30T19:23:24"/>
        <d v="1899-12-30T19:33:07"/>
        <d v="1899-12-30T19:51:21"/>
        <d v="1899-12-30T20:08:54"/>
        <d v="1899-12-30T20:11:35"/>
        <d v="1899-12-30T20:24:59"/>
        <d v="1899-12-30T20:31:01"/>
        <d v="1899-12-30T20:57:30"/>
        <d v="1899-12-30T21:01:24"/>
        <d v="1899-12-30T21:11:38"/>
        <d v="1899-12-30T22:04:12"/>
        <d v="1899-12-30T22:05:37"/>
        <d v="1899-12-30T11:38:40"/>
        <d v="1899-12-30T12:26:08"/>
        <d v="1899-12-30T12:37:39"/>
        <d v="1899-12-30T12:43:03"/>
        <d v="1899-12-30T13:25:55"/>
        <d v="1899-12-30T13:32:52"/>
        <d v="1899-12-30T13:34:33"/>
        <d v="1899-12-30T13:56:25"/>
        <d v="1899-12-30T14:04:36"/>
        <d v="1899-12-30T14:07:38"/>
        <d v="1899-12-30T14:08:26"/>
        <d v="1899-12-30T14:20:17"/>
        <d v="1899-12-30T14:23:57"/>
        <d v="1899-12-30T14:44:46"/>
        <d v="1899-12-30T14:59:38"/>
        <d v="1899-12-30T15:00:13"/>
        <d v="1899-12-30T15:08:57"/>
        <d v="1899-12-30T15:17:06"/>
        <d v="1899-12-30T16:05:14"/>
        <d v="1899-12-30T16:06:10"/>
        <d v="1899-12-30T16:17:38"/>
        <d v="1899-12-30T16:36:53"/>
        <d v="1899-12-30T16:39:31"/>
        <d v="1899-12-30T16:48:03"/>
        <d v="1899-12-30T16:49:15"/>
        <d v="1899-12-30T17:04:22"/>
        <d v="1899-12-30T17:18:39"/>
        <d v="1899-12-30T17:31:05"/>
        <d v="1899-12-30T17:50:34"/>
        <d v="1899-12-30T18:07:48"/>
        <d v="1899-12-30T18:10:44"/>
        <d v="1899-12-30T18:17:01"/>
        <d v="1899-12-30T18:32:23"/>
        <d v="1899-12-30T18:43:24"/>
        <d v="1899-12-30T19:06:06"/>
        <d v="1899-12-30T19:26:06"/>
        <d v="1899-12-30T19:33:57"/>
        <d v="1899-12-30T19:36:22"/>
        <d v="1899-12-30T19:39:56"/>
        <d v="1899-12-30T19:40:03"/>
        <d v="1899-12-30T19:41:52"/>
        <d v="1899-12-30T19:43:23"/>
        <d v="1899-12-30T19:43:40"/>
        <d v="1899-12-30T19:44:56"/>
        <d v="1899-12-30T19:46:06"/>
        <d v="1899-12-30T19:47:50"/>
        <d v="1899-12-30T19:54:07"/>
        <d v="1899-12-30T19:56:32"/>
        <d v="1899-12-30T19:56:33"/>
        <d v="1899-12-30T20:13:00"/>
        <d v="1899-12-30T20:21:20"/>
        <d v="1899-12-30T20:23:34"/>
        <d v="1899-12-30T20:29:10"/>
        <d v="1899-12-30T20:29:40"/>
        <d v="1899-12-30T20:40:47"/>
        <d v="1899-12-30T20:41:28"/>
        <d v="1899-12-30T20:59:29"/>
        <d v="1899-12-30T21:12:27"/>
        <d v="1899-12-30T21:23:08"/>
        <d v="1899-12-30T21:23:59"/>
        <d v="1899-12-30T22:32:11"/>
        <d v="1899-12-30T12:27:51"/>
        <d v="1899-12-30T13:30:03"/>
        <d v="1899-12-30T13:35:14"/>
        <d v="1899-12-30T13:35:53"/>
        <d v="1899-12-30T13:46:05"/>
        <d v="1899-12-30T14:01:11"/>
        <d v="1899-12-30T14:17:13"/>
        <d v="1899-12-30T14:21:02"/>
        <d v="1899-12-30T14:32:07"/>
        <d v="1899-12-30T14:32:44"/>
        <d v="1899-12-30T14:43:49"/>
        <d v="1899-12-30T14:45:05"/>
        <d v="1899-12-30T14:48:05"/>
        <d v="1899-12-30T14:50:29"/>
        <d v="1899-12-30T15:05:16"/>
        <d v="1899-12-30T15:29:05"/>
        <d v="1899-12-30T16:07:00"/>
        <d v="1899-12-30T16:36:54"/>
        <d v="1899-12-30T16:52:12"/>
        <d v="1899-12-30T16:59:21"/>
        <d v="1899-12-30T17:05:06"/>
        <d v="1899-12-30T17:08:54"/>
        <d v="1899-12-30T17:26:23"/>
        <d v="1899-12-30T17:30:14"/>
        <d v="1899-12-30T17:48:20"/>
        <d v="1899-12-30T18:12:26"/>
        <d v="1899-12-30T18:32:16"/>
        <d v="1899-12-30T18:39:10"/>
        <d v="1899-12-30T18:57:43"/>
        <d v="1899-12-30T19:05:15"/>
        <d v="1899-12-30T19:09:03"/>
        <d v="1899-12-30T19:41:47"/>
        <d v="1899-12-30T19:49:28"/>
        <d v="1899-12-30T20:01:54"/>
        <d v="1899-12-30T20:07:13"/>
        <d v="1899-12-30T20:19:40"/>
        <d v="1899-12-30T20:46:56"/>
        <d v="1899-12-30T21:00:40"/>
        <d v="1899-12-30T21:01:50"/>
        <d v="1899-12-30T21:17:32"/>
        <d v="1899-12-30T21:32:38"/>
        <d v="1899-12-30T11:15:57"/>
        <d v="1899-12-30T11:25:10"/>
        <d v="1899-12-30T11:33:33"/>
        <d v="1899-12-30T11:52:57"/>
        <d v="1899-12-30T12:03:55"/>
        <d v="1899-12-30T12:04:48"/>
        <d v="1899-12-30T12:10:49"/>
        <d v="1899-12-30T12:44:38"/>
        <d v="1899-12-30T12:47:34"/>
        <d v="1899-12-30T12:56:04"/>
        <d v="1899-12-30T13:02:45"/>
        <d v="1899-12-30T13:08:25"/>
        <d v="1899-12-30T13:15:18"/>
        <d v="1899-12-30T13:24:17"/>
        <d v="1899-12-30T13:27:32"/>
        <d v="1899-12-30T13:46:01"/>
        <d v="1899-12-30T13:51:21"/>
        <d v="1899-12-30T13:52:36"/>
        <d v="1899-12-30T13:54:36"/>
        <d v="1899-12-30T14:00:13"/>
        <d v="1899-12-30T14:21:10"/>
        <d v="1899-12-30T14:25:20"/>
        <d v="1899-12-30T14:32:57"/>
        <d v="1899-12-30T14:35:32"/>
        <d v="1899-12-30T14:38:13"/>
        <d v="1899-12-30T14:47:17"/>
        <d v="1899-12-30T14:47:46"/>
        <d v="1899-12-30T14:55:06"/>
        <d v="1899-12-30T15:14:30"/>
        <d v="1899-12-30T15:24:38"/>
        <d v="1899-12-30T15:49:09"/>
        <d v="1899-12-30T15:58:50"/>
        <d v="1899-12-30T16:04:46"/>
        <d v="1899-12-30T16:08:02"/>
        <d v="1899-12-30T16:38:21"/>
        <d v="1899-12-30T16:52:11"/>
        <d v="1899-12-30T17:04:54"/>
        <d v="1899-12-30T17:06:36"/>
        <d v="1899-12-30T18:03:43"/>
        <d v="1899-12-30T18:08:56"/>
        <d v="1899-12-30T18:10:06"/>
        <d v="1899-12-30T18:37:22"/>
        <d v="1899-12-30T19:21:11"/>
        <d v="1899-12-30T19:32:50"/>
        <d v="1899-12-30T19:33:23"/>
        <d v="1899-12-30T19:42:41"/>
        <d v="1899-12-30T20:58:38"/>
        <d v="1899-12-30T20:59:51"/>
        <d v="1899-12-30T21:12:55"/>
        <d v="1899-12-30T21:23:19"/>
        <d v="1899-12-30T21:37:51"/>
        <d v="1899-12-30T11:23:30"/>
        <d v="1899-12-30T11:47:40"/>
        <d v="1899-12-30T11:57:19"/>
        <d v="1899-12-30T12:19:15"/>
        <d v="1899-12-30T12:21:21"/>
        <d v="1899-12-30T12:27:55"/>
        <d v="1899-12-30T12:34:12"/>
        <d v="1899-12-30T12:56:17"/>
        <d v="1899-12-30T12:56:35"/>
        <d v="1899-12-30T13:00:08"/>
        <d v="1899-12-30T13:04:38"/>
        <d v="1899-12-30T13:05:50"/>
        <d v="1899-12-30T13:21:20"/>
        <d v="1899-12-30T13:23:02"/>
        <d v="1899-12-30T13:31:08"/>
        <d v="1899-12-30T13:38:46"/>
        <d v="1899-12-30T13:38:50"/>
        <d v="1899-12-30T13:49:25"/>
        <d v="1899-12-30T14:32:25"/>
        <d v="1899-12-30T14:33:38"/>
        <d v="1899-12-30T14:39:50"/>
        <d v="1899-12-30T15:32:22"/>
        <d v="1899-12-30T15:37:13"/>
        <d v="1899-12-30T15:44:22"/>
        <d v="1899-12-30T15:48:27"/>
        <d v="1899-12-30T16:07:40"/>
        <d v="1899-12-30T16:19:56"/>
        <d v="1899-12-30T16:27:31"/>
        <d v="1899-12-30T16:28:38"/>
        <d v="1899-12-30T16:34:55"/>
        <d v="1899-12-30T17:01:03"/>
        <d v="1899-12-30T17:14:26"/>
        <d v="1899-12-30T17:15:31"/>
        <d v="1899-12-30T17:26:55"/>
        <d v="1899-12-30T17:29:19"/>
        <d v="1899-12-30T17:46:02"/>
        <d v="1899-12-30T17:56:16"/>
        <d v="1899-12-30T18:00:16"/>
        <d v="1899-12-30T18:02:51"/>
        <d v="1899-12-30T18:06:25"/>
        <d v="1899-12-30T18:16:02"/>
        <d v="1899-12-30T18:17:38"/>
        <d v="1899-12-30T18:22:07"/>
        <d v="1899-12-30T18:22:23"/>
        <d v="1899-12-30T18:31:26"/>
        <d v="1899-12-30T18:33:59"/>
        <d v="1899-12-30T18:37:54"/>
        <d v="1899-12-30T18:48:01"/>
        <d v="1899-12-30T18:49:15"/>
        <d v="1899-12-30T19:16:45"/>
        <d v="1899-12-30T20:05:01"/>
        <d v="1899-12-30T20:05:27"/>
        <d v="1899-12-30T20:07:37"/>
        <d v="1899-12-30T20:09:27"/>
        <d v="1899-12-30T20:10:32"/>
        <d v="1899-12-30T20:17:48"/>
        <d v="1899-12-30T20:43:11"/>
        <d v="1899-12-30T21:03:04"/>
        <d v="1899-12-30T21:03:29"/>
        <d v="1899-12-30T21:05:59"/>
        <d v="1899-12-30T22:10:01"/>
        <d v="1899-12-30T22:11:38"/>
        <d v="1899-12-30T22:22:25"/>
        <d v="1899-12-30T22:25:26"/>
        <d v="1899-12-30T11:28:33"/>
        <d v="1899-12-30T11:36:34"/>
        <d v="1899-12-30T11:38:50"/>
        <d v="1899-12-30T11:49:42"/>
        <d v="1899-12-30T11:50:41"/>
        <d v="1899-12-30T11:55:46"/>
        <d v="1899-12-30T11:58:42"/>
        <d v="1899-12-30T12:04:16"/>
        <d v="1899-12-30T12:09:40"/>
        <d v="1899-12-30T12:16:39"/>
        <d v="1899-12-30T12:17:09"/>
        <d v="1899-12-30T12:19:50"/>
        <d v="1899-12-30T12:20:11"/>
        <d v="1899-12-30T12:20:31"/>
        <d v="1899-12-30T12:45:52"/>
        <d v="1899-12-30T12:47:43"/>
        <d v="1899-12-30T13:07:52"/>
        <d v="1899-12-30T13:21:08"/>
        <d v="1899-12-30T13:34:25"/>
        <d v="1899-12-30T13:37:57"/>
        <d v="1899-12-30T13:45:42"/>
        <d v="1899-12-30T14:21:48"/>
        <d v="1899-12-30T14:26:49"/>
        <d v="1899-12-30T14:46:45"/>
        <d v="1899-12-30T15:01:14"/>
        <d v="1899-12-30T15:16:01"/>
        <d v="1899-12-30T15:28:30"/>
        <d v="1899-12-30T15:29:24"/>
        <d v="1899-12-30T15:43:15"/>
        <d v="1899-12-30T16:26:11"/>
        <d v="1899-12-30T16:35:45"/>
        <d v="1899-12-30T16:40:16"/>
        <d v="1899-12-30T16:56:19"/>
        <d v="1899-12-30T17:28:53"/>
        <d v="1899-12-30T17:31:36"/>
        <d v="1899-12-30T18:15:14"/>
        <d v="1899-12-30T18:15:57"/>
        <d v="1899-12-30T18:24:14"/>
        <d v="1899-12-30T18:44:20"/>
        <d v="1899-12-30T18:48:06"/>
        <d v="1899-12-30T19:00:12"/>
        <d v="1899-12-30T19:05:34"/>
        <d v="1899-12-30T19:54:25"/>
        <d v="1899-12-30T20:46:18"/>
        <d v="1899-12-30T21:09:10"/>
        <d v="1899-12-30T21:24:32"/>
        <d v="1899-12-30T21:28:58"/>
        <d v="1899-12-30T21:41:42"/>
        <d v="1899-12-30T22:28:44"/>
        <d v="1899-12-30T11:43:36"/>
        <d v="1899-12-30T11:52:11"/>
        <d v="1899-12-30T11:55:01"/>
        <d v="1899-12-30T12:14:46"/>
        <d v="1899-12-30T12:19:02"/>
        <d v="1899-12-30T12:26:17"/>
        <d v="1899-12-30T12:26:53"/>
        <d v="1899-12-30T12:39:31"/>
        <d v="1899-12-30T12:45:39"/>
        <d v="1899-12-30T13:06:51"/>
        <d v="1899-12-30T13:08:52"/>
        <d v="1899-12-30T13:10:44"/>
        <d v="1899-12-30T13:23:39"/>
        <d v="1899-12-30T13:27:10"/>
        <d v="1899-12-30T13:27:41"/>
        <d v="1899-12-30T13:33:16"/>
        <d v="1899-12-30T13:36:52"/>
        <d v="1899-12-30T13:39:42"/>
        <d v="1899-12-30T13:42:20"/>
        <d v="1899-12-30T13:51:07"/>
        <d v="1899-12-30T13:55:35"/>
        <d v="1899-12-30T14:13:32"/>
        <d v="1899-12-30T14:24:36"/>
        <d v="1899-12-30T14:28:24"/>
        <d v="1899-12-30T14:39:52"/>
        <d v="1899-12-30T15:11:01"/>
        <d v="1899-12-30T15:26:55"/>
        <d v="1899-12-30T16:01:52"/>
        <d v="1899-12-30T16:04:23"/>
        <d v="1899-12-30T16:05:53"/>
        <d v="1899-12-30T16:07:41"/>
        <d v="1899-12-30T16:40:57"/>
        <d v="1899-12-30T16:48:09"/>
        <d v="1899-12-30T17:47:55"/>
        <d v="1899-12-30T18:15:40"/>
        <d v="1899-12-30T18:38:41"/>
        <d v="1899-12-30T18:44:29"/>
        <d v="1899-12-30T18:45:58"/>
        <d v="1899-12-30T18:53:35"/>
        <d v="1899-12-30T18:55:40"/>
        <d v="1899-12-30T18:58:20"/>
        <d v="1899-12-30T18:59:29"/>
        <d v="1899-12-30T19:23:49"/>
        <d v="1899-12-30T19:32:08"/>
        <d v="1899-12-30T19:36:45"/>
        <d v="1899-12-30T20:15:35"/>
        <d v="1899-12-30T20:37:53"/>
        <d v="1899-12-30T20:38:52"/>
        <d v="1899-12-30T20:41:46"/>
        <d v="1899-12-30T20:50:55"/>
        <d v="1899-12-30T21:04:42"/>
        <d v="1899-12-30T21:27:53"/>
        <d v="1899-12-30T22:44:10"/>
        <d v="1899-12-30T11:25:25"/>
        <d v="1899-12-30T11:30:32"/>
        <d v="1899-12-30T11:37:42"/>
        <d v="1899-12-30T11:39:14"/>
        <d v="1899-12-30T12:17:29"/>
        <d v="1899-12-30T12:20:46"/>
        <d v="1899-12-30T12:26:56"/>
        <d v="1899-12-30T12:36:42"/>
        <d v="1899-12-30T13:34:18"/>
        <d v="1899-12-30T13:41:21"/>
        <d v="1899-12-30T13:46:49"/>
        <d v="1899-12-30T13:49:56"/>
        <d v="1899-12-30T14:14:17"/>
        <d v="1899-12-30T14:19:34"/>
        <d v="1899-12-30T14:23:30"/>
        <d v="1899-12-30T14:25:35"/>
        <d v="1899-12-30T14:26:51"/>
        <d v="1899-12-30T14:43:16"/>
        <d v="1899-12-30T15:07:16"/>
        <d v="1899-12-30T15:17:51"/>
        <d v="1899-12-30T15:32:57"/>
        <d v="1899-12-30T16:02:56"/>
        <d v="1899-12-30T16:12:42"/>
        <d v="1899-12-30T16:49:58"/>
        <d v="1899-12-30T16:51:01"/>
        <d v="1899-12-30T16:53:40"/>
        <d v="1899-12-30T17:11:32"/>
        <d v="1899-12-30T17:22:31"/>
        <d v="1899-12-30T17:30:17"/>
        <d v="1899-12-30T17:32:30"/>
        <d v="1899-12-30T17:38:25"/>
        <d v="1899-12-30T17:49:25"/>
        <d v="1899-12-30T18:00:46"/>
        <d v="1899-12-30T18:02:30"/>
        <d v="1899-12-30T18:14:18"/>
        <d v="1899-12-30T18:24:28"/>
        <d v="1899-12-30T18:24:57"/>
        <d v="1899-12-30T18:32:30"/>
        <d v="1899-12-30T18:50:13"/>
        <d v="1899-12-30T19:03:49"/>
        <d v="1899-12-30T19:28:42"/>
        <d v="1899-12-30T19:28:51"/>
        <d v="1899-12-30T19:31:17"/>
        <d v="1899-12-30T19:46:17"/>
        <d v="1899-12-30T19:57:11"/>
        <d v="1899-12-30T20:06:40"/>
        <d v="1899-12-30T20:07:05"/>
        <d v="1899-12-30T20:07:17"/>
        <d v="1899-12-30T20:09:16"/>
        <d v="1899-12-30T20:11:18"/>
        <d v="1899-12-30T20:26:02"/>
        <d v="1899-12-30T20:27:12"/>
        <d v="1899-12-30T20:54:47"/>
        <d v="1899-12-30T21:05:03"/>
        <d v="1899-12-30T21:05:29"/>
        <d v="1899-12-30T21:05:39"/>
        <d v="1899-12-30T21:06:05"/>
        <d v="1899-12-30T21:08:02"/>
        <d v="1899-12-30T21:20:25"/>
        <d v="1899-12-30T21:25:54"/>
        <d v="1899-12-30T21:35:08"/>
        <d v="1899-12-30T21:49:27"/>
        <d v="1899-12-30T22:07:03"/>
        <d v="1899-12-30T22:46:02"/>
        <d v="1899-12-30T11:31:03"/>
        <d v="1899-12-30T11:44:04"/>
        <d v="1899-12-30T11:56:54"/>
        <d v="1899-12-30T13:21:53"/>
        <d v="1899-12-30T13:31:47"/>
        <d v="1899-12-30T14:03:30"/>
        <d v="1899-12-30T14:07:32"/>
        <d v="1899-12-30T14:17:39"/>
        <d v="1899-12-30T14:37:52"/>
        <d v="1899-12-30T14:55:20"/>
        <d v="1899-12-30T15:12:38"/>
        <d v="1899-12-30T15:44:13"/>
        <d v="1899-12-30T16:01:42"/>
        <d v="1899-12-30T16:02:17"/>
        <d v="1899-12-30T16:07:02"/>
        <d v="1899-12-30T16:07:49"/>
        <d v="1899-12-30T16:13:08"/>
        <d v="1899-12-30T16:16:19"/>
        <d v="1899-12-30T16:23:44"/>
        <d v="1899-12-30T17:13:55"/>
        <d v="1899-12-30T17:21:03"/>
        <d v="1899-12-30T17:24:47"/>
        <d v="1899-12-30T17:33:56"/>
        <d v="1899-12-30T17:59:29"/>
        <d v="1899-12-30T18:05:04"/>
        <d v="1899-12-30T18:05:33"/>
        <d v="1899-12-30T18:06:26"/>
        <d v="1899-12-30T18:13:57"/>
        <d v="1899-12-30T18:14:53"/>
        <d v="1899-12-30T18:19:33"/>
        <d v="1899-12-30T18:20:38"/>
        <d v="1899-12-30T18:22:51"/>
        <d v="1899-12-30T18:33:05"/>
        <d v="1899-12-30T18:56:22"/>
        <d v="1899-12-30T19:12:25"/>
        <d v="1899-12-30T19:15:50"/>
        <d v="1899-12-30T19:23:54"/>
        <d v="1899-12-30T20:02:14"/>
        <d v="1899-12-30T20:08:22"/>
        <d v="1899-12-30T20:11:10"/>
        <d v="1899-12-30T20:26:06"/>
        <d v="1899-12-30T20:28:11"/>
        <d v="1899-12-30T20:56:35"/>
        <d v="1899-12-30T20:56:38"/>
        <d v="1899-12-30T21:01:00"/>
        <d v="1899-12-30T21:01:18"/>
        <d v="1899-12-30T21:07:17"/>
        <d v="1899-12-30T21:28:07"/>
        <d v="1899-12-30T22:09:40"/>
        <d v="1899-12-30T22:43:07"/>
        <d v="1899-12-30T11:32:07"/>
        <d v="1899-12-30T11:36:27"/>
        <d v="1899-12-30T11:40:46"/>
        <d v="1899-12-30T11:40:47"/>
        <d v="1899-12-30T11:44:12"/>
        <d v="1899-12-30T11:49:01"/>
        <d v="1899-12-30T11:54:36"/>
        <d v="1899-12-30T12:12:59"/>
        <d v="1899-12-30T12:27:17"/>
        <d v="1899-12-30T12:28:09"/>
        <d v="1899-12-30T12:32:48"/>
        <d v="1899-12-30T12:34:00"/>
        <d v="1899-12-30T12:43:50"/>
        <d v="1899-12-30T13:18:55"/>
        <d v="1899-12-30T13:19:52"/>
        <d v="1899-12-30T13:21:23"/>
        <d v="1899-12-30T13:27:02"/>
        <d v="1899-12-30T13:39:45"/>
        <d v="1899-12-30T13:46:26"/>
        <d v="1899-12-30T14:09:37"/>
        <d v="1899-12-30T14:18:56"/>
        <d v="1899-12-30T14:35:50"/>
        <d v="1899-12-30T14:35:56"/>
        <d v="1899-12-30T14:37:38"/>
        <d v="1899-12-30T14:45:45"/>
        <d v="1899-12-30T15:01:40"/>
        <d v="1899-12-30T15:07:28"/>
        <d v="1899-12-30T15:09:20"/>
        <d v="1899-12-30T15:19:35"/>
        <d v="1899-12-30T15:52:26"/>
        <d v="1899-12-30T15:56:21"/>
        <d v="1899-12-30T16:03:52"/>
        <d v="1899-12-30T16:07:22"/>
        <d v="1899-12-30T16:14:27"/>
        <d v="1899-12-30T16:15:40"/>
        <d v="1899-12-30T16:16:16"/>
        <d v="1899-12-30T16:18:31"/>
        <d v="1899-12-30T16:25:39"/>
        <d v="1899-12-30T16:34:15"/>
        <d v="1899-12-30T16:34:57"/>
        <d v="1899-12-30T16:43:54"/>
        <d v="1899-12-30T16:48:06"/>
        <d v="1899-12-30T17:01:44"/>
        <d v="1899-12-30T17:03:26"/>
        <d v="1899-12-30T17:11:28"/>
        <d v="1899-12-30T17:11:36"/>
        <d v="1899-12-30T17:13:57"/>
        <d v="1899-12-30T17:24:50"/>
        <d v="1899-12-30T17:28:49"/>
        <d v="1899-12-30T17:32:37"/>
        <d v="1899-12-30T17:34:26"/>
        <d v="1899-12-30T17:35:39"/>
        <d v="1899-12-30T17:42:49"/>
        <d v="1899-12-30T17:47:51"/>
        <d v="1899-12-30T18:06:22"/>
        <d v="1899-12-30T18:13:17"/>
        <d v="1899-12-30T18:14:34"/>
        <d v="1899-12-30T18:17:07"/>
        <d v="1899-12-30T18:25:35"/>
        <d v="1899-12-30T18:28:56"/>
        <d v="1899-12-30T18:45:56"/>
        <d v="1899-12-30T18:57:06"/>
        <d v="1899-12-30T19:01:15"/>
        <d v="1899-12-30T19:01:32"/>
        <d v="1899-12-30T19:04:46"/>
        <d v="1899-12-30T19:24:03"/>
        <d v="1899-12-30T19:24:26"/>
        <d v="1899-12-30T19:27:59"/>
        <d v="1899-12-30T19:48:51"/>
        <d v="1899-12-30T19:50:54"/>
        <d v="1899-12-30T20:03:59"/>
        <d v="1899-12-30T20:04:38"/>
        <d v="1899-12-30T20:07:50"/>
        <d v="1899-12-30T20:09:20"/>
        <d v="1899-12-30T20:34:14"/>
        <d v="1899-12-30T20:40:02"/>
        <d v="1899-12-30T20:43:56"/>
        <d v="1899-12-30T21:12:29"/>
        <d v="1899-12-30T21:31:03"/>
        <d v="1899-12-30T21:57:20"/>
        <d v="1899-12-30T22:08:01"/>
        <d v="1899-12-30T22:11:02"/>
        <d v="1899-12-30T22:15:43"/>
        <d v="1899-12-30T22:29:35"/>
        <d v="1899-12-30T11:17:08"/>
        <d v="1899-12-30T11:24:45"/>
        <d v="1899-12-30T11:24:47"/>
        <d v="1899-12-30T11:34:50"/>
        <d v="1899-12-30T11:43:47"/>
        <d v="1899-12-30T11:46:18"/>
        <d v="1899-12-30T12:29:44"/>
        <d v="1899-12-30T12:30:48"/>
        <d v="1899-12-30T12:33:21"/>
        <d v="1899-12-30T12:38:58"/>
        <d v="1899-12-30T12:40:35"/>
        <d v="1899-12-30T12:49:13"/>
        <d v="1899-12-30T12:50:14"/>
        <d v="1899-12-30T13:01:49"/>
        <d v="1899-12-30T13:12:14"/>
        <d v="1899-12-30T13:13:28"/>
        <d v="1899-12-30T13:14:06"/>
        <d v="1899-12-30T13:14:40"/>
        <d v="1899-12-30T13:39:08"/>
        <d v="1899-12-30T13:41:46"/>
        <d v="1899-12-30T13:42:31"/>
        <d v="1899-12-30T13:53:10"/>
        <d v="1899-12-30T14:36:07"/>
        <d v="1899-12-30T14:50:01"/>
        <d v="1899-12-30T15:05:43"/>
        <d v="1899-12-30T15:09:10"/>
        <d v="1899-12-30T15:15:16"/>
        <d v="1899-12-30T15:29:57"/>
        <d v="1899-12-30T15:32:15"/>
        <d v="1899-12-30T15:59:08"/>
        <d v="1899-12-30T16:09:42"/>
        <d v="1899-12-30T16:10:04"/>
        <d v="1899-12-30T16:14:14"/>
        <d v="1899-12-30T16:41:43"/>
        <d v="1899-12-30T16:58:41"/>
        <d v="1899-12-30T17:10:43"/>
        <d v="1899-12-30T17:30:16"/>
        <d v="1899-12-30T17:35:29"/>
        <d v="1899-12-30T17:48:51"/>
        <d v="1899-12-30T17:49:37"/>
        <d v="1899-12-30T18:07:34"/>
        <d v="1899-12-30T18:25:11"/>
        <d v="1899-12-30T18:27:37"/>
        <d v="1899-12-30T19:03:28"/>
        <d v="1899-12-30T19:05:23"/>
        <d v="1899-12-30T19:07:15"/>
        <d v="1899-12-30T19:10:40"/>
        <d v="1899-12-30T19:36:26"/>
        <d v="1899-12-30T19:39:08"/>
        <d v="1899-12-30T19:50:13"/>
        <d v="1899-12-30T20:00:05"/>
        <d v="1899-12-30T20:09:54"/>
        <d v="1899-12-30T20:46:01"/>
        <d v="1899-12-30T21:15:17"/>
        <d v="1899-12-30T21:22:35"/>
        <d v="1899-12-30T21:47:12"/>
        <d v="1899-12-30T21:48:32"/>
        <d v="1899-12-30T22:07:29"/>
        <d v="1899-12-30T22:08:10"/>
        <d v="1899-12-30T22:19:33"/>
        <d v="1899-12-30T11:35:10"/>
        <d v="1899-12-30T11:47:03"/>
        <d v="1899-12-30T12:07:51"/>
        <d v="1899-12-30T12:14:27"/>
        <d v="1899-12-30T12:20:45"/>
        <d v="1899-12-30T12:21:10"/>
        <d v="1899-12-30T12:21:25"/>
        <d v="1899-12-30T12:24:06"/>
        <d v="1899-12-30T12:32:02"/>
        <d v="1899-12-30T12:35:28"/>
        <d v="1899-12-30T12:37:21"/>
        <d v="1899-12-30T12:47:12"/>
        <d v="1899-12-30T12:55:07"/>
        <d v="1899-12-30T13:00:41"/>
        <d v="1899-12-30T13:01:28"/>
        <d v="1899-12-30T13:19:00"/>
        <d v="1899-12-30T13:20:46"/>
        <d v="1899-12-30T13:23:13"/>
        <d v="1899-12-30T13:23:49"/>
        <d v="1899-12-30T13:47:00"/>
        <d v="1899-12-30T13:51:56"/>
        <d v="1899-12-30T14:06:04"/>
        <d v="1899-12-30T14:14:03"/>
        <d v="1899-12-30T14:14:05"/>
        <d v="1899-12-30T14:25:13"/>
        <d v="1899-12-30T14:36:36"/>
        <d v="1899-12-30T15:05:28"/>
        <d v="1899-12-30T16:04:02"/>
        <d v="1899-12-30T16:11:01"/>
        <d v="1899-12-30T16:11:48"/>
        <d v="1899-12-30T16:20:30"/>
        <d v="1899-12-30T16:38:16"/>
        <d v="1899-12-30T16:47:49"/>
        <d v="1899-12-30T16:50:44"/>
        <d v="1899-12-30T16:51:05"/>
        <d v="1899-12-30T17:12:51"/>
        <d v="1899-12-30T17:13:15"/>
        <d v="1899-12-30T17:15:18"/>
        <d v="1899-12-30T17:16:16"/>
        <d v="1899-12-30T17:17:29"/>
        <d v="1899-12-30T17:30:57"/>
        <d v="1899-12-30T17:31:35"/>
        <d v="1899-12-30T17:36:07"/>
        <d v="1899-12-30T17:36:45"/>
        <d v="1899-12-30T17:40:35"/>
        <d v="1899-12-30T18:01:43"/>
        <d v="1899-12-30T18:23:13"/>
        <d v="1899-12-30T18:33:46"/>
        <d v="1899-12-30T18:46:11"/>
        <d v="1899-12-30T18:47:08"/>
        <d v="1899-12-30T18:48:26"/>
        <d v="1899-12-30T19:00:24"/>
        <d v="1899-12-30T19:20:46"/>
        <d v="1899-12-30T19:51:00"/>
        <d v="1899-12-30T19:54:31"/>
        <d v="1899-12-30T20:42:43"/>
        <d v="1899-12-30T20:46:45"/>
        <d v="1899-12-30T20:59:30"/>
        <d v="1899-12-30T21:05:04"/>
        <d v="1899-12-30T21:11:26"/>
        <d v="1899-12-30T11:19:17"/>
        <d v="1899-12-30T11:41:34"/>
        <d v="1899-12-30T11:45:09"/>
        <d v="1899-12-30T11:49:00"/>
        <d v="1899-12-30T11:56:32"/>
        <d v="1899-12-30T12:25:02"/>
        <d v="1899-12-30T12:26:39"/>
        <d v="1899-12-30T12:27:21"/>
        <d v="1899-12-30T12:44:20"/>
        <d v="1899-12-30T12:47:00"/>
        <d v="1899-12-30T12:49:48"/>
        <d v="1899-12-30T12:58:32"/>
        <d v="1899-12-30T13:00:47"/>
        <d v="1899-12-30T13:06:29"/>
        <d v="1899-12-30T13:08:24"/>
        <d v="1899-12-30T13:35:51"/>
        <d v="1899-12-30T13:41:08"/>
        <d v="1899-12-30T14:03:04"/>
        <d v="1899-12-30T14:11:44"/>
        <d v="1899-12-30T14:31:27"/>
        <d v="1899-12-30T14:49:29"/>
        <d v="1899-12-30T14:57:11"/>
        <d v="1899-12-30T14:58:48"/>
        <d v="1899-12-30T15:14:39"/>
        <d v="1899-12-30T15:16:20"/>
        <d v="1899-12-30T15:40:20"/>
        <d v="1899-12-30T16:06:23"/>
        <d v="1899-12-30T16:16:36"/>
        <d v="1899-12-30T16:38:50"/>
        <d v="1899-12-30T16:39:18"/>
        <d v="1899-12-30T16:48:57"/>
        <d v="1899-12-30T17:05:16"/>
        <d v="1899-12-30T17:17:07"/>
        <d v="1899-12-30T17:17:43"/>
        <d v="1899-12-30T17:31:43"/>
        <d v="1899-12-30T17:33:29"/>
        <d v="1899-12-30T17:35:45"/>
        <d v="1899-12-30T17:49:55"/>
        <d v="1899-12-30T18:11:16"/>
        <d v="1899-12-30T18:13:32"/>
        <d v="1899-12-30T18:16:27"/>
        <d v="1899-12-30T18:44:17"/>
        <d v="1899-12-30T18:46:03"/>
        <d v="1899-12-30T19:27:08"/>
        <d v="1899-12-30T19:30:52"/>
        <d v="1899-12-30T19:38:28"/>
        <d v="1899-12-30T20:09:43"/>
        <d v="1899-12-30T20:22:27"/>
        <d v="1899-12-30T20:54:54"/>
        <d v="1899-12-30T21:01:41"/>
        <d v="1899-12-30T21:05:07"/>
        <d v="1899-12-30T21:13:14"/>
        <d v="1899-12-30T21:16:34"/>
        <d v="1899-12-30T21:28:44"/>
        <d v="1899-12-30T22:07:51"/>
        <d v="1899-12-30T22:16:08"/>
        <d v="1899-12-30T22:26:28"/>
        <d v="1899-12-30T11:15:19"/>
        <d v="1899-12-30T12:11:52"/>
        <d v="1899-12-30T12:20:33"/>
        <d v="1899-12-30T12:24:57"/>
        <d v="1899-12-30T12:30:46"/>
        <d v="1899-12-30T12:50:51"/>
        <d v="1899-12-30T12:52:55"/>
        <d v="1899-12-30T12:56:27"/>
        <d v="1899-12-30T13:06:10"/>
        <d v="1899-12-30T13:31:29"/>
        <d v="1899-12-30T13:42:16"/>
        <d v="1899-12-30T13:42:50"/>
        <d v="1899-12-30T13:48:38"/>
        <d v="1899-12-30T14:17:14"/>
        <d v="1899-12-30T14:17:24"/>
        <d v="1899-12-30T14:18:04"/>
        <d v="1899-12-30T14:18:52"/>
        <d v="1899-12-30T14:36:32"/>
        <d v="1899-12-30T14:38:28"/>
        <d v="1899-12-30T14:54:49"/>
        <d v="1899-12-30T15:00:15"/>
        <d v="1899-12-30T15:08:13"/>
        <d v="1899-12-30T15:41:58"/>
        <d v="1899-12-30T16:55:35"/>
        <d v="1899-12-30T17:00:13"/>
        <d v="1899-12-30T17:36:09"/>
        <d v="1899-12-30T17:44:52"/>
        <d v="1899-12-30T17:48:08"/>
        <d v="1899-12-30T17:57:12"/>
        <d v="1899-12-30T18:04:19"/>
        <d v="1899-12-30T18:11:25"/>
        <d v="1899-12-30T18:15:37"/>
        <d v="1899-12-30T18:19:51"/>
        <d v="1899-12-30T18:22:25"/>
        <d v="1899-12-30T18:22:28"/>
        <d v="1899-12-30T18:35:11"/>
        <d v="1899-12-30T18:55:27"/>
        <d v="1899-12-30T18:59:56"/>
        <d v="1899-12-30T19:29:29"/>
        <d v="1899-12-30T19:39:29"/>
        <d v="1899-12-30T19:49:47"/>
        <d v="1899-12-30T19:55:12"/>
        <d v="1899-12-30T20:01:50"/>
        <d v="1899-12-30T20:15:06"/>
        <d v="1899-12-30T20:18:08"/>
        <d v="1899-12-30T20:23:49"/>
        <d v="1899-12-30T20:29:51"/>
        <d v="1899-12-30T20:41:36"/>
        <d v="1899-12-30T20:56:14"/>
        <d v="1899-12-30T20:59:08"/>
        <d v="1899-12-30T21:23:02"/>
        <d v="1899-12-30T21:34:23"/>
        <d v="1899-12-30T21:48:24"/>
        <d v="1899-12-30T21:51:44"/>
        <d v="1899-12-30T21:56:42"/>
        <d v="1899-12-30T11:16:08"/>
        <d v="1899-12-30T11:18:53"/>
        <d v="1899-12-30T11:25:48"/>
        <d v="1899-12-30T11:32:25"/>
        <d v="1899-12-30T11:54:09"/>
        <d v="1899-12-30T11:59:14"/>
        <d v="1899-12-30T12:22:30"/>
        <d v="1899-12-30T12:25:17"/>
        <d v="1899-12-30T12:40:25"/>
        <d v="1899-12-30T12:54:25"/>
        <d v="1899-12-30T13:03:16"/>
        <d v="1899-12-30T13:13:33"/>
        <d v="1899-12-30T13:19:45"/>
        <d v="1899-12-30T13:19:59"/>
        <d v="1899-12-30T13:21:21"/>
        <d v="1899-12-30T13:22:11"/>
        <d v="1899-12-30T13:39:29"/>
        <d v="1899-12-30T13:45:32"/>
        <d v="1899-12-30T14:01:18"/>
        <d v="1899-12-30T14:13:09"/>
        <d v="1899-12-30T14:36:06"/>
        <d v="1899-12-30T15:21:45"/>
        <d v="1899-12-30T15:24:02"/>
        <d v="1899-12-30T15:31:14"/>
        <d v="1899-12-30T16:11:41"/>
        <d v="1899-12-30T16:28:46"/>
        <d v="1899-12-30T16:39:28"/>
        <d v="1899-12-30T16:59:29"/>
        <d v="1899-12-30T17:00:57"/>
        <d v="1899-12-30T17:10:44"/>
        <d v="1899-12-30T17:11:37"/>
        <d v="1899-12-30T17:30:36"/>
        <d v="1899-12-30T17:52:48"/>
        <d v="1899-12-30T17:53:26"/>
        <d v="1899-12-30T17:57:31"/>
        <d v="1899-12-30T18:07:53"/>
        <d v="1899-12-30T18:10:26"/>
        <d v="1899-12-30T18:21:44"/>
        <d v="1899-12-30T18:29:00"/>
        <d v="1899-12-30T18:41:54"/>
        <d v="1899-12-30T18:46:32"/>
        <d v="1899-12-30T18:47:16"/>
        <d v="1899-12-30T18:51:55"/>
        <d v="1899-12-30T19:02:30"/>
        <d v="1899-12-30T19:02:49"/>
        <d v="1899-12-30T19:23:26"/>
        <d v="1899-12-30T19:29:57"/>
        <d v="1899-12-30T19:43:48"/>
        <d v="1899-12-30T20:04:33"/>
        <d v="1899-12-30T20:16:54"/>
        <d v="1899-12-30T20:41:12"/>
        <d v="1899-12-30T20:42:58"/>
        <d v="1899-12-30T20:50:02"/>
        <d v="1899-12-30T21:07:01"/>
        <d v="1899-12-30T21:17:17"/>
        <d v="1899-12-30T21:26:37"/>
        <d v="1899-12-30T21:32:03"/>
        <d v="1899-12-30T21:37:09"/>
        <d v="1899-12-30T21:38:28"/>
        <d v="1899-12-30T22:09:09"/>
        <d v="1899-12-30T22:22:17"/>
        <d v="1899-12-30T11:40:43"/>
        <d v="1899-12-30T11:57:32"/>
        <d v="1899-12-30T12:22:59"/>
        <d v="1899-12-30T12:30:31"/>
        <d v="1899-12-30T12:52:30"/>
        <d v="1899-12-30T13:15:55"/>
        <d v="1899-12-30T13:22:06"/>
        <d v="1899-12-30T13:24:15"/>
        <d v="1899-12-30T13:31:14"/>
        <d v="1899-12-30T13:58:00"/>
        <d v="1899-12-30T14:32:17"/>
        <d v="1899-12-30T14:54:01"/>
        <d v="1899-12-30T15:00:58"/>
        <d v="1899-12-30T15:15:54"/>
        <d v="1899-12-30T15:22:04"/>
        <d v="1899-12-30T15:28:55"/>
        <d v="1899-12-30T15:34:05"/>
        <d v="1899-12-30T15:43:28"/>
        <d v="1899-12-30T15:48:00"/>
        <d v="1899-12-30T16:42:45"/>
        <d v="1899-12-30T16:46:03"/>
        <d v="1899-12-30T17:05:42"/>
        <d v="1899-12-30T17:20:38"/>
        <d v="1899-12-30T17:22:30"/>
        <d v="1899-12-30T17:27:05"/>
        <d v="1899-12-30T17:40:20"/>
        <d v="1899-12-30T17:57:15"/>
        <d v="1899-12-30T18:09:56"/>
        <d v="1899-12-30T18:17:46"/>
        <d v="1899-12-30T18:31:29"/>
        <d v="1899-12-30T18:35:51"/>
        <d v="1899-12-30T18:42:49"/>
        <d v="1899-12-30T18:44:16"/>
        <d v="1899-12-30T18:53:49"/>
        <d v="1899-12-30T19:02:51"/>
        <d v="1899-12-30T19:13:49"/>
        <d v="1899-12-30T19:14:00"/>
        <d v="1899-12-30T19:15:58"/>
        <d v="1899-12-30T19:33:21"/>
        <d v="1899-12-30T19:34:04"/>
        <d v="1899-12-30T19:35:53"/>
        <d v="1899-12-30T19:38:29"/>
        <d v="1899-12-30T19:42:45"/>
        <d v="1899-12-30T20:13:16"/>
        <d v="1899-12-30T20:20:41"/>
        <d v="1899-12-30T20:29:43"/>
        <d v="1899-12-30T20:47:23"/>
        <d v="1899-12-30T20:55:05"/>
        <d v="1899-12-30T20:57:53"/>
        <d v="1899-12-30T21:14:52"/>
        <d v="1899-12-30T21:16:09"/>
        <d v="1899-12-30T21:21:53"/>
        <d v="1899-12-30T21:24:01"/>
        <d v="1899-12-30T21:35:12"/>
        <d v="1899-12-30T21:40:33"/>
        <d v="1899-12-30T21:55:00"/>
        <d v="1899-12-30T21:59:07"/>
        <d v="1899-12-30T22:10:57"/>
        <d v="1899-12-30T11:46:15"/>
        <d v="1899-12-30T12:10:20"/>
        <d v="1899-12-30T12:22:04"/>
        <d v="1899-12-30T12:27:40"/>
        <d v="1899-12-30T12:45:27"/>
        <d v="1899-12-30T12:51:06"/>
        <d v="1899-12-30T13:03:37"/>
        <d v="1899-12-30T13:06:36"/>
        <d v="1899-12-30T13:38:04"/>
        <d v="1899-12-30T13:38:52"/>
        <d v="1899-12-30T14:10:27"/>
        <d v="1899-12-30T14:12:59"/>
        <d v="1899-12-30T14:25:11"/>
        <d v="1899-12-30T14:33:52"/>
        <d v="1899-12-30T14:37:47"/>
        <d v="1899-12-30T15:00:00"/>
        <d v="1899-12-30T15:10:49"/>
        <d v="1899-12-30T15:27:41"/>
        <d v="1899-12-30T15:33:33"/>
        <d v="1899-12-30T15:46:13"/>
        <d v="1899-12-30T16:07:18"/>
        <d v="1899-12-30T16:16:21"/>
        <d v="1899-12-30T16:28:32"/>
        <d v="1899-12-30T16:28:40"/>
        <d v="1899-12-30T16:58:21"/>
        <d v="1899-12-30T17:02:47"/>
        <d v="1899-12-30T17:19:00"/>
        <d v="1899-12-30T17:19:54"/>
        <d v="1899-12-30T17:20:08"/>
        <d v="1899-12-30T17:53:01"/>
        <d v="1899-12-30T18:02:00"/>
        <d v="1899-12-30T18:06:04"/>
        <d v="1899-12-30T18:20:27"/>
        <d v="1899-12-30T18:24:31"/>
        <d v="1899-12-30T18:50:18"/>
        <d v="1899-12-30T18:51:54"/>
        <d v="1899-12-30T18:54:41"/>
        <d v="1899-12-30T19:07:53"/>
        <d v="1899-12-30T19:12:49"/>
        <d v="1899-12-30T19:20:14"/>
        <d v="1899-12-30T20:20:37"/>
        <d v="1899-12-30T20:20:51"/>
        <d v="1899-12-30T20:25:39"/>
        <d v="1899-12-30T20:28:32"/>
        <d v="1899-12-30T20:58:36"/>
        <d v="1899-12-30T20:59:06"/>
        <d v="1899-12-30T21:21:37"/>
        <d v="1899-12-30T21:52:14"/>
        <d v="1899-12-30T22:21:27"/>
        <d v="1899-12-30T22:23:41"/>
        <d v="1899-12-30T22:36:28"/>
        <d v="1899-12-30T11:26:25"/>
        <d v="1899-12-30T11:31:10"/>
        <d v="1899-12-30T11:44:49"/>
        <d v="1899-12-30T12:13:41"/>
        <d v="1899-12-30T12:16:09"/>
        <d v="1899-12-30T12:19:47"/>
        <d v="1899-12-30T12:23:58"/>
        <d v="1899-12-30T12:30:05"/>
        <d v="1899-12-30T12:35:50"/>
        <d v="1899-12-30T12:52:36"/>
        <d v="1899-12-30T13:02:33"/>
        <d v="1899-12-30T13:07:01"/>
        <d v="1899-12-30T13:08:29"/>
        <d v="1899-12-30T13:35:05"/>
        <d v="1899-12-30T14:00:19"/>
        <d v="1899-12-30T14:00:23"/>
        <d v="1899-12-30T14:00:40"/>
        <d v="1899-12-30T14:04:34"/>
        <d v="1899-12-30T14:29:17"/>
        <d v="1899-12-30T14:35:54"/>
        <d v="1899-12-30T15:14:42"/>
        <d v="1899-12-30T15:25:59"/>
        <d v="1899-12-30T15:26:16"/>
        <d v="1899-12-30T16:05:30"/>
        <d v="1899-12-30T16:18:14"/>
        <d v="1899-12-30T16:22:26"/>
        <d v="1899-12-30T16:49:40"/>
        <d v="1899-12-30T17:09:34"/>
        <d v="1899-12-30T17:12:03"/>
        <d v="1899-12-30T17:23:46"/>
        <d v="1899-12-30T17:36:17"/>
        <d v="1899-12-30T17:38:39"/>
        <d v="1899-12-30T17:46:35"/>
        <d v="1899-12-30T17:57:51"/>
        <d v="1899-12-30T18:02:29"/>
        <d v="1899-12-30T18:05:26"/>
        <d v="1899-12-30T18:05:44"/>
        <d v="1899-12-30T18:06:54"/>
        <d v="1899-12-30T18:14:43"/>
        <d v="1899-12-30T18:33:38"/>
        <d v="1899-12-30T18:34:07"/>
        <d v="1899-12-30T18:35:19"/>
        <d v="1899-12-30T18:53:44"/>
        <d v="1899-12-30T19:00:56"/>
        <d v="1899-12-30T19:30:28"/>
        <d v="1899-12-30T19:33:50"/>
        <d v="1899-12-30T19:38:23"/>
        <d v="1899-12-30T19:54:24"/>
        <d v="1899-12-30T20:09:44"/>
        <d v="1899-12-30T20:38:13"/>
        <d v="1899-12-30T21:08:21"/>
        <d v="1899-12-30T21:51:59"/>
        <d v="1899-12-30T22:01:04"/>
        <d v="1899-12-30T11:28:16"/>
        <d v="1899-12-30T11:43:09"/>
        <d v="1899-12-30T11:53:29"/>
        <d v="1899-12-30T12:09:03"/>
        <d v="1899-12-30T12:10:19"/>
        <d v="1899-12-30T12:10:37"/>
        <d v="1899-12-30T12:34:39"/>
        <d v="1899-12-30T12:37:42"/>
        <d v="1899-12-30T12:38:36"/>
        <d v="1899-12-30T12:40:03"/>
        <d v="1899-12-30T12:41:17"/>
        <d v="1899-12-30T12:43:17"/>
        <d v="1899-12-30T12:48:04"/>
        <d v="1899-12-30T13:04:06"/>
        <d v="1899-12-30T13:04:23"/>
        <d v="1899-12-30T13:17:12"/>
        <d v="1899-12-30T13:37:25"/>
        <d v="1899-12-30T13:45:23"/>
        <d v="1899-12-30T13:49:59"/>
        <d v="1899-12-30T13:54:52"/>
        <d v="1899-12-30T14:06:28"/>
        <d v="1899-12-30T14:11:49"/>
        <d v="1899-12-30T14:23:45"/>
        <d v="1899-12-30T14:25:40"/>
        <d v="1899-12-30T14:28:48"/>
        <d v="1899-12-30T14:58:42"/>
        <d v="1899-12-30T15:01:08"/>
        <d v="1899-12-30T15:31:30"/>
        <d v="1899-12-30T16:43:26"/>
        <d v="1899-12-30T16:43:55"/>
        <d v="1899-12-30T16:49:23"/>
        <d v="1899-12-30T16:54:05"/>
        <d v="1899-12-30T17:02:57"/>
        <d v="1899-12-30T17:10:46"/>
        <d v="1899-12-30T17:19:06"/>
        <d v="1899-12-30T17:20:30"/>
        <d v="1899-12-30T17:26:11"/>
        <d v="1899-12-30T17:51:44"/>
        <d v="1899-12-30T17:55:50"/>
        <d v="1899-12-30T17:58:53"/>
        <d v="1899-12-30T18:09:01"/>
        <d v="1899-12-30T18:51:01"/>
        <d v="1899-12-30T19:00:37"/>
        <d v="1899-12-30T19:07:28"/>
        <d v="1899-12-30T19:19:00"/>
        <d v="1899-12-30T20:01:34"/>
        <d v="1899-12-30T20:09:17"/>
        <d v="1899-12-30T20:12:30"/>
        <d v="1899-12-30T20:13:13"/>
        <d v="1899-12-30T20:18:10"/>
        <d v="1899-12-30T20:20:20"/>
        <d v="1899-12-30T20:20:24"/>
        <d v="1899-12-30T20:33:37"/>
        <d v="1899-12-30T21:11:59"/>
        <d v="1899-12-30T21:35:04"/>
        <d v="1899-12-30T11:44:58"/>
        <d v="1899-12-30T11:46:05"/>
        <d v="1899-12-30T11:48:07"/>
        <d v="1899-12-30T11:53:20"/>
        <d v="1899-12-30T12:02:54"/>
        <d v="1899-12-30T12:08:37"/>
        <d v="1899-12-30T12:11:27"/>
        <d v="1899-12-30T12:20:06"/>
        <d v="1899-12-30T12:27:39"/>
        <d v="1899-12-30T12:35:27"/>
        <d v="1899-12-30T12:42:27"/>
        <d v="1899-12-30T12:54:36"/>
        <d v="1899-12-30T12:56:55"/>
        <d v="1899-12-30T13:14:20"/>
        <d v="1899-12-30T13:22:08"/>
        <d v="1899-12-30T13:30:45"/>
        <d v="1899-12-30T13:43:20"/>
        <d v="1899-12-30T13:52:56"/>
        <d v="1899-12-30T13:58:36"/>
        <d v="1899-12-30T14:00:00"/>
        <d v="1899-12-30T14:20:32"/>
        <d v="1899-12-30T14:40:54"/>
        <d v="1899-12-30T14:41:21"/>
        <d v="1899-12-30T14:50:55"/>
        <d v="1899-12-30T15:02:30"/>
        <d v="1899-12-30T15:12:46"/>
        <d v="1899-12-30T16:34:30"/>
        <d v="1899-12-30T17:00:41"/>
        <d v="1899-12-30T17:08:01"/>
        <d v="1899-12-30T17:08:24"/>
        <d v="1899-12-30T17:12:25"/>
        <d v="1899-12-30T17:22:02"/>
        <d v="1899-12-30T17:44:46"/>
        <d v="1899-12-30T17:47:02"/>
        <d v="1899-12-30T17:47:30"/>
        <d v="1899-12-30T17:49:56"/>
        <d v="1899-12-30T17:53:00"/>
        <d v="1899-12-30T18:00:12"/>
        <d v="1899-12-30T18:21:25"/>
        <d v="1899-12-30T18:25:46"/>
        <d v="1899-12-30T18:46:12"/>
        <d v="1899-12-30T18:50:33"/>
        <d v="1899-12-30T18:56:35"/>
        <d v="1899-12-30T19:02:19"/>
        <d v="1899-12-30T19:04:08"/>
        <d v="1899-12-30T19:06:07"/>
        <d v="1899-12-30T19:11:58"/>
        <d v="1899-12-30T19:25:46"/>
        <d v="1899-12-30T19:30:16"/>
        <d v="1899-12-30T19:32:54"/>
        <d v="1899-12-30T19:36:30"/>
        <d v="1899-12-30T19:53:46"/>
        <d v="1899-12-30T19:54:40"/>
        <d v="1899-12-30T20:06:11"/>
        <d v="1899-12-30T20:11:26"/>
        <d v="1899-12-30T20:22:03"/>
        <d v="1899-12-30T20:33:15"/>
        <d v="1899-12-30T21:34:53"/>
        <d v="1899-12-30T21:44:25"/>
        <d v="1899-12-30T21:45:46"/>
        <d v="1899-12-30T11:17:06"/>
        <d v="1899-12-30T11:37:34"/>
        <d v="1899-12-30T11:38:35"/>
        <d v="1899-12-30T11:48:50"/>
        <d v="1899-12-30T11:54:44"/>
        <d v="1899-12-30T11:57:08"/>
        <d v="1899-12-30T12:00:00"/>
        <d v="1899-12-30T12:03:27"/>
        <d v="1899-12-30T12:12:17"/>
        <d v="1899-12-30T12:41:02"/>
        <d v="1899-12-30T12:45:49"/>
        <d v="1899-12-30T12:48:03"/>
        <d v="1899-12-30T13:06:59"/>
        <d v="1899-12-30T13:18:54"/>
        <d v="1899-12-30T13:28:21"/>
        <d v="1899-12-30T13:47:03"/>
        <d v="1899-12-30T13:47:07"/>
        <d v="1899-12-30T13:53:40"/>
        <d v="1899-12-30T14:00:38"/>
        <d v="1899-12-30T14:09:47"/>
        <d v="1899-12-30T14:20:14"/>
        <d v="1899-12-30T14:22:23"/>
        <d v="1899-12-30T14:27:16"/>
        <d v="1899-12-30T14:28:55"/>
        <d v="1899-12-30T14:30:22"/>
        <d v="1899-12-30T14:43:38"/>
        <d v="1899-12-30T14:53:19"/>
        <d v="1899-12-30T15:04:49"/>
        <d v="1899-12-30T15:25:11"/>
        <d v="1899-12-30T15:38:37"/>
        <d v="1899-12-30T15:53:33"/>
        <d v="1899-12-30T15:53:59"/>
        <d v="1899-12-30T15:54:49"/>
        <d v="1899-12-30T15:58:47"/>
        <d v="1899-12-30T16:04:07"/>
        <d v="1899-12-30T16:10:39"/>
        <d v="1899-12-30T16:22:32"/>
        <d v="1899-12-30T16:30:57"/>
        <d v="1899-12-30T16:58:29"/>
        <d v="1899-12-30T17:21:15"/>
        <d v="1899-12-30T17:38:32"/>
        <d v="1899-12-30T17:42:00"/>
        <d v="1899-12-30T17:56:55"/>
        <d v="1899-12-30T17:59:55"/>
        <d v="1899-12-30T18:14:11"/>
        <d v="1899-12-30T18:25:21"/>
        <d v="1899-12-30T18:27:56"/>
        <d v="1899-12-30T19:04:06"/>
        <d v="1899-12-30T19:09:56"/>
        <d v="1899-12-30T20:01:13"/>
        <d v="1899-12-30T20:14:33"/>
        <d v="1899-12-30T20:25:21"/>
        <d v="1899-12-30T20:39:09"/>
        <d v="1899-12-30T21:43:21"/>
        <d v="1899-12-30T22:02:05"/>
        <d v="1899-12-30T22:54:43"/>
        <d v="1899-12-30T11:25:30"/>
        <d v="1899-12-30T11:27:46"/>
        <d v="1899-12-30T11:31:11"/>
        <d v="1899-12-30T11:37:51"/>
        <d v="1899-12-30T11:52:09"/>
        <d v="1899-12-30T11:53:11"/>
        <d v="1899-12-30T12:10:01"/>
        <d v="1899-12-30T12:22:43"/>
        <d v="1899-12-30T12:33:36"/>
        <d v="1899-12-30T12:46:15"/>
        <d v="1899-12-30T12:56:00"/>
        <d v="1899-12-30T13:00:12"/>
        <d v="1899-12-30T13:11:19"/>
        <d v="1899-12-30T13:12:42"/>
        <d v="1899-12-30T13:17:50"/>
        <d v="1899-12-30T13:22:38"/>
        <d v="1899-12-30T13:43:11"/>
        <d v="1899-12-30T13:46:46"/>
        <d v="1899-12-30T13:52:26"/>
        <d v="1899-12-30T13:54:55"/>
        <d v="1899-12-30T13:59:40"/>
        <d v="1899-12-30T14:38:42"/>
        <d v="1899-12-30T14:46:51"/>
        <d v="1899-12-30T14:53:46"/>
        <d v="1899-12-30T15:00:24"/>
        <d v="1899-12-30T15:34:03"/>
        <d v="1899-12-30T16:06:27"/>
        <d v="1899-12-30T16:08:36"/>
        <d v="1899-12-30T16:21:18"/>
        <d v="1899-12-30T16:23:52"/>
        <d v="1899-12-30T16:49:57"/>
        <d v="1899-12-30T16:50:09"/>
        <d v="1899-12-30T16:57:02"/>
        <d v="1899-12-30T17:07:10"/>
        <d v="1899-12-30T17:19:26"/>
        <d v="1899-12-30T17:24:48"/>
        <d v="1899-12-30T17:37:46"/>
        <d v="1899-12-30T18:01:27"/>
        <d v="1899-12-30T18:09:55"/>
        <d v="1899-12-30T18:10:11"/>
        <d v="1899-12-30T18:17:35"/>
        <d v="1899-12-30T18:27:27"/>
        <d v="1899-12-30T18:38:55"/>
        <d v="1899-12-30T19:21:23"/>
        <d v="1899-12-30T19:52:22"/>
        <d v="1899-12-30T20:02:53"/>
        <d v="1899-12-30T20:08:34"/>
        <d v="1899-12-30T20:26:18"/>
        <d v="1899-12-30T20:29:23"/>
        <d v="1899-12-30T20:45:14"/>
        <d v="1899-12-30T20:48:10"/>
        <d v="1899-12-30T20:52:50"/>
        <d v="1899-12-30T20:55:07"/>
        <d v="1899-12-30T20:59:54"/>
        <d v="1899-12-30T21:00:56"/>
        <d v="1899-12-30T21:03:23"/>
        <d v="1899-12-30T21:34:36"/>
        <d v="1899-12-30T21:36:02"/>
        <d v="1899-12-30T21:46:22"/>
        <d v="1899-12-30T21:59:50"/>
        <d v="1899-12-30T22:00:43"/>
        <d v="1899-12-30T22:02:38"/>
        <d v="1899-12-30T22:09:27"/>
        <d v="1899-12-30T22:22:32"/>
        <d v="1899-12-30T22:24:52"/>
        <d v="1899-12-30T22:38:02"/>
        <d v="1899-12-30T22:41:26"/>
        <d v="1899-12-30T11:48:35"/>
        <d v="1899-12-30T12:10:23"/>
        <d v="1899-12-30T12:22:58"/>
        <d v="1899-12-30T12:42:49"/>
        <d v="1899-12-30T13:13:51"/>
        <d v="1899-12-30T13:17:44"/>
        <d v="1899-12-30T14:05:30"/>
        <d v="1899-12-30T14:07:03"/>
        <d v="1899-12-30T14:15:01"/>
        <d v="1899-12-30T14:41:49"/>
        <d v="1899-12-30T15:17:34"/>
        <d v="1899-12-30T15:27:42"/>
        <d v="1899-12-30T15:47:53"/>
        <d v="1899-12-30T16:01:35"/>
        <d v="1899-12-30T16:10:21"/>
        <d v="1899-12-30T16:39:19"/>
        <d v="1899-12-30T16:40:26"/>
        <d v="1899-12-30T16:56:35"/>
        <d v="1899-12-30T17:02:18"/>
        <d v="1899-12-30T17:15:58"/>
        <d v="1899-12-30T17:23:06"/>
        <d v="1899-12-30T17:31:20"/>
        <d v="1899-12-30T17:43:28"/>
        <d v="1899-12-30T17:49:26"/>
        <d v="1899-12-30T17:52:15"/>
        <d v="1899-12-30T17:55:07"/>
        <d v="1899-12-30T18:01:21"/>
        <d v="1899-12-30T18:10:04"/>
        <d v="1899-12-30T18:15:16"/>
        <d v="1899-12-30T18:32:58"/>
        <d v="1899-12-30T18:43:18"/>
        <d v="1899-12-30T18:43:20"/>
        <d v="1899-12-30T18:47:34"/>
        <d v="1899-12-30T18:53:37"/>
        <d v="1899-12-30T18:54:29"/>
        <d v="1899-12-30T19:11:09"/>
        <d v="1899-12-30T19:11:21"/>
        <d v="1899-12-30T19:35:44"/>
        <d v="1899-12-30T19:35:46"/>
        <d v="1899-12-30T19:40:04"/>
        <d v="1899-12-30T19:44:58"/>
        <d v="1899-12-30T20:00:00"/>
        <d v="1899-12-30T20:00:33"/>
      </sharedItems>
      <fieldGroup par="15" base="7">
        <rangePr groupBy="seconds" startDate="1899-12-30T11:15:19" endDate="1899-12-30T23:02:31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unit_price" numFmtId="0">
      <sharedItems containsSemiMixedTypes="0" containsString="0" containsNumber="1" minValue="9.75" maxValue="35.950000762939453"/>
    </cacheField>
    <cacheField name="total_price" numFmtId="0">
      <sharedItems containsSemiMixedTypes="0" containsString="0" containsNumber="1" minValue="9.75" maxValue="62.25"/>
    </cacheField>
    <cacheField name="pizza_size" numFmtId="0">
      <sharedItems count="5">
        <s v="M"/>
        <s v="L"/>
        <s v="S"/>
        <s v="XL"/>
        <s v="XXL"/>
      </sharedItems>
    </cacheField>
    <cacheField name="pizza_category" numFmtId="0">
      <sharedItems count="4">
        <s v="Classic"/>
        <s v="Veggie"/>
        <s v="Supreme"/>
        <s v="Chicken"/>
      </sharedItems>
    </cacheField>
    <cacheField name="pizza_ingredients" numFmtId="0">
      <sharedItems/>
    </cacheField>
    <cacheField name="pizza_name" numFmtId="0">
      <sharedItems count="32">
        <s v="The Hawaiian Pizza"/>
        <s v="The Classic Deluxe Pizza"/>
        <s v="The Five Cheese Pizza"/>
        <s v="The Italian Supreme Pizza"/>
        <s v="The Mexicana Pizza"/>
        <s v="The Thai Chicken Pizza"/>
        <s v="The Prosciutto and Arugula Pizza"/>
        <s v="The Barbecue Chicken Pizza"/>
        <s v="The Greek Pizza"/>
        <s v="The Spinach Supreme Pizza"/>
        <s v="The Green Garden Pizza"/>
        <s v="The Italian Capocollo Pizza"/>
        <s v="The Spicy Italian Pizza"/>
        <s v="The Spinach Pesto Pizza"/>
        <s v="The Vegetables + Vegetables Pizza"/>
        <s v="The Southwest Chicken Pizza"/>
        <s v="The California Chicken Pizza"/>
        <s v="The Pepperoni Pizza"/>
        <s v="The Chicken Pesto Pizza"/>
        <s v="The Big Meat Pizza"/>
        <s v="The Soppressata Pizza"/>
        <s v="The Four Cheese Pizza"/>
        <s v="The Napolitana Pizza"/>
        <s v="The Calabrese Pizza"/>
        <s v="The Italian Vegetables Pizza"/>
        <s v="The Mediterranean Pizza"/>
        <s v="The Pepper Salami Pizza"/>
        <s v="The Spinach and Feta Pizza"/>
        <s v="The Sicilian Pizza"/>
        <s v="The Chicken Alfredo Pizza"/>
        <s v="The Pepperoni, Mushroom, and Peppers Pizza"/>
        <s v="The Brie Carre Pizza"/>
      </sharedItems>
    </cacheField>
    <cacheField name="Minutes" numFmtId="0" databaseField="0">
      <fieldGroup base="7">
        <rangePr groupBy="minutes" startDate="1899-12-30T11:15:19" endDate="1899-12-30T23:02:31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7">
        <rangePr groupBy="hours" startDate="1899-12-30T11:15:19" endDate="1899-12-30T23:02:31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 pivotCacheId="7720790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19">
  <r>
    <n v="1"/>
    <n v="1"/>
    <n v="1"/>
    <s v="hawaiian_m"/>
    <n v="1"/>
    <x v="0"/>
    <x v="0"/>
    <x v="0"/>
    <n v="13.25"/>
    <n v="13.25"/>
    <x v="0"/>
    <x v="0"/>
    <s v="Sliced Ham, Pineapple, Mozzarella Cheese"/>
    <x v="0"/>
  </r>
  <r>
    <n v="2"/>
    <n v="2"/>
    <n v="0.2"/>
    <s v="classic_dlx_m"/>
    <n v="1"/>
    <x v="1"/>
    <x v="1"/>
    <x v="1"/>
    <n v="16"/>
    <n v="16"/>
    <x v="0"/>
    <x v="0"/>
    <s v="Pepperoni, Mushrooms, Red Onions, Red Peppers, Bacon"/>
    <x v="1"/>
  </r>
  <r>
    <n v="3"/>
    <n v="2"/>
    <n v="0.2"/>
    <s v="five_cheese_l"/>
    <n v="1"/>
    <x v="2"/>
    <x v="2"/>
    <x v="1"/>
    <n v="18.5"/>
    <n v="18.5"/>
    <x v="1"/>
    <x v="1"/>
    <s v="Mozzarella Cheese, Provolone Cheese, Smoked Gouda Cheese, Romano Cheese, Blue Cheese, Garlic"/>
    <x v="2"/>
  </r>
  <r>
    <n v="4"/>
    <n v="2"/>
    <n v="0.2"/>
    <s v="ital_supr_l"/>
    <n v="1"/>
    <x v="3"/>
    <x v="3"/>
    <x v="1"/>
    <n v="20.75"/>
    <n v="20.75"/>
    <x v="1"/>
    <x v="2"/>
    <s v="Calabrese Salami, Capocollo, Tomatoes, Red Onions, Green Olives, Garlic"/>
    <x v="3"/>
  </r>
  <r>
    <n v="5"/>
    <n v="2"/>
    <n v="0.2"/>
    <s v="mexicana_m"/>
    <n v="1"/>
    <x v="4"/>
    <x v="4"/>
    <x v="1"/>
    <n v="16"/>
    <n v="16"/>
    <x v="0"/>
    <x v="1"/>
    <s v="Tomatoes, Red Peppers, Jalapeno Peppers, Red Onions, Cilantro, Corn, Chipotle Sauce, Garlic"/>
    <x v="4"/>
  </r>
  <r>
    <n v="6"/>
    <n v="2"/>
    <n v="0.2"/>
    <s v="thai_ckn_l"/>
    <n v="1"/>
    <x v="5"/>
    <x v="5"/>
    <x v="1"/>
    <n v="20.75"/>
    <n v="20.75"/>
    <x v="1"/>
    <x v="3"/>
    <s v="Chicken, Pineapple, Tomatoes, Red Peppers, Thai Sweet Chilli Sauce"/>
    <x v="5"/>
  </r>
  <r>
    <n v="7"/>
    <n v="3"/>
    <n v="0.5"/>
    <s v="ital_supr_m"/>
    <n v="1"/>
    <x v="6"/>
    <x v="6"/>
    <x v="2"/>
    <n v="16.5"/>
    <n v="16.5"/>
    <x v="0"/>
    <x v="2"/>
    <s v="Calabrese Salami, Capocollo, Tomatoes, Red Onions, Green Olives, Garlic"/>
    <x v="3"/>
  </r>
  <r>
    <n v="8"/>
    <n v="3"/>
    <n v="0.5"/>
    <s v="prsc_argla_l"/>
    <n v="1"/>
    <x v="7"/>
    <x v="0"/>
    <x v="2"/>
    <n v="20.75"/>
    <n v="20.75"/>
    <x v="1"/>
    <x v="2"/>
    <s v="Prosciutto di San Daniele, Arugula, Mozzarella Cheese"/>
    <x v="6"/>
  </r>
  <r>
    <n v="9"/>
    <n v="4"/>
    <n v="1"/>
    <s v="ital_supr_m"/>
    <n v="1"/>
    <x v="8"/>
    <x v="6"/>
    <x v="3"/>
    <n v="16.5"/>
    <n v="16.5"/>
    <x v="0"/>
    <x v="2"/>
    <s v="Calabrese Salami, Capocollo, Tomatoes, Red Onions, Green Olives, Garlic"/>
    <x v="3"/>
  </r>
  <r>
    <n v="10"/>
    <n v="5"/>
    <n v="1"/>
    <s v="ital_supr_m"/>
    <n v="1"/>
    <x v="9"/>
    <x v="0"/>
    <x v="4"/>
    <n v="16.5"/>
    <n v="16.5"/>
    <x v="0"/>
    <x v="2"/>
    <s v="Calabrese Salami, Capocollo, Tomatoes, Red Onions, Green Olives, Garlic"/>
    <x v="3"/>
  </r>
  <r>
    <n v="11"/>
    <n v="6"/>
    <n v="0.5"/>
    <s v="bbq_ckn_s"/>
    <n v="1"/>
    <x v="10"/>
    <x v="1"/>
    <x v="5"/>
    <n v="12.75"/>
    <n v="12.75"/>
    <x v="2"/>
    <x v="3"/>
    <s v="Barbecued Chicken, Red Peppers, Green Peppers, Tomatoes, Red Onions, Barbecue Sauce"/>
    <x v="7"/>
  </r>
  <r>
    <n v="12"/>
    <n v="6"/>
    <n v="0.5"/>
    <s v="the_greek_s"/>
    <n v="1"/>
    <x v="11"/>
    <x v="2"/>
    <x v="5"/>
    <n v="12"/>
    <n v="12"/>
    <x v="2"/>
    <x v="0"/>
    <s v="Kalamata Olives, Feta Cheese, Tomatoes, Garlic, Beef Chuck Roast, Red Onions"/>
    <x v="8"/>
  </r>
  <r>
    <n v="13"/>
    <n v="7"/>
    <n v="1"/>
    <s v="spinach_supr_s"/>
    <n v="1"/>
    <x v="12"/>
    <x v="3"/>
    <x v="6"/>
    <n v="12.5"/>
    <n v="12.5"/>
    <x v="2"/>
    <x v="2"/>
    <s v="Spinach, Red Onions, Pepperoni, Tomatoes, Artichokes, Kalamata Olives, Garlic, Asiago Cheese"/>
    <x v="9"/>
  </r>
  <r>
    <n v="14"/>
    <n v="8"/>
    <n v="1"/>
    <s v="spinach_supr_s"/>
    <n v="1"/>
    <x v="13"/>
    <x v="4"/>
    <x v="7"/>
    <n v="12.5"/>
    <n v="12.5"/>
    <x v="2"/>
    <x v="2"/>
    <s v="Spinach, Red Onions, Pepperoni, Tomatoes, Artichokes, Kalamata Olives, Garlic, Asiago Cheese"/>
    <x v="9"/>
  </r>
  <r>
    <n v="15"/>
    <n v="9"/>
    <n v="0.1111111111111111"/>
    <s v="classic_dlx_s"/>
    <n v="1"/>
    <x v="14"/>
    <x v="5"/>
    <x v="8"/>
    <n v="12"/>
    <n v="12"/>
    <x v="2"/>
    <x v="0"/>
    <s v="Pepperoni, Mushrooms, Red Onions, Red Peppers, Bacon"/>
    <x v="1"/>
  </r>
  <r>
    <n v="16"/>
    <n v="9"/>
    <n v="0.1111111111111111"/>
    <s v="green_garden_s"/>
    <n v="1"/>
    <x v="15"/>
    <x v="6"/>
    <x v="8"/>
    <n v="12"/>
    <n v="12"/>
    <x v="2"/>
    <x v="1"/>
    <s v="Spinach, Mushrooms, Tomatoes, Green Olives, Feta Cheese"/>
    <x v="10"/>
  </r>
  <r>
    <n v="17"/>
    <n v="9"/>
    <n v="0.1111111111111111"/>
    <s v="ital_cpcllo_l"/>
    <n v="1"/>
    <x v="16"/>
    <x v="0"/>
    <x v="8"/>
    <n v="20.5"/>
    <n v="20.5"/>
    <x v="1"/>
    <x v="0"/>
    <s v="Capocollo, Red Peppers, Tomatoes, Goat Cheese, Garlic, Oregano"/>
    <x v="11"/>
  </r>
  <r>
    <n v="18"/>
    <n v="9"/>
    <n v="0.1111111111111111"/>
    <s v="ital_supr_l"/>
    <n v="1"/>
    <x v="17"/>
    <x v="1"/>
    <x v="8"/>
    <n v="20.75"/>
    <n v="20.75"/>
    <x v="1"/>
    <x v="2"/>
    <s v="Calabrese Salami, Capocollo, Tomatoes, Red Onions, Green Olives, Garlic"/>
    <x v="3"/>
  </r>
  <r>
    <n v="19"/>
    <n v="9"/>
    <n v="0.1111111111111111"/>
    <s v="ital_supr_s"/>
    <n v="1"/>
    <x v="18"/>
    <x v="2"/>
    <x v="8"/>
    <n v="12.5"/>
    <n v="12.5"/>
    <x v="2"/>
    <x v="2"/>
    <s v="Calabrese Salami, Capocollo, Tomatoes, Red Onions, Green Olives, Garlic"/>
    <x v="3"/>
  </r>
  <r>
    <n v="20"/>
    <n v="9"/>
    <n v="0.1111111111111111"/>
    <s v="mexicana_s"/>
    <n v="1"/>
    <x v="19"/>
    <x v="3"/>
    <x v="8"/>
    <n v="12"/>
    <n v="12"/>
    <x v="2"/>
    <x v="1"/>
    <s v="Tomatoes, Red Peppers, Jalapeno Peppers, Red Onions, Cilantro, Corn, Chipotle Sauce, Garlic"/>
    <x v="4"/>
  </r>
  <r>
    <n v="21"/>
    <n v="9"/>
    <n v="0.1111111111111111"/>
    <s v="spicy_ital_l"/>
    <n v="1"/>
    <x v="20"/>
    <x v="4"/>
    <x v="8"/>
    <n v="20.75"/>
    <n v="20.75"/>
    <x v="1"/>
    <x v="2"/>
    <s v="Capocollo, Tomatoes, Goat Cheese, Artichokes, Peperoncini verdi, Garlic"/>
    <x v="12"/>
  </r>
  <r>
    <n v="22"/>
    <n v="9"/>
    <n v="0.1111111111111111"/>
    <s v="spin_pesto_l"/>
    <n v="1"/>
    <x v="21"/>
    <x v="5"/>
    <x v="8"/>
    <n v="20.75"/>
    <n v="20.75"/>
    <x v="1"/>
    <x v="1"/>
    <s v="Spinach, Artichokes, Tomatoes, Sun-dried Tomatoes, Garlic, Pesto Sauce"/>
    <x v="13"/>
  </r>
  <r>
    <n v="23"/>
    <n v="9"/>
    <n v="0.1111111111111111"/>
    <s v="veggie_veg_s"/>
    <n v="1"/>
    <x v="22"/>
    <x v="6"/>
    <x v="8"/>
    <n v="12"/>
    <n v="12"/>
    <x v="2"/>
    <x v="1"/>
    <s v="Mushrooms, Tomatoes, Red Peppers, Green Peppers, Red Onions, Zucchini, Spinach, Garlic"/>
    <x v="14"/>
  </r>
  <r>
    <n v="24"/>
    <n v="10"/>
    <n v="0.5"/>
    <s v="mexicana_l"/>
    <n v="1"/>
    <x v="23"/>
    <x v="0"/>
    <x v="9"/>
    <n v="20.25"/>
    <n v="20.25"/>
    <x v="1"/>
    <x v="1"/>
    <s v="Tomatoes, Red Peppers, Jalapeno Peppers, Red Onions, Cilantro, Corn, Chipotle Sauce, Garlic"/>
    <x v="4"/>
  </r>
  <r>
    <n v="25"/>
    <n v="10"/>
    <n v="0.5"/>
    <s v="southw_ckn_l"/>
    <n v="1"/>
    <x v="24"/>
    <x v="1"/>
    <x v="9"/>
    <n v="20.75"/>
    <n v="20.75"/>
    <x v="1"/>
    <x v="3"/>
    <s v="Chicken, Tomatoes, Red Peppers, Red Onions, Jalapeno Peppers, Corn, Cilantro, Chipotle Sauce"/>
    <x v="15"/>
  </r>
  <r>
    <n v="26"/>
    <n v="11"/>
    <n v="0.25"/>
    <s v="bbq_ckn_l"/>
    <n v="1"/>
    <x v="25"/>
    <x v="2"/>
    <x v="10"/>
    <n v="20.75"/>
    <n v="20.75"/>
    <x v="1"/>
    <x v="3"/>
    <s v="Barbecued Chicken, Red Peppers, Green Peppers, Tomatoes, Red Onions, Barbecue Sauce"/>
    <x v="7"/>
  </r>
  <r>
    <n v="27"/>
    <n v="11"/>
    <n v="0.25"/>
    <s v="cali_ckn_l"/>
    <n v="1"/>
    <x v="26"/>
    <x v="3"/>
    <x v="10"/>
    <n v="20.75"/>
    <n v="20.75"/>
    <x v="1"/>
    <x v="3"/>
    <s v="Chicken, Artichoke, Spinach, Garlic, Jalapeno Peppers, Fontina Cheese, Gouda Cheese"/>
    <x v="16"/>
  </r>
  <r>
    <n v="28"/>
    <n v="11"/>
    <n v="0.25"/>
    <s v="cali_ckn_m"/>
    <n v="1"/>
    <x v="27"/>
    <x v="4"/>
    <x v="10"/>
    <n v="16.75"/>
    <n v="16.75"/>
    <x v="0"/>
    <x v="3"/>
    <s v="Chicken, Artichoke, Spinach, Garlic, Jalapeno Peppers, Fontina Cheese, Gouda Cheese"/>
    <x v="16"/>
  </r>
  <r>
    <n v="29"/>
    <n v="11"/>
    <n v="0.25"/>
    <s v="pepperoni_l"/>
    <n v="1"/>
    <x v="28"/>
    <x v="5"/>
    <x v="10"/>
    <n v="15.25"/>
    <n v="15.25"/>
    <x v="1"/>
    <x v="0"/>
    <s v="Mozzarella Cheese, Pepperoni"/>
    <x v="17"/>
  </r>
  <r>
    <n v="30"/>
    <n v="12"/>
    <n v="0.25"/>
    <s v="cali_ckn_l"/>
    <n v="1"/>
    <x v="29"/>
    <x v="6"/>
    <x v="11"/>
    <n v="20.75"/>
    <n v="20.75"/>
    <x v="1"/>
    <x v="3"/>
    <s v="Chicken, Artichoke, Spinach, Garlic, Jalapeno Peppers, Fontina Cheese, Gouda Cheese"/>
    <x v="16"/>
  </r>
  <r>
    <n v="31"/>
    <n v="12"/>
    <n v="0.25"/>
    <s v="cali_ckn_s"/>
    <n v="1"/>
    <x v="30"/>
    <x v="0"/>
    <x v="11"/>
    <n v="12.75"/>
    <n v="12.75"/>
    <x v="2"/>
    <x v="3"/>
    <s v="Chicken, Artichoke, Spinach, Garlic, Jalapeno Peppers, Fontina Cheese, Gouda Cheese"/>
    <x v="16"/>
  </r>
  <r>
    <n v="32"/>
    <n v="12"/>
    <n v="0.25"/>
    <s v="ckn_pesto_l"/>
    <n v="1"/>
    <x v="31"/>
    <x v="1"/>
    <x v="11"/>
    <n v="20.75"/>
    <n v="20.75"/>
    <x v="1"/>
    <x v="3"/>
    <s v="Chicken, Tomatoes, Red Peppers, Spinach, Garlic, Pesto Sauce"/>
    <x v="18"/>
  </r>
  <r>
    <n v="33"/>
    <n v="12"/>
    <n v="0.25"/>
    <s v="ital_supr_m"/>
    <n v="1"/>
    <x v="32"/>
    <x v="2"/>
    <x v="11"/>
    <n v="16.5"/>
    <n v="16.5"/>
    <x v="0"/>
    <x v="2"/>
    <s v="Calabrese Salami, Capocollo, Tomatoes, Red Onions, Green Olives, Garlic"/>
    <x v="3"/>
  </r>
  <r>
    <n v="34"/>
    <n v="13"/>
    <n v="1"/>
    <s v="mexicana_l"/>
    <n v="1"/>
    <x v="33"/>
    <x v="3"/>
    <x v="12"/>
    <n v="20.25"/>
    <n v="20.25"/>
    <x v="1"/>
    <x v="1"/>
    <s v="Tomatoes, Red Peppers, Jalapeno Peppers, Red Onions, Cilantro, Corn, Chipotle Sauce, Garlic"/>
    <x v="4"/>
  </r>
  <r>
    <n v="35"/>
    <n v="14"/>
    <n v="1"/>
    <s v="the_greek_s"/>
    <n v="1"/>
    <x v="34"/>
    <x v="4"/>
    <x v="13"/>
    <n v="12"/>
    <n v="12"/>
    <x v="2"/>
    <x v="0"/>
    <s v="Kalamata Olives, Feta Cheese, Tomatoes, Garlic, Beef Chuck Roast, Red Onions"/>
    <x v="8"/>
  </r>
  <r>
    <n v="36"/>
    <n v="15"/>
    <n v="0.25"/>
    <s v="big_meat_s"/>
    <n v="1"/>
    <x v="35"/>
    <x v="5"/>
    <x v="14"/>
    <n v="12"/>
    <n v="12"/>
    <x v="2"/>
    <x v="0"/>
    <s v="Bacon, Pepperoni, Italian Sausage, Chorizo Sausage"/>
    <x v="19"/>
  </r>
  <r>
    <n v="37"/>
    <n v="15"/>
    <n v="0.25"/>
    <s v="five_cheese_l"/>
    <n v="1"/>
    <x v="36"/>
    <x v="6"/>
    <x v="14"/>
    <n v="18.5"/>
    <n v="18.5"/>
    <x v="1"/>
    <x v="1"/>
    <s v="Mozzarella Cheese, Provolone Cheese, Smoked Gouda Cheese, Romano Cheese, Blue Cheese, Garlic"/>
    <x v="2"/>
  </r>
  <r>
    <n v="38"/>
    <n v="15"/>
    <n v="0.25"/>
    <s v="soppressata_l"/>
    <n v="1"/>
    <x v="37"/>
    <x v="0"/>
    <x v="14"/>
    <n v="20.75"/>
    <n v="20.75"/>
    <x v="1"/>
    <x v="2"/>
    <s v="Soppressata Salami, Fontina Cheese, Mozzarella Cheese, Mushrooms, Garlic"/>
    <x v="20"/>
  </r>
  <r>
    <n v="39"/>
    <n v="15"/>
    <n v="0.25"/>
    <s v="the_greek_s"/>
    <n v="1"/>
    <x v="38"/>
    <x v="1"/>
    <x v="14"/>
    <n v="12"/>
    <n v="12"/>
    <x v="2"/>
    <x v="0"/>
    <s v="Kalamata Olives, Feta Cheese, Tomatoes, Garlic, Beef Chuck Roast, Red Onions"/>
    <x v="8"/>
  </r>
  <r>
    <n v="40"/>
    <n v="16"/>
    <n v="0.33333333333333331"/>
    <s v="four_cheese_l"/>
    <n v="1"/>
    <x v="39"/>
    <x v="2"/>
    <x v="15"/>
    <n v="17.950000762939453"/>
    <n v="17.950000762939453"/>
    <x v="1"/>
    <x v="1"/>
    <s v="Ricotta Cheese, Gorgonzola Piccante Cheese, Mozzarella Cheese, Parmigiano Reggiano Cheese, Garlic"/>
    <x v="21"/>
  </r>
  <r>
    <n v="41"/>
    <n v="16"/>
    <n v="0.33333333333333331"/>
    <s v="napolitana_s"/>
    <n v="1"/>
    <x v="40"/>
    <x v="3"/>
    <x v="15"/>
    <n v="12"/>
    <n v="12"/>
    <x v="2"/>
    <x v="0"/>
    <s v="Tomatoes, Anchovies, Green Olives, Red Onions, Garlic"/>
    <x v="22"/>
  </r>
  <r>
    <n v="42"/>
    <n v="16"/>
    <n v="0.33333333333333331"/>
    <s v="thai_ckn_l"/>
    <n v="1"/>
    <x v="41"/>
    <x v="4"/>
    <x v="15"/>
    <n v="20.75"/>
    <n v="20.75"/>
    <x v="1"/>
    <x v="3"/>
    <s v="Chicken, Pineapple, Tomatoes, Red Peppers, Thai Sweet Chilli Sauce"/>
    <x v="5"/>
  </r>
  <r>
    <n v="43"/>
    <n v="17"/>
    <n v="0.1"/>
    <s v="bbq_ckn_l"/>
    <n v="1"/>
    <x v="42"/>
    <x v="5"/>
    <x v="16"/>
    <n v="20.75"/>
    <n v="20.75"/>
    <x v="1"/>
    <x v="3"/>
    <s v="Barbecued Chicken, Red Peppers, Green Peppers, Tomatoes, Red Onions, Barbecue Sauce"/>
    <x v="7"/>
  </r>
  <r>
    <n v="44"/>
    <n v="17"/>
    <n v="0.1"/>
    <s v="calabrese_m"/>
    <n v="1"/>
    <x v="43"/>
    <x v="6"/>
    <x v="16"/>
    <n v="16.25"/>
    <n v="16.25"/>
    <x v="0"/>
    <x v="2"/>
    <s v="?duja Salami, Pancetta, Tomatoes, Red Onions, Friggitello Peppers, Garlic"/>
    <x v="23"/>
  </r>
  <r>
    <n v="45"/>
    <n v="17"/>
    <n v="0.1"/>
    <s v="five_cheese_l"/>
    <n v="1"/>
    <x v="44"/>
    <x v="0"/>
    <x v="16"/>
    <n v="18.5"/>
    <n v="18.5"/>
    <x v="1"/>
    <x v="1"/>
    <s v="Mozzarella Cheese, Provolone Cheese, Smoked Gouda Cheese, Romano Cheese, Blue Cheese, Garlic"/>
    <x v="2"/>
  </r>
  <r>
    <n v="46"/>
    <n v="17"/>
    <n v="0.1"/>
    <s v="four_cheese_m"/>
    <n v="1"/>
    <x v="45"/>
    <x v="6"/>
    <x v="16"/>
    <n v="14.75"/>
    <n v="14.75"/>
    <x v="0"/>
    <x v="1"/>
    <s v="Ricotta Cheese, Gorgonzola Piccante Cheese, Mozzarella Cheese, Parmigiano Reggiano Cheese, Garlic"/>
    <x v="21"/>
  </r>
  <r>
    <n v="47"/>
    <n v="17"/>
    <n v="0.1"/>
    <s v="ital_supr_m"/>
    <n v="1"/>
    <x v="46"/>
    <x v="2"/>
    <x v="16"/>
    <n v="16.5"/>
    <n v="16.5"/>
    <x v="0"/>
    <x v="2"/>
    <s v="Calabrese Salami, Capocollo, Tomatoes, Red Onions, Green Olives, Garlic"/>
    <x v="3"/>
  </r>
  <r>
    <n v="48"/>
    <n v="17"/>
    <n v="0.1"/>
    <s v="ital_veggie_s"/>
    <n v="1"/>
    <x v="47"/>
    <x v="3"/>
    <x v="16"/>
    <n v="12.75"/>
    <n v="12.75"/>
    <x v="2"/>
    <x v="1"/>
    <s v="Eggplant, Artichokes, Tomatoes, Zucchini, Red Peppers, Garlic, Pesto Sauce"/>
    <x v="24"/>
  </r>
  <r>
    <n v="49"/>
    <n v="17"/>
    <n v="0.1"/>
    <s v="mediterraneo_m"/>
    <n v="2"/>
    <x v="48"/>
    <x v="4"/>
    <x v="16"/>
    <n v="16"/>
    <n v="32"/>
    <x v="0"/>
    <x v="1"/>
    <s v="Spinach, Artichokes, Kalamata Olives, Sun-dried Tomatoes, Feta Cheese, Plum Tomatoes, Red Onions"/>
    <x v="25"/>
  </r>
  <r>
    <n v="50"/>
    <n v="17"/>
    <n v="0.1"/>
    <s v="mexicana_l"/>
    <n v="1"/>
    <x v="49"/>
    <x v="5"/>
    <x v="16"/>
    <n v="20.25"/>
    <n v="20.25"/>
    <x v="1"/>
    <x v="1"/>
    <s v="Tomatoes, Red Peppers, Jalapeno Peppers, Red Onions, Cilantro, Corn, Chipotle Sauce, Garlic"/>
    <x v="4"/>
  </r>
  <r>
    <n v="51"/>
    <n v="17"/>
    <n v="0.1"/>
    <s v="peppr_salami_s"/>
    <n v="1"/>
    <x v="50"/>
    <x v="6"/>
    <x v="16"/>
    <n v="12.5"/>
    <n v="12.5"/>
    <x v="2"/>
    <x v="2"/>
    <s v="Genoa Salami, Capocollo, Pepperoni, Tomatoes, Asiago Cheese, Garlic"/>
    <x v="26"/>
  </r>
  <r>
    <n v="52"/>
    <n v="17"/>
    <n v="0.1"/>
    <s v="spinach_fet_l"/>
    <n v="1"/>
    <x v="51"/>
    <x v="0"/>
    <x v="16"/>
    <n v="20.25"/>
    <n v="20.25"/>
    <x v="1"/>
    <x v="1"/>
    <s v="Spinach, Mushrooms, Red Onions, Feta Cheese, Garlic"/>
    <x v="27"/>
  </r>
  <r>
    <n v="53"/>
    <n v="18"/>
    <n v="1"/>
    <s v="napolitana_l"/>
    <n v="1"/>
    <x v="52"/>
    <x v="1"/>
    <x v="17"/>
    <n v="20.5"/>
    <n v="20.5"/>
    <x v="1"/>
    <x v="0"/>
    <s v="Tomatoes, Anchovies, Green Olives, Red Onions, Garlic"/>
    <x v="22"/>
  </r>
  <r>
    <n v="54"/>
    <n v="19"/>
    <n v="0.5"/>
    <s v="ital_cpcllo_l"/>
    <n v="1"/>
    <x v="53"/>
    <x v="2"/>
    <x v="18"/>
    <n v="20.5"/>
    <n v="20.5"/>
    <x v="1"/>
    <x v="0"/>
    <s v="Capocollo, Red Peppers, Tomatoes, Goat Cheese, Garlic, Oregano"/>
    <x v="11"/>
  </r>
  <r>
    <n v="55"/>
    <n v="19"/>
    <n v="0.5"/>
    <s v="sicilian_l"/>
    <n v="1"/>
    <x v="54"/>
    <x v="3"/>
    <x v="18"/>
    <n v="20.25"/>
    <n v="20.25"/>
    <x v="1"/>
    <x v="2"/>
    <s v="Coarse Sicilian Salami, Tomatoes, Green Olives, Luganega Sausage, Onions, Garlic"/>
    <x v="28"/>
  </r>
  <r>
    <n v="56"/>
    <n v="20"/>
    <n v="0.5"/>
    <s v="big_meat_s"/>
    <n v="1"/>
    <x v="55"/>
    <x v="4"/>
    <x v="19"/>
    <n v="12"/>
    <n v="12"/>
    <x v="2"/>
    <x v="0"/>
    <s v="Bacon, Pepperoni, Italian Sausage, Chorizo Sausage"/>
    <x v="19"/>
  </r>
  <r>
    <n v="57"/>
    <n v="20"/>
    <n v="0.5"/>
    <s v="five_cheese_l"/>
    <n v="1"/>
    <x v="56"/>
    <x v="5"/>
    <x v="19"/>
    <n v="18.5"/>
    <n v="18.5"/>
    <x v="1"/>
    <x v="1"/>
    <s v="Mozzarella Cheese, Provolone Cheese, Smoked Gouda Cheese, Romano Cheese, Blue Cheese, Garlic"/>
    <x v="2"/>
  </r>
  <r>
    <n v="58"/>
    <n v="21"/>
    <n v="1"/>
    <s v="ital_cpcllo_l"/>
    <n v="1"/>
    <x v="57"/>
    <x v="6"/>
    <x v="20"/>
    <n v="20.5"/>
    <n v="20.5"/>
    <x v="1"/>
    <x v="0"/>
    <s v="Capocollo, Red Peppers, Tomatoes, Goat Cheese, Garlic, Oregano"/>
    <x v="11"/>
  </r>
  <r>
    <n v="59"/>
    <n v="22"/>
    <n v="0.33333333333333331"/>
    <s v="five_cheese_l"/>
    <n v="1"/>
    <x v="58"/>
    <x v="0"/>
    <x v="21"/>
    <n v="18.5"/>
    <n v="18.5"/>
    <x v="1"/>
    <x v="1"/>
    <s v="Mozzarella Cheese, Provolone Cheese, Smoked Gouda Cheese, Romano Cheese, Blue Cheese, Garlic"/>
    <x v="2"/>
  </r>
  <r>
    <n v="60"/>
    <n v="22"/>
    <n v="0.33333333333333331"/>
    <s v="ital_cpcllo_m"/>
    <n v="1"/>
    <x v="59"/>
    <x v="1"/>
    <x v="21"/>
    <n v="16"/>
    <n v="16"/>
    <x v="0"/>
    <x v="0"/>
    <s v="Capocollo, Red Peppers, Tomatoes, Goat Cheese, Garlic, Oregano"/>
    <x v="11"/>
  </r>
  <r>
    <n v="61"/>
    <n v="22"/>
    <n v="0.33333333333333331"/>
    <s v="southw_ckn_l"/>
    <n v="1"/>
    <x v="60"/>
    <x v="2"/>
    <x v="21"/>
    <n v="20.75"/>
    <n v="20.75"/>
    <x v="1"/>
    <x v="3"/>
    <s v="Chicken, Tomatoes, Red Peppers, Red Onions, Jalapeno Peppers, Corn, Cilantro, Chipotle Sauce"/>
    <x v="15"/>
  </r>
  <r>
    <n v="62"/>
    <n v="23"/>
    <n v="1"/>
    <s v="southw_ckn_s"/>
    <n v="1"/>
    <x v="61"/>
    <x v="3"/>
    <x v="22"/>
    <n v="12.75"/>
    <n v="12.75"/>
    <x v="2"/>
    <x v="3"/>
    <s v="Chicken, Tomatoes, Red Peppers, Red Onions, Jalapeno Peppers, Corn, Cilantro, Chipotle Sauce"/>
    <x v="15"/>
  </r>
  <r>
    <n v="63"/>
    <n v="24"/>
    <n v="0.25"/>
    <s v="bbq_ckn_m"/>
    <n v="1"/>
    <x v="62"/>
    <x v="4"/>
    <x v="23"/>
    <n v="16.75"/>
    <n v="16.75"/>
    <x v="0"/>
    <x v="3"/>
    <s v="Barbecued Chicken, Red Peppers, Green Peppers, Tomatoes, Red Onions, Barbecue Sauce"/>
    <x v="7"/>
  </r>
  <r>
    <n v="64"/>
    <n v="24"/>
    <n v="0.25"/>
    <s v="ital_cpcllo_m"/>
    <n v="1"/>
    <x v="63"/>
    <x v="5"/>
    <x v="23"/>
    <n v="16"/>
    <n v="16"/>
    <x v="0"/>
    <x v="0"/>
    <s v="Capocollo, Red Peppers, Tomatoes, Goat Cheese, Garlic, Oregano"/>
    <x v="11"/>
  </r>
  <r>
    <n v="65"/>
    <n v="24"/>
    <n v="0.25"/>
    <s v="pepperoni_m"/>
    <n v="1"/>
    <x v="64"/>
    <x v="6"/>
    <x v="23"/>
    <n v="12.5"/>
    <n v="12.5"/>
    <x v="0"/>
    <x v="0"/>
    <s v="Mozzarella Cheese, Pepperoni"/>
    <x v="17"/>
  </r>
  <r>
    <n v="66"/>
    <n v="24"/>
    <n v="0.25"/>
    <s v="prsc_argla_s"/>
    <n v="1"/>
    <x v="65"/>
    <x v="0"/>
    <x v="23"/>
    <n v="12.5"/>
    <n v="12.5"/>
    <x v="2"/>
    <x v="2"/>
    <s v="Prosciutto di San Daniele, Arugula, Mozzarella Cheese"/>
    <x v="6"/>
  </r>
  <r>
    <n v="67"/>
    <n v="25"/>
    <n v="0.5"/>
    <s v="sicilian_m"/>
    <n v="1"/>
    <x v="66"/>
    <x v="1"/>
    <x v="24"/>
    <n v="16.25"/>
    <n v="16.25"/>
    <x v="0"/>
    <x v="2"/>
    <s v="Coarse Sicilian Salami, Tomatoes, Green Olives, Luganega Sausage, Onions, Garlic"/>
    <x v="28"/>
  </r>
  <r>
    <n v="68"/>
    <n v="25"/>
    <n v="0.5"/>
    <s v="thai_ckn_l"/>
    <n v="1"/>
    <x v="67"/>
    <x v="3"/>
    <x v="24"/>
    <n v="20.75"/>
    <n v="20.75"/>
    <x v="1"/>
    <x v="3"/>
    <s v="Chicken, Pineapple, Tomatoes, Red Peppers, Thai Sweet Chilli Sauce"/>
    <x v="5"/>
  </r>
  <r>
    <n v="69"/>
    <n v="26"/>
    <n v="0.5"/>
    <s v="classic_dlx_s"/>
    <n v="1"/>
    <x v="68"/>
    <x v="4"/>
    <x v="25"/>
    <n v="12"/>
    <n v="12"/>
    <x v="2"/>
    <x v="0"/>
    <s v="Pepperoni, Mushrooms, Red Onions, Red Peppers, Bacon"/>
    <x v="1"/>
  </r>
  <r>
    <n v="70"/>
    <n v="26"/>
    <n v="0.5"/>
    <s v="veggie_veg_l"/>
    <n v="1"/>
    <x v="69"/>
    <x v="5"/>
    <x v="25"/>
    <n v="20.25"/>
    <n v="20.25"/>
    <x v="1"/>
    <x v="1"/>
    <s v="Mushrooms, Tomatoes, Red Peppers, Green Peppers, Red Onions, Zucchini, Spinach, Garlic"/>
    <x v="14"/>
  </r>
  <r>
    <n v="71"/>
    <n v="27"/>
    <n v="0.33333333333333331"/>
    <s v="bbq_ckn_l"/>
    <n v="1"/>
    <x v="70"/>
    <x v="6"/>
    <x v="26"/>
    <n v="20.75"/>
    <n v="20.75"/>
    <x v="1"/>
    <x v="3"/>
    <s v="Barbecued Chicken, Red Peppers, Green Peppers, Tomatoes, Red Onions, Barbecue Sauce"/>
    <x v="7"/>
  </r>
  <r>
    <n v="72"/>
    <n v="27"/>
    <n v="0.33333333333333331"/>
    <s v="classic_dlx_m"/>
    <n v="1"/>
    <x v="71"/>
    <x v="0"/>
    <x v="26"/>
    <n v="16"/>
    <n v="16"/>
    <x v="0"/>
    <x v="0"/>
    <s v="Pepperoni, Mushrooms, Red Onions, Red Peppers, Bacon"/>
    <x v="1"/>
  </r>
  <r>
    <n v="73"/>
    <n v="27"/>
    <n v="0.33333333333333331"/>
    <s v="spinach_fet_l"/>
    <n v="1"/>
    <x v="72"/>
    <x v="1"/>
    <x v="26"/>
    <n v="20.25"/>
    <n v="20.25"/>
    <x v="1"/>
    <x v="1"/>
    <s v="Spinach, Mushrooms, Red Onions, Feta Cheese, Garlic"/>
    <x v="27"/>
  </r>
  <r>
    <n v="74"/>
    <n v="28"/>
    <n v="1"/>
    <s v="ckn_alfredo_s"/>
    <n v="1"/>
    <x v="73"/>
    <x v="2"/>
    <x v="27"/>
    <n v="12.75"/>
    <n v="12.75"/>
    <x v="2"/>
    <x v="3"/>
    <s v="Chicken, Red Onions, Red Peppers, Mushrooms, Asiago Cheese, Alfredo Sauce"/>
    <x v="29"/>
  </r>
  <r>
    <n v="75"/>
    <n v="29"/>
    <n v="1"/>
    <s v="green_garden_s"/>
    <n v="1"/>
    <x v="74"/>
    <x v="3"/>
    <x v="28"/>
    <n v="12"/>
    <n v="12"/>
    <x v="2"/>
    <x v="1"/>
    <s v="Spinach, Mushrooms, Tomatoes, Green Olives, Feta Cheese"/>
    <x v="10"/>
  </r>
  <r>
    <n v="76"/>
    <n v="30"/>
    <n v="1"/>
    <s v="thai_ckn_l"/>
    <n v="1"/>
    <x v="75"/>
    <x v="4"/>
    <x v="29"/>
    <n v="20.75"/>
    <n v="20.75"/>
    <x v="1"/>
    <x v="3"/>
    <s v="Chicken, Pineapple, Tomatoes, Red Peppers, Thai Sweet Chilli Sauce"/>
    <x v="5"/>
  </r>
  <r>
    <n v="77"/>
    <n v="31"/>
    <n v="0.5"/>
    <s v="mexicana_m"/>
    <n v="1"/>
    <x v="76"/>
    <x v="5"/>
    <x v="30"/>
    <n v="16"/>
    <n v="16"/>
    <x v="0"/>
    <x v="1"/>
    <s v="Tomatoes, Red Peppers, Jalapeno Peppers, Red Onions, Cilantro, Corn, Chipotle Sauce, Garlic"/>
    <x v="4"/>
  </r>
  <r>
    <n v="78"/>
    <n v="31"/>
    <n v="0.5"/>
    <s v="pepperoni_s"/>
    <n v="1"/>
    <x v="77"/>
    <x v="6"/>
    <x v="30"/>
    <n v="9.75"/>
    <n v="9.75"/>
    <x v="2"/>
    <x v="0"/>
    <s v="Mozzarella Cheese, Pepperoni"/>
    <x v="17"/>
  </r>
  <r>
    <n v="79"/>
    <n v="32"/>
    <n v="0.25"/>
    <s v="big_meat_s"/>
    <n v="1"/>
    <x v="78"/>
    <x v="0"/>
    <x v="31"/>
    <n v="12"/>
    <n v="12"/>
    <x v="2"/>
    <x v="0"/>
    <s v="Bacon, Pepperoni, Italian Sausage, Chorizo Sausage"/>
    <x v="19"/>
  </r>
  <r>
    <n v="80"/>
    <n v="32"/>
    <n v="0.25"/>
    <s v="green_garden_l"/>
    <n v="1"/>
    <x v="79"/>
    <x v="1"/>
    <x v="31"/>
    <n v="20.25"/>
    <n v="20.25"/>
    <x v="1"/>
    <x v="1"/>
    <s v="Spinach, Mushrooms, Tomatoes, Green Olives, Feta Cheese"/>
    <x v="10"/>
  </r>
  <r>
    <n v="81"/>
    <n v="32"/>
    <n v="0.25"/>
    <s v="ital_cpcllo_l"/>
    <n v="1"/>
    <x v="80"/>
    <x v="2"/>
    <x v="31"/>
    <n v="20.5"/>
    <n v="20.5"/>
    <x v="1"/>
    <x v="0"/>
    <s v="Capocollo, Red Peppers, Tomatoes, Goat Cheese, Garlic, Oregano"/>
    <x v="11"/>
  </r>
  <r>
    <n v="82"/>
    <n v="32"/>
    <n v="0.25"/>
    <s v="ital_supr_m"/>
    <n v="1"/>
    <x v="81"/>
    <x v="3"/>
    <x v="31"/>
    <n v="16.5"/>
    <n v="16.5"/>
    <x v="0"/>
    <x v="2"/>
    <s v="Calabrese Salami, Capocollo, Tomatoes, Red Onions, Green Olives, Garlic"/>
    <x v="3"/>
  </r>
  <r>
    <n v="83"/>
    <n v="33"/>
    <n v="0.5"/>
    <s v="bbq_ckn_l"/>
    <n v="1"/>
    <x v="82"/>
    <x v="4"/>
    <x v="32"/>
    <n v="20.75"/>
    <n v="20.75"/>
    <x v="1"/>
    <x v="3"/>
    <s v="Barbecued Chicken, Red Peppers, Green Peppers, Tomatoes, Red Onions, Barbecue Sauce"/>
    <x v="7"/>
  </r>
  <r>
    <n v="84"/>
    <n v="33"/>
    <n v="0.5"/>
    <s v="green_garden_s"/>
    <n v="1"/>
    <x v="83"/>
    <x v="5"/>
    <x v="32"/>
    <n v="12"/>
    <n v="12"/>
    <x v="2"/>
    <x v="1"/>
    <s v="Spinach, Mushrooms, Tomatoes, Green Olives, Feta Cheese"/>
    <x v="10"/>
  </r>
  <r>
    <n v="85"/>
    <n v="34"/>
    <n v="1"/>
    <s v="the_greek_s"/>
    <n v="1"/>
    <x v="84"/>
    <x v="6"/>
    <x v="33"/>
    <n v="12"/>
    <n v="12"/>
    <x v="2"/>
    <x v="0"/>
    <s v="Kalamata Olives, Feta Cheese, Tomatoes, Garlic, Beef Chuck Roast, Red Onions"/>
    <x v="8"/>
  </r>
  <r>
    <n v="86"/>
    <n v="35"/>
    <n v="0.25"/>
    <s v="green_garden_m"/>
    <n v="1"/>
    <x v="85"/>
    <x v="0"/>
    <x v="34"/>
    <n v="16"/>
    <n v="16"/>
    <x v="0"/>
    <x v="1"/>
    <s v="Spinach, Mushrooms, Tomatoes, Green Olives, Feta Cheese"/>
    <x v="10"/>
  </r>
  <r>
    <n v="87"/>
    <n v="35"/>
    <n v="0.25"/>
    <s v="pep_msh_pep_l"/>
    <n v="1"/>
    <x v="86"/>
    <x v="1"/>
    <x v="34"/>
    <n v="17.5"/>
    <n v="17.5"/>
    <x v="1"/>
    <x v="0"/>
    <s v="Pepperoni, Mushrooms, Green Peppers"/>
    <x v="30"/>
  </r>
  <r>
    <n v="88"/>
    <n v="35"/>
    <n v="0.25"/>
    <s v="pepperoni_m"/>
    <n v="1"/>
    <x v="87"/>
    <x v="2"/>
    <x v="34"/>
    <n v="12.5"/>
    <n v="12.5"/>
    <x v="0"/>
    <x v="0"/>
    <s v="Mozzarella Cheese, Pepperoni"/>
    <x v="17"/>
  </r>
  <r>
    <n v="89"/>
    <n v="35"/>
    <n v="0.25"/>
    <s v="thai_ckn_l"/>
    <n v="1"/>
    <x v="88"/>
    <x v="3"/>
    <x v="34"/>
    <n v="20.75"/>
    <n v="20.75"/>
    <x v="1"/>
    <x v="3"/>
    <s v="Chicken, Pineapple, Tomatoes, Red Peppers, Thai Sweet Chilli Sauce"/>
    <x v="5"/>
  </r>
  <r>
    <n v="90"/>
    <n v="36"/>
    <n v="0.5"/>
    <s v="bbq_ckn_m"/>
    <n v="1"/>
    <x v="89"/>
    <x v="4"/>
    <x v="35"/>
    <n v="16.75"/>
    <n v="16.75"/>
    <x v="0"/>
    <x v="3"/>
    <s v="Barbecued Chicken, Red Peppers, Green Peppers, Tomatoes, Red Onions, Barbecue Sauce"/>
    <x v="7"/>
  </r>
  <r>
    <n v="91"/>
    <n v="36"/>
    <n v="0.5"/>
    <s v="classic_dlx_m"/>
    <n v="1"/>
    <x v="90"/>
    <x v="5"/>
    <x v="35"/>
    <n v="16"/>
    <n v="16"/>
    <x v="0"/>
    <x v="0"/>
    <s v="Pepperoni, Mushrooms, Red Onions, Red Peppers, Bacon"/>
    <x v="1"/>
  </r>
  <r>
    <n v="92"/>
    <n v="37"/>
    <n v="0.5"/>
    <s v="ital_supr_l"/>
    <n v="1"/>
    <x v="91"/>
    <x v="6"/>
    <x v="36"/>
    <n v="20.75"/>
    <n v="20.75"/>
    <x v="1"/>
    <x v="2"/>
    <s v="Calabrese Salami, Capocollo, Tomatoes, Red Onions, Green Olives, Garlic"/>
    <x v="3"/>
  </r>
  <r>
    <n v="93"/>
    <n v="37"/>
    <n v="0.5"/>
    <s v="mexicana_l"/>
    <n v="1"/>
    <x v="92"/>
    <x v="0"/>
    <x v="36"/>
    <n v="20.25"/>
    <n v="20.25"/>
    <x v="1"/>
    <x v="1"/>
    <s v="Tomatoes, Red Peppers, Jalapeno Peppers, Red Onions, Cilantro, Corn, Chipotle Sauce, Garlic"/>
    <x v="4"/>
  </r>
  <r>
    <n v="94"/>
    <n v="38"/>
    <n v="0.5"/>
    <s v="hawaiian_s"/>
    <n v="1"/>
    <x v="93"/>
    <x v="1"/>
    <x v="37"/>
    <n v="10.5"/>
    <n v="10.5"/>
    <x v="2"/>
    <x v="0"/>
    <s v="Sliced Ham, Pineapple, Mozzarella Cheese"/>
    <x v="0"/>
  </r>
  <r>
    <n v="95"/>
    <n v="38"/>
    <n v="0.5"/>
    <s v="ital_cpcllo_l"/>
    <n v="1"/>
    <x v="94"/>
    <x v="2"/>
    <x v="37"/>
    <n v="20.5"/>
    <n v="20.5"/>
    <x v="1"/>
    <x v="0"/>
    <s v="Capocollo, Red Peppers, Tomatoes, Goat Cheese, Garlic, Oregano"/>
    <x v="11"/>
  </r>
  <r>
    <n v="96"/>
    <n v="39"/>
    <n v="1"/>
    <s v="ital_supr_l"/>
    <n v="1"/>
    <x v="95"/>
    <x v="3"/>
    <x v="38"/>
    <n v="20.75"/>
    <n v="20.75"/>
    <x v="1"/>
    <x v="2"/>
    <s v="Calabrese Salami, Capocollo, Tomatoes, Red Onions, Green Olives, Garlic"/>
    <x v="3"/>
  </r>
  <r>
    <n v="97"/>
    <n v="40"/>
    <n v="0.5"/>
    <s v="four_cheese_l"/>
    <n v="1"/>
    <x v="96"/>
    <x v="4"/>
    <x v="39"/>
    <n v="17.950000762939453"/>
    <n v="17.950000762939453"/>
    <x v="1"/>
    <x v="1"/>
    <s v="Ricotta Cheese, Gorgonzola Piccante Cheese, Mozzarella Cheese, Parmigiano Reggiano Cheese, Garlic"/>
    <x v="21"/>
  </r>
  <r>
    <n v="98"/>
    <n v="40"/>
    <n v="0.5"/>
    <s v="southw_ckn_s"/>
    <n v="1"/>
    <x v="97"/>
    <x v="5"/>
    <x v="39"/>
    <n v="12.75"/>
    <n v="12.75"/>
    <x v="2"/>
    <x v="3"/>
    <s v="Chicken, Tomatoes, Red Peppers, Red Onions, Jalapeno Peppers, Corn, Cilantro, Chipotle Sauce"/>
    <x v="15"/>
  </r>
  <r>
    <n v="99"/>
    <n v="41"/>
    <n v="0.5"/>
    <s v="four_cheese_m"/>
    <n v="1"/>
    <x v="98"/>
    <x v="6"/>
    <x v="40"/>
    <n v="14.75"/>
    <n v="14.75"/>
    <x v="0"/>
    <x v="1"/>
    <s v="Ricotta Cheese, Gorgonzola Piccante Cheese, Mozzarella Cheese, Parmigiano Reggiano Cheese, Garlic"/>
    <x v="21"/>
  </r>
  <r>
    <n v="100"/>
    <n v="41"/>
    <n v="0.5"/>
    <s v="green_garden_s"/>
    <n v="1"/>
    <x v="99"/>
    <x v="0"/>
    <x v="40"/>
    <n v="12"/>
    <n v="12"/>
    <x v="2"/>
    <x v="1"/>
    <s v="Spinach, Mushrooms, Tomatoes, Green Olives, Feta Cheese"/>
    <x v="10"/>
  </r>
  <r>
    <n v="101"/>
    <n v="42"/>
    <n v="0.25"/>
    <s v="big_meat_s"/>
    <n v="1"/>
    <x v="100"/>
    <x v="1"/>
    <x v="41"/>
    <n v="12"/>
    <n v="12"/>
    <x v="2"/>
    <x v="0"/>
    <s v="Bacon, Pepperoni, Italian Sausage, Chorizo Sausage"/>
    <x v="19"/>
  </r>
  <r>
    <n v="102"/>
    <n v="42"/>
    <n v="0.25"/>
    <s v="five_cheese_l"/>
    <n v="1"/>
    <x v="101"/>
    <x v="2"/>
    <x v="41"/>
    <n v="18.5"/>
    <n v="18.5"/>
    <x v="1"/>
    <x v="1"/>
    <s v="Mozzarella Cheese, Provolone Cheese, Smoked Gouda Cheese, Romano Cheese, Blue Cheese, Garlic"/>
    <x v="2"/>
  </r>
  <r>
    <n v="103"/>
    <n v="42"/>
    <n v="0.25"/>
    <s v="mexicana_l"/>
    <n v="1"/>
    <x v="102"/>
    <x v="3"/>
    <x v="41"/>
    <n v="20.25"/>
    <n v="20.25"/>
    <x v="1"/>
    <x v="1"/>
    <s v="Tomatoes, Red Peppers, Jalapeno Peppers, Red Onions, Cilantro, Corn, Chipotle Sauce, Garlic"/>
    <x v="4"/>
  </r>
  <r>
    <n v="104"/>
    <n v="42"/>
    <n v="0.25"/>
    <s v="peppr_salami_m"/>
    <n v="1"/>
    <x v="103"/>
    <x v="4"/>
    <x v="41"/>
    <n v="16.5"/>
    <n v="16.5"/>
    <x v="0"/>
    <x v="2"/>
    <s v="Genoa Salami, Capocollo, Pepperoni, Tomatoes, Asiago Cheese, Garlic"/>
    <x v="26"/>
  </r>
  <r>
    <n v="105"/>
    <n v="43"/>
    <n v="0.33333333333333331"/>
    <s v="ckn_alfredo_m"/>
    <n v="1"/>
    <x v="104"/>
    <x v="5"/>
    <x v="42"/>
    <n v="16.75"/>
    <n v="16.75"/>
    <x v="0"/>
    <x v="3"/>
    <s v="Chicken, Red Onions, Red Peppers, Mushrooms, Asiago Cheese, Alfredo Sauce"/>
    <x v="29"/>
  </r>
  <r>
    <n v="106"/>
    <n v="43"/>
    <n v="0.33333333333333331"/>
    <s v="ital_supr_m"/>
    <n v="1"/>
    <x v="105"/>
    <x v="6"/>
    <x v="42"/>
    <n v="16.5"/>
    <n v="16.5"/>
    <x v="0"/>
    <x v="2"/>
    <s v="Calabrese Salami, Capocollo, Tomatoes, Red Onions, Green Olives, Garlic"/>
    <x v="3"/>
  </r>
  <r>
    <n v="107"/>
    <n v="43"/>
    <n v="0.33333333333333331"/>
    <s v="peppr_salami_l"/>
    <n v="1"/>
    <x v="106"/>
    <x v="0"/>
    <x v="42"/>
    <n v="20.75"/>
    <n v="20.75"/>
    <x v="1"/>
    <x v="2"/>
    <s v="Genoa Salami, Capocollo, Pepperoni, Tomatoes, Asiago Cheese, Garlic"/>
    <x v="26"/>
  </r>
  <r>
    <n v="108"/>
    <n v="44"/>
    <n v="1"/>
    <s v="spin_pesto_s"/>
    <n v="1"/>
    <x v="107"/>
    <x v="1"/>
    <x v="43"/>
    <n v="12.5"/>
    <n v="12.5"/>
    <x v="2"/>
    <x v="1"/>
    <s v="Spinach, Artichokes, Tomatoes, Sun-dried Tomatoes, Garlic, Pesto Sauce"/>
    <x v="13"/>
  </r>
  <r>
    <n v="109"/>
    <n v="45"/>
    <n v="0.33333333333333331"/>
    <s v="four_cheese_l"/>
    <n v="1"/>
    <x v="108"/>
    <x v="2"/>
    <x v="44"/>
    <n v="17.950000762939453"/>
    <n v="17.950000762939453"/>
    <x v="1"/>
    <x v="1"/>
    <s v="Ricotta Cheese, Gorgonzola Piccante Cheese, Mozzarella Cheese, Parmigiano Reggiano Cheese, Garlic"/>
    <x v="21"/>
  </r>
  <r>
    <n v="110"/>
    <n v="45"/>
    <n v="0.33333333333333331"/>
    <s v="hawaiian_s"/>
    <n v="1"/>
    <x v="109"/>
    <x v="3"/>
    <x v="44"/>
    <n v="10.5"/>
    <n v="10.5"/>
    <x v="2"/>
    <x v="0"/>
    <s v="Sliced Ham, Pineapple, Mozzarella Cheese"/>
    <x v="0"/>
  </r>
  <r>
    <n v="111"/>
    <n v="45"/>
    <n v="0.33333333333333331"/>
    <s v="thai_ckn_m"/>
    <n v="1"/>
    <x v="110"/>
    <x v="4"/>
    <x v="44"/>
    <n v="16.75"/>
    <n v="16.75"/>
    <x v="0"/>
    <x v="3"/>
    <s v="Chicken, Pineapple, Tomatoes, Red Peppers, Thai Sweet Chilli Sauce"/>
    <x v="5"/>
  </r>
  <r>
    <n v="112"/>
    <n v="46"/>
    <n v="0.33333333333333331"/>
    <s v="ckn_pesto_l"/>
    <n v="1"/>
    <x v="111"/>
    <x v="5"/>
    <x v="45"/>
    <n v="20.75"/>
    <n v="20.75"/>
    <x v="1"/>
    <x v="3"/>
    <s v="Chicken, Tomatoes, Red Peppers, Spinach, Garlic, Pesto Sauce"/>
    <x v="18"/>
  </r>
  <r>
    <n v="113"/>
    <n v="46"/>
    <n v="0.33333333333333331"/>
    <s v="classic_dlx_l"/>
    <n v="1"/>
    <x v="112"/>
    <x v="6"/>
    <x v="45"/>
    <n v="20.5"/>
    <n v="20.5"/>
    <x v="1"/>
    <x v="0"/>
    <s v="Pepperoni, Mushrooms, Red Onions, Red Peppers, Bacon"/>
    <x v="1"/>
  </r>
  <r>
    <n v="114"/>
    <n v="46"/>
    <n v="0.33333333333333331"/>
    <s v="thai_ckn_m"/>
    <n v="1"/>
    <x v="113"/>
    <x v="0"/>
    <x v="45"/>
    <n v="16.75"/>
    <n v="16.75"/>
    <x v="0"/>
    <x v="3"/>
    <s v="Chicken, Pineapple, Tomatoes, Red Peppers, Thai Sweet Chilli Sauce"/>
    <x v="5"/>
  </r>
  <r>
    <n v="115"/>
    <n v="47"/>
    <n v="0.5"/>
    <s v="southw_ckn_l"/>
    <n v="1"/>
    <x v="114"/>
    <x v="1"/>
    <x v="46"/>
    <n v="20.75"/>
    <n v="20.75"/>
    <x v="1"/>
    <x v="3"/>
    <s v="Chicken, Tomatoes, Red Peppers, Red Onions, Jalapeno Peppers, Corn, Cilantro, Chipotle Sauce"/>
    <x v="15"/>
  </r>
  <r>
    <n v="116"/>
    <n v="47"/>
    <n v="0.5"/>
    <s v="veggie_veg_s"/>
    <n v="1"/>
    <x v="115"/>
    <x v="2"/>
    <x v="46"/>
    <n v="12"/>
    <n v="12"/>
    <x v="2"/>
    <x v="1"/>
    <s v="Mushrooms, Tomatoes, Red Peppers, Green Peppers, Red Onions, Zucchini, Spinach, Garlic"/>
    <x v="14"/>
  </r>
  <r>
    <n v="117"/>
    <n v="48"/>
    <n v="0.25"/>
    <s v="ckn_pesto_m"/>
    <n v="1"/>
    <x v="116"/>
    <x v="3"/>
    <x v="47"/>
    <n v="16.75"/>
    <n v="16.75"/>
    <x v="0"/>
    <x v="3"/>
    <s v="Chicken, Tomatoes, Red Peppers, Spinach, Garlic, Pesto Sauce"/>
    <x v="18"/>
  </r>
  <r>
    <n v="118"/>
    <n v="48"/>
    <n v="0.25"/>
    <s v="green_garden_s"/>
    <n v="1"/>
    <x v="117"/>
    <x v="4"/>
    <x v="47"/>
    <n v="12"/>
    <n v="12"/>
    <x v="2"/>
    <x v="1"/>
    <s v="Spinach, Mushrooms, Tomatoes, Green Olives, Feta Cheese"/>
    <x v="10"/>
  </r>
  <r>
    <n v="119"/>
    <n v="48"/>
    <n v="0.25"/>
    <s v="prsc_argla_l"/>
    <n v="1"/>
    <x v="118"/>
    <x v="5"/>
    <x v="47"/>
    <n v="20.75"/>
    <n v="20.75"/>
    <x v="1"/>
    <x v="2"/>
    <s v="Prosciutto di San Daniele, Arugula, Mozzarella Cheese"/>
    <x v="6"/>
  </r>
  <r>
    <n v="120"/>
    <n v="48"/>
    <n v="0.25"/>
    <s v="spicy_ital_l"/>
    <n v="1"/>
    <x v="119"/>
    <x v="6"/>
    <x v="47"/>
    <n v="20.75"/>
    <n v="20.75"/>
    <x v="1"/>
    <x v="2"/>
    <s v="Capocollo, Tomatoes, Goat Cheese, Artichokes, Peperoncini verdi, Garlic"/>
    <x v="12"/>
  </r>
  <r>
    <n v="121"/>
    <n v="49"/>
    <n v="1"/>
    <s v="sicilian_l"/>
    <n v="1"/>
    <x v="120"/>
    <x v="0"/>
    <x v="48"/>
    <n v="20.25"/>
    <n v="20.25"/>
    <x v="1"/>
    <x v="2"/>
    <s v="Coarse Sicilian Salami, Tomatoes, Green Olives, Luganega Sausage, Onions, Garlic"/>
    <x v="28"/>
  </r>
  <r>
    <n v="122"/>
    <n v="50"/>
    <n v="1"/>
    <s v="the_greek_xl"/>
    <n v="1"/>
    <x v="121"/>
    <x v="1"/>
    <x v="49"/>
    <n v="25.5"/>
    <n v="25.5"/>
    <x v="3"/>
    <x v="0"/>
    <s v="Kalamata Olives, Feta Cheese, Tomatoes, Garlic, Beef Chuck Roast, Red Onions"/>
    <x v="8"/>
  </r>
  <r>
    <n v="123"/>
    <n v="51"/>
    <n v="0.5"/>
    <s v="bbq_ckn_l"/>
    <n v="1"/>
    <x v="122"/>
    <x v="2"/>
    <x v="50"/>
    <n v="20.75"/>
    <n v="20.75"/>
    <x v="1"/>
    <x v="3"/>
    <s v="Barbecued Chicken, Red Peppers, Green Peppers, Tomatoes, Red Onions, Barbecue Sauce"/>
    <x v="7"/>
  </r>
  <r>
    <n v="124"/>
    <n v="51"/>
    <n v="0.5"/>
    <s v="pep_msh_pep_l"/>
    <n v="1"/>
    <x v="123"/>
    <x v="3"/>
    <x v="50"/>
    <n v="17.5"/>
    <n v="17.5"/>
    <x v="1"/>
    <x v="0"/>
    <s v="Pepperoni, Mushrooms, Green Peppers"/>
    <x v="30"/>
  </r>
  <r>
    <n v="125"/>
    <n v="52"/>
    <n v="0.33333333333333331"/>
    <s v="hawaiian_l"/>
    <n v="1"/>
    <x v="124"/>
    <x v="4"/>
    <x v="51"/>
    <n v="16.5"/>
    <n v="16.5"/>
    <x v="1"/>
    <x v="0"/>
    <s v="Sliced Ham, Pineapple, Mozzarella Cheese"/>
    <x v="0"/>
  </r>
  <r>
    <n v="126"/>
    <n v="52"/>
    <n v="0.33333333333333331"/>
    <s v="mexicana_l"/>
    <n v="1"/>
    <x v="125"/>
    <x v="5"/>
    <x v="51"/>
    <n v="20.25"/>
    <n v="20.25"/>
    <x v="1"/>
    <x v="1"/>
    <s v="Tomatoes, Red Peppers, Jalapeno Peppers, Red Onions, Cilantro, Corn, Chipotle Sauce, Garlic"/>
    <x v="4"/>
  </r>
  <r>
    <n v="127"/>
    <n v="52"/>
    <n v="0.33333333333333331"/>
    <s v="spicy_ital_l"/>
    <n v="1"/>
    <x v="126"/>
    <x v="6"/>
    <x v="51"/>
    <n v="20.75"/>
    <n v="20.75"/>
    <x v="1"/>
    <x v="2"/>
    <s v="Capocollo, Tomatoes, Goat Cheese, Artichokes, Peperoncini verdi, Garlic"/>
    <x v="12"/>
  </r>
  <r>
    <n v="128"/>
    <n v="53"/>
    <n v="0.5"/>
    <s v="pep_msh_pep_s"/>
    <n v="1"/>
    <x v="127"/>
    <x v="0"/>
    <x v="52"/>
    <n v="11"/>
    <n v="11"/>
    <x v="2"/>
    <x v="0"/>
    <s v="Pepperoni, Mushrooms, Green Peppers"/>
    <x v="30"/>
  </r>
  <r>
    <n v="129"/>
    <n v="53"/>
    <n v="0.5"/>
    <s v="spinach_supr_m"/>
    <n v="1"/>
    <x v="128"/>
    <x v="6"/>
    <x v="52"/>
    <n v="16.5"/>
    <n v="16.5"/>
    <x v="0"/>
    <x v="2"/>
    <s v="Spinach, Red Onions, Pepperoni, Tomatoes, Artichokes, Kalamata Olives, Garlic, Asiago Cheese"/>
    <x v="9"/>
  </r>
  <r>
    <n v="130"/>
    <n v="54"/>
    <n v="0.5"/>
    <s v="prsc_argla_m"/>
    <n v="1"/>
    <x v="129"/>
    <x v="0"/>
    <x v="53"/>
    <n v="16.5"/>
    <n v="16.5"/>
    <x v="0"/>
    <x v="2"/>
    <s v="Prosciutto di San Daniele, Arugula, Mozzarella Cheese"/>
    <x v="6"/>
  </r>
  <r>
    <n v="131"/>
    <n v="54"/>
    <n v="0.5"/>
    <s v="thai_ckn_l"/>
    <n v="1"/>
    <x v="130"/>
    <x v="1"/>
    <x v="53"/>
    <n v="20.75"/>
    <n v="20.75"/>
    <x v="1"/>
    <x v="3"/>
    <s v="Chicken, Pineapple, Tomatoes, Red Peppers, Thai Sweet Chilli Sauce"/>
    <x v="5"/>
  </r>
  <r>
    <n v="132"/>
    <n v="55"/>
    <n v="0.5"/>
    <s v="peppr_salami_s"/>
    <n v="1"/>
    <x v="131"/>
    <x v="2"/>
    <x v="54"/>
    <n v="12.5"/>
    <n v="12.5"/>
    <x v="2"/>
    <x v="2"/>
    <s v="Genoa Salami, Capocollo, Pepperoni, Tomatoes, Asiago Cheese, Garlic"/>
    <x v="26"/>
  </r>
  <r>
    <n v="133"/>
    <n v="55"/>
    <n v="0.5"/>
    <s v="spicy_ital_l"/>
    <n v="1"/>
    <x v="132"/>
    <x v="3"/>
    <x v="54"/>
    <n v="20.75"/>
    <n v="20.75"/>
    <x v="1"/>
    <x v="2"/>
    <s v="Capocollo, Tomatoes, Goat Cheese, Artichokes, Peperoncini verdi, Garlic"/>
    <x v="12"/>
  </r>
  <r>
    <n v="134"/>
    <n v="56"/>
    <n v="0.33333333333333331"/>
    <s v="classic_dlx_m"/>
    <n v="1"/>
    <x v="133"/>
    <x v="4"/>
    <x v="55"/>
    <n v="16"/>
    <n v="16"/>
    <x v="0"/>
    <x v="0"/>
    <s v="Pepperoni, Mushrooms, Red Onions, Red Peppers, Bacon"/>
    <x v="1"/>
  </r>
  <r>
    <n v="135"/>
    <n v="56"/>
    <n v="0.33333333333333331"/>
    <s v="mediterraneo_l"/>
    <n v="1"/>
    <x v="134"/>
    <x v="5"/>
    <x v="55"/>
    <n v="20.25"/>
    <n v="20.25"/>
    <x v="1"/>
    <x v="1"/>
    <s v="Spinach, Artichokes, Kalamata Olives, Sun-dried Tomatoes, Feta Cheese, Plum Tomatoes, Red Onions"/>
    <x v="25"/>
  </r>
  <r>
    <n v="136"/>
    <n v="56"/>
    <n v="0.33333333333333331"/>
    <s v="southw_ckn_m"/>
    <n v="1"/>
    <x v="135"/>
    <x v="6"/>
    <x v="55"/>
    <n v="16.75"/>
    <n v="16.75"/>
    <x v="0"/>
    <x v="3"/>
    <s v="Chicken, Tomatoes, Red Peppers, Red Onions, Jalapeno Peppers, Corn, Cilantro, Chipotle Sauce"/>
    <x v="15"/>
  </r>
  <r>
    <n v="137"/>
    <n v="57"/>
    <n v="1"/>
    <s v="classic_dlx_m"/>
    <n v="1"/>
    <x v="136"/>
    <x v="0"/>
    <x v="56"/>
    <n v="16"/>
    <n v="16"/>
    <x v="0"/>
    <x v="0"/>
    <s v="Pepperoni, Mushrooms, Red Onions, Red Peppers, Bacon"/>
    <x v="1"/>
  </r>
  <r>
    <n v="138"/>
    <n v="58"/>
    <n v="0.5"/>
    <s v="five_cheese_l"/>
    <n v="1"/>
    <x v="137"/>
    <x v="1"/>
    <x v="57"/>
    <n v="18.5"/>
    <n v="18.5"/>
    <x v="1"/>
    <x v="1"/>
    <s v="Mozzarella Cheese, Provolone Cheese, Smoked Gouda Cheese, Romano Cheese, Blue Cheese, Garlic"/>
    <x v="2"/>
  </r>
  <r>
    <n v="139"/>
    <n v="58"/>
    <n v="0.5"/>
    <s v="pepperoni_m"/>
    <n v="1"/>
    <x v="138"/>
    <x v="2"/>
    <x v="57"/>
    <n v="12.5"/>
    <n v="12.5"/>
    <x v="0"/>
    <x v="0"/>
    <s v="Mozzarella Cheese, Pepperoni"/>
    <x v="17"/>
  </r>
  <r>
    <n v="140"/>
    <n v="59"/>
    <n v="0.33333333333333331"/>
    <s v="ital_veggie_s"/>
    <n v="1"/>
    <x v="139"/>
    <x v="3"/>
    <x v="58"/>
    <n v="12.75"/>
    <n v="12.75"/>
    <x v="2"/>
    <x v="1"/>
    <s v="Eggplant, Artichokes, Tomatoes, Zucchini, Red Peppers, Garlic, Pesto Sauce"/>
    <x v="24"/>
  </r>
  <r>
    <n v="141"/>
    <n v="59"/>
    <n v="0.33333333333333331"/>
    <s v="pep_msh_pep_s"/>
    <n v="1"/>
    <x v="140"/>
    <x v="4"/>
    <x v="58"/>
    <n v="11"/>
    <n v="11"/>
    <x v="2"/>
    <x v="0"/>
    <s v="Pepperoni, Mushrooms, Green Peppers"/>
    <x v="30"/>
  </r>
  <r>
    <n v="142"/>
    <n v="59"/>
    <n v="0.33333333333333331"/>
    <s v="pepperoni_l"/>
    <n v="1"/>
    <x v="141"/>
    <x v="5"/>
    <x v="58"/>
    <n v="15.25"/>
    <n v="15.25"/>
    <x v="1"/>
    <x v="0"/>
    <s v="Mozzarella Cheese, Pepperoni"/>
    <x v="17"/>
  </r>
  <r>
    <n v="143"/>
    <n v="60"/>
    <n v="0.5"/>
    <s v="ckn_pesto_l"/>
    <n v="1"/>
    <x v="142"/>
    <x v="6"/>
    <x v="59"/>
    <n v="20.75"/>
    <n v="20.75"/>
    <x v="1"/>
    <x v="3"/>
    <s v="Chicken, Tomatoes, Red Peppers, Spinach, Garlic, Pesto Sauce"/>
    <x v="18"/>
  </r>
  <r>
    <n v="144"/>
    <n v="60"/>
    <n v="0.5"/>
    <s v="four_cheese_m"/>
    <n v="1"/>
    <x v="143"/>
    <x v="0"/>
    <x v="59"/>
    <n v="14.75"/>
    <n v="14.75"/>
    <x v="0"/>
    <x v="1"/>
    <s v="Ricotta Cheese, Gorgonzola Piccante Cheese, Mozzarella Cheese, Parmigiano Reggiano Cheese, Garlic"/>
    <x v="21"/>
  </r>
  <r>
    <n v="145"/>
    <n v="61"/>
    <n v="0.5"/>
    <s v="bbq_ckn_m"/>
    <n v="1"/>
    <x v="144"/>
    <x v="1"/>
    <x v="60"/>
    <n v="16.75"/>
    <n v="16.75"/>
    <x v="0"/>
    <x v="3"/>
    <s v="Barbecued Chicken, Red Peppers, Green Peppers, Tomatoes, Red Onions, Barbecue Sauce"/>
    <x v="7"/>
  </r>
  <r>
    <n v="146"/>
    <n v="61"/>
    <n v="0.5"/>
    <s v="ital_supr_l"/>
    <n v="1"/>
    <x v="145"/>
    <x v="2"/>
    <x v="60"/>
    <n v="20.75"/>
    <n v="20.75"/>
    <x v="1"/>
    <x v="2"/>
    <s v="Calabrese Salami, Capocollo, Tomatoes, Red Onions, Green Olives, Garlic"/>
    <x v="3"/>
  </r>
  <r>
    <n v="147"/>
    <n v="62"/>
    <n v="0.5"/>
    <s v="bbq_ckn_m"/>
    <n v="1"/>
    <x v="146"/>
    <x v="3"/>
    <x v="61"/>
    <n v="16.75"/>
    <n v="16.75"/>
    <x v="0"/>
    <x v="3"/>
    <s v="Barbecued Chicken, Red Peppers, Green Peppers, Tomatoes, Red Onions, Barbecue Sauce"/>
    <x v="7"/>
  </r>
  <r>
    <n v="148"/>
    <n v="62"/>
    <n v="0.5"/>
    <s v="spinach_supr_m"/>
    <n v="1"/>
    <x v="147"/>
    <x v="4"/>
    <x v="61"/>
    <n v="16.5"/>
    <n v="16.5"/>
    <x v="0"/>
    <x v="2"/>
    <s v="Spinach, Red Onions, Pepperoni, Tomatoes, Artichokes, Kalamata Olives, Garlic, Asiago Cheese"/>
    <x v="9"/>
  </r>
  <r>
    <n v="149"/>
    <n v="63"/>
    <n v="1"/>
    <s v="pep_msh_pep_m"/>
    <n v="1"/>
    <x v="148"/>
    <x v="5"/>
    <x v="62"/>
    <n v="14.5"/>
    <n v="14.5"/>
    <x v="0"/>
    <x v="0"/>
    <s v="Pepperoni, Mushrooms, Green Peppers"/>
    <x v="30"/>
  </r>
  <r>
    <n v="150"/>
    <n v="64"/>
    <n v="1"/>
    <s v="big_meat_s"/>
    <n v="1"/>
    <x v="149"/>
    <x v="6"/>
    <x v="63"/>
    <n v="12"/>
    <n v="12"/>
    <x v="2"/>
    <x v="0"/>
    <s v="Bacon, Pepperoni, Italian Sausage, Chorizo Sausage"/>
    <x v="19"/>
  </r>
  <r>
    <n v="151"/>
    <n v="65"/>
    <n v="0.25"/>
    <s v="pep_msh_pep_s"/>
    <n v="1"/>
    <x v="150"/>
    <x v="0"/>
    <x v="64"/>
    <n v="11"/>
    <n v="11"/>
    <x v="2"/>
    <x v="0"/>
    <s v="Pepperoni, Mushrooms, Green Peppers"/>
    <x v="30"/>
  </r>
  <r>
    <n v="152"/>
    <n v="65"/>
    <n v="0.25"/>
    <s v="sicilian_s"/>
    <n v="1"/>
    <x v="151"/>
    <x v="1"/>
    <x v="64"/>
    <n v="12.25"/>
    <n v="12.25"/>
    <x v="2"/>
    <x v="2"/>
    <s v="Coarse Sicilian Salami, Tomatoes, Green Olives, Luganega Sausage, Onions, Garlic"/>
    <x v="28"/>
  </r>
  <r>
    <n v="153"/>
    <n v="65"/>
    <n v="0.25"/>
    <s v="spicy_ital_s"/>
    <n v="1"/>
    <x v="152"/>
    <x v="2"/>
    <x v="64"/>
    <n v="12.5"/>
    <n v="12.5"/>
    <x v="2"/>
    <x v="2"/>
    <s v="Capocollo, Tomatoes, Goat Cheese, Artichokes, Peperoncini verdi, Garlic"/>
    <x v="12"/>
  </r>
  <r>
    <n v="154"/>
    <n v="65"/>
    <n v="0.25"/>
    <s v="spinach_supr_m"/>
    <n v="1"/>
    <x v="153"/>
    <x v="3"/>
    <x v="64"/>
    <n v="16.5"/>
    <n v="16.5"/>
    <x v="0"/>
    <x v="2"/>
    <s v="Spinach, Red Onions, Pepperoni, Tomatoes, Artichokes, Kalamata Olives, Garlic, Asiago Cheese"/>
    <x v="9"/>
  </r>
  <r>
    <n v="155"/>
    <n v="66"/>
    <n v="0.5"/>
    <s v="classic_dlx_m"/>
    <n v="1"/>
    <x v="154"/>
    <x v="4"/>
    <x v="65"/>
    <n v="16"/>
    <n v="16"/>
    <x v="0"/>
    <x v="0"/>
    <s v="Pepperoni, Mushrooms, Red Onions, Red Peppers, Bacon"/>
    <x v="1"/>
  </r>
  <r>
    <n v="156"/>
    <n v="66"/>
    <n v="0.5"/>
    <s v="ital_cpcllo_m"/>
    <n v="1"/>
    <x v="155"/>
    <x v="6"/>
    <x v="65"/>
    <n v="16"/>
    <n v="16"/>
    <x v="0"/>
    <x v="0"/>
    <s v="Capocollo, Red Peppers, Tomatoes, Goat Cheese, Garlic, Oregano"/>
    <x v="11"/>
  </r>
  <r>
    <n v="157"/>
    <n v="67"/>
    <n v="1"/>
    <s v="southw_ckn_l"/>
    <n v="1"/>
    <x v="156"/>
    <x v="0"/>
    <x v="66"/>
    <n v="20.75"/>
    <n v="20.75"/>
    <x v="1"/>
    <x v="3"/>
    <s v="Chicken, Tomatoes, Red Peppers, Red Onions, Jalapeno Peppers, Corn, Cilantro, Chipotle Sauce"/>
    <x v="15"/>
  </r>
  <r>
    <n v="158"/>
    <n v="68"/>
    <n v="0.33333333333333331"/>
    <s v="classic_dlx_m"/>
    <n v="1"/>
    <x v="157"/>
    <x v="1"/>
    <x v="67"/>
    <n v="16"/>
    <n v="16"/>
    <x v="0"/>
    <x v="0"/>
    <s v="Pepperoni, Mushrooms, Red Onions, Red Peppers, Bacon"/>
    <x v="1"/>
  </r>
  <r>
    <n v="159"/>
    <n v="68"/>
    <n v="0.33333333333333331"/>
    <s v="ital_supr_l"/>
    <n v="1"/>
    <x v="158"/>
    <x v="2"/>
    <x v="67"/>
    <n v="20.75"/>
    <n v="20.75"/>
    <x v="1"/>
    <x v="2"/>
    <s v="Calabrese Salami, Capocollo, Tomatoes, Red Onions, Green Olives, Garlic"/>
    <x v="3"/>
  </r>
  <r>
    <n v="160"/>
    <n v="68"/>
    <n v="0.33333333333333331"/>
    <s v="ital_supr_m"/>
    <n v="1"/>
    <x v="159"/>
    <x v="3"/>
    <x v="67"/>
    <n v="16.5"/>
    <n v="16.5"/>
    <x v="0"/>
    <x v="2"/>
    <s v="Calabrese Salami, Capocollo, Tomatoes, Red Onions, Green Olives, Garlic"/>
    <x v="3"/>
  </r>
  <r>
    <n v="161"/>
    <n v="69"/>
    <n v="1"/>
    <s v="bbq_ckn_l"/>
    <n v="1"/>
    <x v="160"/>
    <x v="4"/>
    <x v="68"/>
    <n v="20.75"/>
    <n v="20.75"/>
    <x v="1"/>
    <x v="3"/>
    <s v="Barbecued Chicken, Red Peppers, Green Peppers, Tomatoes, Red Onions, Barbecue Sauce"/>
    <x v="7"/>
  </r>
  <r>
    <n v="162"/>
    <n v="70"/>
    <n v="0.5"/>
    <s v="ital_veggie_s"/>
    <n v="1"/>
    <x v="161"/>
    <x v="5"/>
    <x v="69"/>
    <n v="12.75"/>
    <n v="12.75"/>
    <x v="2"/>
    <x v="1"/>
    <s v="Eggplant, Artichokes, Tomatoes, Zucchini, Red Peppers, Garlic, Pesto Sauce"/>
    <x v="24"/>
  </r>
  <r>
    <n v="163"/>
    <n v="70"/>
    <n v="0.5"/>
    <s v="soppressata_l"/>
    <n v="1"/>
    <x v="162"/>
    <x v="6"/>
    <x v="69"/>
    <n v="20.75"/>
    <n v="20.75"/>
    <x v="1"/>
    <x v="2"/>
    <s v="Soppressata Salami, Fontina Cheese, Mozzarella Cheese, Mushrooms, Garlic"/>
    <x v="20"/>
  </r>
  <r>
    <n v="164"/>
    <n v="71"/>
    <n v="1"/>
    <s v="thai_ckn_l"/>
    <n v="1"/>
    <x v="163"/>
    <x v="0"/>
    <x v="70"/>
    <n v="20.75"/>
    <n v="20.75"/>
    <x v="1"/>
    <x v="3"/>
    <s v="Chicken, Pineapple, Tomatoes, Red Peppers, Thai Sweet Chilli Sauce"/>
    <x v="5"/>
  </r>
  <r>
    <n v="165"/>
    <n v="72"/>
    <n v="1"/>
    <s v="spinach_fet_l"/>
    <n v="1"/>
    <x v="164"/>
    <x v="1"/>
    <x v="71"/>
    <n v="20.25"/>
    <n v="20.25"/>
    <x v="1"/>
    <x v="1"/>
    <s v="Spinach, Mushrooms, Red Onions, Feta Cheese, Garlic"/>
    <x v="27"/>
  </r>
  <r>
    <n v="166"/>
    <n v="73"/>
    <n v="1"/>
    <s v="thai_ckn_s"/>
    <n v="1"/>
    <x v="165"/>
    <x v="2"/>
    <x v="72"/>
    <n v="12.75"/>
    <n v="12.75"/>
    <x v="2"/>
    <x v="3"/>
    <s v="Chicken, Pineapple, Tomatoes, Red Peppers, Thai Sweet Chilli Sauce"/>
    <x v="5"/>
  </r>
  <r>
    <n v="167"/>
    <n v="74"/>
    <n v="0.25"/>
    <s v="five_cheese_l"/>
    <n v="1"/>
    <x v="166"/>
    <x v="3"/>
    <x v="73"/>
    <n v="18.5"/>
    <n v="18.5"/>
    <x v="1"/>
    <x v="1"/>
    <s v="Mozzarella Cheese, Provolone Cheese, Smoked Gouda Cheese, Romano Cheese, Blue Cheese, Garlic"/>
    <x v="2"/>
  </r>
  <r>
    <n v="168"/>
    <n v="74"/>
    <n v="0.25"/>
    <s v="mexicana_l"/>
    <n v="1"/>
    <x v="167"/>
    <x v="4"/>
    <x v="73"/>
    <n v="20.25"/>
    <n v="20.25"/>
    <x v="1"/>
    <x v="1"/>
    <s v="Tomatoes, Red Peppers, Jalapeno Peppers, Red Onions, Cilantro, Corn, Chipotle Sauce, Garlic"/>
    <x v="4"/>
  </r>
  <r>
    <n v="169"/>
    <n v="74"/>
    <n v="0.25"/>
    <s v="spin_pesto_s"/>
    <n v="1"/>
    <x v="168"/>
    <x v="5"/>
    <x v="73"/>
    <n v="12.5"/>
    <n v="12.5"/>
    <x v="2"/>
    <x v="1"/>
    <s v="Spinach, Artichokes, Tomatoes, Sun-dried Tomatoes, Garlic, Pesto Sauce"/>
    <x v="13"/>
  </r>
  <r>
    <n v="170"/>
    <n v="74"/>
    <n v="0.25"/>
    <s v="spinach_supr_l"/>
    <n v="1"/>
    <x v="169"/>
    <x v="6"/>
    <x v="73"/>
    <n v="20.75"/>
    <n v="20.75"/>
    <x v="1"/>
    <x v="2"/>
    <s v="Spinach, Red Onions, Pepperoni, Tomatoes, Artichokes, Kalamata Olives, Garlic, Asiago Cheese"/>
    <x v="9"/>
  </r>
  <r>
    <n v="171"/>
    <n v="75"/>
    <n v="0.33333333333333331"/>
    <s v="ital_supr_s"/>
    <n v="1"/>
    <x v="170"/>
    <x v="0"/>
    <x v="74"/>
    <n v="12.5"/>
    <n v="12.5"/>
    <x v="2"/>
    <x v="2"/>
    <s v="Calabrese Salami, Capocollo, Tomatoes, Red Onions, Green Olives, Garlic"/>
    <x v="3"/>
  </r>
  <r>
    <n v="172"/>
    <n v="75"/>
    <n v="0.33333333333333331"/>
    <s v="mediterraneo_l"/>
    <n v="1"/>
    <x v="171"/>
    <x v="1"/>
    <x v="74"/>
    <n v="20.25"/>
    <n v="20.25"/>
    <x v="1"/>
    <x v="1"/>
    <s v="Spinach, Artichokes, Kalamata Olives, Sun-dried Tomatoes, Feta Cheese, Plum Tomatoes, Red Onions"/>
    <x v="25"/>
  </r>
  <r>
    <n v="173"/>
    <n v="75"/>
    <n v="0.33333333333333331"/>
    <s v="napolitana_l"/>
    <n v="1"/>
    <x v="172"/>
    <x v="2"/>
    <x v="74"/>
    <n v="20.5"/>
    <n v="20.5"/>
    <x v="1"/>
    <x v="0"/>
    <s v="Tomatoes, Anchovies, Green Olives, Red Onions, Garlic"/>
    <x v="22"/>
  </r>
  <r>
    <n v="174"/>
    <n v="76"/>
    <n v="0.25"/>
    <s v="big_meat_s"/>
    <n v="1"/>
    <x v="173"/>
    <x v="3"/>
    <x v="75"/>
    <n v="12"/>
    <n v="12"/>
    <x v="2"/>
    <x v="0"/>
    <s v="Bacon, Pepperoni, Italian Sausage, Chorizo Sausage"/>
    <x v="19"/>
  </r>
  <r>
    <n v="175"/>
    <n v="76"/>
    <n v="0.25"/>
    <s v="hawaiian_l"/>
    <n v="1"/>
    <x v="174"/>
    <x v="4"/>
    <x v="75"/>
    <n v="16.5"/>
    <n v="16.5"/>
    <x v="1"/>
    <x v="0"/>
    <s v="Sliced Ham, Pineapple, Mozzarella Cheese"/>
    <x v="0"/>
  </r>
  <r>
    <n v="176"/>
    <n v="76"/>
    <n v="0.25"/>
    <s v="ital_veggie_l"/>
    <n v="1"/>
    <x v="175"/>
    <x v="5"/>
    <x v="75"/>
    <n v="21"/>
    <n v="21"/>
    <x v="1"/>
    <x v="1"/>
    <s v="Eggplant, Artichokes, Tomatoes, Zucchini, Red Peppers, Garlic, Pesto Sauce"/>
    <x v="24"/>
  </r>
  <r>
    <n v="177"/>
    <n v="76"/>
    <n v="0.25"/>
    <s v="spicy_ital_l"/>
    <n v="1"/>
    <x v="176"/>
    <x v="6"/>
    <x v="75"/>
    <n v="20.75"/>
    <n v="20.75"/>
    <x v="1"/>
    <x v="2"/>
    <s v="Capocollo, Tomatoes, Goat Cheese, Artichokes, Peperoncini verdi, Garlic"/>
    <x v="12"/>
  </r>
  <r>
    <n v="178"/>
    <n v="77"/>
    <n v="0.5"/>
    <s v="bbq_ckn_m"/>
    <n v="1"/>
    <x v="177"/>
    <x v="0"/>
    <x v="76"/>
    <n v="16.75"/>
    <n v="16.75"/>
    <x v="0"/>
    <x v="3"/>
    <s v="Barbecued Chicken, Red Peppers, Green Peppers, Tomatoes, Red Onions, Barbecue Sauce"/>
    <x v="7"/>
  </r>
  <r>
    <n v="179"/>
    <n v="77"/>
    <n v="0.5"/>
    <s v="hawaiian_m"/>
    <n v="1"/>
    <x v="178"/>
    <x v="1"/>
    <x v="76"/>
    <n v="13.25"/>
    <n v="13.25"/>
    <x v="0"/>
    <x v="0"/>
    <s v="Sliced Ham, Pineapple, Mozzarella Cheese"/>
    <x v="0"/>
  </r>
  <r>
    <n v="180"/>
    <n v="78"/>
    <n v="0.16666666666666666"/>
    <s v="big_meat_s"/>
    <n v="1"/>
    <x v="179"/>
    <x v="2"/>
    <x v="77"/>
    <n v="12"/>
    <n v="12"/>
    <x v="2"/>
    <x v="0"/>
    <s v="Bacon, Pepperoni, Italian Sausage, Chorizo Sausage"/>
    <x v="19"/>
  </r>
  <r>
    <n v="181"/>
    <n v="78"/>
    <n v="0.16666666666666666"/>
    <s v="classic_dlx_s"/>
    <n v="1"/>
    <x v="180"/>
    <x v="3"/>
    <x v="77"/>
    <n v="12"/>
    <n v="12"/>
    <x v="2"/>
    <x v="0"/>
    <s v="Pepperoni, Mushrooms, Red Onions, Red Peppers, Bacon"/>
    <x v="1"/>
  </r>
  <r>
    <n v="182"/>
    <n v="78"/>
    <n v="0.16666666666666666"/>
    <s v="four_cheese_l"/>
    <n v="1"/>
    <x v="181"/>
    <x v="4"/>
    <x v="77"/>
    <n v="17.950000762939453"/>
    <n v="17.950000762939453"/>
    <x v="1"/>
    <x v="1"/>
    <s v="Ricotta Cheese, Gorgonzola Piccante Cheese, Mozzarella Cheese, Parmigiano Reggiano Cheese, Garlic"/>
    <x v="21"/>
  </r>
  <r>
    <n v="183"/>
    <n v="78"/>
    <n v="0.16666666666666666"/>
    <s v="ital_cpcllo_m"/>
    <n v="1"/>
    <x v="182"/>
    <x v="5"/>
    <x v="77"/>
    <n v="16"/>
    <n v="16"/>
    <x v="0"/>
    <x v="0"/>
    <s v="Capocollo, Red Peppers, Tomatoes, Goat Cheese, Garlic, Oregano"/>
    <x v="11"/>
  </r>
  <r>
    <n v="184"/>
    <n v="78"/>
    <n v="0.16666666666666666"/>
    <s v="spicy_ital_l"/>
    <n v="3"/>
    <x v="183"/>
    <x v="6"/>
    <x v="77"/>
    <n v="20.75"/>
    <n v="62.25"/>
    <x v="1"/>
    <x v="2"/>
    <s v="Capocollo, Tomatoes, Goat Cheese, Artichokes, Peperoncini verdi, Garlic"/>
    <x v="12"/>
  </r>
  <r>
    <n v="185"/>
    <n v="78"/>
    <n v="0.16666666666666666"/>
    <s v="thai_ckn_s"/>
    <n v="1"/>
    <x v="184"/>
    <x v="0"/>
    <x v="77"/>
    <n v="12.75"/>
    <n v="12.75"/>
    <x v="2"/>
    <x v="3"/>
    <s v="Chicken, Pineapple, Tomatoes, Red Peppers, Thai Sweet Chilli Sauce"/>
    <x v="5"/>
  </r>
  <r>
    <n v="186"/>
    <n v="79"/>
    <n v="0.33333333333333331"/>
    <s v="ital_cpcllo_l"/>
    <n v="1"/>
    <x v="185"/>
    <x v="1"/>
    <x v="78"/>
    <n v="20.5"/>
    <n v="20.5"/>
    <x v="1"/>
    <x v="0"/>
    <s v="Capocollo, Red Peppers, Tomatoes, Goat Cheese, Garlic, Oregano"/>
    <x v="11"/>
  </r>
  <r>
    <n v="187"/>
    <n v="79"/>
    <n v="0.33333333333333331"/>
    <s v="pep_msh_pep_s"/>
    <n v="1"/>
    <x v="186"/>
    <x v="2"/>
    <x v="78"/>
    <n v="11"/>
    <n v="11"/>
    <x v="2"/>
    <x v="0"/>
    <s v="Pepperoni, Mushrooms, Green Peppers"/>
    <x v="30"/>
  </r>
  <r>
    <n v="188"/>
    <n v="79"/>
    <n v="0.33333333333333331"/>
    <s v="thai_ckn_l"/>
    <n v="1"/>
    <x v="187"/>
    <x v="3"/>
    <x v="78"/>
    <n v="20.75"/>
    <n v="20.75"/>
    <x v="1"/>
    <x v="3"/>
    <s v="Chicken, Pineapple, Tomatoes, Red Peppers, Thai Sweet Chilli Sauce"/>
    <x v="5"/>
  </r>
  <r>
    <n v="189"/>
    <n v="80"/>
    <n v="0.5"/>
    <s v="pepperoni_s"/>
    <n v="1"/>
    <x v="188"/>
    <x v="4"/>
    <x v="79"/>
    <n v="9.75"/>
    <n v="9.75"/>
    <x v="2"/>
    <x v="0"/>
    <s v="Mozzarella Cheese, Pepperoni"/>
    <x v="17"/>
  </r>
  <r>
    <n v="190"/>
    <n v="80"/>
    <n v="0.5"/>
    <s v="thai_ckn_m"/>
    <n v="1"/>
    <x v="189"/>
    <x v="5"/>
    <x v="79"/>
    <n v="16.75"/>
    <n v="16.75"/>
    <x v="0"/>
    <x v="3"/>
    <s v="Chicken, Pineapple, Tomatoes, Red Peppers, Thai Sweet Chilli Sauce"/>
    <x v="5"/>
  </r>
  <r>
    <n v="191"/>
    <n v="81"/>
    <n v="1"/>
    <s v="thai_ckn_l"/>
    <n v="1"/>
    <x v="190"/>
    <x v="6"/>
    <x v="80"/>
    <n v="20.75"/>
    <n v="20.75"/>
    <x v="1"/>
    <x v="3"/>
    <s v="Chicken, Pineapple, Tomatoes, Red Peppers, Thai Sweet Chilli Sauce"/>
    <x v="5"/>
  </r>
  <r>
    <n v="192"/>
    <n v="82"/>
    <n v="0.25"/>
    <s v="big_meat_s"/>
    <n v="1"/>
    <x v="191"/>
    <x v="0"/>
    <x v="81"/>
    <n v="12"/>
    <n v="12"/>
    <x v="2"/>
    <x v="0"/>
    <s v="Bacon, Pepperoni, Italian Sausage, Chorizo Sausage"/>
    <x v="19"/>
  </r>
  <r>
    <n v="193"/>
    <n v="82"/>
    <n v="0.25"/>
    <s v="cali_ckn_m"/>
    <n v="1"/>
    <x v="192"/>
    <x v="1"/>
    <x v="81"/>
    <n v="16.75"/>
    <n v="16.75"/>
    <x v="0"/>
    <x v="3"/>
    <s v="Chicken, Artichoke, Spinach, Garlic, Jalapeno Peppers, Fontina Cheese, Gouda Cheese"/>
    <x v="16"/>
  </r>
  <r>
    <n v="194"/>
    <n v="82"/>
    <n v="0.25"/>
    <s v="spicy_ital_l"/>
    <n v="1"/>
    <x v="193"/>
    <x v="2"/>
    <x v="81"/>
    <n v="20.75"/>
    <n v="20.75"/>
    <x v="1"/>
    <x v="2"/>
    <s v="Capocollo, Tomatoes, Goat Cheese, Artichokes, Peperoncini verdi, Garlic"/>
    <x v="12"/>
  </r>
  <r>
    <n v="195"/>
    <n v="82"/>
    <n v="0.25"/>
    <s v="veggie_veg_m"/>
    <n v="1"/>
    <x v="194"/>
    <x v="3"/>
    <x v="81"/>
    <n v="16"/>
    <n v="16"/>
    <x v="0"/>
    <x v="1"/>
    <s v="Mushrooms, Tomatoes, Red Peppers, Green Peppers, Red Onions, Zucchini, Spinach, Garlic"/>
    <x v="14"/>
  </r>
  <r>
    <n v="196"/>
    <n v="83"/>
    <n v="1"/>
    <s v="southw_ckn_s"/>
    <n v="1"/>
    <x v="195"/>
    <x v="4"/>
    <x v="82"/>
    <n v="12.75"/>
    <n v="12.75"/>
    <x v="2"/>
    <x v="3"/>
    <s v="Chicken, Tomatoes, Red Peppers, Red Onions, Jalapeno Peppers, Corn, Cilantro, Chipotle Sauce"/>
    <x v="15"/>
  </r>
  <r>
    <n v="197"/>
    <n v="84"/>
    <n v="1"/>
    <s v="pepperoni_l"/>
    <n v="1"/>
    <x v="196"/>
    <x v="5"/>
    <x v="83"/>
    <n v="15.25"/>
    <n v="15.25"/>
    <x v="1"/>
    <x v="0"/>
    <s v="Mozzarella Cheese, Pepperoni"/>
    <x v="17"/>
  </r>
  <r>
    <n v="198"/>
    <n v="85"/>
    <n v="0.25"/>
    <s v="classic_dlx_m"/>
    <n v="1"/>
    <x v="197"/>
    <x v="6"/>
    <x v="84"/>
    <n v="16"/>
    <n v="16"/>
    <x v="0"/>
    <x v="0"/>
    <s v="Pepperoni, Mushrooms, Red Onions, Red Peppers, Bacon"/>
    <x v="1"/>
  </r>
  <r>
    <n v="199"/>
    <n v="85"/>
    <n v="0.25"/>
    <s v="classic_dlx_s"/>
    <n v="1"/>
    <x v="198"/>
    <x v="0"/>
    <x v="84"/>
    <n v="12"/>
    <n v="12"/>
    <x v="2"/>
    <x v="0"/>
    <s v="Pepperoni, Mushrooms, Red Onions, Red Peppers, Bacon"/>
    <x v="1"/>
  </r>
  <r>
    <n v="200"/>
    <n v="85"/>
    <n v="0.25"/>
    <s v="ital_supr_l"/>
    <n v="1"/>
    <x v="199"/>
    <x v="1"/>
    <x v="84"/>
    <n v="20.75"/>
    <n v="20.75"/>
    <x v="1"/>
    <x v="2"/>
    <s v="Calabrese Salami, Capocollo, Tomatoes, Red Onions, Green Olives, Garlic"/>
    <x v="3"/>
  </r>
  <r>
    <n v="201"/>
    <n v="85"/>
    <n v="0.25"/>
    <s v="the_greek_m"/>
    <n v="1"/>
    <x v="200"/>
    <x v="2"/>
    <x v="84"/>
    <n v="16"/>
    <n v="16"/>
    <x v="0"/>
    <x v="0"/>
    <s v="Kalamata Olives, Feta Cheese, Tomatoes, Garlic, Beef Chuck Roast, Red Onions"/>
    <x v="8"/>
  </r>
  <r>
    <n v="202"/>
    <n v="86"/>
    <n v="1"/>
    <s v="hawaiian_l"/>
    <n v="1"/>
    <x v="201"/>
    <x v="3"/>
    <x v="85"/>
    <n v="16.5"/>
    <n v="16.5"/>
    <x v="1"/>
    <x v="0"/>
    <s v="Sliced Ham, Pineapple, Mozzarella Cheese"/>
    <x v="0"/>
  </r>
  <r>
    <n v="203"/>
    <n v="87"/>
    <n v="0.25"/>
    <s v="ital_cpcllo_m"/>
    <n v="1"/>
    <x v="202"/>
    <x v="4"/>
    <x v="86"/>
    <n v="16"/>
    <n v="16"/>
    <x v="0"/>
    <x v="0"/>
    <s v="Capocollo, Red Peppers, Tomatoes, Goat Cheese, Garlic, Oregano"/>
    <x v="11"/>
  </r>
  <r>
    <n v="204"/>
    <n v="87"/>
    <n v="0.25"/>
    <s v="mexicana_m"/>
    <n v="1"/>
    <x v="203"/>
    <x v="5"/>
    <x v="86"/>
    <n v="16"/>
    <n v="16"/>
    <x v="0"/>
    <x v="1"/>
    <s v="Tomatoes, Red Peppers, Jalapeno Peppers, Red Onions, Cilantro, Corn, Chipotle Sauce, Garlic"/>
    <x v="4"/>
  </r>
  <r>
    <n v="205"/>
    <n v="87"/>
    <n v="0.25"/>
    <s v="spinach_supr_l"/>
    <n v="1"/>
    <x v="204"/>
    <x v="6"/>
    <x v="86"/>
    <n v="20.75"/>
    <n v="20.75"/>
    <x v="1"/>
    <x v="2"/>
    <s v="Spinach, Red Onions, Pepperoni, Tomatoes, Artichokes, Kalamata Olives, Garlic, Asiago Cheese"/>
    <x v="9"/>
  </r>
  <r>
    <n v="206"/>
    <n v="87"/>
    <n v="0.25"/>
    <s v="spinach_supr_s"/>
    <n v="1"/>
    <x v="205"/>
    <x v="0"/>
    <x v="86"/>
    <n v="12.5"/>
    <n v="12.5"/>
    <x v="2"/>
    <x v="2"/>
    <s v="Spinach, Red Onions, Pepperoni, Tomatoes, Artichokes, Kalamata Olives, Garlic, Asiago Cheese"/>
    <x v="9"/>
  </r>
  <r>
    <n v="207"/>
    <n v="88"/>
    <n v="1"/>
    <s v="five_cheese_l"/>
    <n v="1"/>
    <x v="206"/>
    <x v="1"/>
    <x v="87"/>
    <n v="18.5"/>
    <n v="18.5"/>
    <x v="1"/>
    <x v="1"/>
    <s v="Mozzarella Cheese, Provolone Cheese, Smoked Gouda Cheese, Romano Cheese, Blue Cheese, Garlic"/>
    <x v="2"/>
  </r>
  <r>
    <n v="208"/>
    <n v="89"/>
    <n v="0.5"/>
    <s v="soppressata_l"/>
    <n v="1"/>
    <x v="207"/>
    <x v="2"/>
    <x v="88"/>
    <n v="20.75"/>
    <n v="20.75"/>
    <x v="1"/>
    <x v="2"/>
    <s v="Soppressata Salami, Fontina Cheese, Mozzarella Cheese, Mushrooms, Garlic"/>
    <x v="20"/>
  </r>
  <r>
    <n v="209"/>
    <n v="89"/>
    <n v="0.5"/>
    <s v="thai_ckn_l"/>
    <n v="1"/>
    <x v="208"/>
    <x v="3"/>
    <x v="88"/>
    <n v="20.75"/>
    <n v="20.75"/>
    <x v="1"/>
    <x v="3"/>
    <s v="Chicken, Pineapple, Tomatoes, Red Peppers, Thai Sweet Chilli Sauce"/>
    <x v="5"/>
  </r>
  <r>
    <n v="210"/>
    <n v="90"/>
    <n v="0.5"/>
    <s v="sicilian_l"/>
    <n v="1"/>
    <x v="209"/>
    <x v="4"/>
    <x v="89"/>
    <n v="20.25"/>
    <n v="20.25"/>
    <x v="1"/>
    <x v="2"/>
    <s v="Coarse Sicilian Salami, Tomatoes, Green Olives, Luganega Sausage, Onions, Garlic"/>
    <x v="28"/>
  </r>
  <r>
    <n v="211"/>
    <n v="90"/>
    <n v="0.5"/>
    <s v="thai_ckn_s"/>
    <n v="1"/>
    <x v="210"/>
    <x v="5"/>
    <x v="89"/>
    <n v="12.75"/>
    <n v="12.75"/>
    <x v="2"/>
    <x v="3"/>
    <s v="Chicken, Pineapple, Tomatoes, Red Peppers, Thai Sweet Chilli Sauce"/>
    <x v="5"/>
  </r>
  <r>
    <n v="212"/>
    <n v="91"/>
    <n v="0.33333333333333331"/>
    <s v="bbq_ckn_l"/>
    <n v="2"/>
    <x v="211"/>
    <x v="6"/>
    <x v="90"/>
    <n v="20.75"/>
    <n v="41.5"/>
    <x v="1"/>
    <x v="3"/>
    <s v="Barbecued Chicken, Red Peppers, Green Peppers, Tomatoes, Red Onions, Barbecue Sauce"/>
    <x v="7"/>
  </r>
  <r>
    <n v="213"/>
    <n v="91"/>
    <n v="0.33333333333333331"/>
    <s v="ckn_pesto_s"/>
    <n v="1"/>
    <x v="212"/>
    <x v="0"/>
    <x v="90"/>
    <n v="12.75"/>
    <n v="12.75"/>
    <x v="2"/>
    <x v="3"/>
    <s v="Chicken, Tomatoes, Red Peppers, Spinach, Garlic, Pesto Sauce"/>
    <x v="18"/>
  </r>
  <r>
    <n v="214"/>
    <n v="91"/>
    <n v="0.33333333333333331"/>
    <s v="pepperoni_s"/>
    <n v="1"/>
    <x v="213"/>
    <x v="1"/>
    <x v="90"/>
    <n v="9.75"/>
    <n v="9.75"/>
    <x v="2"/>
    <x v="0"/>
    <s v="Mozzarella Cheese, Pepperoni"/>
    <x v="17"/>
  </r>
  <r>
    <n v="215"/>
    <n v="92"/>
    <n v="0.1111111111111111"/>
    <s v="bbq_ckn_m"/>
    <n v="1"/>
    <x v="214"/>
    <x v="6"/>
    <x v="91"/>
    <n v="16.75"/>
    <n v="16.75"/>
    <x v="0"/>
    <x v="3"/>
    <s v="Barbecued Chicken, Red Peppers, Green Peppers, Tomatoes, Red Onions, Barbecue Sauce"/>
    <x v="7"/>
  </r>
  <r>
    <n v="216"/>
    <n v="92"/>
    <n v="0.1111111111111111"/>
    <s v="ital_supr_l"/>
    <n v="1"/>
    <x v="215"/>
    <x v="0"/>
    <x v="91"/>
    <n v="20.75"/>
    <n v="20.75"/>
    <x v="1"/>
    <x v="2"/>
    <s v="Calabrese Salami, Capocollo, Tomatoes, Red Onions, Green Olives, Garlic"/>
    <x v="3"/>
  </r>
  <r>
    <n v="217"/>
    <n v="92"/>
    <n v="0.1111111111111111"/>
    <s v="ital_supr_m"/>
    <n v="1"/>
    <x v="216"/>
    <x v="1"/>
    <x v="91"/>
    <n v="16.5"/>
    <n v="16.5"/>
    <x v="0"/>
    <x v="2"/>
    <s v="Calabrese Salami, Capocollo, Tomatoes, Red Onions, Green Olives, Garlic"/>
    <x v="3"/>
  </r>
  <r>
    <n v="218"/>
    <n v="92"/>
    <n v="0.1111111111111111"/>
    <s v="ital_veggie_s"/>
    <n v="1"/>
    <x v="217"/>
    <x v="2"/>
    <x v="91"/>
    <n v="12.75"/>
    <n v="12.75"/>
    <x v="2"/>
    <x v="1"/>
    <s v="Eggplant, Artichokes, Tomatoes, Zucchini, Red Peppers, Garlic, Pesto Sauce"/>
    <x v="24"/>
  </r>
  <r>
    <n v="219"/>
    <n v="92"/>
    <n v="0.1111111111111111"/>
    <s v="pepperoni_m"/>
    <n v="1"/>
    <x v="218"/>
    <x v="3"/>
    <x v="91"/>
    <n v="12.5"/>
    <n v="12.5"/>
    <x v="0"/>
    <x v="0"/>
    <s v="Mozzarella Cheese, Pepperoni"/>
    <x v="17"/>
  </r>
  <r>
    <n v="220"/>
    <n v="92"/>
    <n v="0.1111111111111111"/>
    <s v="peppr_salami_m"/>
    <n v="1"/>
    <x v="219"/>
    <x v="4"/>
    <x v="91"/>
    <n v="16.5"/>
    <n v="16.5"/>
    <x v="0"/>
    <x v="2"/>
    <s v="Genoa Salami, Capocollo, Pepperoni, Tomatoes, Asiago Cheese, Garlic"/>
    <x v="26"/>
  </r>
  <r>
    <n v="221"/>
    <n v="92"/>
    <n v="0.1111111111111111"/>
    <s v="spinach_fet_s"/>
    <n v="1"/>
    <x v="220"/>
    <x v="5"/>
    <x v="91"/>
    <n v="12"/>
    <n v="12"/>
    <x v="2"/>
    <x v="1"/>
    <s v="Spinach, Mushrooms, Red Onions, Feta Cheese, Garlic"/>
    <x v="27"/>
  </r>
  <r>
    <n v="222"/>
    <n v="92"/>
    <n v="0.1111111111111111"/>
    <s v="spinach_supr_s"/>
    <n v="1"/>
    <x v="221"/>
    <x v="6"/>
    <x v="91"/>
    <n v="12.5"/>
    <n v="12.5"/>
    <x v="2"/>
    <x v="2"/>
    <s v="Spinach, Red Onions, Pepperoni, Tomatoes, Artichokes, Kalamata Olives, Garlic, Asiago Cheese"/>
    <x v="9"/>
  </r>
  <r>
    <n v="223"/>
    <n v="92"/>
    <n v="0.1111111111111111"/>
    <s v="the_greek_m"/>
    <n v="2"/>
    <x v="222"/>
    <x v="0"/>
    <x v="91"/>
    <n v="16"/>
    <n v="32"/>
    <x v="0"/>
    <x v="0"/>
    <s v="Kalamata Olives, Feta Cheese, Tomatoes, Garlic, Beef Chuck Roast, Red Onions"/>
    <x v="8"/>
  </r>
  <r>
    <n v="224"/>
    <n v="93"/>
    <n v="1"/>
    <s v="sicilian_m"/>
    <n v="1"/>
    <x v="223"/>
    <x v="1"/>
    <x v="92"/>
    <n v="16.25"/>
    <n v="16.25"/>
    <x v="0"/>
    <x v="2"/>
    <s v="Coarse Sicilian Salami, Tomatoes, Green Olives, Luganega Sausage, Onions, Garlic"/>
    <x v="28"/>
  </r>
  <r>
    <n v="225"/>
    <n v="94"/>
    <n v="0.5"/>
    <s v="ital_cpcllo_m"/>
    <n v="1"/>
    <x v="224"/>
    <x v="2"/>
    <x v="93"/>
    <n v="16"/>
    <n v="16"/>
    <x v="0"/>
    <x v="0"/>
    <s v="Capocollo, Red Peppers, Tomatoes, Goat Cheese, Garlic, Oregano"/>
    <x v="11"/>
  </r>
  <r>
    <n v="226"/>
    <n v="94"/>
    <n v="0.5"/>
    <s v="southw_ckn_s"/>
    <n v="1"/>
    <x v="225"/>
    <x v="3"/>
    <x v="93"/>
    <n v="12.75"/>
    <n v="12.75"/>
    <x v="2"/>
    <x v="3"/>
    <s v="Chicken, Tomatoes, Red Peppers, Red Onions, Jalapeno Peppers, Corn, Cilantro, Chipotle Sauce"/>
    <x v="15"/>
  </r>
  <r>
    <n v="227"/>
    <n v="95"/>
    <n v="0.5"/>
    <s v="napolitana_s"/>
    <n v="1"/>
    <x v="226"/>
    <x v="4"/>
    <x v="94"/>
    <n v="12"/>
    <n v="12"/>
    <x v="2"/>
    <x v="0"/>
    <s v="Tomatoes, Anchovies, Green Olives, Red Onions, Garlic"/>
    <x v="22"/>
  </r>
  <r>
    <n v="228"/>
    <n v="95"/>
    <n v="0.5"/>
    <s v="peppr_salami_l"/>
    <n v="1"/>
    <x v="227"/>
    <x v="5"/>
    <x v="94"/>
    <n v="20.75"/>
    <n v="20.75"/>
    <x v="1"/>
    <x v="2"/>
    <s v="Genoa Salami, Capocollo, Pepperoni, Tomatoes, Asiago Cheese, Garlic"/>
    <x v="26"/>
  </r>
  <r>
    <n v="229"/>
    <n v="96"/>
    <n v="1"/>
    <s v="napolitana_s"/>
    <n v="1"/>
    <x v="228"/>
    <x v="6"/>
    <x v="95"/>
    <n v="12"/>
    <n v="12"/>
    <x v="2"/>
    <x v="0"/>
    <s v="Tomatoes, Anchovies, Green Olives, Red Onions, Garlic"/>
    <x v="22"/>
  </r>
  <r>
    <n v="230"/>
    <n v="97"/>
    <n v="1"/>
    <s v="big_meat_s"/>
    <n v="1"/>
    <x v="229"/>
    <x v="6"/>
    <x v="96"/>
    <n v="12"/>
    <n v="12"/>
    <x v="2"/>
    <x v="0"/>
    <s v="Bacon, Pepperoni, Italian Sausage, Chorizo Sausage"/>
    <x v="19"/>
  </r>
  <r>
    <n v="231"/>
    <n v="98"/>
    <n v="0.5"/>
    <s v="classic_dlx_l"/>
    <n v="1"/>
    <x v="230"/>
    <x v="0"/>
    <x v="97"/>
    <n v="20.5"/>
    <n v="20.5"/>
    <x v="1"/>
    <x v="0"/>
    <s v="Pepperoni, Mushrooms, Red Onions, Red Peppers, Bacon"/>
    <x v="1"/>
  </r>
  <r>
    <n v="232"/>
    <n v="98"/>
    <n v="0.5"/>
    <s v="napolitana_l"/>
    <n v="1"/>
    <x v="231"/>
    <x v="1"/>
    <x v="97"/>
    <n v="20.5"/>
    <n v="20.5"/>
    <x v="1"/>
    <x v="0"/>
    <s v="Tomatoes, Anchovies, Green Olives, Red Onions, Garlic"/>
    <x v="22"/>
  </r>
  <r>
    <n v="233"/>
    <n v="99"/>
    <n v="1"/>
    <s v="ital_supr_l"/>
    <n v="1"/>
    <x v="232"/>
    <x v="2"/>
    <x v="98"/>
    <n v="20.75"/>
    <n v="20.75"/>
    <x v="1"/>
    <x v="2"/>
    <s v="Calabrese Salami, Capocollo, Tomatoes, Red Onions, Green Olives, Garlic"/>
    <x v="3"/>
  </r>
  <r>
    <n v="234"/>
    <n v="100"/>
    <n v="1"/>
    <s v="hawaiian_l"/>
    <n v="1"/>
    <x v="233"/>
    <x v="3"/>
    <x v="99"/>
    <n v="16.5"/>
    <n v="16.5"/>
    <x v="1"/>
    <x v="0"/>
    <s v="Sliced Ham, Pineapple, Mozzarella Cheese"/>
    <x v="0"/>
  </r>
  <r>
    <n v="235"/>
    <n v="101"/>
    <n v="0.25"/>
    <s v="cali_ckn_l"/>
    <n v="1"/>
    <x v="234"/>
    <x v="4"/>
    <x v="100"/>
    <n v="20.75"/>
    <n v="20.75"/>
    <x v="1"/>
    <x v="3"/>
    <s v="Chicken, Artichoke, Spinach, Garlic, Jalapeno Peppers, Fontina Cheese, Gouda Cheese"/>
    <x v="16"/>
  </r>
  <r>
    <n v="236"/>
    <n v="101"/>
    <n v="0.25"/>
    <s v="pepperoni_l"/>
    <n v="1"/>
    <x v="235"/>
    <x v="5"/>
    <x v="100"/>
    <n v="15.25"/>
    <n v="15.25"/>
    <x v="1"/>
    <x v="0"/>
    <s v="Mozzarella Cheese, Pepperoni"/>
    <x v="17"/>
  </r>
  <r>
    <n v="237"/>
    <n v="101"/>
    <n v="0.25"/>
    <s v="soppressata_l"/>
    <n v="1"/>
    <x v="236"/>
    <x v="6"/>
    <x v="100"/>
    <n v="20.75"/>
    <n v="20.75"/>
    <x v="1"/>
    <x v="2"/>
    <s v="Soppressata Salami, Fontina Cheese, Mozzarella Cheese, Mushrooms, Garlic"/>
    <x v="20"/>
  </r>
  <r>
    <n v="238"/>
    <n v="101"/>
    <n v="0.25"/>
    <s v="spicy_ital_m"/>
    <n v="1"/>
    <x v="237"/>
    <x v="0"/>
    <x v="100"/>
    <n v="16.5"/>
    <n v="16.5"/>
    <x v="0"/>
    <x v="2"/>
    <s v="Capocollo, Tomatoes, Goat Cheese, Artichokes, Peperoncini verdi, Garlic"/>
    <x v="12"/>
  </r>
  <r>
    <n v="239"/>
    <n v="102"/>
    <n v="0.5"/>
    <s v="bbq_ckn_s"/>
    <n v="1"/>
    <x v="238"/>
    <x v="1"/>
    <x v="101"/>
    <n v="12.75"/>
    <n v="12.75"/>
    <x v="2"/>
    <x v="3"/>
    <s v="Barbecued Chicken, Red Peppers, Green Peppers, Tomatoes, Red Onions, Barbecue Sauce"/>
    <x v="7"/>
  </r>
  <r>
    <n v="240"/>
    <n v="102"/>
    <n v="0.5"/>
    <s v="prsc_argla_s"/>
    <n v="1"/>
    <x v="239"/>
    <x v="2"/>
    <x v="101"/>
    <n v="12.5"/>
    <n v="12.5"/>
    <x v="2"/>
    <x v="2"/>
    <s v="Prosciutto di San Daniele, Arugula, Mozzarella Cheese"/>
    <x v="6"/>
  </r>
  <r>
    <n v="241"/>
    <n v="103"/>
    <n v="1"/>
    <s v="spinach_supr_s"/>
    <n v="1"/>
    <x v="240"/>
    <x v="3"/>
    <x v="102"/>
    <n v="12.5"/>
    <n v="12.5"/>
    <x v="2"/>
    <x v="2"/>
    <s v="Spinach, Red Onions, Pepperoni, Tomatoes, Artichokes, Kalamata Olives, Garlic, Asiago Cheese"/>
    <x v="9"/>
  </r>
  <r>
    <n v="242"/>
    <n v="104"/>
    <n v="0.25"/>
    <s v="bbq_ckn_m"/>
    <n v="1"/>
    <x v="241"/>
    <x v="4"/>
    <x v="103"/>
    <n v="16.75"/>
    <n v="16.75"/>
    <x v="0"/>
    <x v="3"/>
    <s v="Barbecued Chicken, Red Peppers, Green Peppers, Tomatoes, Red Onions, Barbecue Sauce"/>
    <x v="7"/>
  </r>
  <r>
    <n v="243"/>
    <n v="104"/>
    <n v="0.25"/>
    <s v="ckn_alfredo_m"/>
    <n v="1"/>
    <x v="242"/>
    <x v="5"/>
    <x v="103"/>
    <n v="16.75"/>
    <n v="16.75"/>
    <x v="0"/>
    <x v="3"/>
    <s v="Chicken, Red Onions, Red Peppers, Mushrooms, Asiago Cheese, Alfredo Sauce"/>
    <x v="29"/>
  </r>
  <r>
    <n v="244"/>
    <n v="104"/>
    <n v="0.25"/>
    <s v="ital_veggie_m"/>
    <n v="1"/>
    <x v="243"/>
    <x v="6"/>
    <x v="103"/>
    <n v="16.75"/>
    <n v="16.75"/>
    <x v="0"/>
    <x v="1"/>
    <s v="Eggplant, Artichokes, Tomatoes, Zucchini, Red Peppers, Garlic, Pesto Sauce"/>
    <x v="24"/>
  </r>
  <r>
    <n v="245"/>
    <n v="104"/>
    <n v="0.25"/>
    <s v="veggie_veg_l"/>
    <n v="1"/>
    <x v="244"/>
    <x v="0"/>
    <x v="103"/>
    <n v="20.25"/>
    <n v="20.25"/>
    <x v="1"/>
    <x v="1"/>
    <s v="Mushrooms, Tomatoes, Red Peppers, Green Peppers, Red Onions, Zucchini, Spinach, Garlic"/>
    <x v="14"/>
  </r>
  <r>
    <n v="246"/>
    <n v="105"/>
    <n v="0.33333333333333331"/>
    <s v="hawaiian_s"/>
    <n v="2"/>
    <x v="245"/>
    <x v="1"/>
    <x v="104"/>
    <n v="10.5"/>
    <n v="21"/>
    <x v="2"/>
    <x v="0"/>
    <s v="Sliced Ham, Pineapple, Mozzarella Cheese"/>
    <x v="0"/>
  </r>
  <r>
    <n v="247"/>
    <n v="105"/>
    <n v="0.33333333333333331"/>
    <s v="pepperoni_l"/>
    <n v="1"/>
    <x v="246"/>
    <x v="2"/>
    <x v="104"/>
    <n v="15.25"/>
    <n v="15.25"/>
    <x v="1"/>
    <x v="0"/>
    <s v="Mozzarella Cheese, Pepperoni"/>
    <x v="17"/>
  </r>
  <r>
    <n v="248"/>
    <n v="105"/>
    <n v="0.33333333333333331"/>
    <s v="prsc_argla_m"/>
    <n v="1"/>
    <x v="247"/>
    <x v="3"/>
    <x v="104"/>
    <n v="16.5"/>
    <n v="16.5"/>
    <x v="0"/>
    <x v="2"/>
    <s v="Prosciutto di San Daniele, Arugula, Mozzarella Cheese"/>
    <x v="6"/>
  </r>
  <r>
    <n v="249"/>
    <n v="106"/>
    <n v="0.5"/>
    <s v="mexicana_l"/>
    <n v="1"/>
    <x v="248"/>
    <x v="4"/>
    <x v="105"/>
    <n v="20.25"/>
    <n v="20.25"/>
    <x v="1"/>
    <x v="1"/>
    <s v="Tomatoes, Red Peppers, Jalapeno Peppers, Red Onions, Cilantro, Corn, Chipotle Sauce, Garlic"/>
    <x v="4"/>
  </r>
  <r>
    <n v="250"/>
    <n v="106"/>
    <n v="0.5"/>
    <s v="spicy_ital_l"/>
    <n v="1"/>
    <x v="249"/>
    <x v="5"/>
    <x v="105"/>
    <n v="20.75"/>
    <n v="20.75"/>
    <x v="1"/>
    <x v="2"/>
    <s v="Capocollo, Tomatoes, Goat Cheese, Artichokes, Peperoncini verdi, Garlic"/>
    <x v="12"/>
  </r>
  <r>
    <n v="251"/>
    <n v="107"/>
    <n v="0.25"/>
    <s v="cali_ckn_l"/>
    <n v="1"/>
    <x v="250"/>
    <x v="6"/>
    <x v="106"/>
    <n v="20.75"/>
    <n v="20.75"/>
    <x v="1"/>
    <x v="3"/>
    <s v="Chicken, Artichoke, Spinach, Garlic, Jalapeno Peppers, Fontina Cheese, Gouda Cheese"/>
    <x v="16"/>
  </r>
  <r>
    <n v="252"/>
    <n v="107"/>
    <n v="0.25"/>
    <s v="ital_supr_m"/>
    <n v="1"/>
    <x v="251"/>
    <x v="0"/>
    <x v="106"/>
    <n v="16.5"/>
    <n v="16.5"/>
    <x v="0"/>
    <x v="2"/>
    <s v="Calabrese Salami, Capocollo, Tomatoes, Red Onions, Green Olives, Garlic"/>
    <x v="3"/>
  </r>
  <r>
    <n v="253"/>
    <n v="107"/>
    <n v="0.25"/>
    <s v="spicy_ital_l"/>
    <n v="1"/>
    <x v="252"/>
    <x v="1"/>
    <x v="106"/>
    <n v="20.75"/>
    <n v="20.75"/>
    <x v="1"/>
    <x v="2"/>
    <s v="Capocollo, Tomatoes, Goat Cheese, Artichokes, Peperoncini verdi, Garlic"/>
    <x v="12"/>
  </r>
  <r>
    <n v="254"/>
    <n v="107"/>
    <n v="0.25"/>
    <s v="veggie_veg_l"/>
    <n v="1"/>
    <x v="253"/>
    <x v="2"/>
    <x v="106"/>
    <n v="20.25"/>
    <n v="20.25"/>
    <x v="1"/>
    <x v="1"/>
    <s v="Mushrooms, Tomatoes, Red Peppers, Green Peppers, Red Onions, Zucchini, Spinach, Garlic"/>
    <x v="14"/>
  </r>
  <r>
    <n v="255"/>
    <n v="108"/>
    <n v="0.33333333333333331"/>
    <s v="classic_dlx_l"/>
    <n v="1"/>
    <x v="254"/>
    <x v="3"/>
    <x v="107"/>
    <n v="20.5"/>
    <n v="20.5"/>
    <x v="1"/>
    <x v="0"/>
    <s v="Pepperoni, Mushrooms, Red Onions, Red Peppers, Bacon"/>
    <x v="1"/>
  </r>
  <r>
    <n v="256"/>
    <n v="108"/>
    <n v="0.33333333333333331"/>
    <s v="hawaiian_l"/>
    <n v="1"/>
    <x v="255"/>
    <x v="4"/>
    <x v="107"/>
    <n v="16.5"/>
    <n v="16.5"/>
    <x v="1"/>
    <x v="0"/>
    <s v="Sliced Ham, Pineapple, Mozzarella Cheese"/>
    <x v="0"/>
  </r>
  <r>
    <n v="257"/>
    <n v="108"/>
    <n v="0.33333333333333331"/>
    <s v="spinach_supr_l"/>
    <n v="1"/>
    <x v="256"/>
    <x v="5"/>
    <x v="107"/>
    <n v="20.75"/>
    <n v="20.75"/>
    <x v="1"/>
    <x v="2"/>
    <s v="Spinach, Red Onions, Pepperoni, Tomatoes, Artichokes, Kalamata Olives, Garlic, Asiago Cheese"/>
    <x v="9"/>
  </r>
  <r>
    <n v="258"/>
    <n v="109"/>
    <n v="0.25"/>
    <s v="ital_cpcllo_l"/>
    <n v="1"/>
    <x v="257"/>
    <x v="6"/>
    <x v="108"/>
    <n v="20.5"/>
    <n v="20.5"/>
    <x v="1"/>
    <x v="0"/>
    <s v="Capocollo, Red Peppers, Tomatoes, Goat Cheese, Garlic, Oregano"/>
    <x v="11"/>
  </r>
  <r>
    <n v="259"/>
    <n v="109"/>
    <n v="0.25"/>
    <s v="ital_supr_l"/>
    <n v="1"/>
    <x v="258"/>
    <x v="0"/>
    <x v="108"/>
    <n v="20.75"/>
    <n v="20.75"/>
    <x v="1"/>
    <x v="2"/>
    <s v="Calabrese Salami, Capocollo, Tomatoes, Red Onions, Green Olives, Garlic"/>
    <x v="3"/>
  </r>
  <r>
    <n v="260"/>
    <n v="109"/>
    <n v="0.25"/>
    <s v="pepperoni_m"/>
    <n v="1"/>
    <x v="259"/>
    <x v="1"/>
    <x v="108"/>
    <n v="12.5"/>
    <n v="12.5"/>
    <x v="0"/>
    <x v="0"/>
    <s v="Mozzarella Cheese, Pepperoni"/>
    <x v="17"/>
  </r>
  <r>
    <n v="261"/>
    <n v="109"/>
    <n v="0.25"/>
    <s v="prsc_argla_l"/>
    <n v="1"/>
    <x v="260"/>
    <x v="2"/>
    <x v="108"/>
    <n v="20.75"/>
    <n v="20.75"/>
    <x v="1"/>
    <x v="2"/>
    <s v="Prosciutto di San Daniele, Arugula, Mozzarella Cheese"/>
    <x v="6"/>
  </r>
  <r>
    <n v="262"/>
    <n v="110"/>
    <n v="0.25"/>
    <s v="big_meat_s"/>
    <n v="1"/>
    <x v="261"/>
    <x v="3"/>
    <x v="109"/>
    <n v="12"/>
    <n v="12"/>
    <x v="2"/>
    <x v="0"/>
    <s v="Bacon, Pepperoni, Italian Sausage, Chorizo Sausage"/>
    <x v="19"/>
  </r>
  <r>
    <n v="263"/>
    <n v="110"/>
    <n v="0.25"/>
    <s v="napolitana_l"/>
    <n v="1"/>
    <x v="262"/>
    <x v="4"/>
    <x v="109"/>
    <n v="20.5"/>
    <n v="20.5"/>
    <x v="1"/>
    <x v="0"/>
    <s v="Tomatoes, Anchovies, Green Olives, Red Onions, Garlic"/>
    <x v="22"/>
  </r>
  <r>
    <n v="264"/>
    <n v="110"/>
    <n v="0.25"/>
    <s v="soppressata_l"/>
    <n v="1"/>
    <x v="263"/>
    <x v="5"/>
    <x v="109"/>
    <n v="20.75"/>
    <n v="20.75"/>
    <x v="1"/>
    <x v="2"/>
    <s v="Soppressata Salami, Fontina Cheese, Mozzarella Cheese, Mushrooms, Garlic"/>
    <x v="20"/>
  </r>
  <r>
    <n v="265"/>
    <n v="110"/>
    <n v="0.25"/>
    <s v="spicy_ital_s"/>
    <n v="1"/>
    <x v="264"/>
    <x v="6"/>
    <x v="109"/>
    <n v="12.5"/>
    <n v="12.5"/>
    <x v="2"/>
    <x v="2"/>
    <s v="Capocollo, Tomatoes, Goat Cheese, Artichokes, Peperoncini verdi, Garlic"/>
    <x v="12"/>
  </r>
  <r>
    <n v="266"/>
    <n v="111"/>
    <n v="0.25"/>
    <s v="cali_ckn_m"/>
    <n v="1"/>
    <x v="265"/>
    <x v="0"/>
    <x v="110"/>
    <n v="16.75"/>
    <n v="16.75"/>
    <x v="0"/>
    <x v="3"/>
    <s v="Chicken, Artichoke, Spinach, Garlic, Jalapeno Peppers, Fontina Cheese, Gouda Cheese"/>
    <x v="16"/>
  </r>
  <r>
    <n v="267"/>
    <n v="111"/>
    <n v="0.25"/>
    <s v="five_cheese_l"/>
    <n v="1"/>
    <x v="266"/>
    <x v="1"/>
    <x v="110"/>
    <n v="18.5"/>
    <n v="18.5"/>
    <x v="1"/>
    <x v="1"/>
    <s v="Mozzarella Cheese, Provolone Cheese, Smoked Gouda Cheese, Romano Cheese, Blue Cheese, Garlic"/>
    <x v="2"/>
  </r>
  <r>
    <n v="268"/>
    <n v="111"/>
    <n v="0.25"/>
    <s v="pepperoni_m"/>
    <n v="1"/>
    <x v="267"/>
    <x v="2"/>
    <x v="110"/>
    <n v="12.5"/>
    <n v="12.5"/>
    <x v="0"/>
    <x v="0"/>
    <s v="Mozzarella Cheese, Pepperoni"/>
    <x v="17"/>
  </r>
  <r>
    <n v="269"/>
    <n v="111"/>
    <n v="0.25"/>
    <s v="spin_pesto_l"/>
    <n v="1"/>
    <x v="268"/>
    <x v="3"/>
    <x v="110"/>
    <n v="20.75"/>
    <n v="20.75"/>
    <x v="1"/>
    <x v="1"/>
    <s v="Spinach, Artichokes, Tomatoes, Sun-dried Tomatoes, Garlic, Pesto Sauce"/>
    <x v="13"/>
  </r>
  <r>
    <n v="270"/>
    <n v="112"/>
    <n v="1"/>
    <s v="pepperoni_s"/>
    <n v="1"/>
    <x v="269"/>
    <x v="4"/>
    <x v="111"/>
    <n v="9.75"/>
    <n v="9.75"/>
    <x v="2"/>
    <x v="0"/>
    <s v="Mozzarella Cheese, Pepperoni"/>
    <x v="17"/>
  </r>
  <r>
    <n v="271"/>
    <n v="113"/>
    <n v="0.33333333333333331"/>
    <s v="cali_ckn_l"/>
    <n v="1"/>
    <x v="270"/>
    <x v="5"/>
    <x v="112"/>
    <n v="20.75"/>
    <n v="20.75"/>
    <x v="1"/>
    <x v="3"/>
    <s v="Chicken, Artichoke, Spinach, Garlic, Jalapeno Peppers, Fontina Cheese, Gouda Cheese"/>
    <x v="16"/>
  </r>
  <r>
    <n v="272"/>
    <n v="113"/>
    <n v="0.33333333333333331"/>
    <s v="mexicana_l"/>
    <n v="1"/>
    <x v="271"/>
    <x v="6"/>
    <x v="112"/>
    <n v="20.25"/>
    <n v="20.25"/>
    <x v="1"/>
    <x v="1"/>
    <s v="Tomatoes, Red Peppers, Jalapeno Peppers, Red Onions, Cilantro, Corn, Chipotle Sauce, Garlic"/>
    <x v="4"/>
  </r>
  <r>
    <n v="273"/>
    <n v="113"/>
    <n v="0.33333333333333331"/>
    <s v="southw_ckn_m"/>
    <n v="1"/>
    <x v="272"/>
    <x v="0"/>
    <x v="112"/>
    <n v="16.75"/>
    <n v="16.75"/>
    <x v="0"/>
    <x v="3"/>
    <s v="Chicken, Tomatoes, Red Peppers, Red Onions, Jalapeno Peppers, Corn, Cilantro, Chipotle Sauce"/>
    <x v="15"/>
  </r>
  <r>
    <n v="274"/>
    <n v="114"/>
    <n v="0.5"/>
    <s v="pepperoni_l"/>
    <n v="1"/>
    <x v="273"/>
    <x v="1"/>
    <x v="113"/>
    <n v="15.25"/>
    <n v="15.25"/>
    <x v="1"/>
    <x v="0"/>
    <s v="Mozzarella Cheese, Pepperoni"/>
    <x v="17"/>
  </r>
  <r>
    <n v="275"/>
    <n v="114"/>
    <n v="0.5"/>
    <s v="sicilian_s"/>
    <n v="1"/>
    <x v="274"/>
    <x v="2"/>
    <x v="113"/>
    <n v="12.25"/>
    <n v="12.25"/>
    <x v="2"/>
    <x v="2"/>
    <s v="Coarse Sicilian Salami, Tomatoes, Green Olives, Luganega Sausage, Onions, Garlic"/>
    <x v="28"/>
  </r>
  <r>
    <n v="276"/>
    <n v="115"/>
    <n v="0.33333333333333331"/>
    <s v="big_meat_s"/>
    <n v="1"/>
    <x v="275"/>
    <x v="3"/>
    <x v="114"/>
    <n v="12"/>
    <n v="12"/>
    <x v="2"/>
    <x v="0"/>
    <s v="Bacon, Pepperoni, Italian Sausage, Chorizo Sausage"/>
    <x v="19"/>
  </r>
  <r>
    <n v="277"/>
    <n v="115"/>
    <n v="0.33333333333333331"/>
    <s v="napolitana_l"/>
    <n v="1"/>
    <x v="276"/>
    <x v="4"/>
    <x v="114"/>
    <n v="20.5"/>
    <n v="20.5"/>
    <x v="1"/>
    <x v="0"/>
    <s v="Tomatoes, Anchovies, Green Olives, Red Onions, Garlic"/>
    <x v="22"/>
  </r>
  <r>
    <n v="278"/>
    <n v="115"/>
    <n v="0.33333333333333331"/>
    <s v="thai_ckn_m"/>
    <n v="1"/>
    <x v="277"/>
    <x v="5"/>
    <x v="114"/>
    <n v="16.75"/>
    <n v="16.75"/>
    <x v="0"/>
    <x v="3"/>
    <s v="Chicken, Pineapple, Tomatoes, Red Peppers, Thai Sweet Chilli Sauce"/>
    <x v="5"/>
  </r>
  <r>
    <n v="279"/>
    <n v="116"/>
    <n v="1"/>
    <s v="five_cheese_l"/>
    <n v="1"/>
    <x v="278"/>
    <x v="6"/>
    <x v="115"/>
    <n v="18.5"/>
    <n v="18.5"/>
    <x v="1"/>
    <x v="1"/>
    <s v="Mozzarella Cheese, Provolone Cheese, Smoked Gouda Cheese, Romano Cheese, Blue Cheese, Garlic"/>
    <x v="2"/>
  </r>
  <r>
    <n v="280"/>
    <n v="117"/>
    <n v="0.5"/>
    <s v="peppr_salami_m"/>
    <n v="1"/>
    <x v="279"/>
    <x v="0"/>
    <x v="116"/>
    <n v="16.5"/>
    <n v="16.5"/>
    <x v="0"/>
    <x v="2"/>
    <s v="Genoa Salami, Capocollo, Pepperoni, Tomatoes, Asiago Cheese, Garlic"/>
    <x v="26"/>
  </r>
  <r>
    <n v="281"/>
    <n v="117"/>
    <n v="0.5"/>
    <s v="sicilian_l"/>
    <n v="1"/>
    <x v="280"/>
    <x v="1"/>
    <x v="116"/>
    <n v="20.25"/>
    <n v="20.25"/>
    <x v="1"/>
    <x v="2"/>
    <s v="Coarse Sicilian Salami, Tomatoes, Green Olives, Luganega Sausage, Onions, Garlic"/>
    <x v="28"/>
  </r>
  <r>
    <n v="282"/>
    <n v="118"/>
    <n v="0.5"/>
    <s v="prsc_argla_l"/>
    <n v="1"/>
    <x v="281"/>
    <x v="2"/>
    <x v="117"/>
    <n v="20.75"/>
    <n v="20.75"/>
    <x v="1"/>
    <x v="2"/>
    <s v="Prosciutto di San Daniele, Arugula, Mozzarella Cheese"/>
    <x v="6"/>
  </r>
  <r>
    <n v="283"/>
    <n v="118"/>
    <n v="0.5"/>
    <s v="spinach_fet_s"/>
    <n v="1"/>
    <x v="282"/>
    <x v="3"/>
    <x v="117"/>
    <n v="12"/>
    <n v="12"/>
    <x v="2"/>
    <x v="1"/>
    <s v="Spinach, Mushrooms, Red Onions, Feta Cheese, Garlic"/>
    <x v="27"/>
  </r>
  <r>
    <n v="284"/>
    <n v="119"/>
    <n v="1"/>
    <s v="four_cheese_m"/>
    <n v="1"/>
    <x v="283"/>
    <x v="4"/>
    <x v="118"/>
    <n v="14.75"/>
    <n v="14.75"/>
    <x v="0"/>
    <x v="1"/>
    <s v="Ricotta Cheese, Gorgonzola Piccante Cheese, Mozzarella Cheese, Parmigiano Reggiano Cheese, Garlic"/>
    <x v="21"/>
  </r>
  <r>
    <n v="285"/>
    <n v="120"/>
    <n v="0.33333333333333331"/>
    <s v="classic_dlx_s"/>
    <n v="1"/>
    <x v="284"/>
    <x v="5"/>
    <x v="119"/>
    <n v="12"/>
    <n v="12"/>
    <x v="2"/>
    <x v="0"/>
    <s v="Pepperoni, Mushrooms, Red Onions, Red Peppers, Bacon"/>
    <x v="1"/>
  </r>
  <r>
    <n v="286"/>
    <n v="120"/>
    <n v="0.33333333333333331"/>
    <s v="hawaiian_s"/>
    <n v="1"/>
    <x v="285"/>
    <x v="6"/>
    <x v="119"/>
    <n v="10.5"/>
    <n v="10.5"/>
    <x v="2"/>
    <x v="0"/>
    <s v="Sliced Ham, Pineapple, Mozzarella Cheese"/>
    <x v="0"/>
  </r>
  <r>
    <n v="287"/>
    <n v="120"/>
    <n v="0.33333333333333331"/>
    <s v="spinach_fet_l"/>
    <n v="1"/>
    <x v="286"/>
    <x v="0"/>
    <x v="119"/>
    <n v="20.25"/>
    <n v="20.25"/>
    <x v="1"/>
    <x v="1"/>
    <s v="Spinach, Mushrooms, Red Onions, Feta Cheese, Garlic"/>
    <x v="27"/>
  </r>
  <r>
    <n v="288"/>
    <n v="121"/>
    <n v="0.25"/>
    <s v="bbq_ckn_m"/>
    <n v="1"/>
    <x v="287"/>
    <x v="1"/>
    <x v="120"/>
    <n v="16.75"/>
    <n v="16.75"/>
    <x v="0"/>
    <x v="3"/>
    <s v="Barbecued Chicken, Red Peppers, Green Peppers, Tomatoes, Red Onions, Barbecue Sauce"/>
    <x v="7"/>
  </r>
  <r>
    <n v="289"/>
    <n v="121"/>
    <n v="0.25"/>
    <s v="four_cheese_l"/>
    <n v="1"/>
    <x v="288"/>
    <x v="2"/>
    <x v="120"/>
    <n v="17.950000762939453"/>
    <n v="17.950000762939453"/>
    <x v="1"/>
    <x v="1"/>
    <s v="Ricotta Cheese, Gorgonzola Piccante Cheese, Mozzarella Cheese, Parmigiano Reggiano Cheese, Garlic"/>
    <x v="21"/>
  </r>
  <r>
    <n v="290"/>
    <n v="121"/>
    <n v="0.25"/>
    <s v="sicilian_l"/>
    <n v="1"/>
    <x v="289"/>
    <x v="3"/>
    <x v="120"/>
    <n v="20.25"/>
    <n v="20.25"/>
    <x v="1"/>
    <x v="2"/>
    <s v="Coarse Sicilian Salami, Tomatoes, Green Olives, Luganega Sausage, Onions, Garlic"/>
    <x v="28"/>
  </r>
  <r>
    <n v="291"/>
    <n v="121"/>
    <n v="0.25"/>
    <s v="southw_ckn_l"/>
    <n v="1"/>
    <x v="290"/>
    <x v="4"/>
    <x v="120"/>
    <n v="20.75"/>
    <n v="20.75"/>
    <x v="1"/>
    <x v="3"/>
    <s v="Chicken, Tomatoes, Red Peppers, Red Onions, Jalapeno Peppers, Corn, Cilantro, Chipotle Sauce"/>
    <x v="15"/>
  </r>
  <r>
    <n v="292"/>
    <n v="122"/>
    <n v="1"/>
    <s v="ital_supr_m"/>
    <n v="1"/>
    <x v="291"/>
    <x v="5"/>
    <x v="121"/>
    <n v="16.5"/>
    <n v="16.5"/>
    <x v="0"/>
    <x v="2"/>
    <s v="Calabrese Salami, Capocollo, Tomatoes, Red Onions, Green Olives, Garlic"/>
    <x v="3"/>
  </r>
  <r>
    <n v="293"/>
    <n v="123"/>
    <n v="1"/>
    <s v="ital_cpcllo_s"/>
    <n v="1"/>
    <x v="292"/>
    <x v="6"/>
    <x v="122"/>
    <n v="12"/>
    <n v="12"/>
    <x v="2"/>
    <x v="0"/>
    <s v="Capocollo, Red Peppers, Tomatoes, Goat Cheese, Garlic, Oregano"/>
    <x v="11"/>
  </r>
  <r>
    <n v="294"/>
    <n v="124"/>
    <n v="0.25"/>
    <s v="bbq_ckn_s"/>
    <n v="1"/>
    <x v="293"/>
    <x v="0"/>
    <x v="123"/>
    <n v="12.75"/>
    <n v="12.75"/>
    <x v="2"/>
    <x v="3"/>
    <s v="Barbecued Chicken, Red Peppers, Green Peppers, Tomatoes, Red Onions, Barbecue Sauce"/>
    <x v="7"/>
  </r>
  <r>
    <n v="295"/>
    <n v="124"/>
    <n v="0.25"/>
    <s v="sicilian_l"/>
    <n v="1"/>
    <x v="294"/>
    <x v="1"/>
    <x v="123"/>
    <n v="20.25"/>
    <n v="20.25"/>
    <x v="1"/>
    <x v="2"/>
    <s v="Coarse Sicilian Salami, Tomatoes, Green Olives, Luganega Sausage, Onions, Garlic"/>
    <x v="28"/>
  </r>
  <r>
    <n v="296"/>
    <n v="124"/>
    <n v="0.25"/>
    <s v="spicy_ital_l"/>
    <n v="1"/>
    <x v="295"/>
    <x v="2"/>
    <x v="123"/>
    <n v="20.75"/>
    <n v="20.75"/>
    <x v="1"/>
    <x v="2"/>
    <s v="Capocollo, Tomatoes, Goat Cheese, Artichokes, Peperoncini verdi, Garlic"/>
    <x v="12"/>
  </r>
  <r>
    <n v="297"/>
    <n v="124"/>
    <n v="0.25"/>
    <s v="the_greek_s"/>
    <n v="1"/>
    <x v="296"/>
    <x v="3"/>
    <x v="123"/>
    <n v="12"/>
    <n v="12"/>
    <x v="2"/>
    <x v="0"/>
    <s v="Kalamata Olives, Feta Cheese, Tomatoes, Garlic, Beef Chuck Roast, Red Onions"/>
    <x v="8"/>
  </r>
  <r>
    <n v="298"/>
    <n v="125"/>
    <n v="1"/>
    <s v="the_greek_xl"/>
    <n v="1"/>
    <x v="297"/>
    <x v="4"/>
    <x v="124"/>
    <n v="25.5"/>
    <n v="25.5"/>
    <x v="3"/>
    <x v="0"/>
    <s v="Kalamata Olives, Feta Cheese, Tomatoes, Garlic, Beef Chuck Roast, Red Onions"/>
    <x v="8"/>
  </r>
  <r>
    <n v="299"/>
    <n v="126"/>
    <n v="1"/>
    <s v="veggie_veg_l"/>
    <n v="1"/>
    <x v="298"/>
    <x v="5"/>
    <x v="125"/>
    <n v="20.25"/>
    <n v="20.25"/>
    <x v="1"/>
    <x v="1"/>
    <s v="Mushrooms, Tomatoes, Red Peppers, Green Peppers, Red Onions, Zucchini, Spinach, Garlic"/>
    <x v="14"/>
  </r>
  <r>
    <n v="300"/>
    <n v="127"/>
    <n v="1"/>
    <s v="pepperoni_m"/>
    <n v="1"/>
    <x v="299"/>
    <x v="6"/>
    <x v="126"/>
    <n v="12.5"/>
    <n v="12.5"/>
    <x v="0"/>
    <x v="0"/>
    <s v="Mozzarella Cheese, Pepperoni"/>
    <x v="17"/>
  </r>
  <r>
    <n v="301"/>
    <n v="128"/>
    <n v="1"/>
    <s v="spicy_ital_s"/>
    <n v="1"/>
    <x v="300"/>
    <x v="0"/>
    <x v="127"/>
    <n v="12.5"/>
    <n v="12.5"/>
    <x v="2"/>
    <x v="2"/>
    <s v="Capocollo, Tomatoes, Goat Cheese, Artichokes, Peperoncini verdi, Garlic"/>
    <x v="12"/>
  </r>
  <r>
    <n v="302"/>
    <n v="129"/>
    <n v="0.5"/>
    <s v="big_meat_s"/>
    <n v="1"/>
    <x v="301"/>
    <x v="1"/>
    <x v="128"/>
    <n v="12"/>
    <n v="12"/>
    <x v="2"/>
    <x v="0"/>
    <s v="Bacon, Pepperoni, Italian Sausage, Chorizo Sausage"/>
    <x v="19"/>
  </r>
  <r>
    <n v="303"/>
    <n v="129"/>
    <n v="0.5"/>
    <s v="the_greek_m"/>
    <n v="1"/>
    <x v="302"/>
    <x v="2"/>
    <x v="128"/>
    <n v="16"/>
    <n v="16"/>
    <x v="0"/>
    <x v="0"/>
    <s v="Kalamata Olives, Feta Cheese, Tomatoes, Garlic, Beef Chuck Roast, Red Onions"/>
    <x v="8"/>
  </r>
  <r>
    <n v="304"/>
    <n v="130"/>
    <n v="0.25"/>
    <s v="hawaiian_s"/>
    <n v="1"/>
    <x v="303"/>
    <x v="3"/>
    <x v="129"/>
    <n v="10.5"/>
    <n v="10.5"/>
    <x v="2"/>
    <x v="0"/>
    <s v="Sliced Ham, Pineapple, Mozzarella Cheese"/>
    <x v="0"/>
  </r>
  <r>
    <n v="305"/>
    <n v="130"/>
    <n v="0.25"/>
    <s v="ital_cpcllo_l"/>
    <n v="1"/>
    <x v="304"/>
    <x v="4"/>
    <x v="129"/>
    <n v="20.5"/>
    <n v="20.5"/>
    <x v="1"/>
    <x v="0"/>
    <s v="Capocollo, Red Peppers, Tomatoes, Goat Cheese, Garlic, Oregano"/>
    <x v="11"/>
  </r>
  <r>
    <n v="306"/>
    <n v="130"/>
    <n v="0.25"/>
    <s v="mexicana_m"/>
    <n v="1"/>
    <x v="305"/>
    <x v="5"/>
    <x v="129"/>
    <n v="16"/>
    <n v="16"/>
    <x v="0"/>
    <x v="1"/>
    <s v="Tomatoes, Red Peppers, Jalapeno Peppers, Red Onions, Cilantro, Corn, Chipotle Sauce, Garlic"/>
    <x v="4"/>
  </r>
  <r>
    <n v="307"/>
    <n v="130"/>
    <n v="0.25"/>
    <s v="southw_ckn_s"/>
    <n v="1"/>
    <x v="306"/>
    <x v="6"/>
    <x v="129"/>
    <n v="12.75"/>
    <n v="12.75"/>
    <x v="2"/>
    <x v="3"/>
    <s v="Chicken, Tomatoes, Red Peppers, Red Onions, Jalapeno Peppers, Corn, Cilantro, Chipotle Sauce"/>
    <x v="15"/>
  </r>
  <r>
    <n v="308"/>
    <n v="131"/>
    <n v="0.25"/>
    <s v="ckn_pesto_l"/>
    <n v="1"/>
    <x v="307"/>
    <x v="0"/>
    <x v="130"/>
    <n v="20.75"/>
    <n v="20.75"/>
    <x v="1"/>
    <x v="3"/>
    <s v="Chicken, Tomatoes, Red Peppers, Spinach, Garlic, Pesto Sauce"/>
    <x v="18"/>
  </r>
  <r>
    <n v="309"/>
    <n v="131"/>
    <n v="0.25"/>
    <s v="five_cheese_l"/>
    <n v="1"/>
    <x v="308"/>
    <x v="1"/>
    <x v="130"/>
    <n v="18.5"/>
    <n v="18.5"/>
    <x v="1"/>
    <x v="1"/>
    <s v="Mozzarella Cheese, Provolone Cheese, Smoked Gouda Cheese, Romano Cheese, Blue Cheese, Garlic"/>
    <x v="2"/>
  </r>
  <r>
    <n v="310"/>
    <n v="131"/>
    <n v="0.25"/>
    <s v="green_garden_s"/>
    <n v="1"/>
    <x v="309"/>
    <x v="2"/>
    <x v="130"/>
    <n v="12"/>
    <n v="12"/>
    <x v="2"/>
    <x v="1"/>
    <s v="Spinach, Mushrooms, Tomatoes, Green Olives, Feta Cheese"/>
    <x v="10"/>
  </r>
  <r>
    <n v="311"/>
    <n v="131"/>
    <n v="0.25"/>
    <s v="spinach_supr_s"/>
    <n v="1"/>
    <x v="310"/>
    <x v="3"/>
    <x v="130"/>
    <n v="12.5"/>
    <n v="12.5"/>
    <x v="2"/>
    <x v="2"/>
    <s v="Spinach, Red Onions, Pepperoni, Tomatoes, Artichokes, Kalamata Olives, Garlic, Asiago Cheese"/>
    <x v="9"/>
  </r>
  <r>
    <n v="312"/>
    <n v="132"/>
    <n v="1"/>
    <s v="pepperoni_s"/>
    <n v="1"/>
    <x v="311"/>
    <x v="4"/>
    <x v="131"/>
    <n v="9.75"/>
    <n v="9.75"/>
    <x v="2"/>
    <x v="0"/>
    <s v="Mozzarella Cheese, Pepperoni"/>
    <x v="17"/>
  </r>
  <r>
    <n v="313"/>
    <n v="133"/>
    <n v="0.33333333333333331"/>
    <s v="bbq_ckn_l"/>
    <n v="1"/>
    <x v="312"/>
    <x v="5"/>
    <x v="132"/>
    <n v="20.75"/>
    <n v="20.75"/>
    <x v="1"/>
    <x v="3"/>
    <s v="Barbecued Chicken, Red Peppers, Green Peppers, Tomatoes, Red Onions, Barbecue Sauce"/>
    <x v="7"/>
  </r>
  <r>
    <n v="314"/>
    <n v="133"/>
    <n v="0.33333333333333331"/>
    <s v="hawaiian_l"/>
    <n v="1"/>
    <x v="313"/>
    <x v="6"/>
    <x v="132"/>
    <n v="16.5"/>
    <n v="16.5"/>
    <x v="1"/>
    <x v="0"/>
    <s v="Sliced Ham, Pineapple, Mozzarella Cheese"/>
    <x v="0"/>
  </r>
  <r>
    <n v="315"/>
    <n v="133"/>
    <n v="0.33333333333333331"/>
    <s v="the_greek_s"/>
    <n v="1"/>
    <x v="314"/>
    <x v="0"/>
    <x v="132"/>
    <n v="12"/>
    <n v="12"/>
    <x v="2"/>
    <x v="0"/>
    <s v="Kalamata Olives, Feta Cheese, Tomatoes, Garlic, Beef Chuck Roast, Red Onions"/>
    <x v="8"/>
  </r>
  <r>
    <n v="316"/>
    <n v="134"/>
    <n v="0.33333333333333331"/>
    <s v="big_meat_s"/>
    <n v="1"/>
    <x v="315"/>
    <x v="1"/>
    <x v="133"/>
    <n v="12"/>
    <n v="12"/>
    <x v="2"/>
    <x v="0"/>
    <s v="Bacon, Pepperoni, Italian Sausage, Chorizo Sausage"/>
    <x v="19"/>
  </r>
  <r>
    <n v="317"/>
    <n v="134"/>
    <n v="0.33333333333333331"/>
    <s v="southw_ckn_l"/>
    <n v="1"/>
    <x v="316"/>
    <x v="2"/>
    <x v="133"/>
    <n v="20.75"/>
    <n v="20.75"/>
    <x v="1"/>
    <x v="3"/>
    <s v="Chicken, Tomatoes, Red Peppers, Red Onions, Jalapeno Peppers, Corn, Cilantro, Chipotle Sauce"/>
    <x v="15"/>
  </r>
  <r>
    <n v="318"/>
    <n v="134"/>
    <n v="0.33333333333333331"/>
    <s v="spinach_supr_s"/>
    <n v="1"/>
    <x v="317"/>
    <x v="3"/>
    <x v="133"/>
    <n v="12.5"/>
    <n v="12.5"/>
    <x v="2"/>
    <x v="2"/>
    <s v="Spinach, Red Onions, Pepperoni, Tomatoes, Artichokes, Kalamata Olives, Garlic, Asiago Cheese"/>
    <x v="9"/>
  </r>
  <r>
    <n v="319"/>
    <n v="135"/>
    <n v="1"/>
    <s v="veggie_veg_l"/>
    <n v="1"/>
    <x v="318"/>
    <x v="4"/>
    <x v="134"/>
    <n v="20.25"/>
    <n v="20.25"/>
    <x v="1"/>
    <x v="1"/>
    <s v="Mushrooms, Tomatoes, Red Peppers, Green Peppers, Red Onions, Zucchini, Spinach, Garlic"/>
    <x v="14"/>
  </r>
  <r>
    <n v="320"/>
    <n v="136"/>
    <n v="0.5"/>
    <s v="five_cheese_l"/>
    <n v="1"/>
    <x v="319"/>
    <x v="5"/>
    <x v="135"/>
    <n v="18.5"/>
    <n v="18.5"/>
    <x v="1"/>
    <x v="1"/>
    <s v="Mozzarella Cheese, Provolone Cheese, Smoked Gouda Cheese, Romano Cheese, Blue Cheese, Garlic"/>
    <x v="2"/>
  </r>
  <r>
    <n v="321"/>
    <n v="136"/>
    <n v="0.5"/>
    <s v="peppr_salami_s"/>
    <n v="1"/>
    <x v="320"/>
    <x v="6"/>
    <x v="135"/>
    <n v="12.5"/>
    <n v="12.5"/>
    <x v="2"/>
    <x v="2"/>
    <s v="Genoa Salami, Capocollo, Pepperoni, Tomatoes, Asiago Cheese, Garlic"/>
    <x v="26"/>
  </r>
  <r>
    <n v="322"/>
    <n v="137"/>
    <n v="0.33333333333333331"/>
    <s v="mediterraneo_l"/>
    <n v="1"/>
    <x v="321"/>
    <x v="0"/>
    <x v="136"/>
    <n v="20.25"/>
    <n v="20.25"/>
    <x v="1"/>
    <x v="1"/>
    <s v="Spinach, Artichokes, Kalamata Olives, Sun-dried Tomatoes, Feta Cheese, Plum Tomatoes, Red Onions"/>
    <x v="25"/>
  </r>
  <r>
    <n v="323"/>
    <n v="137"/>
    <n v="0.33333333333333331"/>
    <s v="pepperoni_s"/>
    <n v="1"/>
    <x v="322"/>
    <x v="1"/>
    <x v="136"/>
    <n v="9.75"/>
    <n v="9.75"/>
    <x v="2"/>
    <x v="0"/>
    <s v="Mozzarella Cheese, Pepperoni"/>
    <x v="17"/>
  </r>
  <r>
    <n v="324"/>
    <n v="137"/>
    <n v="0.33333333333333331"/>
    <s v="spicy_ital_m"/>
    <n v="1"/>
    <x v="323"/>
    <x v="2"/>
    <x v="136"/>
    <n v="16.5"/>
    <n v="16.5"/>
    <x v="0"/>
    <x v="2"/>
    <s v="Capocollo, Tomatoes, Goat Cheese, Artichokes, Peperoncini verdi, Garlic"/>
    <x v="12"/>
  </r>
  <r>
    <n v="325"/>
    <n v="138"/>
    <n v="0.25"/>
    <s v="cali_ckn_m"/>
    <n v="1"/>
    <x v="324"/>
    <x v="3"/>
    <x v="137"/>
    <n v="16.75"/>
    <n v="16.75"/>
    <x v="0"/>
    <x v="3"/>
    <s v="Chicken, Artichoke, Spinach, Garlic, Jalapeno Peppers, Fontina Cheese, Gouda Cheese"/>
    <x v="16"/>
  </r>
  <r>
    <n v="326"/>
    <n v="138"/>
    <n v="0.25"/>
    <s v="four_cheese_l"/>
    <n v="1"/>
    <x v="325"/>
    <x v="4"/>
    <x v="137"/>
    <n v="17.950000762939453"/>
    <n v="17.950000762939453"/>
    <x v="1"/>
    <x v="1"/>
    <s v="Ricotta Cheese, Gorgonzola Piccante Cheese, Mozzarella Cheese, Parmigiano Reggiano Cheese, Garlic"/>
    <x v="21"/>
  </r>
  <r>
    <n v="327"/>
    <n v="138"/>
    <n v="0.25"/>
    <s v="ital_veggie_l"/>
    <n v="1"/>
    <x v="326"/>
    <x v="5"/>
    <x v="137"/>
    <n v="21"/>
    <n v="21"/>
    <x v="1"/>
    <x v="1"/>
    <s v="Eggplant, Artichokes, Tomatoes, Zucchini, Red Peppers, Garlic, Pesto Sauce"/>
    <x v="24"/>
  </r>
  <r>
    <n v="328"/>
    <n v="138"/>
    <n v="0.25"/>
    <s v="sicilian_m"/>
    <n v="1"/>
    <x v="327"/>
    <x v="6"/>
    <x v="137"/>
    <n v="16.25"/>
    <n v="16.25"/>
    <x v="0"/>
    <x v="2"/>
    <s v="Coarse Sicilian Salami, Tomatoes, Green Olives, Luganega Sausage, Onions, Garlic"/>
    <x v="28"/>
  </r>
  <r>
    <n v="329"/>
    <n v="139"/>
    <n v="1"/>
    <s v="five_cheese_l"/>
    <n v="1"/>
    <x v="328"/>
    <x v="0"/>
    <x v="138"/>
    <n v="18.5"/>
    <n v="18.5"/>
    <x v="1"/>
    <x v="1"/>
    <s v="Mozzarella Cheese, Provolone Cheese, Smoked Gouda Cheese, Romano Cheese, Blue Cheese, Garlic"/>
    <x v="2"/>
  </r>
  <r>
    <n v="330"/>
    <n v="140"/>
    <n v="0.5"/>
    <s v="prsc_argla_s"/>
    <n v="1"/>
    <x v="329"/>
    <x v="1"/>
    <x v="139"/>
    <n v="12.5"/>
    <n v="12.5"/>
    <x v="2"/>
    <x v="2"/>
    <s v="Prosciutto di San Daniele, Arugula, Mozzarella Cheese"/>
    <x v="6"/>
  </r>
  <r>
    <n v="331"/>
    <n v="140"/>
    <n v="0.5"/>
    <s v="veggie_veg_m"/>
    <n v="1"/>
    <x v="330"/>
    <x v="2"/>
    <x v="139"/>
    <n v="16"/>
    <n v="16"/>
    <x v="0"/>
    <x v="1"/>
    <s v="Mushrooms, Tomatoes, Red Peppers, Green Peppers, Red Onions, Zucchini, Spinach, Garlic"/>
    <x v="14"/>
  </r>
  <r>
    <n v="332"/>
    <n v="141"/>
    <n v="1"/>
    <s v="classic_dlx_m"/>
    <n v="1"/>
    <x v="331"/>
    <x v="3"/>
    <x v="140"/>
    <n v="16"/>
    <n v="16"/>
    <x v="0"/>
    <x v="0"/>
    <s v="Pepperoni, Mushrooms, Red Onions, Red Peppers, Bacon"/>
    <x v="1"/>
  </r>
  <r>
    <n v="333"/>
    <n v="142"/>
    <n v="1"/>
    <s v="green_garden_m"/>
    <n v="1"/>
    <x v="332"/>
    <x v="4"/>
    <x v="141"/>
    <n v="16"/>
    <n v="16"/>
    <x v="0"/>
    <x v="1"/>
    <s v="Spinach, Mushrooms, Tomatoes, Green Olives, Feta Cheese"/>
    <x v="10"/>
  </r>
  <r>
    <n v="334"/>
    <n v="143"/>
    <n v="0.125"/>
    <s v="cali_ckn_s"/>
    <n v="1"/>
    <x v="333"/>
    <x v="5"/>
    <x v="142"/>
    <n v="12.75"/>
    <n v="12.75"/>
    <x v="2"/>
    <x v="3"/>
    <s v="Chicken, Artichoke, Spinach, Garlic, Jalapeno Peppers, Fontina Cheese, Gouda Cheese"/>
    <x v="16"/>
  </r>
  <r>
    <n v="335"/>
    <n v="143"/>
    <n v="0.125"/>
    <s v="classic_dlx_s"/>
    <n v="1"/>
    <x v="334"/>
    <x v="6"/>
    <x v="142"/>
    <n v="12"/>
    <n v="12"/>
    <x v="2"/>
    <x v="0"/>
    <s v="Pepperoni, Mushrooms, Red Onions, Red Peppers, Bacon"/>
    <x v="1"/>
  </r>
  <r>
    <n v="336"/>
    <n v="143"/>
    <n v="0.125"/>
    <s v="hawaiian_l"/>
    <n v="1"/>
    <x v="335"/>
    <x v="0"/>
    <x v="142"/>
    <n v="16.5"/>
    <n v="16.5"/>
    <x v="1"/>
    <x v="0"/>
    <s v="Sliced Ham, Pineapple, Mozzarella Cheese"/>
    <x v="0"/>
  </r>
  <r>
    <n v="337"/>
    <n v="143"/>
    <n v="0.125"/>
    <s v="mexicana_m"/>
    <n v="1"/>
    <x v="336"/>
    <x v="1"/>
    <x v="142"/>
    <n v="16"/>
    <n v="16"/>
    <x v="0"/>
    <x v="1"/>
    <s v="Tomatoes, Red Peppers, Jalapeno Peppers, Red Onions, Cilantro, Corn, Chipotle Sauce, Garlic"/>
    <x v="4"/>
  </r>
  <r>
    <n v="338"/>
    <n v="143"/>
    <n v="0.125"/>
    <s v="pepperoni_l"/>
    <n v="1"/>
    <x v="337"/>
    <x v="2"/>
    <x v="142"/>
    <n v="15.25"/>
    <n v="15.25"/>
    <x v="1"/>
    <x v="0"/>
    <s v="Mozzarella Cheese, Pepperoni"/>
    <x v="17"/>
  </r>
  <r>
    <n v="339"/>
    <n v="143"/>
    <n v="0.125"/>
    <s v="prsc_argla_s"/>
    <n v="1"/>
    <x v="338"/>
    <x v="3"/>
    <x v="142"/>
    <n v="12.5"/>
    <n v="12.5"/>
    <x v="2"/>
    <x v="2"/>
    <s v="Prosciutto di San Daniele, Arugula, Mozzarella Cheese"/>
    <x v="6"/>
  </r>
  <r>
    <n v="340"/>
    <n v="143"/>
    <n v="0.125"/>
    <s v="thai_ckn_l"/>
    <n v="1"/>
    <x v="339"/>
    <x v="4"/>
    <x v="142"/>
    <n v="20.75"/>
    <n v="20.75"/>
    <x v="1"/>
    <x v="3"/>
    <s v="Chicken, Pineapple, Tomatoes, Red Peppers, Thai Sweet Chilli Sauce"/>
    <x v="5"/>
  </r>
  <r>
    <n v="341"/>
    <n v="143"/>
    <n v="0.125"/>
    <s v="veggie_veg_m"/>
    <n v="1"/>
    <x v="340"/>
    <x v="5"/>
    <x v="142"/>
    <n v="16"/>
    <n v="16"/>
    <x v="0"/>
    <x v="1"/>
    <s v="Mushrooms, Tomatoes, Red Peppers, Green Peppers, Red Onions, Zucchini, Spinach, Garlic"/>
    <x v="14"/>
  </r>
  <r>
    <n v="342"/>
    <n v="144"/>
    <n v="8.3333333333333329E-2"/>
    <s v="bbq_ckn_m"/>
    <n v="3"/>
    <x v="341"/>
    <x v="6"/>
    <x v="143"/>
    <n v="16.75"/>
    <n v="50.25"/>
    <x v="0"/>
    <x v="3"/>
    <s v="Barbecued Chicken, Red Peppers, Green Peppers, Tomatoes, Red Onions, Barbecue Sauce"/>
    <x v="7"/>
  </r>
  <r>
    <n v="343"/>
    <n v="144"/>
    <n v="8.3333333333333329E-2"/>
    <s v="big_meat_s"/>
    <n v="1"/>
    <x v="342"/>
    <x v="0"/>
    <x v="143"/>
    <n v="12"/>
    <n v="12"/>
    <x v="2"/>
    <x v="0"/>
    <s v="Bacon, Pepperoni, Italian Sausage, Chorizo Sausage"/>
    <x v="19"/>
  </r>
  <r>
    <n v="344"/>
    <n v="144"/>
    <n v="8.3333333333333329E-2"/>
    <s v="cali_ckn_l"/>
    <n v="1"/>
    <x v="343"/>
    <x v="1"/>
    <x v="143"/>
    <n v="20.75"/>
    <n v="20.75"/>
    <x v="1"/>
    <x v="3"/>
    <s v="Chicken, Artichoke, Spinach, Garlic, Jalapeno Peppers, Fontina Cheese, Gouda Cheese"/>
    <x v="16"/>
  </r>
  <r>
    <n v="345"/>
    <n v="144"/>
    <n v="8.3333333333333329E-2"/>
    <s v="ckn_pesto_m"/>
    <n v="1"/>
    <x v="344"/>
    <x v="2"/>
    <x v="143"/>
    <n v="16.75"/>
    <n v="16.75"/>
    <x v="0"/>
    <x v="3"/>
    <s v="Chicken, Tomatoes, Red Peppers, Spinach, Garlic, Pesto Sauce"/>
    <x v="18"/>
  </r>
  <r>
    <n v="346"/>
    <n v="144"/>
    <n v="8.3333333333333329E-2"/>
    <s v="five_cheese_l"/>
    <n v="1"/>
    <x v="345"/>
    <x v="3"/>
    <x v="143"/>
    <n v="18.5"/>
    <n v="18.5"/>
    <x v="1"/>
    <x v="1"/>
    <s v="Mozzarella Cheese, Provolone Cheese, Smoked Gouda Cheese, Romano Cheese, Blue Cheese, Garlic"/>
    <x v="2"/>
  </r>
  <r>
    <n v="347"/>
    <n v="144"/>
    <n v="8.3333333333333329E-2"/>
    <s v="four_cheese_l"/>
    <n v="1"/>
    <x v="346"/>
    <x v="4"/>
    <x v="143"/>
    <n v="17.950000762939453"/>
    <n v="17.950000762939453"/>
    <x v="1"/>
    <x v="1"/>
    <s v="Ricotta Cheese, Gorgonzola Piccante Cheese, Mozzarella Cheese, Parmigiano Reggiano Cheese, Garlic"/>
    <x v="21"/>
  </r>
  <r>
    <n v="348"/>
    <n v="144"/>
    <n v="8.3333333333333329E-2"/>
    <s v="pep_msh_pep_s"/>
    <n v="1"/>
    <x v="347"/>
    <x v="5"/>
    <x v="143"/>
    <n v="11"/>
    <n v="11"/>
    <x v="2"/>
    <x v="0"/>
    <s v="Pepperoni, Mushrooms, Green Peppers"/>
    <x v="30"/>
  </r>
  <r>
    <n v="349"/>
    <n v="144"/>
    <n v="8.3333333333333329E-2"/>
    <s v="southw_ckn_l"/>
    <n v="1"/>
    <x v="348"/>
    <x v="6"/>
    <x v="143"/>
    <n v="20.75"/>
    <n v="20.75"/>
    <x v="1"/>
    <x v="3"/>
    <s v="Chicken, Tomatoes, Red Peppers, Red Onions, Jalapeno Peppers, Corn, Cilantro, Chipotle Sauce"/>
    <x v="15"/>
  </r>
  <r>
    <n v="350"/>
    <n v="144"/>
    <n v="8.3333333333333329E-2"/>
    <s v="southw_ckn_s"/>
    <n v="1"/>
    <x v="349"/>
    <x v="0"/>
    <x v="143"/>
    <n v="12.75"/>
    <n v="12.75"/>
    <x v="2"/>
    <x v="3"/>
    <s v="Chicken, Tomatoes, Red Peppers, Red Onions, Jalapeno Peppers, Corn, Cilantro, Chipotle Sauce"/>
    <x v="15"/>
  </r>
  <r>
    <n v="351"/>
    <n v="144"/>
    <n v="8.3333333333333329E-2"/>
    <s v="spicy_ital_l"/>
    <n v="1"/>
    <x v="350"/>
    <x v="1"/>
    <x v="143"/>
    <n v="20.75"/>
    <n v="20.75"/>
    <x v="1"/>
    <x v="2"/>
    <s v="Capocollo, Tomatoes, Goat Cheese, Artichokes, Peperoncini verdi, Garlic"/>
    <x v="12"/>
  </r>
  <r>
    <n v="352"/>
    <n v="144"/>
    <n v="8.3333333333333329E-2"/>
    <s v="thai_ckn_m"/>
    <n v="1"/>
    <x v="351"/>
    <x v="2"/>
    <x v="143"/>
    <n v="16.75"/>
    <n v="16.75"/>
    <x v="0"/>
    <x v="3"/>
    <s v="Chicken, Pineapple, Tomatoes, Red Peppers, Thai Sweet Chilli Sauce"/>
    <x v="5"/>
  </r>
  <r>
    <n v="353"/>
    <n v="144"/>
    <n v="8.3333333333333329E-2"/>
    <s v="veggie_veg_l"/>
    <n v="1"/>
    <x v="352"/>
    <x v="3"/>
    <x v="143"/>
    <n v="20.25"/>
    <n v="20.25"/>
    <x v="1"/>
    <x v="1"/>
    <s v="Mushrooms, Tomatoes, Red Peppers, Green Peppers, Red Onions, Zucchini, Spinach, Garlic"/>
    <x v="14"/>
  </r>
  <r>
    <n v="354"/>
    <n v="145"/>
    <n v="1"/>
    <s v="the_greek_s"/>
    <n v="1"/>
    <x v="353"/>
    <x v="4"/>
    <x v="144"/>
    <n v="12"/>
    <n v="12"/>
    <x v="2"/>
    <x v="0"/>
    <s v="Kalamata Olives, Feta Cheese, Tomatoes, Garlic, Beef Chuck Roast, Red Onions"/>
    <x v="8"/>
  </r>
  <r>
    <n v="355"/>
    <n v="146"/>
    <n v="0.33333333333333331"/>
    <s v="cali_ckn_l"/>
    <n v="1"/>
    <x v="354"/>
    <x v="5"/>
    <x v="145"/>
    <n v="20.75"/>
    <n v="20.75"/>
    <x v="1"/>
    <x v="3"/>
    <s v="Chicken, Artichoke, Spinach, Garlic, Jalapeno Peppers, Fontina Cheese, Gouda Cheese"/>
    <x v="16"/>
  </r>
  <r>
    <n v="356"/>
    <n v="146"/>
    <n v="0.33333333333333331"/>
    <s v="four_cheese_m"/>
    <n v="1"/>
    <x v="355"/>
    <x v="6"/>
    <x v="145"/>
    <n v="14.75"/>
    <n v="14.75"/>
    <x v="0"/>
    <x v="1"/>
    <s v="Ricotta Cheese, Gorgonzola Piccante Cheese, Mozzarella Cheese, Parmigiano Reggiano Cheese, Garlic"/>
    <x v="21"/>
  </r>
  <r>
    <n v="357"/>
    <n v="146"/>
    <n v="0.33333333333333331"/>
    <s v="hawaiian_m"/>
    <n v="1"/>
    <x v="356"/>
    <x v="0"/>
    <x v="145"/>
    <n v="13.25"/>
    <n v="13.25"/>
    <x v="0"/>
    <x v="0"/>
    <s v="Sliced Ham, Pineapple, Mozzarella Cheese"/>
    <x v="0"/>
  </r>
  <r>
    <n v="358"/>
    <n v="147"/>
    <n v="1"/>
    <s v="the_greek_xl"/>
    <n v="1"/>
    <x v="357"/>
    <x v="1"/>
    <x v="146"/>
    <n v="25.5"/>
    <n v="25.5"/>
    <x v="3"/>
    <x v="0"/>
    <s v="Kalamata Olives, Feta Cheese, Tomatoes, Garlic, Beef Chuck Roast, Red Onions"/>
    <x v="8"/>
  </r>
  <r>
    <n v="359"/>
    <n v="148"/>
    <n v="1"/>
    <s v="mediterraneo_s"/>
    <n v="1"/>
    <x v="358"/>
    <x v="2"/>
    <x v="147"/>
    <n v="12"/>
    <n v="12"/>
    <x v="2"/>
    <x v="1"/>
    <s v="Spinach, Artichokes, Kalamata Olives, Sun-dried Tomatoes, Feta Cheese, Plum Tomatoes, Red Onions"/>
    <x v="25"/>
  </r>
  <r>
    <n v="360"/>
    <n v="149"/>
    <n v="1"/>
    <s v="spinach_fet_m"/>
    <n v="1"/>
    <x v="359"/>
    <x v="3"/>
    <x v="148"/>
    <n v="16"/>
    <n v="16"/>
    <x v="0"/>
    <x v="1"/>
    <s v="Spinach, Mushrooms, Red Onions, Feta Cheese, Garlic"/>
    <x v="27"/>
  </r>
  <r>
    <n v="361"/>
    <n v="150"/>
    <n v="1"/>
    <s v="pepperoni_m"/>
    <n v="1"/>
    <x v="360"/>
    <x v="4"/>
    <x v="149"/>
    <n v="12.5"/>
    <n v="12.5"/>
    <x v="0"/>
    <x v="0"/>
    <s v="Mozzarella Cheese, Pepperoni"/>
    <x v="17"/>
  </r>
  <r>
    <n v="362"/>
    <n v="151"/>
    <n v="0.5"/>
    <s v="southw_ckn_l"/>
    <n v="1"/>
    <x v="361"/>
    <x v="5"/>
    <x v="150"/>
    <n v="20.75"/>
    <n v="20.75"/>
    <x v="1"/>
    <x v="3"/>
    <s v="Chicken, Tomatoes, Red Peppers, Red Onions, Jalapeno Peppers, Corn, Cilantro, Chipotle Sauce"/>
    <x v="15"/>
  </r>
  <r>
    <n v="363"/>
    <n v="151"/>
    <n v="0.5"/>
    <s v="spinach_supr_s"/>
    <n v="1"/>
    <x v="362"/>
    <x v="6"/>
    <x v="150"/>
    <n v="12.5"/>
    <n v="12.5"/>
    <x v="2"/>
    <x v="2"/>
    <s v="Spinach, Red Onions, Pepperoni, Tomatoes, Artichokes, Kalamata Olives, Garlic, Asiago Cheese"/>
    <x v="9"/>
  </r>
  <r>
    <n v="364"/>
    <n v="152"/>
    <n v="0.25"/>
    <s v="hawaiian_s"/>
    <n v="1"/>
    <x v="363"/>
    <x v="0"/>
    <x v="151"/>
    <n v="10.5"/>
    <n v="10.5"/>
    <x v="2"/>
    <x v="0"/>
    <s v="Sliced Ham, Pineapple, Mozzarella Cheese"/>
    <x v="0"/>
  </r>
  <r>
    <n v="365"/>
    <n v="152"/>
    <n v="0.25"/>
    <s v="spinach_fet_l"/>
    <n v="1"/>
    <x v="364"/>
    <x v="1"/>
    <x v="151"/>
    <n v="20.25"/>
    <n v="20.25"/>
    <x v="1"/>
    <x v="1"/>
    <s v="Spinach, Mushrooms, Red Onions, Feta Cheese, Garlic"/>
    <x v="27"/>
  </r>
  <r>
    <n v="366"/>
    <n v="152"/>
    <n v="0.25"/>
    <s v="thai_ckn_s"/>
    <n v="1"/>
    <x v="365"/>
    <x v="2"/>
    <x v="151"/>
    <n v="12.75"/>
    <n v="12.75"/>
    <x v="2"/>
    <x v="3"/>
    <s v="Chicken, Pineapple, Tomatoes, Red Peppers, Thai Sweet Chilli Sauce"/>
    <x v="5"/>
  </r>
  <r>
    <n v="367"/>
    <n v="152"/>
    <n v="0.25"/>
    <s v="the_greek_m"/>
    <n v="1"/>
    <x v="366"/>
    <x v="3"/>
    <x v="151"/>
    <n v="16"/>
    <n v="16"/>
    <x v="0"/>
    <x v="0"/>
    <s v="Kalamata Olives, Feta Cheese, Tomatoes, Garlic, Beef Chuck Roast, Red Onions"/>
    <x v="8"/>
  </r>
  <r>
    <n v="368"/>
    <n v="153"/>
    <n v="1"/>
    <s v="mexicana_m"/>
    <n v="1"/>
    <x v="367"/>
    <x v="4"/>
    <x v="152"/>
    <n v="16"/>
    <n v="16"/>
    <x v="0"/>
    <x v="1"/>
    <s v="Tomatoes, Red Peppers, Jalapeno Peppers, Red Onions, Cilantro, Corn, Chipotle Sauce, Garlic"/>
    <x v="4"/>
  </r>
  <r>
    <n v="369"/>
    <n v="154"/>
    <n v="1"/>
    <s v="prsc_argla_s"/>
    <n v="1"/>
    <x v="368"/>
    <x v="5"/>
    <x v="153"/>
    <n v="12.5"/>
    <n v="12.5"/>
    <x v="2"/>
    <x v="2"/>
    <s v="Prosciutto di San Daniele, Arugula, Mozzarella Cheese"/>
    <x v="6"/>
  </r>
  <r>
    <n v="370"/>
    <n v="155"/>
    <n v="0.25"/>
    <s v="ckn_pesto_s"/>
    <n v="1"/>
    <x v="369"/>
    <x v="6"/>
    <x v="154"/>
    <n v="12.75"/>
    <n v="12.75"/>
    <x v="2"/>
    <x v="3"/>
    <s v="Chicken, Tomatoes, Red Peppers, Spinach, Garlic, Pesto Sauce"/>
    <x v="18"/>
  </r>
  <r>
    <n v="371"/>
    <n v="155"/>
    <n v="0.25"/>
    <s v="napolitana_l"/>
    <n v="1"/>
    <x v="370"/>
    <x v="0"/>
    <x v="154"/>
    <n v="20.5"/>
    <n v="20.5"/>
    <x v="1"/>
    <x v="0"/>
    <s v="Tomatoes, Anchovies, Green Olives, Red Onions, Garlic"/>
    <x v="22"/>
  </r>
  <r>
    <n v="372"/>
    <n v="155"/>
    <n v="0.25"/>
    <s v="pepperoni_l"/>
    <n v="1"/>
    <x v="371"/>
    <x v="1"/>
    <x v="154"/>
    <n v="15.25"/>
    <n v="15.25"/>
    <x v="1"/>
    <x v="0"/>
    <s v="Mozzarella Cheese, Pepperoni"/>
    <x v="17"/>
  </r>
  <r>
    <n v="373"/>
    <n v="155"/>
    <n v="0.25"/>
    <s v="peppr_salami_l"/>
    <n v="1"/>
    <x v="372"/>
    <x v="2"/>
    <x v="154"/>
    <n v="20.75"/>
    <n v="20.75"/>
    <x v="1"/>
    <x v="2"/>
    <s v="Genoa Salami, Capocollo, Pepperoni, Tomatoes, Asiago Cheese, Garlic"/>
    <x v="26"/>
  </r>
  <r>
    <n v="374"/>
    <n v="156"/>
    <n v="0.5"/>
    <s v="napolitana_m"/>
    <n v="1"/>
    <x v="373"/>
    <x v="3"/>
    <x v="155"/>
    <n v="16"/>
    <n v="16"/>
    <x v="0"/>
    <x v="0"/>
    <s v="Tomatoes, Anchovies, Green Olives, Red Onions, Garlic"/>
    <x v="22"/>
  </r>
  <r>
    <n v="375"/>
    <n v="156"/>
    <n v="0.5"/>
    <s v="thai_ckn_l"/>
    <n v="1"/>
    <x v="374"/>
    <x v="4"/>
    <x v="155"/>
    <n v="20.75"/>
    <n v="20.75"/>
    <x v="1"/>
    <x v="3"/>
    <s v="Chicken, Pineapple, Tomatoes, Red Peppers, Thai Sweet Chilli Sauce"/>
    <x v="5"/>
  </r>
  <r>
    <n v="376"/>
    <n v="157"/>
    <n v="0.25"/>
    <s v="ital_supr_l"/>
    <n v="1"/>
    <x v="375"/>
    <x v="5"/>
    <x v="156"/>
    <n v="20.75"/>
    <n v="20.75"/>
    <x v="1"/>
    <x v="2"/>
    <s v="Calabrese Salami, Capocollo, Tomatoes, Red Onions, Green Olives, Garlic"/>
    <x v="3"/>
  </r>
  <r>
    <n v="377"/>
    <n v="157"/>
    <n v="0.25"/>
    <s v="mediterraneo_m"/>
    <n v="1"/>
    <x v="376"/>
    <x v="6"/>
    <x v="156"/>
    <n v="16"/>
    <n v="16"/>
    <x v="0"/>
    <x v="1"/>
    <s v="Spinach, Artichokes, Kalamata Olives, Sun-dried Tomatoes, Feta Cheese, Plum Tomatoes, Red Onions"/>
    <x v="25"/>
  </r>
  <r>
    <n v="378"/>
    <n v="157"/>
    <n v="0.25"/>
    <s v="sicilian_m"/>
    <n v="1"/>
    <x v="377"/>
    <x v="0"/>
    <x v="156"/>
    <n v="16.25"/>
    <n v="16.25"/>
    <x v="0"/>
    <x v="2"/>
    <s v="Coarse Sicilian Salami, Tomatoes, Green Olives, Luganega Sausage, Onions, Garlic"/>
    <x v="28"/>
  </r>
  <r>
    <n v="379"/>
    <n v="157"/>
    <n v="0.25"/>
    <s v="spin_pesto_m"/>
    <n v="1"/>
    <x v="378"/>
    <x v="1"/>
    <x v="156"/>
    <n v="16.5"/>
    <n v="16.5"/>
    <x v="0"/>
    <x v="1"/>
    <s v="Spinach, Artichokes, Tomatoes, Sun-dried Tomatoes, Garlic, Pesto Sauce"/>
    <x v="13"/>
  </r>
  <r>
    <n v="380"/>
    <n v="158"/>
    <n v="0.5"/>
    <s v="ital_veggie_m"/>
    <n v="1"/>
    <x v="379"/>
    <x v="2"/>
    <x v="157"/>
    <n v="16.75"/>
    <n v="16.75"/>
    <x v="0"/>
    <x v="1"/>
    <s v="Eggplant, Artichokes, Tomatoes, Zucchini, Red Peppers, Garlic, Pesto Sauce"/>
    <x v="24"/>
  </r>
  <r>
    <n v="381"/>
    <n v="158"/>
    <n v="0.5"/>
    <s v="thai_ckn_m"/>
    <n v="1"/>
    <x v="380"/>
    <x v="3"/>
    <x v="157"/>
    <n v="16.75"/>
    <n v="16.75"/>
    <x v="0"/>
    <x v="3"/>
    <s v="Chicken, Pineapple, Tomatoes, Red Peppers, Thai Sweet Chilli Sauce"/>
    <x v="5"/>
  </r>
  <r>
    <n v="382"/>
    <n v="159"/>
    <n v="0.5"/>
    <s v="four_cheese_l"/>
    <n v="1"/>
    <x v="381"/>
    <x v="4"/>
    <x v="158"/>
    <n v="17.950000762939453"/>
    <n v="17.950000762939453"/>
    <x v="1"/>
    <x v="1"/>
    <s v="Ricotta Cheese, Gorgonzola Piccante Cheese, Mozzarella Cheese, Parmigiano Reggiano Cheese, Garlic"/>
    <x v="21"/>
  </r>
  <r>
    <n v="383"/>
    <n v="159"/>
    <n v="0.5"/>
    <s v="thai_ckn_m"/>
    <n v="1"/>
    <x v="382"/>
    <x v="5"/>
    <x v="158"/>
    <n v="16.75"/>
    <n v="16.75"/>
    <x v="0"/>
    <x v="3"/>
    <s v="Chicken, Pineapple, Tomatoes, Red Peppers, Thai Sweet Chilli Sauce"/>
    <x v="5"/>
  </r>
  <r>
    <n v="384"/>
    <n v="160"/>
    <n v="1"/>
    <s v="classic_dlx_m"/>
    <n v="1"/>
    <x v="383"/>
    <x v="6"/>
    <x v="159"/>
    <n v="16"/>
    <n v="16"/>
    <x v="0"/>
    <x v="0"/>
    <s v="Pepperoni, Mushrooms, Red Onions, Red Peppers, Bacon"/>
    <x v="1"/>
  </r>
  <r>
    <n v="385"/>
    <n v="161"/>
    <n v="0.33333333333333331"/>
    <s v="hawaiian_s"/>
    <n v="1"/>
    <x v="384"/>
    <x v="0"/>
    <x v="160"/>
    <n v="10.5"/>
    <n v="10.5"/>
    <x v="2"/>
    <x v="0"/>
    <s v="Sliced Ham, Pineapple, Mozzarella Cheese"/>
    <x v="0"/>
  </r>
  <r>
    <n v="386"/>
    <n v="161"/>
    <n v="0.33333333333333331"/>
    <s v="spicy_ital_m"/>
    <n v="1"/>
    <x v="385"/>
    <x v="1"/>
    <x v="160"/>
    <n v="16.5"/>
    <n v="16.5"/>
    <x v="0"/>
    <x v="2"/>
    <s v="Capocollo, Tomatoes, Goat Cheese, Artichokes, Peperoncini verdi, Garlic"/>
    <x v="12"/>
  </r>
  <r>
    <n v="387"/>
    <n v="161"/>
    <n v="0.33333333333333331"/>
    <s v="the_greek_xl"/>
    <n v="1"/>
    <x v="386"/>
    <x v="2"/>
    <x v="160"/>
    <n v="25.5"/>
    <n v="25.5"/>
    <x v="3"/>
    <x v="0"/>
    <s v="Kalamata Olives, Feta Cheese, Tomatoes, Garlic, Beef Chuck Roast, Red Onions"/>
    <x v="8"/>
  </r>
  <r>
    <n v="388"/>
    <n v="162"/>
    <n v="1"/>
    <s v="big_meat_s"/>
    <n v="1"/>
    <x v="387"/>
    <x v="3"/>
    <x v="161"/>
    <n v="12"/>
    <n v="12"/>
    <x v="2"/>
    <x v="0"/>
    <s v="Bacon, Pepperoni, Italian Sausage, Chorizo Sausage"/>
    <x v="19"/>
  </r>
  <r>
    <n v="389"/>
    <n v="163"/>
    <n v="0.33333333333333331"/>
    <s v="hawaiian_m"/>
    <n v="1"/>
    <x v="388"/>
    <x v="4"/>
    <x v="162"/>
    <n v="13.25"/>
    <n v="13.25"/>
    <x v="0"/>
    <x v="0"/>
    <s v="Sliced Ham, Pineapple, Mozzarella Cheese"/>
    <x v="0"/>
  </r>
  <r>
    <n v="390"/>
    <n v="163"/>
    <n v="0.33333333333333331"/>
    <s v="pepperoni_l"/>
    <n v="1"/>
    <x v="389"/>
    <x v="5"/>
    <x v="162"/>
    <n v="15.25"/>
    <n v="15.25"/>
    <x v="1"/>
    <x v="0"/>
    <s v="Mozzarella Cheese, Pepperoni"/>
    <x v="17"/>
  </r>
  <r>
    <n v="391"/>
    <n v="163"/>
    <n v="0.33333333333333331"/>
    <s v="the_greek_m"/>
    <n v="1"/>
    <x v="390"/>
    <x v="6"/>
    <x v="162"/>
    <n v="16"/>
    <n v="16"/>
    <x v="0"/>
    <x v="0"/>
    <s v="Kalamata Olives, Feta Cheese, Tomatoes, Garlic, Beef Chuck Roast, Red Onions"/>
    <x v="8"/>
  </r>
  <r>
    <n v="392"/>
    <n v="164"/>
    <n v="0.5"/>
    <s v="cali_ckn_l"/>
    <n v="1"/>
    <x v="391"/>
    <x v="0"/>
    <x v="163"/>
    <n v="20.75"/>
    <n v="20.75"/>
    <x v="1"/>
    <x v="3"/>
    <s v="Chicken, Artichoke, Spinach, Garlic, Jalapeno Peppers, Fontina Cheese, Gouda Cheese"/>
    <x v="16"/>
  </r>
  <r>
    <n v="393"/>
    <n v="164"/>
    <n v="0.5"/>
    <s v="pepperoni_m"/>
    <n v="1"/>
    <x v="392"/>
    <x v="1"/>
    <x v="163"/>
    <n v="12.5"/>
    <n v="12.5"/>
    <x v="0"/>
    <x v="0"/>
    <s v="Mozzarella Cheese, Pepperoni"/>
    <x v="17"/>
  </r>
  <r>
    <n v="394"/>
    <n v="165"/>
    <n v="1"/>
    <s v="prsc_argla_m"/>
    <n v="1"/>
    <x v="393"/>
    <x v="2"/>
    <x v="164"/>
    <n v="16.5"/>
    <n v="16.5"/>
    <x v="0"/>
    <x v="2"/>
    <s v="Prosciutto di San Daniele, Arugula, Mozzarella Cheese"/>
    <x v="6"/>
  </r>
  <r>
    <n v="395"/>
    <n v="166"/>
    <n v="1"/>
    <s v="prsc_argla_s"/>
    <n v="1"/>
    <x v="394"/>
    <x v="3"/>
    <x v="165"/>
    <n v="12.5"/>
    <n v="12.5"/>
    <x v="2"/>
    <x v="2"/>
    <s v="Prosciutto di San Daniele, Arugula, Mozzarella Cheese"/>
    <x v="6"/>
  </r>
  <r>
    <n v="396"/>
    <n v="167"/>
    <n v="0.33333333333333331"/>
    <s v="bbq_ckn_l"/>
    <n v="1"/>
    <x v="395"/>
    <x v="4"/>
    <x v="166"/>
    <n v="20.75"/>
    <n v="20.75"/>
    <x v="1"/>
    <x v="3"/>
    <s v="Barbecued Chicken, Red Peppers, Green Peppers, Tomatoes, Red Onions, Barbecue Sauce"/>
    <x v="7"/>
  </r>
  <r>
    <n v="397"/>
    <n v="167"/>
    <n v="0.33333333333333331"/>
    <s v="ital_supr_m"/>
    <n v="1"/>
    <x v="396"/>
    <x v="5"/>
    <x v="166"/>
    <n v="16.5"/>
    <n v="16.5"/>
    <x v="0"/>
    <x v="2"/>
    <s v="Calabrese Salami, Capocollo, Tomatoes, Red Onions, Green Olives, Garlic"/>
    <x v="3"/>
  </r>
  <r>
    <n v="398"/>
    <n v="167"/>
    <n v="0.33333333333333331"/>
    <s v="pepperoni_m"/>
    <n v="1"/>
    <x v="397"/>
    <x v="6"/>
    <x v="166"/>
    <n v="12.5"/>
    <n v="12.5"/>
    <x v="0"/>
    <x v="0"/>
    <s v="Mozzarella Cheese, Pepperoni"/>
    <x v="17"/>
  </r>
  <r>
    <n v="399"/>
    <n v="168"/>
    <n v="0.5"/>
    <s v="big_meat_s"/>
    <n v="1"/>
    <x v="398"/>
    <x v="0"/>
    <x v="167"/>
    <n v="12"/>
    <n v="12"/>
    <x v="2"/>
    <x v="0"/>
    <s v="Bacon, Pepperoni, Italian Sausage, Chorizo Sausage"/>
    <x v="19"/>
  </r>
  <r>
    <n v="400"/>
    <n v="168"/>
    <n v="0.5"/>
    <s v="veggie_veg_m"/>
    <n v="1"/>
    <x v="399"/>
    <x v="1"/>
    <x v="167"/>
    <n v="16"/>
    <n v="16"/>
    <x v="0"/>
    <x v="1"/>
    <s v="Mushrooms, Tomatoes, Red Peppers, Green Peppers, Red Onions, Zucchini, Spinach, Garlic"/>
    <x v="14"/>
  </r>
  <r>
    <n v="401"/>
    <n v="169"/>
    <n v="0.33333333333333331"/>
    <s v="four_cheese_l"/>
    <n v="1"/>
    <x v="400"/>
    <x v="2"/>
    <x v="168"/>
    <n v="17.950000762939453"/>
    <n v="17.950000762939453"/>
    <x v="1"/>
    <x v="1"/>
    <s v="Ricotta Cheese, Gorgonzola Piccante Cheese, Mozzarella Cheese, Parmigiano Reggiano Cheese, Garlic"/>
    <x v="21"/>
  </r>
  <r>
    <n v="402"/>
    <n v="169"/>
    <n v="0.33333333333333331"/>
    <s v="ital_cpcllo_s"/>
    <n v="1"/>
    <x v="401"/>
    <x v="3"/>
    <x v="168"/>
    <n v="12"/>
    <n v="12"/>
    <x v="2"/>
    <x v="0"/>
    <s v="Capocollo, Red Peppers, Tomatoes, Goat Cheese, Garlic, Oregano"/>
    <x v="11"/>
  </r>
  <r>
    <n v="403"/>
    <n v="169"/>
    <n v="0.33333333333333331"/>
    <s v="sicilian_m"/>
    <n v="1"/>
    <x v="402"/>
    <x v="4"/>
    <x v="168"/>
    <n v="16.25"/>
    <n v="16.25"/>
    <x v="0"/>
    <x v="2"/>
    <s v="Coarse Sicilian Salami, Tomatoes, Green Olives, Luganega Sausage, Onions, Garlic"/>
    <x v="28"/>
  </r>
  <r>
    <n v="404"/>
    <n v="170"/>
    <n v="1"/>
    <s v="hawaiian_l"/>
    <n v="1"/>
    <x v="403"/>
    <x v="5"/>
    <x v="169"/>
    <n v="16.5"/>
    <n v="16.5"/>
    <x v="1"/>
    <x v="0"/>
    <s v="Sliced Ham, Pineapple, Mozzarella Cheese"/>
    <x v="0"/>
  </r>
  <r>
    <n v="405"/>
    <n v="171"/>
    <n v="1"/>
    <s v="napolitana_m"/>
    <n v="1"/>
    <x v="404"/>
    <x v="6"/>
    <x v="170"/>
    <n v="16"/>
    <n v="16"/>
    <x v="0"/>
    <x v="0"/>
    <s v="Tomatoes, Anchovies, Green Olives, Red Onions, Garlic"/>
    <x v="22"/>
  </r>
  <r>
    <n v="406"/>
    <n v="172"/>
    <n v="0.33333333333333331"/>
    <s v="napolitana_s"/>
    <n v="1"/>
    <x v="405"/>
    <x v="0"/>
    <x v="171"/>
    <n v="12"/>
    <n v="12"/>
    <x v="2"/>
    <x v="0"/>
    <s v="Tomatoes, Anchovies, Green Olives, Red Onions, Garlic"/>
    <x v="22"/>
  </r>
  <r>
    <n v="407"/>
    <n v="172"/>
    <n v="0.33333333333333331"/>
    <s v="spinach_supr_m"/>
    <n v="1"/>
    <x v="406"/>
    <x v="1"/>
    <x v="171"/>
    <n v="16.5"/>
    <n v="16.5"/>
    <x v="0"/>
    <x v="2"/>
    <s v="Spinach, Red Onions, Pepperoni, Tomatoes, Artichokes, Kalamata Olives, Garlic, Asiago Cheese"/>
    <x v="9"/>
  </r>
  <r>
    <n v="408"/>
    <n v="172"/>
    <n v="0.33333333333333331"/>
    <s v="thai_ckn_l"/>
    <n v="1"/>
    <x v="407"/>
    <x v="2"/>
    <x v="171"/>
    <n v="20.75"/>
    <n v="20.75"/>
    <x v="1"/>
    <x v="3"/>
    <s v="Chicken, Pineapple, Tomatoes, Red Peppers, Thai Sweet Chilli Sauce"/>
    <x v="5"/>
  </r>
  <r>
    <n v="409"/>
    <n v="173"/>
    <n v="0.33333333333333331"/>
    <s v="cali_ckn_m"/>
    <n v="1"/>
    <x v="408"/>
    <x v="3"/>
    <x v="172"/>
    <n v="16.75"/>
    <n v="16.75"/>
    <x v="0"/>
    <x v="3"/>
    <s v="Chicken, Artichoke, Spinach, Garlic, Jalapeno Peppers, Fontina Cheese, Gouda Cheese"/>
    <x v="16"/>
  </r>
  <r>
    <n v="410"/>
    <n v="173"/>
    <n v="0.33333333333333331"/>
    <s v="classic_dlx_m"/>
    <n v="1"/>
    <x v="409"/>
    <x v="4"/>
    <x v="172"/>
    <n v="16"/>
    <n v="16"/>
    <x v="0"/>
    <x v="0"/>
    <s v="Pepperoni, Mushrooms, Red Onions, Red Peppers, Bacon"/>
    <x v="1"/>
  </r>
  <r>
    <n v="411"/>
    <n v="173"/>
    <n v="0.33333333333333331"/>
    <s v="veggie_veg_l"/>
    <n v="1"/>
    <x v="410"/>
    <x v="5"/>
    <x v="172"/>
    <n v="20.25"/>
    <n v="20.25"/>
    <x v="1"/>
    <x v="1"/>
    <s v="Mushrooms, Tomatoes, Red Peppers, Green Peppers, Red Onions, Zucchini, Spinach, Garlic"/>
    <x v="14"/>
  </r>
  <r>
    <n v="412"/>
    <n v="174"/>
    <n v="0.25"/>
    <s v="big_meat_s"/>
    <n v="1"/>
    <x v="411"/>
    <x v="6"/>
    <x v="173"/>
    <n v="12"/>
    <n v="12"/>
    <x v="2"/>
    <x v="0"/>
    <s v="Bacon, Pepperoni, Italian Sausage, Chorizo Sausage"/>
    <x v="19"/>
  </r>
  <r>
    <n v="413"/>
    <n v="174"/>
    <n v="0.25"/>
    <s v="cali_ckn_l"/>
    <n v="1"/>
    <x v="412"/>
    <x v="0"/>
    <x v="173"/>
    <n v="20.75"/>
    <n v="20.75"/>
    <x v="1"/>
    <x v="3"/>
    <s v="Chicken, Artichoke, Spinach, Garlic, Jalapeno Peppers, Fontina Cheese, Gouda Cheese"/>
    <x v="16"/>
  </r>
  <r>
    <n v="414"/>
    <n v="174"/>
    <n v="0.25"/>
    <s v="cali_ckn_m"/>
    <n v="1"/>
    <x v="413"/>
    <x v="1"/>
    <x v="173"/>
    <n v="16.75"/>
    <n v="16.75"/>
    <x v="0"/>
    <x v="3"/>
    <s v="Chicken, Artichoke, Spinach, Garlic, Jalapeno Peppers, Fontina Cheese, Gouda Cheese"/>
    <x v="16"/>
  </r>
  <r>
    <n v="415"/>
    <n v="174"/>
    <n v="0.25"/>
    <s v="ital_cpcllo_m"/>
    <n v="1"/>
    <x v="414"/>
    <x v="2"/>
    <x v="173"/>
    <n v="16"/>
    <n v="16"/>
    <x v="0"/>
    <x v="0"/>
    <s v="Capocollo, Red Peppers, Tomatoes, Goat Cheese, Garlic, Oregano"/>
    <x v="11"/>
  </r>
  <r>
    <n v="416"/>
    <n v="175"/>
    <n v="1"/>
    <s v="ital_supr_l"/>
    <n v="1"/>
    <x v="415"/>
    <x v="3"/>
    <x v="174"/>
    <n v="20.75"/>
    <n v="20.75"/>
    <x v="1"/>
    <x v="2"/>
    <s v="Calabrese Salami, Capocollo, Tomatoes, Red Onions, Green Olives, Garlic"/>
    <x v="3"/>
  </r>
  <r>
    <n v="417"/>
    <n v="176"/>
    <n v="0.5"/>
    <s v="cali_ckn_l"/>
    <n v="1"/>
    <x v="416"/>
    <x v="4"/>
    <x v="175"/>
    <n v="20.75"/>
    <n v="20.75"/>
    <x v="1"/>
    <x v="3"/>
    <s v="Chicken, Artichoke, Spinach, Garlic, Jalapeno Peppers, Fontina Cheese, Gouda Cheese"/>
    <x v="16"/>
  </r>
  <r>
    <n v="418"/>
    <n v="176"/>
    <n v="0.5"/>
    <s v="peppr_salami_m"/>
    <n v="1"/>
    <x v="417"/>
    <x v="5"/>
    <x v="175"/>
    <n v="16.5"/>
    <n v="16.5"/>
    <x v="0"/>
    <x v="2"/>
    <s v="Genoa Salami, Capocollo, Pepperoni, Tomatoes, Asiago Cheese, Garlic"/>
    <x v="26"/>
  </r>
  <r>
    <n v="419"/>
    <n v="177"/>
    <n v="0.5"/>
    <s v="napolitana_s"/>
    <n v="1"/>
    <x v="418"/>
    <x v="6"/>
    <x v="176"/>
    <n v="12"/>
    <n v="12"/>
    <x v="2"/>
    <x v="0"/>
    <s v="Tomatoes, Anchovies, Green Olives, Red Onions, Garlic"/>
    <x v="22"/>
  </r>
  <r>
    <n v="420"/>
    <n v="177"/>
    <n v="0.5"/>
    <s v="thai_ckn_l"/>
    <n v="1"/>
    <x v="419"/>
    <x v="0"/>
    <x v="176"/>
    <n v="20.75"/>
    <n v="20.75"/>
    <x v="1"/>
    <x v="3"/>
    <s v="Chicken, Pineapple, Tomatoes, Red Peppers, Thai Sweet Chilli Sauce"/>
    <x v="5"/>
  </r>
  <r>
    <n v="421"/>
    <n v="178"/>
    <n v="1"/>
    <s v="peppr_salami_l"/>
    <n v="1"/>
    <x v="420"/>
    <x v="1"/>
    <x v="177"/>
    <n v="20.75"/>
    <n v="20.75"/>
    <x v="1"/>
    <x v="2"/>
    <s v="Genoa Salami, Capocollo, Pepperoni, Tomatoes, Asiago Cheese, Garlic"/>
    <x v="26"/>
  </r>
  <r>
    <n v="422"/>
    <n v="179"/>
    <n v="0.33333333333333331"/>
    <s v="hawaiian_l"/>
    <n v="1"/>
    <x v="421"/>
    <x v="2"/>
    <x v="178"/>
    <n v="16.5"/>
    <n v="16.5"/>
    <x v="1"/>
    <x v="0"/>
    <s v="Sliced Ham, Pineapple, Mozzarella Cheese"/>
    <x v="0"/>
  </r>
  <r>
    <n v="423"/>
    <n v="179"/>
    <n v="0.33333333333333331"/>
    <s v="sicilian_m"/>
    <n v="1"/>
    <x v="422"/>
    <x v="3"/>
    <x v="178"/>
    <n v="16.25"/>
    <n v="16.25"/>
    <x v="0"/>
    <x v="2"/>
    <s v="Coarse Sicilian Salami, Tomatoes, Green Olives, Luganega Sausage, Onions, Garlic"/>
    <x v="28"/>
  </r>
  <r>
    <n v="424"/>
    <n v="179"/>
    <n v="0.33333333333333331"/>
    <s v="veggie_veg_s"/>
    <n v="1"/>
    <x v="423"/>
    <x v="4"/>
    <x v="178"/>
    <n v="12"/>
    <n v="12"/>
    <x v="2"/>
    <x v="1"/>
    <s v="Mushrooms, Tomatoes, Red Peppers, Green Peppers, Red Onions, Zucchini, Spinach, Garlic"/>
    <x v="14"/>
  </r>
  <r>
    <n v="425"/>
    <n v="180"/>
    <n v="0.5"/>
    <s v="classic_dlx_l"/>
    <n v="1"/>
    <x v="424"/>
    <x v="5"/>
    <x v="179"/>
    <n v="20.5"/>
    <n v="20.5"/>
    <x v="1"/>
    <x v="0"/>
    <s v="Pepperoni, Mushrooms, Red Onions, Red Peppers, Bacon"/>
    <x v="1"/>
  </r>
  <r>
    <n v="426"/>
    <n v="180"/>
    <n v="0.5"/>
    <s v="prsc_argla_l"/>
    <n v="1"/>
    <x v="425"/>
    <x v="6"/>
    <x v="179"/>
    <n v="20.75"/>
    <n v="20.75"/>
    <x v="1"/>
    <x v="2"/>
    <s v="Prosciutto di San Daniele, Arugula, Mozzarella Cheese"/>
    <x v="6"/>
  </r>
  <r>
    <n v="427"/>
    <n v="181"/>
    <n v="1"/>
    <s v="mexicana_l"/>
    <n v="1"/>
    <x v="426"/>
    <x v="0"/>
    <x v="180"/>
    <n v="20.25"/>
    <n v="20.25"/>
    <x v="1"/>
    <x v="1"/>
    <s v="Tomatoes, Red Peppers, Jalapeno Peppers, Red Onions, Cilantro, Corn, Chipotle Sauce, Garlic"/>
    <x v="4"/>
  </r>
  <r>
    <n v="428"/>
    <n v="182"/>
    <n v="0.5"/>
    <s v="brie_carre_s"/>
    <n v="1"/>
    <x v="427"/>
    <x v="1"/>
    <x v="181"/>
    <n v="23.649999618530273"/>
    <n v="23.649999618530273"/>
    <x v="2"/>
    <x v="2"/>
    <s v="Brie Carre Cheese, Prosciutto, Caramelized Onions, Pears, Thyme, Garlic"/>
    <x v="31"/>
  </r>
  <r>
    <n v="429"/>
    <n v="182"/>
    <n v="0.5"/>
    <s v="peppr_salami_l"/>
    <n v="1"/>
    <x v="428"/>
    <x v="2"/>
    <x v="181"/>
    <n v="20.75"/>
    <n v="20.75"/>
    <x v="1"/>
    <x v="2"/>
    <s v="Genoa Salami, Capocollo, Pepperoni, Tomatoes, Asiago Cheese, Garlic"/>
    <x v="26"/>
  </r>
  <r>
    <n v="430"/>
    <n v="183"/>
    <n v="0.33333333333333331"/>
    <s v="napolitana_m"/>
    <n v="1"/>
    <x v="429"/>
    <x v="3"/>
    <x v="182"/>
    <n v="16"/>
    <n v="16"/>
    <x v="0"/>
    <x v="0"/>
    <s v="Tomatoes, Anchovies, Green Olives, Red Onions, Garlic"/>
    <x v="22"/>
  </r>
  <r>
    <n v="431"/>
    <n v="183"/>
    <n v="0.33333333333333331"/>
    <s v="spin_pesto_l"/>
    <n v="1"/>
    <x v="430"/>
    <x v="4"/>
    <x v="182"/>
    <n v="20.75"/>
    <n v="20.75"/>
    <x v="1"/>
    <x v="1"/>
    <s v="Spinach, Artichokes, Tomatoes, Sun-dried Tomatoes, Garlic, Pesto Sauce"/>
    <x v="13"/>
  </r>
  <r>
    <n v="432"/>
    <n v="183"/>
    <n v="0.33333333333333331"/>
    <s v="spin_pesto_s"/>
    <n v="1"/>
    <x v="431"/>
    <x v="5"/>
    <x v="182"/>
    <n v="12.5"/>
    <n v="12.5"/>
    <x v="2"/>
    <x v="1"/>
    <s v="Spinach, Artichokes, Tomatoes, Sun-dried Tomatoes, Garlic, Pesto Sauce"/>
    <x v="13"/>
  </r>
  <r>
    <n v="433"/>
    <n v="184"/>
    <n v="1"/>
    <s v="hawaiian_l"/>
    <n v="1"/>
    <x v="432"/>
    <x v="6"/>
    <x v="183"/>
    <n v="16.5"/>
    <n v="16.5"/>
    <x v="1"/>
    <x v="0"/>
    <s v="Sliced Ham, Pineapple, Mozzarella Cheese"/>
    <x v="0"/>
  </r>
  <r>
    <n v="434"/>
    <n v="185"/>
    <n v="0.5"/>
    <s v="sicilian_m"/>
    <n v="1"/>
    <x v="433"/>
    <x v="0"/>
    <x v="184"/>
    <n v="16.25"/>
    <n v="16.25"/>
    <x v="0"/>
    <x v="2"/>
    <s v="Coarse Sicilian Salami, Tomatoes, Green Olives, Luganega Sausage, Onions, Garlic"/>
    <x v="28"/>
  </r>
  <r>
    <n v="435"/>
    <n v="185"/>
    <n v="0.5"/>
    <s v="spin_pesto_s"/>
    <n v="1"/>
    <x v="434"/>
    <x v="1"/>
    <x v="184"/>
    <n v="12.5"/>
    <n v="12.5"/>
    <x v="2"/>
    <x v="1"/>
    <s v="Spinach, Artichokes, Tomatoes, Sun-dried Tomatoes, Garlic, Pesto Sauce"/>
    <x v="13"/>
  </r>
  <r>
    <n v="436"/>
    <n v="186"/>
    <n v="0.25"/>
    <s v="mexicana_l"/>
    <n v="1"/>
    <x v="435"/>
    <x v="2"/>
    <x v="185"/>
    <n v="20.25"/>
    <n v="20.25"/>
    <x v="1"/>
    <x v="1"/>
    <s v="Tomatoes, Red Peppers, Jalapeno Peppers, Red Onions, Cilantro, Corn, Chipotle Sauce, Garlic"/>
    <x v="4"/>
  </r>
  <r>
    <n v="437"/>
    <n v="186"/>
    <n v="0.25"/>
    <s v="southw_ckn_l"/>
    <n v="1"/>
    <x v="436"/>
    <x v="3"/>
    <x v="185"/>
    <n v="20.75"/>
    <n v="20.75"/>
    <x v="1"/>
    <x v="3"/>
    <s v="Chicken, Tomatoes, Red Peppers, Red Onions, Jalapeno Peppers, Corn, Cilantro, Chipotle Sauce"/>
    <x v="15"/>
  </r>
  <r>
    <n v="438"/>
    <n v="186"/>
    <n v="0.25"/>
    <s v="spin_pesto_l"/>
    <n v="1"/>
    <x v="437"/>
    <x v="4"/>
    <x v="185"/>
    <n v="20.75"/>
    <n v="20.75"/>
    <x v="1"/>
    <x v="1"/>
    <s v="Spinach, Artichokes, Tomatoes, Sun-dried Tomatoes, Garlic, Pesto Sauce"/>
    <x v="13"/>
  </r>
  <r>
    <n v="439"/>
    <n v="186"/>
    <n v="0.25"/>
    <s v="thai_ckn_l"/>
    <n v="1"/>
    <x v="438"/>
    <x v="5"/>
    <x v="185"/>
    <n v="20.75"/>
    <n v="20.75"/>
    <x v="1"/>
    <x v="3"/>
    <s v="Chicken, Pineapple, Tomatoes, Red Peppers, Thai Sweet Chilli Sauce"/>
    <x v="5"/>
  </r>
  <r>
    <n v="440"/>
    <n v="187"/>
    <n v="0.5"/>
    <s v="five_cheese_l"/>
    <n v="1"/>
    <x v="439"/>
    <x v="6"/>
    <x v="186"/>
    <n v="18.5"/>
    <n v="18.5"/>
    <x v="1"/>
    <x v="1"/>
    <s v="Mozzarella Cheese, Provolone Cheese, Smoked Gouda Cheese, Romano Cheese, Blue Cheese, Garlic"/>
    <x v="2"/>
  </r>
  <r>
    <n v="441"/>
    <n v="187"/>
    <n v="0.5"/>
    <s v="spin_pesto_l"/>
    <n v="1"/>
    <x v="440"/>
    <x v="0"/>
    <x v="186"/>
    <n v="20.75"/>
    <n v="20.75"/>
    <x v="1"/>
    <x v="1"/>
    <s v="Spinach, Artichokes, Tomatoes, Sun-dried Tomatoes, Garlic, Pesto Sauce"/>
    <x v="13"/>
  </r>
  <r>
    <n v="442"/>
    <n v="188"/>
    <n v="0.33333333333333331"/>
    <s v="five_cheese_l"/>
    <n v="1"/>
    <x v="441"/>
    <x v="1"/>
    <x v="187"/>
    <n v="18.5"/>
    <n v="18.5"/>
    <x v="1"/>
    <x v="1"/>
    <s v="Mozzarella Cheese, Provolone Cheese, Smoked Gouda Cheese, Romano Cheese, Blue Cheese, Garlic"/>
    <x v="2"/>
  </r>
  <r>
    <n v="443"/>
    <n v="188"/>
    <n v="0.33333333333333331"/>
    <s v="pepperoni_s"/>
    <n v="1"/>
    <x v="442"/>
    <x v="2"/>
    <x v="187"/>
    <n v="9.75"/>
    <n v="9.75"/>
    <x v="2"/>
    <x v="0"/>
    <s v="Mozzarella Cheese, Pepperoni"/>
    <x v="17"/>
  </r>
  <r>
    <n v="444"/>
    <n v="188"/>
    <n v="0.33333333333333331"/>
    <s v="peppr_salami_l"/>
    <n v="1"/>
    <x v="443"/>
    <x v="3"/>
    <x v="187"/>
    <n v="20.75"/>
    <n v="20.75"/>
    <x v="1"/>
    <x v="2"/>
    <s v="Genoa Salami, Capocollo, Pepperoni, Tomatoes, Asiago Cheese, Garlic"/>
    <x v="26"/>
  </r>
  <r>
    <n v="445"/>
    <n v="189"/>
    <n v="0.5"/>
    <s v="big_meat_s"/>
    <n v="2"/>
    <x v="444"/>
    <x v="4"/>
    <x v="188"/>
    <n v="12"/>
    <n v="24"/>
    <x v="2"/>
    <x v="0"/>
    <s v="Bacon, Pepperoni, Italian Sausage, Chorizo Sausage"/>
    <x v="19"/>
  </r>
  <r>
    <n v="446"/>
    <n v="189"/>
    <n v="0.5"/>
    <s v="thai_ckn_s"/>
    <n v="1"/>
    <x v="445"/>
    <x v="5"/>
    <x v="188"/>
    <n v="12.75"/>
    <n v="12.75"/>
    <x v="2"/>
    <x v="3"/>
    <s v="Chicken, Pineapple, Tomatoes, Red Peppers, Thai Sweet Chilli Sauce"/>
    <x v="5"/>
  </r>
  <r>
    <n v="447"/>
    <n v="190"/>
    <n v="0.25"/>
    <s v="bbq_ckn_l"/>
    <n v="1"/>
    <x v="446"/>
    <x v="6"/>
    <x v="189"/>
    <n v="20.75"/>
    <n v="20.75"/>
    <x v="1"/>
    <x v="3"/>
    <s v="Barbecued Chicken, Red Peppers, Green Peppers, Tomatoes, Red Onions, Barbecue Sauce"/>
    <x v="7"/>
  </r>
  <r>
    <n v="448"/>
    <n v="190"/>
    <n v="0.25"/>
    <s v="four_cheese_m"/>
    <n v="1"/>
    <x v="447"/>
    <x v="0"/>
    <x v="189"/>
    <n v="14.75"/>
    <n v="14.75"/>
    <x v="0"/>
    <x v="1"/>
    <s v="Ricotta Cheese, Gorgonzola Piccante Cheese, Mozzarella Cheese, Parmigiano Reggiano Cheese, Garlic"/>
    <x v="21"/>
  </r>
  <r>
    <n v="449"/>
    <n v="190"/>
    <n v="0.25"/>
    <s v="pep_msh_pep_s"/>
    <n v="1"/>
    <x v="448"/>
    <x v="1"/>
    <x v="189"/>
    <n v="11"/>
    <n v="11"/>
    <x v="2"/>
    <x v="0"/>
    <s v="Pepperoni, Mushrooms, Green Peppers"/>
    <x v="30"/>
  </r>
  <r>
    <n v="450"/>
    <n v="190"/>
    <n v="0.25"/>
    <s v="prsc_argla_l"/>
    <n v="1"/>
    <x v="449"/>
    <x v="2"/>
    <x v="189"/>
    <n v="20.75"/>
    <n v="20.75"/>
    <x v="1"/>
    <x v="2"/>
    <s v="Prosciutto di San Daniele, Arugula, Mozzarella Cheese"/>
    <x v="6"/>
  </r>
  <r>
    <n v="451"/>
    <n v="191"/>
    <n v="0.5"/>
    <s v="cali_ckn_l"/>
    <n v="1"/>
    <x v="450"/>
    <x v="3"/>
    <x v="190"/>
    <n v="20.75"/>
    <n v="20.75"/>
    <x v="1"/>
    <x v="3"/>
    <s v="Chicken, Artichoke, Spinach, Garlic, Jalapeno Peppers, Fontina Cheese, Gouda Cheese"/>
    <x v="16"/>
  </r>
  <r>
    <n v="452"/>
    <n v="191"/>
    <n v="0.5"/>
    <s v="ckn_alfredo_m"/>
    <n v="1"/>
    <x v="451"/>
    <x v="4"/>
    <x v="190"/>
    <n v="16.75"/>
    <n v="16.75"/>
    <x v="0"/>
    <x v="3"/>
    <s v="Chicken, Red Onions, Red Peppers, Mushrooms, Asiago Cheese, Alfredo Sauce"/>
    <x v="29"/>
  </r>
  <r>
    <n v="453"/>
    <n v="192"/>
    <n v="0.5"/>
    <s v="sicilian_s"/>
    <n v="1"/>
    <x v="452"/>
    <x v="5"/>
    <x v="191"/>
    <n v="12.25"/>
    <n v="12.25"/>
    <x v="2"/>
    <x v="2"/>
    <s v="Coarse Sicilian Salami, Tomatoes, Green Olives, Luganega Sausage, Onions, Garlic"/>
    <x v="28"/>
  </r>
  <r>
    <n v="454"/>
    <n v="192"/>
    <n v="0.5"/>
    <s v="southw_ckn_l"/>
    <n v="1"/>
    <x v="453"/>
    <x v="6"/>
    <x v="191"/>
    <n v="20.75"/>
    <n v="20.75"/>
    <x v="1"/>
    <x v="3"/>
    <s v="Chicken, Tomatoes, Red Peppers, Red Onions, Jalapeno Peppers, Corn, Cilantro, Chipotle Sauce"/>
    <x v="15"/>
  </r>
  <r>
    <n v="455"/>
    <n v="193"/>
    <n v="0.33333333333333331"/>
    <s v="big_meat_s"/>
    <n v="1"/>
    <x v="454"/>
    <x v="0"/>
    <x v="192"/>
    <n v="12"/>
    <n v="12"/>
    <x v="2"/>
    <x v="0"/>
    <s v="Bacon, Pepperoni, Italian Sausage, Chorizo Sausage"/>
    <x v="19"/>
  </r>
  <r>
    <n v="456"/>
    <n v="193"/>
    <n v="0.33333333333333331"/>
    <s v="cali_ckn_m"/>
    <n v="1"/>
    <x v="455"/>
    <x v="1"/>
    <x v="192"/>
    <n v="16.75"/>
    <n v="16.75"/>
    <x v="0"/>
    <x v="3"/>
    <s v="Chicken, Artichoke, Spinach, Garlic, Jalapeno Peppers, Fontina Cheese, Gouda Cheese"/>
    <x v="16"/>
  </r>
  <r>
    <n v="457"/>
    <n v="193"/>
    <n v="0.33333333333333331"/>
    <s v="ckn_alfredo_l"/>
    <n v="2"/>
    <x v="456"/>
    <x v="2"/>
    <x v="192"/>
    <n v="20.75"/>
    <n v="41.5"/>
    <x v="1"/>
    <x v="3"/>
    <s v="Chicken, Red Onions, Red Peppers, Mushrooms, Asiago Cheese, Alfredo Sauce"/>
    <x v="29"/>
  </r>
  <r>
    <n v="458"/>
    <n v="194"/>
    <n v="1"/>
    <s v="bbq_ckn_s"/>
    <n v="1"/>
    <x v="457"/>
    <x v="3"/>
    <x v="193"/>
    <n v="12.75"/>
    <n v="12.75"/>
    <x v="2"/>
    <x v="3"/>
    <s v="Barbecued Chicken, Red Peppers, Green Peppers, Tomatoes, Red Onions, Barbecue Sauce"/>
    <x v="7"/>
  </r>
  <r>
    <n v="459"/>
    <n v="195"/>
    <n v="1"/>
    <s v="bbq_ckn_l"/>
    <n v="1"/>
    <x v="458"/>
    <x v="4"/>
    <x v="194"/>
    <n v="20.75"/>
    <n v="20.75"/>
    <x v="1"/>
    <x v="3"/>
    <s v="Barbecued Chicken, Red Peppers, Green Peppers, Tomatoes, Red Onions, Barbecue Sauce"/>
    <x v="7"/>
  </r>
  <r>
    <n v="460"/>
    <n v="196"/>
    <n v="0.33333333333333331"/>
    <s v="sicilian_s"/>
    <n v="1"/>
    <x v="459"/>
    <x v="5"/>
    <x v="195"/>
    <n v="12.25"/>
    <n v="12.25"/>
    <x v="2"/>
    <x v="2"/>
    <s v="Coarse Sicilian Salami, Tomatoes, Green Olives, Luganega Sausage, Onions, Garlic"/>
    <x v="28"/>
  </r>
  <r>
    <n v="461"/>
    <n v="196"/>
    <n v="0.33333333333333331"/>
    <s v="spicy_ital_m"/>
    <n v="1"/>
    <x v="460"/>
    <x v="6"/>
    <x v="195"/>
    <n v="16.5"/>
    <n v="16.5"/>
    <x v="0"/>
    <x v="2"/>
    <s v="Capocollo, Tomatoes, Goat Cheese, Artichokes, Peperoncini verdi, Garlic"/>
    <x v="12"/>
  </r>
  <r>
    <n v="462"/>
    <n v="196"/>
    <n v="0.33333333333333331"/>
    <s v="veggie_veg_m"/>
    <n v="1"/>
    <x v="461"/>
    <x v="0"/>
    <x v="195"/>
    <n v="16"/>
    <n v="16"/>
    <x v="0"/>
    <x v="1"/>
    <s v="Mushrooms, Tomatoes, Red Peppers, Green Peppers, Red Onions, Zucchini, Spinach, Garlic"/>
    <x v="14"/>
  </r>
  <r>
    <n v="463"/>
    <n v="197"/>
    <n v="0.25"/>
    <s v="four_cheese_l"/>
    <n v="1"/>
    <x v="462"/>
    <x v="1"/>
    <x v="196"/>
    <n v="17.950000762939453"/>
    <n v="17.950000762939453"/>
    <x v="1"/>
    <x v="1"/>
    <s v="Ricotta Cheese, Gorgonzola Piccante Cheese, Mozzarella Cheese, Parmigiano Reggiano Cheese, Garlic"/>
    <x v="21"/>
  </r>
  <r>
    <n v="464"/>
    <n v="197"/>
    <n v="0.25"/>
    <s v="ital_cpcllo_l"/>
    <n v="1"/>
    <x v="463"/>
    <x v="2"/>
    <x v="196"/>
    <n v="20.5"/>
    <n v="20.5"/>
    <x v="1"/>
    <x v="0"/>
    <s v="Capocollo, Red Peppers, Tomatoes, Goat Cheese, Garlic, Oregano"/>
    <x v="11"/>
  </r>
  <r>
    <n v="465"/>
    <n v="197"/>
    <n v="0.25"/>
    <s v="ital_veggie_l"/>
    <n v="1"/>
    <x v="464"/>
    <x v="3"/>
    <x v="196"/>
    <n v="21"/>
    <n v="21"/>
    <x v="1"/>
    <x v="1"/>
    <s v="Eggplant, Artichokes, Tomatoes, Zucchini, Red Peppers, Garlic, Pesto Sauce"/>
    <x v="24"/>
  </r>
  <r>
    <n v="466"/>
    <n v="197"/>
    <n v="0.25"/>
    <s v="soppressata_l"/>
    <n v="1"/>
    <x v="465"/>
    <x v="4"/>
    <x v="196"/>
    <n v="20.75"/>
    <n v="20.75"/>
    <x v="1"/>
    <x v="2"/>
    <s v="Soppressata Salami, Fontina Cheese, Mozzarella Cheese, Mushrooms, Garlic"/>
    <x v="20"/>
  </r>
  <r>
    <n v="467"/>
    <n v="198"/>
    <n v="0.5"/>
    <s v="big_meat_s"/>
    <n v="1"/>
    <x v="466"/>
    <x v="5"/>
    <x v="197"/>
    <n v="12"/>
    <n v="12"/>
    <x v="2"/>
    <x v="0"/>
    <s v="Bacon, Pepperoni, Italian Sausage, Chorizo Sausage"/>
    <x v="19"/>
  </r>
  <r>
    <n v="468"/>
    <n v="198"/>
    <n v="0.5"/>
    <s v="ckn_alfredo_l"/>
    <n v="1"/>
    <x v="467"/>
    <x v="6"/>
    <x v="197"/>
    <n v="20.75"/>
    <n v="20.75"/>
    <x v="1"/>
    <x v="3"/>
    <s v="Chicken, Red Onions, Red Peppers, Mushrooms, Asiago Cheese, Alfredo Sauce"/>
    <x v="29"/>
  </r>
  <r>
    <n v="469"/>
    <n v="199"/>
    <n v="1"/>
    <s v="ckn_alfredo_m"/>
    <n v="1"/>
    <x v="468"/>
    <x v="0"/>
    <x v="198"/>
    <n v="16.75"/>
    <n v="16.75"/>
    <x v="0"/>
    <x v="3"/>
    <s v="Chicken, Red Onions, Red Peppers, Mushrooms, Asiago Cheese, Alfredo Sauce"/>
    <x v="29"/>
  </r>
  <r>
    <n v="470"/>
    <n v="200"/>
    <n v="1"/>
    <s v="the_greek_xl"/>
    <n v="1"/>
    <x v="469"/>
    <x v="1"/>
    <x v="199"/>
    <n v="25.5"/>
    <n v="25.5"/>
    <x v="3"/>
    <x v="0"/>
    <s v="Kalamata Olives, Feta Cheese, Tomatoes, Garlic, Beef Chuck Roast, Red Onions"/>
    <x v="8"/>
  </r>
  <r>
    <n v="471"/>
    <n v="201"/>
    <n v="0.25"/>
    <s v="calabrese_m"/>
    <n v="1"/>
    <x v="470"/>
    <x v="2"/>
    <x v="200"/>
    <n v="16.25"/>
    <n v="16.25"/>
    <x v="0"/>
    <x v="2"/>
    <s v="?duja Salami, Pancetta, Tomatoes, Red Onions, Friggitello Peppers, Garlic"/>
    <x v="23"/>
  </r>
  <r>
    <n v="472"/>
    <n v="201"/>
    <n v="0.25"/>
    <s v="ckn_pesto_l"/>
    <n v="1"/>
    <x v="471"/>
    <x v="3"/>
    <x v="200"/>
    <n v="20.75"/>
    <n v="20.75"/>
    <x v="1"/>
    <x v="3"/>
    <s v="Chicken, Tomatoes, Red Peppers, Spinach, Garlic, Pesto Sauce"/>
    <x v="18"/>
  </r>
  <r>
    <n v="473"/>
    <n v="201"/>
    <n v="0.25"/>
    <s v="ital_supr_l"/>
    <n v="1"/>
    <x v="472"/>
    <x v="4"/>
    <x v="200"/>
    <n v="20.75"/>
    <n v="20.75"/>
    <x v="1"/>
    <x v="2"/>
    <s v="Calabrese Salami, Capocollo, Tomatoes, Red Onions, Green Olives, Garlic"/>
    <x v="3"/>
  </r>
  <r>
    <n v="474"/>
    <n v="201"/>
    <n v="0.25"/>
    <s v="the_greek_xl"/>
    <n v="1"/>
    <x v="473"/>
    <x v="5"/>
    <x v="200"/>
    <n v="25.5"/>
    <n v="25.5"/>
    <x v="3"/>
    <x v="0"/>
    <s v="Kalamata Olives, Feta Cheese, Tomatoes, Garlic, Beef Chuck Roast, Red Onions"/>
    <x v="8"/>
  </r>
  <r>
    <n v="475"/>
    <n v="202"/>
    <n v="1"/>
    <s v="cali_ckn_s"/>
    <n v="1"/>
    <x v="474"/>
    <x v="6"/>
    <x v="201"/>
    <n v="12.75"/>
    <n v="12.75"/>
    <x v="2"/>
    <x v="3"/>
    <s v="Chicken, Artichoke, Spinach, Garlic, Jalapeno Peppers, Fontina Cheese, Gouda Cheese"/>
    <x v="16"/>
  </r>
  <r>
    <n v="476"/>
    <n v="203"/>
    <n v="0.25"/>
    <s v="cali_ckn_l"/>
    <n v="1"/>
    <x v="475"/>
    <x v="0"/>
    <x v="202"/>
    <n v="20.75"/>
    <n v="20.75"/>
    <x v="1"/>
    <x v="3"/>
    <s v="Chicken, Artichoke, Spinach, Garlic, Jalapeno Peppers, Fontina Cheese, Gouda Cheese"/>
    <x v="16"/>
  </r>
  <r>
    <n v="477"/>
    <n v="203"/>
    <n v="0.25"/>
    <s v="ital_veggie_m"/>
    <n v="1"/>
    <x v="476"/>
    <x v="1"/>
    <x v="202"/>
    <n v="16.75"/>
    <n v="16.75"/>
    <x v="0"/>
    <x v="1"/>
    <s v="Eggplant, Artichokes, Tomatoes, Zucchini, Red Peppers, Garlic, Pesto Sauce"/>
    <x v="24"/>
  </r>
  <r>
    <n v="478"/>
    <n v="203"/>
    <n v="0.25"/>
    <s v="pep_msh_pep_l"/>
    <n v="1"/>
    <x v="477"/>
    <x v="2"/>
    <x v="202"/>
    <n v="17.5"/>
    <n v="17.5"/>
    <x v="1"/>
    <x v="0"/>
    <s v="Pepperoni, Mushrooms, Green Peppers"/>
    <x v="30"/>
  </r>
  <r>
    <n v="479"/>
    <n v="203"/>
    <n v="0.25"/>
    <s v="the_greek_s"/>
    <n v="1"/>
    <x v="478"/>
    <x v="3"/>
    <x v="202"/>
    <n v="12"/>
    <n v="12"/>
    <x v="2"/>
    <x v="0"/>
    <s v="Kalamata Olives, Feta Cheese, Tomatoes, Garlic, Beef Chuck Roast, Red Onions"/>
    <x v="8"/>
  </r>
  <r>
    <n v="480"/>
    <n v="204"/>
    <n v="1"/>
    <s v="spicy_ital_l"/>
    <n v="1"/>
    <x v="479"/>
    <x v="4"/>
    <x v="203"/>
    <n v="20.75"/>
    <n v="20.75"/>
    <x v="1"/>
    <x v="2"/>
    <s v="Capocollo, Tomatoes, Goat Cheese, Artichokes, Peperoncini verdi, Garlic"/>
    <x v="12"/>
  </r>
  <r>
    <n v="481"/>
    <n v="205"/>
    <n v="0.33333333333333331"/>
    <s v="cali_ckn_s"/>
    <n v="1"/>
    <x v="480"/>
    <x v="5"/>
    <x v="204"/>
    <n v="12.75"/>
    <n v="12.75"/>
    <x v="2"/>
    <x v="3"/>
    <s v="Chicken, Artichoke, Spinach, Garlic, Jalapeno Peppers, Fontina Cheese, Gouda Cheese"/>
    <x v="16"/>
  </r>
  <r>
    <n v="482"/>
    <n v="205"/>
    <n v="0.33333333333333331"/>
    <s v="ckn_alfredo_m"/>
    <n v="1"/>
    <x v="481"/>
    <x v="6"/>
    <x v="204"/>
    <n v="16.75"/>
    <n v="16.75"/>
    <x v="0"/>
    <x v="3"/>
    <s v="Chicken, Red Onions, Red Peppers, Mushrooms, Asiago Cheese, Alfredo Sauce"/>
    <x v="29"/>
  </r>
  <r>
    <n v="483"/>
    <n v="205"/>
    <n v="0.33333333333333331"/>
    <s v="prsc_argla_s"/>
    <n v="1"/>
    <x v="482"/>
    <x v="0"/>
    <x v="204"/>
    <n v="12.5"/>
    <n v="12.5"/>
    <x v="2"/>
    <x v="2"/>
    <s v="Prosciutto di San Daniele, Arugula, Mozzarella Cheese"/>
    <x v="6"/>
  </r>
  <r>
    <n v="484"/>
    <n v="206"/>
    <n v="0.33333333333333331"/>
    <s v="napolitana_m"/>
    <n v="1"/>
    <x v="483"/>
    <x v="1"/>
    <x v="205"/>
    <n v="16"/>
    <n v="16"/>
    <x v="0"/>
    <x v="0"/>
    <s v="Tomatoes, Anchovies, Green Olives, Red Onions, Garlic"/>
    <x v="22"/>
  </r>
  <r>
    <n v="485"/>
    <n v="206"/>
    <n v="0.33333333333333331"/>
    <s v="pepperoni_s"/>
    <n v="1"/>
    <x v="484"/>
    <x v="2"/>
    <x v="205"/>
    <n v="9.75"/>
    <n v="9.75"/>
    <x v="2"/>
    <x v="0"/>
    <s v="Mozzarella Cheese, Pepperoni"/>
    <x v="17"/>
  </r>
  <r>
    <n v="486"/>
    <n v="206"/>
    <n v="0.33333333333333331"/>
    <s v="spicy_ital_l"/>
    <n v="1"/>
    <x v="485"/>
    <x v="3"/>
    <x v="205"/>
    <n v="20.75"/>
    <n v="20.75"/>
    <x v="1"/>
    <x v="2"/>
    <s v="Capocollo, Tomatoes, Goat Cheese, Artichokes, Peperoncini verdi, Garlic"/>
    <x v="12"/>
  </r>
  <r>
    <n v="487"/>
    <n v="207"/>
    <n v="1"/>
    <s v="spicy_ital_l"/>
    <n v="1"/>
    <x v="486"/>
    <x v="4"/>
    <x v="206"/>
    <n v="20.75"/>
    <n v="20.75"/>
    <x v="1"/>
    <x v="2"/>
    <s v="Capocollo, Tomatoes, Goat Cheese, Artichokes, Peperoncini verdi, Garlic"/>
    <x v="12"/>
  </r>
  <r>
    <n v="488"/>
    <n v="208"/>
    <n v="0.2"/>
    <s v="bbq_ckn_l"/>
    <n v="1"/>
    <x v="487"/>
    <x v="5"/>
    <x v="207"/>
    <n v="20.75"/>
    <n v="20.75"/>
    <x v="1"/>
    <x v="3"/>
    <s v="Barbecued Chicken, Red Peppers, Green Peppers, Tomatoes, Red Onions, Barbecue Sauce"/>
    <x v="7"/>
  </r>
  <r>
    <n v="489"/>
    <n v="208"/>
    <n v="0.2"/>
    <s v="bbq_ckn_s"/>
    <n v="1"/>
    <x v="488"/>
    <x v="6"/>
    <x v="207"/>
    <n v="12.75"/>
    <n v="12.75"/>
    <x v="2"/>
    <x v="3"/>
    <s v="Barbecued Chicken, Red Peppers, Green Peppers, Tomatoes, Red Onions, Barbecue Sauce"/>
    <x v="7"/>
  </r>
  <r>
    <n v="490"/>
    <n v="208"/>
    <n v="0.2"/>
    <s v="ckn_alfredo_m"/>
    <n v="1"/>
    <x v="489"/>
    <x v="0"/>
    <x v="207"/>
    <n v="16.75"/>
    <n v="16.75"/>
    <x v="0"/>
    <x v="3"/>
    <s v="Chicken, Red Onions, Red Peppers, Mushrooms, Asiago Cheese, Alfredo Sauce"/>
    <x v="29"/>
  </r>
  <r>
    <n v="491"/>
    <n v="208"/>
    <n v="0.2"/>
    <s v="pepperoni_m"/>
    <n v="1"/>
    <x v="490"/>
    <x v="1"/>
    <x v="207"/>
    <n v="12.5"/>
    <n v="12.5"/>
    <x v="0"/>
    <x v="0"/>
    <s v="Mozzarella Cheese, Pepperoni"/>
    <x v="17"/>
  </r>
  <r>
    <n v="492"/>
    <n v="208"/>
    <n v="0.2"/>
    <s v="the_greek_m"/>
    <n v="1"/>
    <x v="491"/>
    <x v="2"/>
    <x v="207"/>
    <n v="16"/>
    <n v="16"/>
    <x v="0"/>
    <x v="0"/>
    <s v="Kalamata Olives, Feta Cheese, Tomatoes, Garlic, Beef Chuck Roast, Red Onions"/>
    <x v="8"/>
  </r>
  <r>
    <n v="493"/>
    <n v="209"/>
    <n v="1"/>
    <s v="cali_ckn_l"/>
    <n v="1"/>
    <x v="492"/>
    <x v="3"/>
    <x v="208"/>
    <n v="20.75"/>
    <n v="20.75"/>
    <x v="1"/>
    <x v="3"/>
    <s v="Chicken, Artichoke, Spinach, Garlic, Jalapeno Peppers, Fontina Cheese, Gouda Cheese"/>
    <x v="16"/>
  </r>
  <r>
    <n v="494"/>
    <n v="210"/>
    <n v="1"/>
    <s v="spinach_fet_s"/>
    <n v="1"/>
    <x v="493"/>
    <x v="4"/>
    <x v="209"/>
    <n v="12"/>
    <n v="12"/>
    <x v="2"/>
    <x v="1"/>
    <s v="Spinach, Mushrooms, Red Onions, Feta Cheese, Garlic"/>
    <x v="27"/>
  </r>
  <r>
    <n v="495"/>
    <n v="211"/>
    <n v="1"/>
    <s v="pepperoni_s"/>
    <n v="1"/>
    <x v="494"/>
    <x v="5"/>
    <x v="210"/>
    <n v="9.75"/>
    <n v="9.75"/>
    <x v="2"/>
    <x v="0"/>
    <s v="Mozzarella Cheese, Pepperoni"/>
    <x v="17"/>
  </r>
  <r>
    <n v="496"/>
    <n v="212"/>
    <n v="1"/>
    <s v="ital_cpcllo_l"/>
    <n v="1"/>
    <x v="495"/>
    <x v="6"/>
    <x v="211"/>
    <n v="20.5"/>
    <n v="20.5"/>
    <x v="1"/>
    <x v="0"/>
    <s v="Capocollo, Red Peppers, Tomatoes, Goat Cheese, Garlic, Oregano"/>
    <x v="11"/>
  </r>
  <r>
    <n v="497"/>
    <n v="213"/>
    <n v="1"/>
    <s v="four_cheese_l"/>
    <n v="1"/>
    <x v="496"/>
    <x v="0"/>
    <x v="212"/>
    <n v="17.950000762939453"/>
    <n v="17.950000762939453"/>
    <x v="1"/>
    <x v="1"/>
    <s v="Ricotta Cheese, Gorgonzola Piccante Cheese, Mozzarella Cheese, Parmigiano Reggiano Cheese, Garlic"/>
    <x v="21"/>
  </r>
  <r>
    <n v="498"/>
    <n v="214"/>
    <n v="0.25"/>
    <s v="ital_cpcllo_l"/>
    <n v="1"/>
    <x v="497"/>
    <x v="1"/>
    <x v="213"/>
    <n v="20.5"/>
    <n v="20.5"/>
    <x v="1"/>
    <x v="0"/>
    <s v="Capocollo, Red Peppers, Tomatoes, Goat Cheese, Garlic, Oregano"/>
    <x v="11"/>
  </r>
  <r>
    <n v="499"/>
    <n v="214"/>
    <n v="0.25"/>
    <s v="ital_supr_m"/>
    <n v="1"/>
    <x v="498"/>
    <x v="2"/>
    <x v="213"/>
    <n v="16.5"/>
    <n v="16.5"/>
    <x v="0"/>
    <x v="2"/>
    <s v="Calabrese Salami, Capocollo, Tomatoes, Red Onions, Green Olives, Garlic"/>
    <x v="3"/>
  </r>
  <r>
    <n v="500"/>
    <n v="214"/>
    <n v="0.25"/>
    <s v="mexicana_s"/>
    <n v="1"/>
    <x v="0"/>
    <x v="0"/>
    <x v="213"/>
    <n v="12"/>
    <n v="12"/>
    <x v="2"/>
    <x v="1"/>
    <s v="Tomatoes, Red Peppers, Jalapeno Peppers, Red Onions, Cilantro, Corn, Chipotle Sauce, Garlic"/>
    <x v="4"/>
  </r>
  <r>
    <n v="501"/>
    <n v="214"/>
    <n v="0.25"/>
    <s v="spin_pesto_m"/>
    <n v="1"/>
    <x v="1"/>
    <x v="1"/>
    <x v="213"/>
    <n v="16.5"/>
    <n v="16.5"/>
    <x v="0"/>
    <x v="1"/>
    <s v="Spinach, Artichokes, Tomatoes, Sun-dried Tomatoes, Garlic, Pesto Sauce"/>
    <x v="13"/>
  </r>
  <r>
    <n v="502"/>
    <n v="215"/>
    <n v="1"/>
    <s v="green_garden_s"/>
    <n v="1"/>
    <x v="2"/>
    <x v="2"/>
    <x v="214"/>
    <n v="12"/>
    <n v="12"/>
    <x v="2"/>
    <x v="1"/>
    <s v="Spinach, Mushrooms, Tomatoes, Green Olives, Feta Cheese"/>
    <x v="10"/>
  </r>
  <r>
    <n v="503"/>
    <n v="216"/>
    <n v="0.33333333333333331"/>
    <s v="bbq_ckn_m"/>
    <n v="1"/>
    <x v="3"/>
    <x v="3"/>
    <x v="215"/>
    <n v="16.75"/>
    <n v="16.75"/>
    <x v="0"/>
    <x v="3"/>
    <s v="Barbecued Chicken, Red Peppers, Green Peppers, Tomatoes, Red Onions, Barbecue Sauce"/>
    <x v="7"/>
  </r>
  <r>
    <n v="504"/>
    <n v="216"/>
    <n v="0.33333333333333331"/>
    <s v="five_cheese_l"/>
    <n v="1"/>
    <x v="4"/>
    <x v="4"/>
    <x v="215"/>
    <n v="18.5"/>
    <n v="18.5"/>
    <x v="1"/>
    <x v="1"/>
    <s v="Mozzarella Cheese, Provolone Cheese, Smoked Gouda Cheese, Romano Cheese, Blue Cheese, Garlic"/>
    <x v="2"/>
  </r>
  <r>
    <n v="505"/>
    <n v="216"/>
    <n v="0.33333333333333331"/>
    <s v="hawaiian_l"/>
    <n v="1"/>
    <x v="5"/>
    <x v="5"/>
    <x v="215"/>
    <n v="16.5"/>
    <n v="16.5"/>
    <x v="1"/>
    <x v="0"/>
    <s v="Sliced Ham, Pineapple, Mozzarella Cheese"/>
    <x v="0"/>
  </r>
  <r>
    <n v="506"/>
    <n v="217"/>
    <n v="0.5"/>
    <s v="classic_dlx_m"/>
    <n v="1"/>
    <x v="6"/>
    <x v="6"/>
    <x v="216"/>
    <n v="16"/>
    <n v="16"/>
    <x v="0"/>
    <x v="0"/>
    <s v="Pepperoni, Mushrooms, Red Onions, Red Peppers, Bacon"/>
    <x v="1"/>
  </r>
  <r>
    <n v="507"/>
    <n v="217"/>
    <n v="0.5"/>
    <s v="spinach_fet_s"/>
    <n v="1"/>
    <x v="7"/>
    <x v="0"/>
    <x v="216"/>
    <n v="12"/>
    <n v="12"/>
    <x v="2"/>
    <x v="1"/>
    <s v="Spinach, Mushrooms, Red Onions, Feta Cheese, Garlic"/>
    <x v="27"/>
  </r>
  <r>
    <n v="508"/>
    <n v="218"/>
    <n v="1"/>
    <s v="spicy_ital_m"/>
    <n v="1"/>
    <x v="499"/>
    <x v="1"/>
    <x v="217"/>
    <n v="16.5"/>
    <n v="16.5"/>
    <x v="0"/>
    <x v="2"/>
    <s v="Capocollo, Tomatoes, Goat Cheese, Artichokes, Peperoncini verdi, Garlic"/>
    <x v="12"/>
  </r>
  <r>
    <n v="509"/>
    <n v="219"/>
    <n v="0.25"/>
    <s v="bbq_ckn_l"/>
    <n v="1"/>
    <x v="500"/>
    <x v="2"/>
    <x v="218"/>
    <n v="20.75"/>
    <n v="20.75"/>
    <x v="1"/>
    <x v="3"/>
    <s v="Barbecued Chicken, Red Peppers, Green Peppers, Tomatoes, Red Onions, Barbecue Sauce"/>
    <x v="7"/>
  </r>
  <r>
    <n v="510"/>
    <n v="219"/>
    <n v="0.25"/>
    <s v="five_cheese_l"/>
    <n v="1"/>
    <x v="501"/>
    <x v="3"/>
    <x v="218"/>
    <n v="18.5"/>
    <n v="18.5"/>
    <x v="1"/>
    <x v="1"/>
    <s v="Mozzarella Cheese, Provolone Cheese, Smoked Gouda Cheese, Romano Cheese, Blue Cheese, Garlic"/>
    <x v="2"/>
  </r>
  <r>
    <n v="511"/>
    <n v="219"/>
    <n v="0.25"/>
    <s v="peppr_salami_m"/>
    <n v="1"/>
    <x v="502"/>
    <x v="4"/>
    <x v="218"/>
    <n v="16.5"/>
    <n v="16.5"/>
    <x v="0"/>
    <x v="2"/>
    <s v="Genoa Salami, Capocollo, Pepperoni, Tomatoes, Asiago Cheese, Garlic"/>
    <x v="26"/>
  </r>
  <r>
    <n v="512"/>
    <n v="219"/>
    <n v="0.25"/>
    <s v="spinach_fet_m"/>
    <n v="1"/>
    <x v="503"/>
    <x v="5"/>
    <x v="218"/>
    <n v="16"/>
    <n v="16"/>
    <x v="0"/>
    <x v="1"/>
    <s v="Spinach, Mushrooms, Red Onions, Feta Cheese, Garlic"/>
    <x v="27"/>
  </r>
  <r>
    <n v="513"/>
    <n v="220"/>
    <n v="0.25"/>
    <s v="hawaiian_s"/>
    <n v="1"/>
    <x v="504"/>
    <x v="6"/>
    <x v="219"/>
    <n v="10.5"/>
    <n v="10.5"/>
    <x v="2"/>
    <x v="0"/>
    <s v="Sliced Ham, Pineapple, Mozzarella Cheese"/>
    <x v="0"/>
  </r>
  <r>
    <n v="514"/>
    <n v="220"/>
    <n v="0.25"/>
    <s v="ital_cpcllo_s"/>
    <n v="1"/>
    <x v="505"/>
    <x v="0"/>
    <x v="219"/>
    <n v="12"/>
    <n v="12"/>
    <x v="2"/>
    <x v="0"/>
    <s v="Capocollo, Red Peppers, Tomatoes, Goat Cheese, Garlic, Oregano"/>
    <x v="11"/>
  </r>
  <r>
    <n v="515"/>
    <n v="220"/>
    <n v="0.25"/>
    <s v="napolitana_l"/>
    <n v="1"/>
    <x v="506"/>
    <x v="1"/>
    <x v="219"/>
    <n v="20.5"/>
    <n v="20.5"/>
    <x v="1"/>
    <x v="0"/>
    <s v="Tomatoes, Anchovies, Green Olives, Red Onions, Garlic"/>
    <x v="22"/>
  </r>
  <r>
    <n v="516"/>
    <n v="220"/>
    <n v="0.25"/>
    <s v="spicy_ital_l"/>
    <n v="1"/>
    <x v="507"/>
    <x v="2"/>
    <x v="219"/>
    <n v="20.75"/>
    <n v="20.75"/>
    <x v="1"/>
    <x v="2"/>
    <s v="Capocollo, Tomatoes, Goat Cheese, Artichokes, Peperoncini verdi, Garlic"/>
    <x v="12"/>
  </r>
  <r>
    <n v="517"/>
    <n v="221"/>
    <n v="0.33333333333333331"/>
    <s v="five_cheese_l"/>
    <n v="1"/>
    <x v="508"/>
    <x v="3"/>
    <x v="220"/>
    <n v="18.5"/>
    <n v="18.5"/>
    <x v="1"/>
    <x v="1"/>
    <s v="Mozzarella Cheese, Provolone Cheese, Smoked Gouda Cheese, Romano Cheese, Blue Cheese, Garlic"/>
    <x v="2"/>
  </r>
  <r>
    <n v="518"/>
    <n v="221"/>
    <n v="0.33333333333333331"/>
    <s v="prsc_argla_m"/>
    <n v="1"/>
    <x v="509"/>
    <x v="4"/>
    <x v="220"/>
    <n v="16.5"/>
    <n v="16.5"/>
    <x v="0"/>
    <x v="2"/>
    <s v="Prosciutto di San Daniele, Arugula, Mozzarella Cheese"/>
    <x v="6"/>
  </r>
  <r>
    <n v="519"/>
    <n v="221"/>
    <n v="0.33333333333333331"/>
    <s v="the_greek_s"/>
    <n v="1"/>
    <x v="510"/>
    <x v="5"/>
    <x v="220"/>
    <n v="12"/>
    <n v="12"/>
    <x v="2"/>
    <x v="0"/>
    <s v="Kalamata Olives, Feta Cheese, Tomatoes, Garlic, Beef Chuck Roast, Red Onions"/>
    <x v="8"/>
  </r>
  <r>
    <n v="520"/>
    <n v="222"/>
    <n v="0.5"/>
    <s v="four_cheese_l"/>
    <n v="1"/>
    <x v="8"/>
    <x v="6"/>
    <x v="221"/>
    <n v="17.950000762939453"/>
    <n v="17.950000762939453"/>
    <x v="1"/>
    <x v="1"/>
    <s v="Ricotta Cheese, Gorgonzola Piccante Cheese, Mozzarella Cheese, Parmigiano Reggiano Cheese, Garlic"/>
    <x v="21"/>
  </r>
  <r>
    <n v="521"/>
    <n v="222"/>
    <n v="0.5"/>
    <s v="sicilian_s"/>
    <n v="1"/>
    <x v="9"/>
    <x v="0"/>
    <x v="221"/>
    <n v="12.25"/>
    <n v="12.25"/>
    <x v="2"/>
    <x v="2"/>
    <s v="Coarse Sicilian Salami, Tomatoes, Green Olives, Luganega Sausage, Onions, Garlic"/>
    <x v="28"/>
  </r>
  <r>
    <n v="522"/>
    <n v="223"/>
    <n v="1"/>
    <s v="pep_msh_pep_s"/>
    <n v="1"/>
    <x v="10"/>
    <x v="1"/>
    <x v="222"/>
    <n v="11"/>
    <n v="11"/>
    <x v="2"/>
    <x v="0"/>
    <s v="Pepperoni, Mushrooms, Green Peppers"/>
    <x v="30"/>
  </r>
  <r>
    <n v="523"/>
    <n v="224"/>
    <n v="0.25"/>
    <s v="ckn_alfredo_s"/>
    <n v="1"/>
    <x v="11"/>
    <x v="2"/>
    <x v="223"/>
    <n v="12.75"/>
    <n v="12.75"/>
    <x v="2"/>
    <x v="3"/>
    <s v="Chicken, Red Onions, Red Peppers, Mushrooms, Asiago Cheese, Alfredo Sauce"/>
    <x v="29"/>
  </r>
  <r>
    <n v="524"/>
    <n v="224"/>
    <n v="0.25"/>
    <s v="ital_supr_m"/>
    <n v="1"/>
    <x v="12"/>
    <x v="3"/>
    <x v="223"/>
    <n v="16.5"/>
    <n v="16.5"/>
    <x v="0"/>
    <x v="2"/>
    <s v="Calabrese Salami, Capocollo, Tomatoes, Red Onions, Green Olives, Garlic"/>
    <x v="3"/>
  </r>
  <r>
    <n v="525"/>
    <n v="224"/>
    <n v="0.25"/>
    <s v="napolitana_m"/>
    <n v="1"/>
    <x v="13"/>
    <x v="4"/>
    <x v="223"/>
    <n v="16"/>
    <n v="16"/>
    <x v="0"/>
    <x v="0"/>
    <s v="Tomatoes, Anchovies, Green Olives, Red Onions, Garlic"/>
    <x v="22"/>
  </r>
  <r>
    <n v="526"/>
    <n v="224"/>
    <n v="0.25"/>
    <s v="thai_ckn_l"/>
    <n v="1"/>
    <x v="14"/>
    <x v="5"/>
    <x v="223"/>
    <n v="20.75"/>
    <n v="20.75"/>
    <x v="1"/>
    <x v="3"/>
    <s v="Chicken, Pineapple, Tomatoes, Red Peppers, Thai Sweet Chilli Sauce"/>
    <x v="5"/>
  </r>
  <r>
    <n v="527"/>
    <n v="225"/>
    <n v="0.33333333333333331"/>
    <s v="bbq_ckn_l"/>
    <n v="1"/>
    <x v="15"/>
    <x v="6"/>
    <x v="224"/>
    <n v="20.75"/>
    <n v="20.75"/>
    <x v="1"/>
    <x v="3"/>
    <s v="Barbecued Chicken, Red Peppers, Green Peppers, Tomatoes, Red Onions, Barbecue Sauce"/>
    <x v="7"/>
  </r>
  <r>
    <n v="528"/>
    <n v="225"/>
    <n v="0.33333333333333331"/>
    <s v="bbq_ckn_m"/>
    <n v="1"/>
    <x v="16"/>
    <x v="0"/>
    <x v="224"/>
    <n v="16.75"/>
    <n v="16.75"/>
    <x v="0"/>
    <x v="3"/>
    <s v="Barbecued Chicken, Red Peppers, Green Peppers, Tomatoes, Red Onions, Barbecue Sauce"/>
    <x v="7"/>
  </r>
  <r>
    <n v="529"/>
    <n v="225"/>
    <n v="0.33333333333333331"/>
    <s v="southw_ckn_s"/>
    <n v="1"/>
    <x v="17"/>
    <x v="1"/>
    <x v="224"/>
    <n v="12.75"/>
    <n v="12.75"/>
    <x v="2"/>
    <x v="3"/>
    <s v="Chicken, Tomatoes, Red Peppers, Red Onions, Jalapeno Peppers, Corn, Cilantro, Chipotle Sauce"/>
    <x v="15"/>
  </r>
  <r>
    <n v="530"/>
    <n v="226"/>
    <n v="1"/>
    <s v="classic_dlx_l"/>
    <n v="1"/>
    <x v="18"/>
    <x v="2"/>
    <x v="225"/>
    <n v="20.5"/>
    <n v="20.5"/>
    <x v="1"/>
    <x v="0"/>
    <s v="Pepperoni, Mushrooms, Red Onions, Red Peppers, Bacon"/>
    <x v="1"/>
  </r>
  <r>
    <n v="531"/>
    <n v="227"/>
    <n v="0.5"/>
    <s v="bbq_ckn_m"/>
    <n v="1"/>
    <x v="19"/>
    <x v="3"/>
    <x v="226"/>
    <n v="16.75"/>
    <n v="16.75"/>
    <x v="0"/>
    <x v="3"/>
    <s v="Barbecued Chicken, Red Peppers, Green Peppers, Tomatoes, Red Onions, Barbecue Sauce"/>
    <x v="7"/>
  </r>
  <r>
    <n v="532"/>
    <n v="227"/>
    <n v="0.5"/>
    <s v="the_greek_m"/>
    <n v="1"/>
    <x v="20"/>
    <x v="4"/>
    <x v="226"/>
    <n v="16"/>
    <n v="16"/>
    <x v="0"/>
    <x v="0"/>
    <s v="Kalamata Olives, Feta Cheese, Tomatoes, Garlic, Beef Chuck Roast, Red Onions"/>
    <x v="8"/>
  </r>
  <r>
    <n v="533"/>
    <n v="228"/>
    <n v="1"/>
    <s v="ital_veggie_s"/>
    <n v="1"/>
    <x v="21"/>
    <x v="5"/>
    <x v="227"/>
    <n v="12.75"/>
    <n v="12.75"/>
    <x v="2"/>
    <x v="1"/>
    <s v="Eggplant, Artichokes, Tomatoes, Zucchini, Red Peppers, Garlic, Pesto Sauce"/>
    <x v="24"/>
  </r>
  <r>
    <n v="534"/>
    <n v="229"/>
    <n v="0.33333333333333331"/>
    <s v="ital_veggie_l"/>
    <n v="1"/>
    <x v="22"/>
    <x v="6"/>
    <x v="228"/>
    <n v="21"/>
    <n v="21"/>
    <x v="1"/>
    <x v="1"/>
    <s v="Eggplant, Artichokes, Tomatoes, Zucchini, Red Peppers, Garlic, Pesto Sauce"/>
    <x v="24"/>
  </r>
  <r>
    <n v="535"/>
    <n v="229"/>
    <n v="0.33333333333333331"/>
    <s v="prsc_argla_l"/>
    <n v="1"/>
    <x v="23"/>
    <x v="0"/>
    <x v="228"/>
    <n v="20.75"/>
    <n v="20.75"/>
    <x v="1"/>
    <x v="2"/>
    <s v="Prosciutto di San Daniele, Arugula, Mozzarella Cheese"/>
    <x v="6"/>
  </r>
  <r>
    <n v="536"/>
    <n v="229"/>
    <n v="0.33333333333333331"/>
    <s v="spin_pesto_s"/>
    <n v="1"/>
    <x v="24"/>
    <x v="1"/>
    <x v="228"/>
    <n v="12.5"/>
    <n v="12.5"/>
    <x v="2"/>
    <x v="1"/>
    <s v="Spinach, Artichokes, Tomatoes, Sun-dried Tomatoes, Garlic, Pesto Sauce"/>
    <x v="13"/>
  </r>
  <r>
    <n v="537"/>
    <n v="230"/>
    <n v="1"/>
    <s v="thai_ckn_m"/>
    <n v="1"/>
    <x v="25"/>
    <x v="2"/>
    <x v="229"/>
    <n v="16.75"/>
    <n v="16.75"/>
    <x v="0"/>
    <x v="3"/>
    <s v="Chicken, Pineapple, Tomatoes, Red Peppers, Thai Sweet Chilli Sauce"/>
    <x v="5"/>
  </r>
  <r>
    <n v="538"/>
    <n v="231"/>
    <n v="0.33333333333333331"/>
    <s v="cali_ckn_l"/>
    <n v="1"/>
    <x v="26"/>
    <x v="3"/>
    <x v="230"/>
    <n v="20.75"/>
    <n v="20.75"/>
    <x v="1"/>
    <x v="3"/>
    <s v="Chicken, Artichoke, Spinach, Garlic, Jalapeno Peppers, Fontina Cheese, Gouda Cheese"/>
    <x v="16"/>
  </r>
  <r>
    <n v="539"/>
    <n v="231"/>
    <n v="0.33333333333333331"/>
    <s v="napolitana_s"/>
    <n v="1"/>
    <x v="27"/>
    <x v="4"/>
    <x v="230"/>
    <n v="12"/>
    <n v="12"/>
    <x v="2"/>
    <x v="0"/>
    <s v="Tomatoes, Anchovies, Green Olives, Red Onions, Garlic"/>
    <x v="22"/>
  </r>
  <r>
    <n v="540"/>
    <n v="231"/>
    <n v="0.33333333333333331"/>
    <s v="prsc_argla_s"/>
    <n v="1"/>
    <x v="28"/>
    <x v="5"/>
    <x v="230"/>
    <n v="12.5"/>
    <n v="12.5"/>
    <x v="2"/>
    <x v="2"/>
    <s v="Prosciutto di San Daniele, Arugula, Mozzarella Cheese"/>
    <x v="6"/>
  </r>
  <r>
    <n v="541"/>
    <n v="232"/>
    <n v="0.5"/>
    <s v="bbq_ckn_m"/>
    <n v="1"/>
    <x v="511"/>
    <x v="6"/>
    <x v="231"/>
    <n v="16.75"/>
    <n v="16.75"/>
    <x v="0"/>
    <x v="3"/>
    <s v="Barbecued Chicken, Red Peppers, Green Peppers, Tomatoes, Red Onions, Barbecue Sauce"/>
    <x v="7"/>
  </r>
  <r>
    <n v="542"/>
    <n v="232"/>
    <n v="0.5"/>
    <s v="spinach_supr_l"/>
    <n v="1"/>
    <x v="512"/>
    <x v="0"/>
    <x v="231"/>
    <n v="20.75"/>
    <n v="20.75"/>
    <x v="1"/>
    <x v="2"/>
    <s v="Spinach, Red Onions, Pepperoni, Tomatoes, Artichokes, Kalamata Olives, Garlic, Asiago Cheese"/>
    <x v="9"/>
  </r>
  <r>
    <n v="543"/>
    <n v="233"/>
    <n v="1"/>
    <s v="spinach_fet_s"/>
    <n v="1"/>
    <x v="513"/>
    <x v="1"/>
    <x v="232"/>
    <n v="12"/>
    <n v="12"/>
    <x v="2"/>
    <x v="1"/>
    <s v="Spinach, Mushrooms, Red Onions, Feta Cheese, Garlic"/>
    <x v="27"/>
  </r>
  <r>
    <n v="544"/>
    <n v="234"/>
    <n v="0.33333333333333331"/>
    <s v="ckn_alfredo_m"/>
    <n v="1"/>
    <x v="514"/>
    <x v="2"/>
    <x v="233"/>
    <n v="16.75"/>
    <n v="16.75"/>
    <x v="0"/>
    <x v="3"/>
    <s v="Chicken, Red Onions, Red Peppers, Mushrooms, Asiago Cheese, Alfredo Sauce"/>
    <x v="29"/>
  </r>
  <r>
    <n v="545"/>
    <n v="234"/>
    <n v="0.33333333333333331"/>
    <s v="ital_supr_s"/>
    <n v="1"/>
    <x v="515"/>
    <x v="3"/>
    <x v="233"/>
    <n v="12.5"/>
    <n v="12.5"/>
    <x v="2"/>
    <x v="2"/>
    <s v="Calabrese Salami, Capocollo, Tomatoes, Red Onions, Green Olives, Garlic"/>
    <x v="3"/>
  </r>
  <r>
    <n v="546"/>
    <n v="234"/>
    <n v="0.33333333333333331"/>
    <s v="napolitana_m"/>
    <n v="1"/>
    <x v="516"/>
    <x v="4"/>
    <x v="233"/>
    <n v="16"/>
    <n v="16"/>
    <x v="0"/>
    <x v="0"/>
    <s v="Tomatoes, Anchovies, Green Olives, Red Onions, Garlic"/>
    <x v="22"/>
  </r>
  <r>
    <n v="547"/>
    <n v="235"/>
    <n v="1"/>
    <s v="cali_ckn_m"/>
    <n v="1"/>
    <x v="517"/>
    <x v="5"/>
    <x v="234"/>
    <n v="16.75"/>
    <n v="16.75"/>
    <x v="0"/>
    <x v="3"/>
    <s v="Chicken, Artichoke, Spinach, Garlic, Jalapeno Peppers, Fontina Cheese, Gouda Cheese"/>
    <x v="16"/>
  </r>
  <r>
    <n v="548"/>
    <n v="236"/>
    <n v="0.5"/>
    <s v="classic_dlx_l"/>
    <n v="1"/>
    <x v="518"/>
    <x v="6"/>
    <x v="235"/>
    <n v="20.5"/>
    <n v="20.5"/>
    <x v="1"/>
    <x v="0"/>
    <s v="Pepperoni, Mushrooms, Red Onions, Red Peppers, Bacon"/>
    <x v="1"/>
  </r>
  <r>
    <n v="549"/>
    <n v="236"/>
    <n v="0.5"/>
    <s v="green_garden_m"/>
    <n v="1"/>
    <x v="519"/>
    <x v="0"/>
    <x v="235"/>
    <n v="16"/>
    <n v="16"/>
    <x v="0"/>
    <x v="1"/>
    <s v="Spinach, Mushrooms, Tomatoes, Green Olives, Feta Cheese"/>
    <x v="10"/>
  </r>
  <r>
    <n v="550"/>
    <n v="237"/>
    <n v="1"/>
    <s v="green_garden_s"/>
    <n v="1"/>
    <x v="520"/>
    <x v="1"/>
    <x v="236"/>
    <n v="12"/>
    <n v="12"/>
    <x v="2"/>
    <x v="1"/>
    <s v="Spinach, Mushrooms, Tomatoes, Green Olives, Feta Cheese"/>
    <x v="10"/>
  </r>
  <r>
    <n v="551"/>
    <n v="238"/>
    <n v="1"/>
    <s v="spin_pesto_l"/>
    <n v="1"/>
    <x v="521"/>
    <x v="2"/>
    <x v="237"/>
    <n v="20.75"/>
    <n v="20.75"/>
    <x v="1"/>
    <x v="1"/>
    <s v="Spinach, Artichokes, Tomatoes, Sun-dried Tomatoes, Garlic, Pesto Sauce"/>
    <x v="13"/>
  </r>
  <r>
    <n v="552"/>
    <n v="239"/>
    <n v="0.5"/>
    <s v="ital_supr_l"/>
    <n v="1"/>
    <x v="522"/>
    <x v="3"/>
    <x v="238"/>
    <n v="20.75"/>
    <n v="20.75"/>
    <x v="1"/>
    <x v="2"/>
    <s v="Calabrese Salami, Capocollo, Tomatoes, Red Onions, Green Olives, Garlic"/>
    <x v="3"/>
  </r>
  <r>
    <n v="553"/>
    <n v="239"/>
    <n v="0.5"/>
    <s v="thai_ckn_m"/>
    <n v="1"/>
    <x v="523"/>
    <x v="4"/>
    <x v="238"/>
    <n v="16.75"/>
    <n v="16.75"/>
    <x v="0"/>
    <x v="3"/>
    <s v="Chicken, Pineapple, Tomatoes, Red Peppers, Thai Sweet Chilli Sauce"/>
    <x v="5"/>
  </r>
  <r>
    <n v="554"/>
    <n v="240"/>
    <n v="1"/>
    <s v="four_cheese_m"/>
    <n v="1"/>
    <x v="524"/>
    <x v="5"/>
    <x v="239"/>
    <n v="14.75"/>
    <n v="14.75"/>
    <x v="0"/>
    <x v="1"/>
    <s v="Ricotta Cheese, Gorgonzola Piccante Cheese, Mozzarella Cheese, Parmigiano Reggiano Cheese, Garlic"/>
    <x v="21"/>
  </r>
  <r>
    <n v="555"/>
    <n v="241"/>
    <n v="0.5"/>
    <s v="sicilian_m"/>
    <n v="1"/>
    <x v="525"/>
    <x v="6"/>
    <x v="240"/>
    <n v="16.25"/>
    <n v="16.25"/>
    <x v="0"/>
    <x v="2"/>
    <s v="Coarse Sicilian Salami, Tomatoes, Green Olives, Luganega Sausage, Onions, Garlic"/>
    <x v="28"/>
  </r>
  <r>
    <n v="556"/>
    <n v="241"/>
    <n v="0.5"/>
    <s v="spinach_supr_l"/>
    <n v="1"/>
    <x v="526"/>
    <x v="0"/>
    <x v="240"/>
    <n v="20.75"/>
    <n v="20.75"/>
    <x v="1"/>
    <x v="2"/>
    <s v="Spinach, Red Onions, Pepperoni, Tomatoes, Artichokes, Kalamata Olives, Garlic, Asiago Cheese"/>
    <x v="9"/>
  </r>
  <r>
    <n v="557"/>
    <n v="242"/>
    <n v="0.33333333333333331"/>
    <s v="calabrese_m"/>
    <n v="1"/>
    <x v="527"/>
    <x v="1"/>
    <x v="241"/>
    <n v="16.25"/>
    <n v="16.25"/>
    <x v="0"/>
    <x v="2"/>
    <s v="?duja Salami, Pancetta, Tomatoes, Red Onions, Friggitello Peppers, Garlic"/>
    <x v="23"/>
  </r>
  <r>
    <n v="558"/>
    <n v="242"/>
    <n v="0.33333333333333331"/>
    <s v="thai_ckn_l"/>
    <n v="1"/>
    <x v="528"/>
    <x v="2"/>
    <x v="241"/>
    <n v="20.75"/>
    <n v="20.75"/>
    <x v="1"/>
    <x v="3"/>
    <s v="Chicken, Pineapple, Tomatoes, Red Peppers, Thai Sweet Chilli Sauce"/>
    <x v="5"/>
  </r>
  <r>
    <n v="559"/>
    <n v="242"/>
    <n v="0.33333333333333331"/>
    <s v="veggie_veg_m"/>
    <n v="1"/>
    <x v="529"/>
    <x v="4"/>
    <x v="241"/>
    <n v="16"/>
    <n v="16"/>
    <x v="0"/>
    <x v="1"/>
    <s v="Mushrooms, Tomatoes, Red Peppers, Green Peppers, Red Onions, Zucchini, Spinach, Garlic"/>
    <x v="14"/>
  </r>
  <r>
    <n v="560"/>
    <n v="243"/>
    <n v="0.5"/>
    <s v="classic_dlx_l"/>
    <n v="1"/>
    <x v="530"/>
    <x v="5"/>
    <x v="242"/>
    <n v="20.5"/>
    <n v="20.5"/>
    <x v="1"/>
    <x v="0"/>
    <s v="Pepperoni, Mushrooms, Red Onions, Red Peppers, Bacon"/>
    <x v="1"/>
  </r>
  <r>
    <n v="561"/>
    <n v="243"/>
    <n v="0.5"/>
    <s v="spinach_supr_s"/>
    <n v="1"/>
    <x v="29"/>
    <x v="6"/>
    <x v="242"/>
    <n v="12.5"/>
    <n v="12.5"/>
    <x v="2"/>
    <x v="2"/>
    <s v="Spinach, Red Onions, Pepperoni, Tomatoes, Artichokes, Kalamata Olives, Garlic, Asiago Cheese"/>
    <x v="9"/>
  </r>
  <r>
    <n v="562"/>
    <n v="244"/>
    <n v="0.5"/>
    <s v="ital_supr_s"/>
    <n v="1"/>
    <x v="30"/>
    <x v="0"/>
    <x v="243"/>
    <n v="12.5"/>
    <n v="12.5"/>
    <x v="2"/>
    <x v="2"/>
    <s v="Calabrese Salami, Capocollo, Tomatoes, Red Onions, Green Olives, Garlic"/>
    <x v="3"/>
  </r>
  <r>
    <n v="563"/>
    <n v="244"/>
    <n v="0.5"/>
    <s v="spicy_ital_l"/>
    <n v="1"/>
    <x v="31"/>
    <x v="1"/>
    <x v="243"/>
    <n v="20.75"/>
    <n v="20.75"/>
    <x v="1"/>
    <x v="2"/>
    <s v="Capocollo, Tomatoes, Goat Cheese, Artichokes, Peperoncini verdi, Garlic"/>
    <x v="12"/>
  </r>
  <r>
    <n v="564"/>
    <n v="245"/>
    <n v="0.5"/>
    <s v="bbq_ckn_l"/>
    <n v="1"/>
    <x v="32"/>
    <x v="2"/>
    <x v="244"/>
    <n v="20.75"/>
    <n v="20.75"/>
    <x v="1"/>
    <x v="3"/>
    <s v="Barbecued Chicken, Red Peppers, Green Peppers, Tomatoes, Red Onions, Barbecue Sauce"/>
    <x v="7"/>
  </r>
  <r>
    <n v="565"/>
    <n v="245"/>
    <n v="0.5"/>
    <s v="ckn_pesto_l"/>
    <n v="1"/>
    <x v="33"/>
    <x v="3"/>
    <x v="244"/>
    <n v="20.75"/>
    <n v="20.75"/>
    <x v="1"/>
    <x v="3"/>
    <s v="Chicken, Tomatoes, Red Peppers, Spinach, Garlic, Pesto Sauce"/>
    <x v="18"/>
  </r>
  <r>
    <n v="566"/>
    <n v="246"/>
    <n v="0.5"/>
    <s v="ckn_alfredo_m"/>
    <n v="1"/>
    <x v="34"/>
    <x v="4"/>
    <x v="245"/>
    <n v="16.75"/>
    <n v="16.75"/>
    <x v="0"/>
    <x v="3"/>
    <s v="Chicken, Red Onions, Red Peppers, Mushrooms, Asiago Cheese, Alfredo Sauce"/>
    <x v="29"/>
  </r>
  <r>
    <n v="567"/>
    <n v="246"/>
    <n v="0.5"/>
    <s v="pepperoni_l"/>
    <n v="1"/>
    <x v="35"/>
    <x v="5"/>
    <x v="245"/>
    <n v="15.25"/>
    <n v="15.25"/>
    <x v="1"/>
    <x v="0"/>
    <s v="Mozzarella Cheese, Pepperoni"/>
    <x v="17"/>
  </r>
  <r>
    <n v="568"/>
    <n v="247"/>
    <n v="0.33333333333333331"/>
    <s v="hawaiian_m"/>
    <n v="1"/>
    <x v="36"/>
    <x v="6"/>
    <x v="246"/>
    <n v="13.25"/>
    <n v="13.25"/>
    <x v="0"/>
    <x v="0"/>
    <s v="Sliced Ham, Pineapple, Mozzarella Cheese"/>
    <x v="0"/>
  </r>
  <r>
    <n v="569"/>
    <n v="247"/>
    <n v="0.33333333333333331"/>
    <s v="sicilian_m"/>
    <n v="1"/>
    <x v="37"/>
    <x v="0"/>
    <x v="246"/>
    <n v="16.25"/>
    <n v="16.25"/>
    <x v="0"/>
    <x v="2"/>
    <s v="Coarse Sicilian Salami, Tomatoes, Green Olives, Luganega Sausage, Onions, Garlic"/>
    <x v="28"/>
  </r>
  <r>
    <n v="570"/>
    <n v="247"/>
    <n v="0.33333333333333331"/>
    <s v="spinach_supr_s"/>
    <n v="1"/>
    <x v="38"/>
    <x v="1"/>
    <x v="246"/>
    <n v="12.5"/>
    <n v="12.5"/>
    <x v="2"/>
    <x v="2"/>
    <s v="Spinach, Red Onions, Pepperoni, Tomatoes, Artichokes, Kalamata Olives, Garlic, Asiago Cheese"/>
    <x v="9"/>
  </r>
  <r>
    <n v="571"/>
    <n v="248"/>
    <n v="0.5"/>
    <s v="hawaiian_s"/>
    <n v="1"/>
    <x v="39"/>
    <x v="2"/>
    <x v="247"/>
    <n v="10.5"/>
    <n v="10.5"/>
    <x v="2"/>
    <x v="0"/>
    <s v="Sliced Ham, Pineapple, Mozzarella Cheese"/>
    <x v="0"/>
  </r>
  <r>
    <n v="572"/>
    <n v="248"/>
    <n v="0.5"/>
    <s v="thai_ckn_l"/>
    <n v="1"/>
    <x v="40"/>
    <x v="3"/>
    <x v="247"/>
    <n v="20.75"/>
    <n v="20.75"/>
    <x v="1"/>
    <x v="3"/>
    <s v="Chicken, Pineapple, Tomatoes, Red Peppers, Thai Sweet Chilli Sauce"/>
    <x v="5"/>
  </r>
  <r>
    <n v="573"/>
    <n v="249"/>
    <n v="0.5"/>
    <s v="bbq_ckn_l"/>
    <n v="1"/>
    <x v="41"/>
    <x v="4"/>
    <x v="248"/>
    <n v="20.75"/>
    <n v="20.75"/>
    <x v="1"/>
    <x v="3"/>
    <s v="Barbecued Chicken, Red Peppers, Green Peppers, Tomatoes, Red Onions, Barbecue Sauce"/>
    <x v="7"/>
  </r>
  <r>
    <n v="574"/>
    <n v="249"/>
    <n v="0.5"/>
    <s v="calabrese_s"/>
    <n v="1"/>
    <x v="42"/>
    <x v="5"/>
    <x v="248"/>
    <n v="12.25"/>
    <n v="12.25"/>
    <x v="2"/>
    <x v="2"/>
    <s v="?duja Salami, Pancetta, Tomatoes, Red Onions, Friggitello Peppers, Garlic"/>
    <x v="23"/>
  </r>
  <r>
    <n v="575"/>
    <n v="250"/>
    <n v="1"/>
    <s v="four_cheese_m"/>
    <n v="1"/>
    <x v="43"/>
    <x v="6"/>
    <x v="249"/>
    <n v="14.75"/>
    <n v="14.75"/>
    <x v="0"/>
    <x v="1"/>
    <s v="Ricotta Cheese, Gorgonzola Piccante Cheese, Mozzarella Cheese, Parmigiano Reggiano Cheese, Garlic"/>
    <x v="21"/>
  </r>
  <r>
    <n v="576"/>
    <n v="251"/>
    <n v="1"/>
    <s v="mexicana_m"/>
    <n v="1"/>
    <x v="44"/>
    <x v="0"/>
    <x v="250"/>
    <n v="16"/>
    <n v="16"/>
    <x v="0"/>
    <x v="1"/>
    <s v="Tomatoes, Red Peppers, Jalapeno Peppers, Red Onions, Cilantro, Corn, Chipotle Sauce, Garlic"/>
    <x v="4"/>
  </r>
  <r>
    <n v="577"/>
    <n v="252"/>
    <n v="1"/>
    <s v="prsc_argla_m"/>
    <n v="1"/>
    <x v="531"/>
    <x v="1"/>
    <x v="251"/>
    <n v="16.5"/>
    <n v="16.5"/>
    <x v="0"/>
    <x v="2"/>
    <s v="Prosciutto di San Daniele, Arugula, Mozzarella Cheese"/>
    <x v="6"/>
  </r>
  <r>
    <n v="578"/>
    <n v="253"/>
    <n v="1"/>
    <s v="brie_carre_s"/>
    <n v="1"/>
    <x v="532"/>
    <x v="2"/>
    <x v="252"/>
    <n v="23.649999618530273"/>
    <n v="23.649999618530273"/>
    <x v="2"/>
    <x v="2"/>
    <s v="Brie Carre Cheese, Prosciutto, Caramelized Onions, Pears, Thyme, Garlic"/>
    <x v="31"/>
  </r>
  <r>
    <n v="579"/>
    <n v="254"/>
    <n v="0.33333333333333331"/>
    <s v="bbq_ckn_l"/>
    <n v="1"/>
    <x v="533"/>
    <x v="3"/>
    <x v="253"/>
    <n v="20.75"/>
    <n v="20.75"/>
    <x v="1"/>
    <x v="3"/>
    <s v="Barbecued Chicken, Red Peppers, Green Peppers, Tomatoes, Red Onions, Barbecue Sauce"/>
    <x v="7"/>
  </r>
  <r>
    <n v="580"/>
    <n v="254"/>
    <n v="0.33333333333333331"/>
    <s v="brie_carre_s"/>
    <n v="1"/>
    <x v="534"/>
    <x v="4"/>
    <x v="253"/>
    <n v="23.649999618530273"/>
    <n v="23.649999618530273"/>
    <x v="2"/>
    <x v="2"/>
    <s v="Brie Carre Cheese, Prosciutto, Caramelized Onions, Pears, Thyme, Garlic"/>
    <x v="31"/>
  </r>
  <r>
    <n v="581"/>
    <n v="254"/>
    <n v="0.33333333333333331"/>
    <s v="five_cheese_l"/>
    <n v="1"/>
    <x v="535"/>
    <x v="5"/>
    <x v="253"/>
    <n v="18.5"/>
    <n v="18.5"/>
    <x v="1"/>
    <x v="1"/>
    <s v="Mozzarella Cheese, Provolone Cheese, Smoked Gouda Cheese, Romano Cheese, Blue Cheese, Garlic"/>
    <x v="2"/>
  </r>
  <r>
    <n v="582"/>
    <n v="255"/>
    <n v="0.25"/>
    <s v="five_cheese_l"/>
    <n v="1"/>
    <x v="536"/>
    <x v="6"/>
    <x v="254"/>
    <n v="18.5"/>
    <n v="18.5"/>
    <x v="1"/>
    <x v="1"/>
    <s v="Mozzarella Cheese, Provolone Cheese, Smoked Gouda Cheese, Romano Cheese, Blue Cheese, Garlic"/>
    <x v="2"/>
  </r>
  <r>
    <n v="583"/>
    <n v="255"/>
    <n v="0.25"/>
    <s v="green_garden_m"/>
    <n v="1"/>
    <x v="537"/>
    <x v="0"/>
    <x v="254"/>
    <n v="16"/>
    <n v="16"/>
    <x v="0"/>
    <x v="1"/>
    <s v="Spinach, Mushrooms, Tomatoes, Green Olives, Feta Cheese"/>
    <x v="10"/>
  </r>
  <r>
    <n v="584"/>
    <n v="255"/>
    <n v="0.25"/>
    <s v="hawaiian_l"/>
    <n v="1"/>
    <x v="538"/>
    <x v="1"/>
    <x v="254"/>
    <n v="16.5"/>
    <n v="16.5"/>
    <x v="1"/>
    <x v="0"/>
    <s v="Sliced Ham, Pineapple, Mozzarella Cheese"/>
    <x v="0"/>
  </r>
  <r>
    <n v="585"/>
    <n v="255"/>
    <n v="0.25"/>
    <s v="spinach_fet_m"/>
    <n v="1"/>
    <x v="539"/>
    <x v="2"/>
    <x v="254"/>
    <n v="16"/>
    <n v="16"/>
    <x v="0"/>
    <x v="1"/>
    <s v="Spinach, Mushrooms, Red Onions, Feta Cheese, Garlic"/>
    <x v="27"/>
  </r>
  <r>
    <n v="586"/>
    <n v="256"/>
    <n v="1"/>
    <s v="pep_msh_pep_l"/>
    <n v="1"/>
    <x v="540"/>
    <x v="3"/>
    <x v="255"/>
    <n v="17.5"/>
    <n v="17.5"/>
    <x v="1"/>
    <x v="0"/>
    <s v="Pepperoni, Mushrooms, Green Peppers"/>
    <x v="30"/>
  </r>
  <r>
    <n v="587"/>
    <n v="257"/>
    <n v="0.5"/>
    <s v="cali_ckn_l"/>
    <n v="1"/>
    <x v="541"/>
    <x v="4"/>
    <x v="256"/>
    <n v="20.75"/>
    <n v="20.75"/>
    <x v="1"/>
    <x v="3"/>
    <s v="Chicken, Artichoke, Spinach, Garlic, Jalapeno Peppers, Fontina Cheese, Gouda Cheese"/>
    <x v="16"/>
  </r>
  <r>
    <n v="588"/>
    <n v="257"/>
    <n v="0.5"/>
    <s v="ckn_alfredo_l"/>
    <n v="1"/>
    <x v="542"/>
    <x v="5"/>
    <x v="256"/>
    <n v="20.75"/>
    <n v="20.75"/>
    <x v="1"/>
    <x v="3"/>
    <s v="Chicken, Red Onions, Red Peppers, Mushrooms, Asiago Cheese, Alfredo Sauce"/>
    <x v="29"/>
  </r>
  <r>
    <n v="589"/>
    <n v="258"/>
    <n v="1"/>
    <s v="classic_dlx_m"/>
    <n v="1"/>
    <x v="45"/>
    <x v="6"/>
    <x v="257"/>
    <n v="16"/>
    <n v="16"/>
    <x v="0"/>
    <x v="0"/>
    <s v="Pepperoni, Mushrooms, Red Onions, Red Peppers, Bacon"/>
    <x v="1"/>
  </r>
  <r>
    <n v="590"/>
    <n v="259"/>
    <n v="1"/>
    <s v="pepperoni_l"/>
    <n v="1"/>
    <x v="543"/>
    <x v="0"/>
    <x v="258"/>
    <n v="15.25"/>
    <n v="15.25"/>
    <x v="1"/>
    <x v="0"/>
    <s v="Mozzarella Cheese, Pepperoni"/>
    <x v="17"/>
  </r>
  <r>
    <n v="591"/>
    <n v="260"/>
    <n v="0.5"/>
    <s v="five_cheese_l"/>
    <n v="1"/>
    <x v="544"/>
    <x v="1"/>
    <x v="259"/>
    <n v="18.5"/>
    <n v="18.5"/>
    <x v="1"/>
    <x v="1"/>
    <s v="Mozzarella Cheese, Provolone Cheese, Smoked Gouda Cheese, Romano Cheese, Blue Cheese, Garlic"/>
    <x v="2"/>
  </r>
  <r>
    <n v="592"/>
    <n v="260"/>
    <n v="0.5"/>
    <s v="the_greek_l"/>
    <n v="1"/>
    <x v="545"/>
    <x v="2"/>
    <x v="259"/>
    <n v="20.5"/>
    <n v="20.5"/>
    <x v="1"/>
    <x v="0"/>
    <s v="Kalamata Olives, Feta Cheese, Tomatoes, Garlic, Beef Chuck Roast, Red Onions"/>
    <x v="8"/>
  </r>
  <r>
    <n v="593"/>
    <n v="261"/>
    <n v="1"/>
    <s v="brie_carre_s"/>
    <n v="1"/>
    <x v="546"/>
    <x v="3"/>
    <x v="260"/>
    <n v="23.649999618530273"/>
    <n v="23.649999618530273"/>
    <x v="2"/>
    <x v="2"/>
    <s v="Brie Carre Cheese, Prosciutto, Caramelized Onions, Pears, Thyme, Garlic"/>
    <x v="31"/>
  </r>
  <r>
    <n v="594"/>
    <n v="262"/>
    <n v="1"/>
    <s v="cali_ckn_m"/>
    <n v="1"/>
    <x v="547"/>
    <x v="4"/>
    <x v="261"/>
    <n v="16.75"/>
    <n v="16.75"/>
    <x v="0"/>
    <x v="3"/>
    <s v="Chicken, Artichoke, Spinach, Garlic, Jalapeno Peppers, Fontina Cheese, Gouda Cheese"/>
    <x v="16"/>
  </r>
  <r>
    <n v="595"/>
    <n v="263"/>
    <n v="1"/>
    <s v="spin_pesto_l"/>
    <n v="1"/>
    <x v="548"/>
    <x v="5"/>
    <x v="262"/>
    <n v="20.75"/>
    <n v="20.75"/>
    <x v="1"/>
    <x v="1"/>
    <s v="Spinach, Artichokes, Tomatoes, Sun-dried Tomatoes, Garlic, Pesto Sauce"/>
    <x v="13"/>
  </r>
  <r>
    <n v="596"/>
    <n v="264"/>
    <n v="1"/>
    <s v="mexicana_m"/>
    <n v="1"/>
    <x v="549"/>
    <x v="6"/>
    <x v="263"/>
    <n v="16"/>
    <n v="16"/>
    <x v="0"/>
    <x v="1"/>
    <s v="Tomatoes, Red Peppers, Jalapeno Peppers, Red Onions, Cilantro, Corn, Chipotle Sauce, Garlic"/>
    <x v="4"/>
  </r>
  <r>
    <n v="597"/>
    <n v="265"/>
    <n v="0.25"/>
    <s v="ckn_alfredo_m"/>
    <n v="1"/>
    <x v="550"/>
    <x v="0"/>
    <x v="264"/>
    <n v="16.75"/>
    <n v="16.75"/>
    <x v="0"/>
    <x v="3"/>
    <s v="Chicken, Red Onions, Red Peppers, Mushrooms, Asiago Cheese, Alfredo Sauce"/>
    <x v="29"/>
  </r>
  <r>
    <n v="598"/>
    <n v="265"/>
    <n v="0.25"/>
    <s v="mexicana_l"/>
    <n v="1"/>
    <x v="551"/>
    <x v="1"/>
    <x v="264"/>
    <n v="20.25"/>
    <n v="20.25"/>
    <x v="1"/>
    <x v="1"/>
    <s v="Tomatoes, Red Peppers, Jalapeno Peppers, Red Onions, Cilantro, Corn, Chipotle Sauce, Garlic"/>
    <x v="4"/>
  </r>
  <r>
    <n v="599"/>
    <n v="265"/>
    <n v="0.25"/>
    <s v="sicilian_m"/>
    <n v="1"/>
    <x v="552"/>
    <x v="2"/>
    <x v="264"/>
    <n v="16.25"/>
    <n v="16.25"/>
    <x v="0"/>
    <x v="2"/>
    <s v="Coarse Sicilian Salami, Tomatoes, Green Olives, Luganega Sausage, Onions, Garlic"/>
    <x v="28"/>
  </r>
  <r>
    <n v="600"/>
    <n v="265"/>
    <n v="0.25"/>
    <s v="spicy_ital_l"/>
    <n v="1"/>
    <x v="553"/>
    <x v="3"/>
    <x v="264"/>
    <n v="20.75"/>
    <n v="20.75"/>
    <x v="1"/>
    <x v="2"/>
    <s v="Capocollo, Tomatoes, Goat Cheese, Artichokes, Peperoncini verdi, Garlic"/>
    <x v="12"/>
  </r>
  <r>
    <n v="601"/>
    <n v="266"/>
    <n v="1"/>
    <s v="peppr_salami_m"/>
    <n v="1"/>
    <x v="554"/>
    <x v="4"/>
    <x v="265"/>
    <n v="16.5"/>
    <n v="16.5"/>
    <x v="0"/>
    <x v="2"/>
    <s v="Genoa Salami, Capocollo, Pepperoni, Tomatoes, Asiago Cheese, Garlic"/>
    <x v="26"/>
  </r>
  <r>
    <n v="602"/>
    <n v="267"/>
    <n v="0.33333333333333331"/>
    <s v="four_cheese_l"/>
    <n v="1"/>
    <x v="555"/>
    <x v="5"/>
    <x v="266"/>
    <n v="17.950000762939453"/>
    <n v="17.950000762939453"/>
    <x v="1"/>
    <x v="1"/>
    <s v="Ricotta Cheese, Gorgonzola Piccante Cheese, Mozzarella Cheese, Parmigiano Reggiano Cheese, Garlic"/>
    <x v="21"/>
  </r>
  <r>
    <n v="603"/>
    <n v="267"/>
    <n v="0.33333333333333331"/>
    <s v="mediterraneo_l"/>
    <n v="1"/>
    <x v="556"/>
    <x v="6"/>
    <x v="266"/>
    <n v="20.25"/>
    <n v="20.25"/>
    <x v="1"/>
    <x v="1"/>
    <s v="Spinach, Artichokes, Kalamata Olives, Sun-dried Tomatoes, Feta Cheese, Plum Tomatoes, Red Onions"/>
    <x v="25"/>
  </r>
  <r>
    <n v="604"/>
    <n v="267"/>
    <n v="0.33333333333333331"/>
    <s v="napolitana_s"/>
    <n v="1"/>
    <x v="557"/>
    <x v="0"/>
    <x v="266"/>
    <n v="12"/>
    <n v="12"/>
    <x v="2"/>
    <x v="0"/>
    <s v="Tomatoes, Anchovies, Green Olives, Red Onions, Garlic"/>
    <x v="22"/>
  </r>
  <r>
    <n v="605"/>
    <n v="268"/>
    <n v="0.5"/>
    <s v="ital_supr_l"/>
    <n v="1"/>
    <x v="558"/>
    <x v="1"/>
    <x v="267"/>
    <n v="20.75"/>
    <n v="20.75"/>
    <x v="1"/>
    <x v="2"/>
    <s v="Calabrese Salami, Capocollo, Tomatoes, Red Onions, Green Olives, Garlic"/>
    <x v="3"/>
  </r>
  <r>
    <n v="606"/>
    <n v="268"/>
    <n v="0.5"/>
    <s v="pepperoni_s"/>
    <n v="1"/>
    <x v="46"/>
    <x v="2"/>
    <x v="267"/>
    <n v="9.75"/>
    <n v="9.75"/>
    <x v="2"/>
    <x v="0"/>
    <s v="Mozzarella Cheese, Pepperoni"/>
    <x v="17"/>
  </r>
  <r>
    <n v="607"/>
    <n v="269"/>
    <n v="1"/>
    <s v="ckn_alfredo_m"/>
    <n v="1"/>
    <x v="47"/>
    <x v="3"/>
    <x v="268"/>
    <n v="16.75"/>
    <n v="16.75"/>
    <x v="0"/>
    <x v="3"/>
    <s v="Chicken, Red Onions, Red Peppers, Mushrooms, Asiago Cheese, Alfredo Sauce"/>
    <x v="29"/>
  </r>
  <r>
    <n v="608"/>
    <n v="270"/>
    <n v="0.33333333333333331"/>
    <s v="southw_ckn_l"/>
    <n v="1"/>
    <x v="48"/>
    <x v="4"/>
    <x v="269"/>
    <n v="20.75"/>
    <n v="20.75"/>
    <x v="1"/>
    <x v="3"/>
    <s v="Chicken, Tomatoes, Red Peppers, Red Onions, Jalapeno Peppers, Corn, Cilantro, Chipotle Sauce"/>
    <x v="15"/>
  </r>
  <r>
    <n v="609"/>
    <n v="270"/>
    <n v="0.33333333333333331"/>
    <s v="spin_pesto_l"/>
    <n v="1"/>
    <x v="49"/>
    <x v="5"/>
    <x v="269"/>
    <n v="20.75"/>
    <n v="20.75"/>
    <x v="1"/>
    <x v="1"/>
    <s v="Spinach, Artichokes, Tomatoes, Sun-dried Tomatoes, Garlic, Pesto Sauce"/>
    <x v="13"/>
  </r>
  <r>
    <n v="610"/>
    <n v="270"/>
    <n v="0.33333333333333331"/>
    <s v="thai_ckn_l"/>
    <n v="1"/>
    <x v="50"/>
    <x v="6"/>
    <x v="269"/>
    <n v="20.75"/>
    <n v="20.75"/>
    <x v="1"/>
    <x v="3"/>
    <s v="Chicken, Pineapple, Tomatoes, Red Peppers, Thai Sweet Chilli Sauce"/>
    <x v="5"/>
  </r>
  <r>
    <n v="611"/>
    <n v="271"/>
    <n v="0.1"/>
    <s v="big_meat_s"/>
    <n v="1"/>
    <x v="51"/>
    <x v="0"/>
    <x v="270"/>
    <n v="12"/>
    <n v="12"/>
    <x v="2"/>
    <x v="0"/>
    <s v="Bacon, Pepperoni, Italian Sausage, Chorizo Sausage"/>
    <x v="19"/>
  </r>
  <r>
    <n v="612"/>
    <n v="271"/>
    <n v="0.1"/>
    <s v="cali_ckn_m"/>
    <n v="2"/>
    <x v="52"/>
    <x v="1"/>
    <x v="270"/>
    <n v="16.75"/>
    <n v="33.5"/>
    <x v="0"/>
    <x v="3"/>
    <s v="Chicken, Artichoke, Spinach, Garlic, Jalapeno Peppers, Fontina Cheese, Gouda Cheese"/>
    <x v="16"/>
  </r>
  <r>
    <n v="613"/>
    <n v="271"/>
    <n v="0.1"/>
    <s v="ckn_alfredo_m"/>
    <n v="2"/>
    <x v="53"/>
    <x v="2"/>
    <x v="270"/>
    <n v="16.75"/>
    <n v="33.5"/>
    <x v="0"/>
    <x v="3"/>
    <s v="Chicken, Red Onions, Red Peppers, Mushrooms, Asiago Cheese, Alfredo Sauce"/>
    <x v="29"/>
  </r>
  <r>
    <n v="614"/>
    <n v="271"/>
    <n v="0.1"/>
    <s v="ckn_pesto_l"/>
    <n v="2"/>
    <x v="54"/>
    <x v="3"/>
    <x v="270"/>
    <n v="20.75"/>
    <n v="41.5"/>
    <x v="1"/>
    <x v="3"/>
    <s v="Chicken, Tomatoes, Red Peppers, Spinach, Garlic, Pesto Sauce"/>
    <x v="18"/>
  </r>
  <r>
    <n v="615"/>
    <n v="271"/>
    <n v="0.1"/>
    <s v="classic_dlx_m"/>
    <n v="1"/>
    <x v="55"/>
    <x v="4"/>
    <x v="270"/>
    <n v="16"/>
    <n v="16"/>
    <x v="0"/>
    <x v="0"/>
    <s v="Pepperoni, Mushrooms, Red Onions, Red Peppers, Bacon"/>
    <x v="1"/>
  </r>
  <r>
    <n v="616"/>
    <n v="271"/>
    <n v="0.1"/>
    <s v="ital_supr_m"/>
    <n v="1"/>
    <x v="56"/>
    <x v="5"/>
    <x v="270"/>
    <n v="16.5"/>
    <n v="16.5"/>
    <x v="0"/>
    <x v="2"/>
    <s v="Calabrese Salami, Capocollo, Tomatoes, Red Onions, Green Olives, Garlic"/>
    <x v="3"/>
  </r>
  <r>
    <n v="617"/>
    <n v="271"/>
    <n v="0.1"/>
    <s v="sicilian_s"/>
    <n v="1"/>
    <x v="57"/>
    <x v="6"/>
    <x v="270"/>
    <n v="12.25"/>
    <n v="12.25"/>
    <x v="2"/>
    <x v="2"/>
    <s v="Coarse Sicilian Salami, Tomatoes, Green Olives, Luganega Sausage, Onions, Garlic"/>
    <x v="28"/>
  </r>
  <r>
    <n v="618"/>
    <n v="271"/>
    <n v="0.1"/>
    <s v="soppressata_m"/>
    <n v="1"/>
    <x v="58"/>
    <x v="0"/>
    <x v="270"/>
    <n v="16.5"/>
    <n v="16.5"/>
    <x v="0"/>
    <x v="2"/>
    <s v="Soppressata Salami, Fontina Cheese, Mozzarella Cheese, Mushrooms, Garlic"/>
    <x v="20"/>
  </r>
  <r>
    <n v="619"/>
    <n v="271"/>
    <n v="0.1"/>
    <s v="southw_ckn_m"/>
    <n v="1"/>
    <x v="59"/>
    <x v="1"/>
    <x v="270"/>
    <n v="16.75"/>
    <n v="16.75"/>
    <x v="0"/>
    <x v="3"/>
    <s v="Chicken, Tomatoes, Red Peppers, Red Onions, Jalapeno Peppers, Corn, Cilantro, Chipotle Sauce"/>
    <x v="15"/>
  </r>
  <r>
    <n v="620"/>
    <n v="271"/>
    <n v="0.1"/>
    <s v="the_greek_s"/>
    <n v="1"/>
    <x v="60"/>
    <x v="2"/>
    <x v="270"/>
    <n v="12"/>
    <n v="12"/>
    <x v="2"/>
    <x v="0"/>
    <s v="Kalamata Olives, Feta Cheese, Tomatoes, Garlic, Beef Chuck Roast, Red Onions"/>
    <x v="8"/>
  </r>
  <r>
    <n v="621"/>
    <n v="272"/>
    <n v="1"/>
    <s v="ital_supr_m"/>
    <n v="1"/>
    <x v="61"/>
    <x v="3"/>
    <x v="271"/>
    <n v="16.5"/>
    <n v="16.5"/>
    <x v="0"/>
    <x v="2"/>
    <s v="Calabrese Salami, Capocollo, Tomatoes, Red Onions, Green Olives, Garlic"/>
    <x v="3"/>
  </r>
  <r>
    <n v="622"/>
    <n v="273"/>
    <n v="1"/>
    <s v="soppressata_s"/>
    <n v="1"/>
    <x v="62"/>
    <x v="4"/>
    <x v="272"/>
    <n v="12.5"/>
    <n v="12.5"/>
    <x v="2"/>
    <x v="2"/>
    <s v="Soppressata Salami, Fontina Cheese, Mozzarella Cheese, Mushrooms, Garlic"/>
    <x v="20"/>
  </r>
  <r>
    <n v="623"/>
    <n v="274"/>
    <n v="0.5"/>
    <s v="four_cheese_l"/>
    <n v="1"/>
    <x v="63"/>
    <x v="5"/>
    <x v="273"/>
    <n v="17.950000762939453"/>
    <n v="17.950000762939453"/>
    <x v="1"/>
    <x v="1"/>
    <s v="Ricotta Cheese, Gorgonzola Piccante Cheese, Mozzarella Cheese, Parmigiano Reggiano Cheese, Garlic"/>
    <x v="21"/>
  </r>
  <r>
    <n v="624"/>
    <n v="274"/>
    <n v="0.5"/>
    <s v="thai_ckn_l"/>
    <n v="1"/>
    <x v="64"/>
    <x v="6"/>
    <x v="273"/>
    <n v="20.75"/>
    <n v="20.75"/>
    <x v="1"/>
    <x v="3"/>
    <s v="Chicken, Pineapple, Tomatoes, Red Peppers, Thai Sweet Chilli Sauce"/>
    <x v="5"/>
  </r>
  <r>
    <n v="625"/>
    <n v="275"/>
    <n v="0.25"/>
    <s v="classic_dlx_l"/>
    <n v="1"/>
    <x v="65"/>
    <x v="0"/>
    <x v="274"/>
    <n v="20.5"/>
    <n v="20.5"/>
    <x v="1"/>
    <x v="0"/>
    <s v="Pepperoni, Mushrooms, Red Onions, Red Peppers, Bacon"/>
    <x v="1"/>
  </r>
  <r>
    <n v="626"/>
    <n v="275"/>
    <n v="0.25"/>
    <s v="five_cheese_l"/>
    <n v="1"/>
    <x v="66"/>
    <x v="1"/>
    <x v="274"/>
    <n v="18.5"/>
    <n v="18.5"/>
    <x v="1"/>
    <x v="1"/>
    <s v="Mozzarella Cheese, Provolone Cheese, Smoked Gouda Cheese, Romano Cheese, Blue Cheese, Garlic"/>
    <x v="2"/>
  </r>
  <r>
    <n v="627"/>
    <n v="275"/>
    <n v="0.25"/>
    <s v="pepperoni_s"/>
    <n v="1"/>
    <x v="559"/>
    <x v="2"/>
    <x v="274"/>
    <n v="9.75"/>
    <n v="9.75"/>
    <x v="2"/>
    <x v="0"/>
    <s v="Mozzarella Cheese, Pepperoni"/>
    <x v="17"/>
  </r>
  <r>
    <n v="628"/>
    <n v="275"/>
    <n v="0.25"/>
    <s v="sicilian_m"/>
    <n v="1"/>
    <x v="560"/>
    <x v="3"/>
    <x v="274"/>
    <n v="16.25"/>
    <n v="16.25"/>
    <x v="0"/>
    <x v="2"/>
    <s v="Coarse Sicilian Salami, Tomatoes, Green Olives, Luganega Sausage, Onions, Garlic"/>
    <x v="28"/>
  </r>
  <r>
    <n v="629"/>
    <n v="276"/>
    <n v="0.5"/>
    <s v="five_cheese_l"/>
    <n v="1"/>
    <x v="561"/>
    <x v="4"/>
    <x v="275"/>
    <n v="18.5"/>
    <n v="18.5"/>
    <x v="1"/>
    <x v="1"/>
    <s v="Mozzarella Cheese, Provolone Cheese, Smoked Gouda Cheese, Romano Cheese, Blue Cheese, Garlic"/>
    <x v="2"/>
  </r>
  <r>
    <n v="630"/>
    <n v="276"/>
    <n v="0.5"/>
    <s v="spicy_ital_l"/>
    <n v="1"/>
    <x v="562"/>
    <x v="5"/>
    <x v="275"/>
    <n v="20.75"/>
    <n v="20.75"/>
    <x v="1"/>
    <x v="2"/>
    <s v="Capocollo, Tomatoes, Goat Cheese, Artichokes, Peperoncini verdi, Garlic"/>
    <x v="12"/>
  </r>
  <r>
    <n v="631"/>
    <n v="277"/>
    <n v="1"/>
    <s v="four_cheese_m"/>
    <n v="1"/>
    <x v="563"/>
    <x v="6"/>
    <x v="276"/>
    <n v="14.75"/>
    <n v="14.75"/>
    <x v="0"/>
    <x v="1"/>
    <s v="Ricotta Cheese, Gorgonzola Piccante Cheese, Mozzarella Cheese, Parmigiano Reggiano Cheese, Garlic"/>
    <x v="21"/>
  </r>
  <r>
    <n v="632"/>
    <n v="278"/>
    <n v="0.5"/>
    <s v="ital_veggie_m"/>
    <n v="1"/>
    <x v="564"/>
    <x v="0"/>
    <x v="277"/>
    <n v="16.75"/>
    <n v="16.75"/>
    <x v="0"/>
    <x v="1"/>
    <s v="Eggplant, Artichokes, Tomatoes, Zucchini, Red Peppers, Garlic, Pesto Sauce"/>
    <x v="24"/>
  </r>
  <r>
    <n v="633"/>
    <n v="278"/>
    <n v="0.5"/>
    <s v="southw_ckn_l"/>
    <n v="1"/>
    <x v="565"/>
    <x v="1"/>
    <x v="277"/>
    <n v="20.75"/>
    <n v="20.75"/>
    <x v="1"/>
    <x v="3"/>
    <s v="Chicken, Tomatoes, Red Peppers, Red Onions, Jalapeno Peppers, Corn, Cilantro, Chipotle Sauce"/>
    <x v="15"/>
  </r>
  <r>
    <n v="634"/>
    <n v="279"/>
    <n v="0.5"/>
    <s v="cali_ckn_m"/>
    <n v="1"/>
    <x v="566"/>
    <x v="2"/>
    <x v="278"/>
    <n v="16.75"/>
    <n v="16.75"/>
    <x v="0"/>
    <x v="3"/>
    <s v="Chicken, Artichoke, Spinach, Garlic, Jalapeno Peppers, Fontina Cheese, Gouda Cheese"/>
    <x v="16"/>
  </r>
  <r>
    <n v="635"/>
    <n v="279"/>
    <n v="0.5"/>
    <s v="ckn_alfredo_m"/>
    <n v="1"/>
    <x v="567"/>
    <x v="3"/>
    <x v="278"/>
    <n v="16.75"/>
    <n v="16.75"/>
    <x v="0"/>
    <x v="3"/>
    <s v="Chicken, Red Onions, Red Peppers, Mushrooms, Asiago Cheese, Alfredo Sauce"/>
    <x v="29"/>
  </r>
  <r>
    <n v="636"/>
    <n v="280"/>
    <n v="0.5"/>
    <s v="prsc_argla_m"/>
    <n v="1"/>
    <x v="568"/>
    <x v="4"/>
    <x v="279"/>
    <n v="16.5"/>
    <n v="16.5"/>
    <x v="0"/>
    <x v="2"/>
    <s v="Prosciutto di San Daniele, Arugula, Mozzarella Cheese"/>
    <x v="6"/>
  </r>
  <r>
    <n v="637"/>
    <n v="280"/>
    <n v="0.5"/>
    <s v="veggie_veg_m"/>
    <n v="1"/>
    <x v="569"/>
    <x v="5"/>
    <x v="279"/>
    <n v="16"/>
    <n v="16"/>
    <x v="0"/>
    <x v="1"/>
    <s v="Mushrooms, Tomatoes, Red Peppers, Green Peppers, Red Onions, Zucchini, Spinach, Garlic"/>
    <x v="14"/>
  </r>
  <r>
    <n v="638"/>
    <n v="281"/>
    <n v="1"/>
    <s v="sicilian_s"/>
    <n v="1"/>
    <x v="570"/>
    <x v="6"/>
    <x v="280"/>
    <n v="12.25"/>
    <n v="12.25"/>
    <x v="2"/>
    <x v="2"/>
    <s v="Coarse Sicilian Salami, Tomatoes, Green Olives, Luganega Sausage, Onions, Garlic"/>
    <x v="28"/>
  </r>
  <r>
    <n v="639"/>
    <n v="282"/>
    <n v="0.25"/>
    <s v="classic_dlx_s"/>
    <n v="1"/>
    <x v="571"/>
    <x v="0"/>
    <x v="281"/>
    <n v="12"/>
    <n v="12"/>
    <x v="2"/>
    <x v="0"/>
    <s v="Pepperoni, Mushrooms, Red Onions, Red Peppers, Bacon"/>
    <x v="1"/>
  </r>
  <r>
    <n v="640"/>
    <n v="282"/>
    <n v="0.25"/>
    <s v="five_cheese_l"/>
    <n v="1"/>
    <x v="572"/>
    <x v="1"/>
    <x v="281"/>
    <n v="18.5"/>
    <n v="18.5"/>
    <x v="1"/>
    <x v="1"/>
    <s v="Mozzarella Cheese, Provolone Cheese, Smoked Gouda Cheese, Romano Cheese, Blue Cheese, Garlic"/>
    <x v="2"/>
  </r>
  <r>
    <n v="641"/>
    <n v="282"/>
    <n v="0.25"/>
    <s v="peppr_salami_l"/>
    <n v="1"/>
    <x v="573"/>
    <x v="2"/>
    <x v="281"/>
    <n v="20.75"/>
    <n v="20.75"/>
    <x v="1"/>
    <x v="2"/>
    <s v="Genoa Salami, Capocollo, Pepperoni, Tomatoes, Asiago Cheese, Garlic"/>
    <x v="26"/>
  </r>
  <r>
    <n v="642"/>
    <n v="282"/>
    <n v="0.25"/>
    <s v="spin_pesto_l"/>
    <n v="1"/>
    <x v="574"/>
    <x v="3"/>
    <x v="281"/>
    <n v="20.75"/>
    <n v="20.75"/>
    <x v="1"/>
    <x v="1"/>
    <s v="Spinach, Artichokes, Tomatoes, Sun-dried Tomatoes, Garlic, Pesto Sauce"/>
    <x v="13"/>
  </r>
  <r>
    <n v="643"/>
    <n v="283"/>
    <n v="1"/>
    <s v="napolitana_m"/>
    <n v="1"/>
    <x v="575"/>
    <x v="4"/>
    <x v="282"/>
    <n v="16"/>
    <n v="16"/>
    <x v="0"/>
    <x v="0"/>
    <s v="Tomatoes, Anchovies, Green Olives, Red Onions, Garlic"/>
    <x v="22"/>
  </r>
  <r>
    <n v="644"/>
    <n v="284"/>
    <n v="0.33333333333333331"/>
    <s v="four_cheese_m"/>
    <n v="1"/>
    <x v="576"/>
    <x v="5"/>
    <x v="283"/>
    <n v="14.75"/>
    <n v="14.75"/>
    <x v="0"/>
    <x v="1"/>
    <s v="Ricotta Cheese, Gorgonzola Piccante Cheese, Mozzarella Cheese, Parmigiano Reggiano Cheese, Garlic"/>
    <x v="21"/>
  </r>
  <r>
    <n v="645"/>
    <n v="284"/>
    <n v="0.33333333333333331"/>
    <s v="hawaiian_s"/>
    <n v="1"/>
    <x v="577"/>
    <x v="6"/>
    <x v="283"/>
    <n v="10.5"/>
    <n v="10.5"/>
    <x v="2"/>
    <x v="0"/>
    <s v="Sliced Ham, Pineapple, Mozzarella Cheese"/>
    <x v="0"/>
  </r>
  <r>
    <n v="646"/>
    <n v="284"/>
    <n v="0.33333333333333331"/>
    <s v="napolitana_m"/>
    <n v="1"/>
    <x v="578"/>
    <x v="0"/>
    <x v="283"/>
    <n v="16"/>
    <n v="16"/>
    <x v="0"/>
    <x v="0"/>
    <s v="Tomatoes, Anchovies, Green Olives, Red Onions, Garlic"/>
    <x v="22"/>
  </r>
  <r>
    <n v="647"/>
    <n v="285"/>
    <n v="1"/>
    <s v="prsc_argla_l"/>
    <n v="1"/>
    <x v="579"/>
    <x v="1"/>
    <x v="284"/>
    <n v="20.75"/>
    <n v="20.75"/>
    <x v="1"/>
    <x v="2"/>
    <s v="Prosciutto di San Daniele, Arugula, Mozzarella Cheese"/>
    <x v="6"/>
  </r>
  <r>
    <n v="648"/>
    <n v="286"/>
    <n v="0.5"/>
    <s v="ital_supr_m"/>
    <n v="1"/>
    <x v="580"/>
    <x v="2"/>
    <x v="285"/>
    <n v="16.5"/>
    <n v="16.5"/>
    <x v="0"/>
    <x v="2"/>
    <s v="Calabrese Salami, Capocollo, Tomatoes, Red Onions, Green Olives, Garlic"/>
    <x v="3"/>
  </r>
  <r>
    <n v="649"/>
    <n v="286"/>
    <n v="0.5"/>
    <s v="peppr_salami_l"/>
    <n v="1"/>
    <x v="581"/>
    <x v="3"/>
    <x v="285"/>
    <n v="20.75"/>
    <n v="20.75"/>
    <x v="1"/>
    <x v="2"/>
    <s v="Genoa Salami, Capocollo, Pepperoni, Tomatoes, Asiago Cheese, Garlic"/>
    <x v="26"/>
  </r>
  <r>
    <n v="650"/>
    <n v="287"/>
    <n v="0.25"/>
    <s v="ital_supr_m"/>
    <n v="1"/>
    <x v="582"/>
    <x v="4"/>
    <x v="286"/>
    <n v="16.5"/>
    <n v="16.5"/>
    <x v="0"/>
    <x v="2"/>
    <s v="Calabrese Salami, Capocollo, Tomatoes, Red Onions, Green Olives, Garlic"/>
    <x v="3"/>
  </r>
  <r>
    <n v="651"/>
    <n v="287"/>
    <n v="0.25"/>
    <s v="pep_msh_pep_m"/>
    <n v="1"/>
    <x v="583"/>
    <x v="5"/>
    <x v="286"/>
    <n v="14.5"/>
    <n v="14.5"/>
    <x v="0"/>
    <x v="0"/>
    <s v="Pepperoni, Mushrooms, Green Peppers"/>
    <x v="30"/>
  </r>
  <r>
    <n v="652"/>
    <n v="287"/>
    <n v="0.25"/>
    <s v="pepperoni_m"/>
    <n v="1"/>
    <x v="584"/>
    <x v="6"/>
    <x v="286"/>
    <n v="12.5"/>
    <n v="12.5"/>
    <x v="0"/>
    <x v="0"/>
    <s v="Mozzarella Cheese, Pepperoni"/>
    <x v="17"/>
  </r>
  <r>
    <n v="653"/>
    <n v="287"/>
    <n v="0.25"/>
    <s v="sicilian_s"/>
    <n v="1"/>
    <x v="585"/>
    <x v="0"/>
    <x v="286"/>
    <n v="12.25"/>
    <n v="12.25"/>
    <x v="2"/>
    <x v="2"/>
    <s v="Coarse Sicilian Salami, Tomatoes, Green Olives, Luganega Sausage, Onions, Garlic"/>
    <x v="28"/>
  </r>
  <r>
    <n v="654"/>
    <n v="288"/>
    <n v="0.33333333333333331"/>
    <s v="brie_carre_s"/>
    <n v="1"/>
    <x v="586"/>
    <x v="1"/>
    <x v="287"/>
    <n v="23.649999618530273"/>
    <n v="23.649999618530273"/>
    <x v="2"/>
    <x v="2"/>
    <s v="Brie Carre Cheese, Prosciutto, Caramelized Onions, Pears, Thyme, Garlic"/>
    <x v="31"/>
  </r>
  <r>
    <n v="655"/>
    <n v="288"/>
    <n v="0.33333333333333331"/>
    <s v="prsc_argla_l"/>
    <n v="1"/>
    <x v="587"/>
    <x v="2"/>
    <x v="287"/>
    <n v="20.75"/>
    <n v="20.75"/>
    <x v="1"/>
    <x v="2"/>
    <s v="Prosciutto di San Daniele, Arugula, Mozzarella Cheese"/>
    <x v="6"/>
  </r>
  <r>
    <n v="656"/>
    <n v="288"/>
    <n v="0.33333333333333331"/>
    <s v="spinach_supr_l"/>
    <n v="1"/>
    <x v="588"/>
    <x v="3"/>
    <x v="287"/>
    <n v="20.75"/>
    <n v="20.75"/>
    <x v="1"/>
    <x v="2"/>
    <s v="Spinach, Red Onions, Pepperoni, Tomatoes, Artichokes, Kalamata Olives, Garlic, Asiago Cheese"/>
    <x v="9"/>
  </r>
  <r>
    <n v="657"/>
    <n v="289"/>
    <n v="1"/>
    <s v="five_cheese_l"/>
    <n v="1"/>
    <x v="589"/>
    <x v="4"/>
    <x v="288"/>
    <n v="18.5"/>
    <n v="18.5"/>
    <x v="1"/>
    <x v="1"/>
    <s v="Mozzarella Cheese, Provolone Cheese, Smoked Gouda Cheese, Romano Cheese, Blue Cheese, Garlic"/>
    <x v="2"/>
  </r>
  <r>
    <n v="658"/>
    <n v="290"/>
    <n v="0.5"/>
    <s v="classic_dlx_s"/>
    <n v="1"/>
    <x v="590"/>
    <x v="5"/>
    <x v="289"/>
    <n v="12"/>
    <n v="12"/>
    <x v="2"/>
    <x v="0"/>
    <s v="Pepperoni, Mushrooms, Red Onions, Red Peppers, Bacon"/>
    <x v="1"/>
  </r>
  <r>
    <n v="659"/>
    <n v="290"/>
    <n v="0.5"/>
    <s v="veggie_veg_m"/>
    <n v="1"/>
    <x v="591"/>
    <x v="6"/>
    <x v="289"/>
    <n v="16"/>
    <n v="16"/>
    <x v="0"/>
    <x v="1"/>
    <s v="Mushrooms, Tomatoes, Red Peppers, Green Peppers, Red Onions, Zucchini, Spinach, Garlic"/>
    <x v="14"/>
  </r>
  <r>
    <n v="660"/>
    <n v="291"/>
    <n v="0.33333333333333331"/>
    <s v="bbq_ckn_l"/>
    <n v="1"/>
    <x v="592"/>
    <x v="0"/>
    <x v="290"/>
    <n v="20.75"/>
    <n v="20.75"/>
    <x v="1"/>
    <x v="3"/>
    <s v="Barbecued Chicken, Red Peppers, Green Peppers, Tomatoes, Red Onions, Barbecue Sauce"/>
    <x v="7"/>
  </r>
  <r>
    <n v="661"/>
    <n v="291"/>
    <n v="0.33333333333333331"/>
    <s v="ckn_alfredo_m"/>
    <n v="2"/>
    <x v="593"/>
    <x v="1"/>
    <x v="290"/>
    <n v="16.75"/>
    <n v="33.5"/>
    <x v="0"/>
    <x v="3"/>
    <s v="Chicken, Red Onions, Red Peppers, Mushrooms, Asiago Cheese, Alfredo Sauce"/>
    <x v="29"/>
  </r>
  <r>
    <n v="662"/>
    <n v="291"/>
    <n v="0.33333333333333331"/>
    <s v="four_cheese_m"/>
    <n v="1"/>
    <x v="594"/>
    <x v="2"/>
    <x v="290"/>
    <n v="14.75"/>
    <n v="14.75"/>
    <x v="0"/>
    <x v="1"/>
    <s v="Ricotta Cheese, Gorgonzola Piccante Cheese, Mozzarella Cheese, Parmigiano Reggiano Cheese, Garlic"/>
    <x v="21"/>
  </r>
  <r>
    <n v="663"/>
    <n v="292"/>
    <n v="0.5"/>
    <s v="spin_pesto_m"/>
    <n v="1"/>
    <x v="595"/>
    <x v="3"/>
    <x v="291"/>
    <n v="16.5"/>
    <n v="16.5"/>
    <x v="0"/>
    <x v="1"/>
    <s v="Spinach, Artichokes, Tomatoes, Sun-dried Tomatoes, Garlic, Pesto Sauce"/>
    <x v="13"/>
  </r>
  <r>
    <n v="664"/>
    <n v="292"/>
    <n v="0.5"/>
    <s v="spinach_fet_l"/>
    <n v="1"/>
    <x v="596"/>
    <x v="4"/>
    <x v="291"/>
    <n v="20.25"/>
    <n v="20.25"/>
    <x v="1"/>
    <x v="1"/>
    <s v="Spinach, Mushrooms, Red Onions, Feta Cheese, Garlic"/>
    <x v="27"/>
  </r>
  <r>
    <n v="665"/>
    <n v="293"/>
    <n v="0.5"/>
    <s v="classic_dlx_s"/>
    <n v="1"/>
    <x v="597"/>
    <x v="5"/>
    <x v="229"/>
    <n v="12"/>
    <n v="12"/>
    <x v="2"/>
    <x v="0"/>
    <s v="Pepperoni, Mushrooms, Red Onions, Red Peppers, Bacon"/>
    <x v="1"/>
  </r>
  <r>
    <n v="666"/>
    <n v="293"/>
    <n v="0.5"/>
    <s v="ital_veggie_s"/>
    <n v="1"/>
    <x v="598"/>
    <x v="6"/>
    <x v="229"/>
    <n v="12.75"/>
    <n v="12.75"/>
    <x v="2"/>
    <x v="1"/>
    <s v="Eggplant, Artichokes, Tomatoes, Zucchini, Red Peppers, Garlic, Pesto Sauce"/>
    <x v="24"/>
  </r>
  <r>
    <n v="667"/>
    <n v="294"/>
    <n v="0.33333333333333331"/>
    <s v="bbq_ckn_m"/>
    <n v="1"/>
    <x v="599"/>
    <x v="0"/>
    <x v="292"/>
    <n v="16.75"/>
    <n v="16.75"/>
    <x v="0"/>
    <x v="3"/>
    <s v="Barbecued Chicken, Red Peppers, Green Peppers, Tomatoes, Red Onions, Barbecue Sauce"/>
    <x v="7"/>
  </r>
  <r>
    <n v="668"/>
    <n v="294"/>
    <n v="0.33333333333333331"/>
    <s v="ital_supr_l"/>
    <n v="1"/>
    <x v="600"/>
    <x v="1"/>
    <x v="292"/>
    <n v="20.75"/>
    <n v="20.75"/>
    <x v="1"/>
    <x v="2"/>
    <s v="Calabrese Salami, Capocollo, Tomatoes, Red Onions, Green Olives, Garlic"/>
    <x v="3"/>
  </r>
  <r>
    <n v="669"/>
    <n v="294"/>
    <n v="0.33333333333333331"/>
    <s v="thai_ckn_l"/>
    <n v="1"/>
    <x v="601"/>
    <x v="2"/>
    <x v="292"/>
    <n v="20.75"/>
    <n v="20.75"/>
    <x v="1"/>
    <x v="3"/>
    <s v="Chicken, Pineapple, Tomatoes, Red Peppers, Thai Sweet Chilli Sauce"/>
    <x v="5"/>
  </r>
  <r>
    <n v="670"/>
    <n v="295"/>
    <n v="1"/>
    <s v="cali_ckn_m"/>
    <n v="1"/>
    <x v="602"/>
    <x v="3"/>
    <x v="293"/>
    <n v="16.75"/>
    <n v="16.75"/>
    <x v="0"/>
    <x v="3"/>
    <s v="Chicken, Artichoke, Spinach, Garlic, Jalapeno Peppers, Fontina Cheese, Gouda Cheese"/>
    <x v="16"/>
  </r>
  <r>
    <n v="671"/>
    <n v="296"/>
    <n v="0.33333333333333331"/>
    <s v="green_garden_s"/>
    <n v="1"/>
    <x v="603"/>
    <x v="4"/>
    <x v="294"/>
    <n v="12"/>
    <n v="12"/>
    <x v="2"/>
    <x v="1"/>
    <s v="Spinach, Mushrooms, Tomatoes, Green Olives, Feta Cheese"/>
    <x v="10"/>
  </r>
  <r>
    <n v="672"/>
    <n v="296"/>
    <n v="0.33333333333333331"/>
    <s v="ital_cpcllo_s"/>
    <n v="1"/>
    <x v="604"/>
    <x v="5"/>
    <x v="294"/>
    <n v="12"/>
    <n v="12"/>
    <x v="2"/>
    <x v="0"/>
    <s v="Capocollo, Red Peppers, Tomatoes, Goat Cheese, Garlic, Oregano"/>
    <x v="11"/>
  </r>
  <r>
    <n v="673"/>
    <n v="296"/>
    <n v="0.33333333333333331"/>
    <s v="thai_ckn_m"/>
    <n v="1"/>
    <x v="605"/>
    <x v="6"/>
    <x v="294"/>
    <n v="16.75"/>
    <n v="16.75"/>
    <x v="0"/>
    <x v="3"/>
    <s v="Chicken, Pineapple, Tomatoes, Red Peppers, Thai Sweet Chilli Sauce"/>
    <x v="5"/>
  </r>
  <r>
    <n v="674"/>
    <n v="297"/>
    <n v="1"/>
    <s v="southw_ckn_m"/>
    <n v="1"/>
    <x v="606"/>
    <x v="0"/>
    <x v="295"/>
    <n v="16.75"/>
    <n v="16.75"/>
    <x v="0"/>
    <x v="3"/>
    <s v="Chicken, Tomatoes, Red Peppers, Red Onions, Jalapeno Peppers, Corn, Cilantro, Chipotle Sauce"/>
    <x v="15"/>
  </r>
  <r>
    <n v="675"/>
    <n v="298"/>
    <n v="0.25"/>
    <s v="cali_ckn_m"/>
    <n v="1"/>
    <x v="607"/>
    <x v="1"/>
    <x v="296"/>
    <n v="16.75"/>
    <n v="16.75"/>
    <x v="0"/>
    <x v="3"/>
    <s v="Chicken, Artichoke, Spinach, Garlic, Jalapeno Peppers, Fontina Cheese, Gouda Cheese"/>
    <x v="16"/>
  </r>
  <r>
    <n v="676"/>
    <n v="298"/>
    <n v="0.25"/>
    <s v="cali_ckn_s"/>
    <n v="1"/>
    <x v="608"/>
    <x v="2"/>
    <x v="296"/>
    <n v="12.75"/>
    <n v="12.75"/>
    <x v="2"/>
    <x v="3"/>
    <s v="Chicken, Artichoke, Spinach, Garlic, Jalapeno Peppers, Fontina Cheese, Gouda Cheese"/>
    <x v="16"/>
  </r>
  <r>
    <n v="677"/>
    <n v="298"/>
    <n v="0.25"/>
    <s v="ckn_alfredo_m"/>
    <n v="1"/>
    <x v="609"/>
    <x v="3"/>
    <x v="296"/>
    <n v="16.75"/>
    <n v="16.75"/>
    <x v="0"/>
    <x v="3"/>
    <s v="Chicken, Red Onions, Red Peppers, Mushrooms, Asiago Cheese, Alfredo Sauce"/>
    <x v="29"/>
  </r>
  <r>
    <n v="678"/>
    <n v="298"/>
    <n v="0.25"/>
    <s v="classic_dlx_s"/>
    <n v="1"/>
    <x v="610"/>
    <x v="4"/>
    <x v="296"/>
    <n v="12"/>
    <n v="12"/>
    <x v="2"/>
    <x v="0"/>
    <s v="Pepperoni, Mushrooms, Red Onions, Red Peppers, Bacon"/>
    <x v="1"/>
  </r>
  <r>
    <n v="679"/>
    <n v="299"/>
    <n v="0.5"/>
    <s v="classic_dlx_s"/>
    <n v="1"/>
    <x v="611"/>
    <x v="5"/>
    <x v="297"/>
    <n v="12"/>
    <n v="12"/>
    <x v="2"/>
    <x v="0"/>
    <s v="Pepperoni, Mushrooms, Red Onions, Red Peppers, Bacon"/>
    <x v="1"/>
  </r>
  <r>
    <n v="680"/>
    <n v="299"/>
    <n v="0.5"/>
    <s v="spinach_fet_m"/>
    <n v="1"/>
    <x v="612"/>
    <x v="6"/>
    <x v="297"/>
    <n v="16"/>
    <n v="16"/>
    <x v="0"/>
    <x v="1"/>
    <s v="Spinach, Mushrooms, Red Onions, Feta Cheese, Garlic"/>
    <x v="27"/>
  </r>
  <r>
    <n v="681"/>
    <n v="300"/>
    <n v="0.25"/>
    <s v="big_meat_s"/>
    <n v="1"/>
    <x v="613"/>
    <x v="0"/>
    <x v="298"/>
    <n v="12"/>
    <n v="12"/>
    <x v="2"/>
    <x v="0"/>
    <s v="Bacon, Pepperoni, Italian Sausage, Chorizo Sausage"/>
    <x v="19"/>
  </r>
  <r>
    <n v="682"/>
    <n v="300"/>
    <n v="0.25"/>
    <s v="ital_cpcllo_s"/>
    <n v="1"/>
    <x v="614"/>
    <x v="1"/>
    <x v="298"/>
    <n v="12"/>
    <n v="12"/>
    <x v="2"/>
    <x v="0"/>
    <s v="Capocollo, Red Peppers, Tomatoes, Goat Cheese, Garlic, Oregano"/>
    <x v="11"/>
  </r>
  <r>
    <n v="683"/>
    <n v="300"/>
    <n v="0.25"/>
    <s v="ital_veggie_s"/>
    <n v="1"/>
    <x v="615"/>
    <x v="2"/>
    <x v="298"/>
    <n v="12.75"/>
    <n v="12.75"/>
    <x v="2"/>
    <x v="1"/>
    <s v="Eggplant, Artichokes, Tomatoes, Zucchini, Red Peppers, Garlic, Pesto Sauce"/>
    <x v="24"/>
  </r>
  <r>
    <n v="684"/>
    <n v="300"/>
    <n v="0.25"/>
    <s v="spinach_supr_s"/>
    <n v="1"/>
    <x v="616"/>
    <x v="3"/>
    <x v="298"/>
    <n v="12.5"/>
    <n v="12.5"/>
    <x v="2"/>
    <x v="2"/>
    <s v="Spinach, Red Onions, Pepperoni, Tomatoes, Artichokes, Kalamata Olives, Garlic, Asiago Cheese"/>
    <x v="9"/>
  </r>
  <r>
    <n v="685"/>
    <n v="301"/>
    <n v="1"/>
    <s v="napolitana_l"/>
    <n v="1"/>
    <x v="617"/>
    <x v="4"/>
    <x v="299"/>
    <n v="20.5"/>
    <n v="20.5"/>
    <x v="1"/>
    <x v="0"/>
    <s v="Tomatoes, Anchovies, Green Olives, Red Onions, Garlic"/>
    <x v="22"/>
  </r>
  <r>
    <n v="686"/>
    <n v="302"/>
    <n v="1"/>
    <s v="peppr_salami_l"/>
    <n v="1"/>
    <x v="618"/>
    <x v="5"/>
    <x v="300"/>
    <n v="20.75"/>
    <n v="20.75"/>
    <x v="1"/>
    <x v="2"/>
    <s v="Genoa Salami, Capocollo, Pepperoni, Tomatoes, Asiago Cheese, Garlic"/>
    <x v="26"/>
  </r>
  <r>
    <n v="687"/>
    <n v="303"/>
    <n v="0.33333333333333331"/>
    <s v="big_meat_s"/>
    <n v="1"/>
    <x v="619"/>
    <x v="6"/>
    <x v="301"/>
    <n v="12"/>
    <n v="12"/>
    <x v="2"/>
    <x v="0"/>
    <s v="Bacon, Pepperoni, Italian Sausage, Chorizo Sausage"/>
    <x v="19"/>
  </r>
  <r>
    <n v="688"/>
    <n v="303"/>
    <n v="0.33333333333333331"/>
    <s v="ital_cpcllo_m"/>
    <n v="1"/>
    <x v="620"/>
    <x v="0"/>
    <x v="301"/>
    <n v="16"/>
    <n v="16"/>
    <x v="0"/>
    <x v="0"/>
    <s v="Capocollo, Red Peppers, Tomatoes, Goat Cheese, Garlic, Oregano"/>
    <x v="11"/>
  </r>
  <r>
    <n v="689"/>
    <n v="303"/>
    <n v="0.33333333333333331"/>
    <s v="pepperoni_s"/>
    <n v="1"/>
    <x v="621"/>
    <x v="1"/>
    <x v="301"/>
    <n v="9.75"/>
    <n v="9.75"/>
    <x v="2"/>
    <x v="0"/>
    <s v="Mozzarella Cheese, Pepperoni"/>
    <x v="17"/>
  </r>
  <r>
    <n v="690"/>
    <n v="304"/>
    <n v="0.5"/>
    <s v="hawaiian_s"/>
    <n v="1"/>
    <x v="622"/>
    <x v="2"/>
    <x v="302"/>
    <n v="10.5"/>
    <n v="10.5"/>
    <x v="2"/>
    <x v="0"/>
    <s v="Sliced Ham, Pineapple, Mozzarella Cheese"/>
    <x v="0"/>
  </r>
  <r>
    <n v="691"/>
    <n v="304"/>
    <n v="0.5"/>
    <s v="mexicana_l"/>
    <n v="1"/>
    <x v="623"/>
    <x v="3"/>
    <x v="302"/>
    <n v="20.25"/>
    <n v="20.25"/>
    <x v="1"/>
    <x v="1"/>
    <s v="Tomatoes, Red Peppers, Jalapeno Peppers, Red Onions, Cilantro, Corn, Chipotle Sauce, Garlic"/>
    <x v="4"/>
  </r>
  <r>
    <n v="692"/>
    <n v="305"/>
    <n v="0.33333333333333331"/>
    <s v="pepperoni_l"/>
    <n v="1"/>
    <x v="624"/>
    <x v="4"/>
    <x v="303"/>
    <n v="15.25"/>
    <n v="15.25"/>
    <x v="1"/>
    <x v="0"/>
    <s v="Mozzarella Cheese, Pepperoni"/>
    <x v="17"/>
  </r>
  <r>
    <n v="693"/>
    <n v="305"/>
    <n v="0.33333333333333331"/>
    <s v="sicilian_s"/>
    <n v="1"/>
    <x v="625"/>
    <x v="5"/>
    <x v="303"/>
    <n v="12.25"/>
    <n v="12.25"/>
    <x v="2"/>
    <x v="2"/>
    <s v="Coarse Sicilian Salami, Tomatoes, Green Olives, Luganega Sausage, Onions, Garlic"/>
    <x v="28"/>
  </r>
  <r>
    <n v="694"/>
    <n v="305"/>
    <n v="0.33333333333333331"/>
    <s v="spicy_ital_m"/>
    <n v="1"/>
    <x v="626"/>
    <x v="6"/>
    <x v="303"/>
    <n v="16.5"/>
    <n v="16.5"/>
    <x v="0"/>
    <x v="2"/>
    <s v="Capocollo, Tomatoes, Goat Cheese, Artichokes, Peperoncini verdi, Garlic"/>
    <x v="12"/>
  </r>
  <r>
    <n v="695"/>
    <n v="306"/>
    <n v="0.33333333333333331"/>
    <s v="big_meat_s"/>
    <n v="1"/>
    <x v="627"/>
    <x v="0"/>
    <x v="304"/>
    <n v="12"/>
    <n v="12"/>
    <x v="2"/>
    <x v="0"/>
    <s v="Bacon, Pepperoni, Italian Sausage, Chorizo Sausage"/>
    <x v="19"/>
  </r>
  <r>
    <n v="696"/>
    <n v="306"/>
    <n v="0.33333333333333331"/>
    <s v="hawaiian_s"/>
    <n v="1"/>
    <x v="628"/>
    <x v="1"/>
    <x v="304"/>
    <n v="10.5"/>
    <n v="10.5"/>
    <x v="2"/>
    <x v="0"/>
    <s v="Sliced Ham, Pineapple, Mozzarella Cheese"/>
    <x v="0"/>
  </r>
  <r>
    <n v="697"/>
    <n v="306"/>
    <n v="0.33333333333333331"/>
    <s v="napolitana_m"/>
    <n v="1"/>
    <x v="629"/>
    <x v="2"/>
    <x v="304"/>
    <n v="16"/>
    <n v="16"/>
    <x v="0"/>
    <x v="0"/>
    <s v="Tomatoes, Anchovies, Green Olives, Red Onions, Garlic"/>
    <x v="22"/>
  </r>
  <r>
    <n v="698"/>
    <n v="307"/>
    <n v="0.5"/>
    <s v="classic_dlx_l"/>
    <n v="1"/>
    <x v="67"/>
    <x v="3"/>
    <x v="305"/>
    <n v="20.5"/>
    <n v="20.5"/>
    <x v="1"/>
    <x v="0"/>
    <s v="Pepperoni, Mushrooms, Red Onions, Red Peppers, Bacon"/>
    <x v="1"/>
  </r>
  <r>
    <n v="699"/>
    <n v="307"/>
    <n v="0.5"/>
    <s v="thai_ckn_m"/>
    <n v="1"/>
    <x v="68"/>
    <x v="4"/>
    <x v="305"/>
    <n v="16.75"/>
    <n v="16.75"/>
    <x v="0"/>
    <x v="3"/>
    <s v="Chicken, Pineapple, Tomatoes, Red Peppers, Thai Sweet Chilli Sauce"/>
    <x v="5"/>
  </r>
  <r>
    <n v="700"/>
    <n v="308"/>
    <n v="0.33333333333333331"/>
    <s v="hawaiian_l"/>
    <n v="1"/>
    <x v="69"/>
    <x v="5"/>
    <x v="306"/>
    <n v="16.5"/>
    <n v="16.5"/>
    <x v="1"/>
    <x v="0"/>
    <s v="Sliced Ham, Pineapple, Mozzarella Cheese"/>
    <x v="0"/>
  </r>
  <r>
    <n v="701"/>
    <n v="308"/>
    <n v="0.33333333333333331"/>
    <s v="pep_msh_pep_l"/>
    <n v="1"/>
    <x v="70"/>
    <x v="6"/>
    <x v="306"/>
    <n v="17.5"/>
    <n v="17.5"/>
    <x v="1"/>
    <x v="0"/>
    <s v="Pepperoni, Mushrooms, Green Peppers"/>
    <x v="30"/>
  </r>
  <r>
    <n v="702"/>
    <n v="308"/>
    <n v="0.33333333333333331"/>
    <s v="thai_ckn_s"/>
    <n v="1"/>
    <x v="71"/>
    <x v="0"/>
    <x v="306"/>
    <n v="12.75"/>
    <n v="12.75"/>
    <x v="2"/>
    <x v="3"/>
    <s v="Chicken, Pineapple, Tomatoes, Red Peppers, Thai Sweet Chilli Sauce"/>
    <x v="5"/>
  </r>
  <r>
    <n v="703"/>
    <n v="309"/>
    <n v="0.5"/>
    <s v="five_cheese_l"/>
    <n v="1"/>
    <x v="72"/>
    <x v="1"/>
    <x v="307"/>
    <n v="18.5"/>
    <n v="18.5"/>
    <x v="1"/>
    <x v="1"/>
    <s v="Mozzarella Cheese, Provolone Cheese, Smoked Gouda Cheese, Romano Cheese, Blue Cheese, Garlic"/>
    <x v="2"/>
  </r>
  <r>
    <n v="704"/>
    <n v="309"/>
    <n v="0.5"/>
    <s v="peppr_salami_m"/>
    <n v="1"/>
    <x v="73"/>
    <x v="2"/>
    <x v="307"/>
    <n v="16.5"/>
    <n v="16.5"/>
    <x v="0"/>
    <x v="2"/>
    <s v="Genoa Salami, Capocollo, Pepperoni, Tomatoes, Asiago Cheese, Garlic"/>
    <x v="26"/>
  </r>
  <r>
    <n v="705"/>
    <n v="310"/>
    <n v="0.5"/>
    <s v="hawaiian_s"/>
    <n v="1"/>
    <x v="74"/>
    <x v="3"/>
    <x v="308"/>
    <n v="10.5"/>
    <n v="10.5"/>
    <x v="2"/>
    <x v="0"/>
    <s v="Sliced Ham, Pineapple, Mozzarella Cheese"/>
    <x v="0"/>
  </r>
  <r>
    <n v="706"/>
    <n v="310"/>
    <n v="0.5"/>
    <s v="thai_ckn_s"/>
    <n v="1"/>
    <x v="75"/>
    <x v="4"/>
    <x v="308"/>
    <n v="12.75"/>
    <n v="12.75"/>
    <x v="2"/>
    <x v="3"/>
    <s v="Chicken, Pineapple, Tomatoes, Red Peppers, Thai Sweet Chilli Sauce"/>
    <x v="5"/>
  </r>
  <r>
    <n v="707"/>
    <n v="311"/>
    <n v="1"/>
    <s v="sicilian_l"/>
    <n v="1"/>
    <x v="76"/>
    <x v="5"/>
    <x v="309"/>
    <n v="20.25"/>
    <n v="20.25"/>
    <x v="1"/>
    <x v="2"/>
    <s v="Coarse Sicilian Salami, Tomatoes, Green Olives, Luganega Sausage, Onions, Garlic"/>
    <x v="28"/>
  </r>
  <r>
    <n v="708"/>
    <n v="312"/>
    <n v="0.25"/>
    <s v="big_meat_s"/>
    <n v="1"/>
    <x v="77"/>
    <x v="6"/>
    <x v="310"/>
    <n v="12"/>
    <n v="12"/>
    <x v="2"/>
    <x v="0"/>
    <s v="Bacon, Pepperoni, Italian Sausage, Chorizo Sausage"/>
    <x v="19"/>
  </r>
  <r>
    <n v="709"/>
    <n v="312"/>
    <n v="0.25"/>
    <s v="brie_carre_s"/>
    <n v="1"/>
    <x v="78"/>
    <x v="0"/>
    <x v="310"/>
    <n v="23.649999618530273"/>
    <n v="23.649999618530273"/>
    <x v="2"/>
    <x v="2"/>
    <s v="Brie Carre Cheese, Prosciutto, Caramelized Onions, Pears, Thyme, Garlic"/>
    <x v="31"/>
  </r>
  <r>
    <n v="710"/>
    <n v="312"/>
    <n v="0.25"/>
    <s v="ckn_alfredo_m"/>
    <n v="1"/>
    <x v="79"/>
    <x v="1"/>
    <x v="310"/>
    <n v="16.75"/>
    <n v="16.75"/>
    <x v="0"/>
    <x v="3"/>
    <s v="Chicken, Red Onions, Red Peppers, Mushrooms, Asiago Cheese, Alfredo Sauce"/>
    <x v="29"/>
  </r>
  <r>
    <n v="711"/>
    <n v="312"/>
    <n v="0.25"/>
    <s v="sicilian_m"/>
    <n v="1"/>
    <x v="80"/>
    <x v="2"/>
    <x v="310"/>
    <n v="16.25"/>
    <n v="16.25"/>
    <x v="0"/>
    <x v="2"/>
    <s v="Coarse Sicilian Salami, Tomatoes, Green Olives, Luganega Sausage, Onions, Garlic"/>
    <x v="28"/>
  </r>
  <r>
    <n v="712"/>
    <n v="313"/>
    <n v="1"/>
    <s v="classic_dlx_m"/>
    <n v="1"/>
    <x v="81"/>
    <x v="3"/>
    <x v="311"/>
    <n v="16"/>
    <n v="16"/>
    <x v="0"/>
    <x v="0"/>
    <s v="Pepperoni, Mushrooms, Red Onions, Red Peppers, Bacon"/>
    <x v="1"/>
  </r>
  <r>
    <n v="713"/>
    <n v="314"/>
    <n v="0.2"/>
    <s v="calabrese_m"/>
    <n v="1"/>
    <x v="82"/>
    <x v="4"/>
    <x v="312"/>
    <n v="16.25"/>
    <n v="16.25"/>
    <x v="0"/>
    <x v="2"/>
    <s v="?duja Salami, Pancetta, Tomatoes, Red Onions, Friggitello Peppers, Garlic"/>
    <x v="23"/>
  </r>
  <r>
    <n v="714"/>
    <n v="314"/>
    <n v="0.2"/>
    <s v="five_cheese_l"/>
    <n v="1"/>
    <x v="83"/>
    <x v="5"/>
    <x v="312"/>
    <n v="18.5"/>
    <n v="18.5"/>
    <x v="1"/>
    <x v="1"/>
    <s v="Mozzarella Cheese, Provolone Cheese, Smoked Gouda Cheese, Romano Cheese, Blue Cheese, Garlic"/>
    <x v="2"/>
  </r>
  <r>
    <n v="715"/>
    <n v="314"/>
    <n v="0.2"/>
    <s v="green_garden_m"/>
    <n v="1"/>
    <x v="84"/>
    <x v="6"/>
    <x v="312"/>
    <n v="16"/>
    <n v="16"/>
    <x v="0"/>
    <x v="1"/>
    <s v="Spinach, Mushrooms, Tomatoes, Green Olives, Feta Cheese"/>
    <x v="10"/>
  </r>
  <r>
    <n v="716"/>
    <n v="314"/>
    <n v="0.2"/>
    <s v="hawaiian_m"/>
    <n v="1"/>
    <x v="85"/>
    <x v="0"/>
    <x v="312"/>
    <n v="13.25"/>
    <n v="13.25"/>
    <x v="0"/>
    <x v="0"/>
    <s v="Sliced Ham, Pineapple, Mozzarella Cheese"/>
    <x v="0"/>
  </r>
  <r>
    <n v="717"/>
    <n v="314"/>
    <n v="0.2"/>
    <s v="veggie_veg_m"/>
    <n v="1"/>
    <x v="86"/>
    <x v="1"/>
    <x v="312"/>
    <n v="16"/>
    <n v="16"/>
    <x v="0"/>
    <x v="1"/>
    <s v="Mushrooms, Tomatoes, Red Peppers, Green Peppers, Red Onions, Zucchini, Spinach, Garlic"/>
    <x v="14"/>
  </r>
  <r>
    <n v="718"/>
    <n v="315"/>
    <n v="1"/>
    <s v="classic_dlx_m"/>
    <n v="1"/>
    <x v="87"/>
    <x v="2"/>
    <x v="313"/>
    <n v="16"/>
    <n v="16"/>
    <x v="0"/>
    <x v="0"/>
    <s v="Pepperoni, Mushrooms, Red Onions, Red Peppers, Bacon"/>
    <x v="1"/>
  </r>
  <r>
    <n v="719"/>
    <n v="316"/>
    <n v="0.5"/>
    <s v="hawaiian_s"/>
    <n v="1"/>
    <x v="88"/>
    <x v="3"/>
    <x v="314"/>
    <n v="10.5"/>
    <n v="10.5"/>
    <x v="2"/>
    <x v="0"/>
    <s v="Sliced Ham, Pineapple, Mozzarella Cheese"/>
    <x v="0"/>
  </r>
  <r>
    <n v="720"/>
    <n v="316"/>
    <n v="0.5"/>
    <s v="ital_supr_m"/>
    <n v="1"/>
    <x v="89"/>
    <x v="4"/>
    <x v="314"/>
    <n v="16.5"/>
    <n v="16.5"/>
    <x v="0"/>
    <x v="2"/>
    <s v="Calabrese Salami, Capocollo, Tomatoes, Red Onions, Green Olives, Garlic"/>
    <x v="3"/>
  </r>
  <r>
    <n v="721"/>
    <n v="317"/>
    <n v="0.14285714285714285"/>
    <s v="cali_ckn_s"/>
    <n v="1"/>
    <x v="90"/>
    <x v="5"/>
    <x v="315"/>
    <n v="12.75"/>
    <n v="12.75"/>
    <x v="2"/>
    <x v="3"/>
    <s v="Chicken, Artichoke, Spinach, Garlic, Jalapeno Peppers, Fontina Cheese, Gouda Cheese"/>
    <x v="16"/>
  </r>
  <r>
    <n v="722"/>
    <n v="317"/>
    <n v="0.14285714285714285"/>
    <s v="classic_dlx_m"/>
    <n v="1"/>
    <x v="91"/>
    <x v="6"/>
    <x v="315"/>
    <n v="16"/>
    <n v="16"/>
    <x v="0"/>
    <x v="0"/>
    <s v="Pepperoni, Mushrooms, Red Onions, Red Peppers, Bacon"/>
    <x v="1"/>
  </r>
  <r>
    <n v="723"/>
    <n v="317"/>
    <n v="0.14285714285714285"/>
    <s v="four_cheese_l"/>
    <n v="1"/>
    <x v="92"/>
    <x v="0"/>
    <x v="315"/>
    <n v="17.950000762939453"/>
    <n v="17.950000762939453"/>
    <x v="1"/>
    <x v="1"/>
    <s v="Ricotta Cheese, Gorgonzola Piccante Cheese, Mozzarella Cheese, Parmigiano Reggiano Cheese, Garlic"/>
    <x v="21"/>
  </r>
  <r>
    <n v="724"/>
    <n v="317"/>
    <n v="0.14285714285714285"/>
    <s v="hawaiian_s"/>
    <n v="1"/>
    <x v="93"/>
    <x v="1"/>
    <x v="315"/>
    <n v="10.5"/>
    <n v="10.5"/>
    <x v="2"/>
    <x v="0"/>
    <s v="Sliced Ham, Pineapple, Mozzarella Cheese"/>
    <x v="0"/>
  </r>
  <r>
    <n v="725"/>
    <n v="317"/>
    <n v="0.14285714285714285"/>
    <s v="pep_msh_pep_l"/>
    <n v="1"/>
    <x v="94"/>
    <x v="2"/>
    <x v="315"/>
    <n v="17.5"/>
    <n v="17.5"/>
    <x v="1"/>
    <x v="0"/>
    <s v="Pepperoni, Mushrooms, Green Peppers"/>
    <x v="30"/>
  </r>
  <r>
    <n v="726"/>
    <n v="317"/>
    <n v="0.14285714285714285"/>
    <s v="prsc_argla_s"/>
    <n v="1"/>
    <x v="95"/>
    <x v="3"/>
    <x v="315"/>
    <n v="12.5"/>
    <n v="12.5"/>
    <x v="2"/>
    <x v="2"/>
    <s v="Prosciutto di San Daniele, Arugula, Mozzarella Cheese"/>
    <x v="6"/>
  </r>
  <r>
    <n v="727"/>
    <n v="317"/>
    <n v="0.14285714285714285"/>
    <s v="spinach_fet_s"/>
    <n v="1"/>
    <x v="96"/>
    <x v="4"/>
    <x v="315"/>
    <n v="12"/>
    <n v="12"/>
    <x v="2"/>
    <x v="1"/>
    <s v="Spinach, Mushrooms, Red Onions, Feta Cheese, Garlic"/>
    <x v="27"/>
  </r>
  <r>
    <n v="728"/>
    <n v="318"/>
    <n v="0.25"/>
    <s v="ital_cpcllo_l"/>
    <n v="1"/>
    <x v="97"/>
    <x v="5"/>
    <x v="316"/>
    <n v="20.5"/>
    <n v="20.5"/>
    <x v="1"/>
    <x v="0"/>
    <s v="Capocollo, Red Peppers, Tomatoes, Goat Cheese, Garlic, Oregano"/>
    <x v="11"/>
  </r>
  <r>
    <n v="729"/>
    <n v="318"/>
    <n v="0.25"/>
    <s v="mexicana_l"/>
    <n v="1"/>
    <x v="98"/>
    <x v="6"/>
    <x v="316"/>
    <n v="20.25"/>
    <n v="20.25"/>
    <x v="1"/>
    <x v="1"/>
    <s v="Tomatoes, Red Peppers, Jalapeno Peppers, Red Onions, Cilantro, Corn, Chipotle Sauce, Garlic"/>
    <x v="4"/>
  </r>
  <r>
    <n v="730"/>
    <n v="318"/>
    <n v="0.25"/>
    <s v="soppressata_s"/>
    <n v="1"/>
    <x v="99"/>
    <x v="0"/>
    <x v="316"/>
    <n v="12.5"/>
    <n v="12.5"/>
    <x v="2"/>
    <x v="2"/>
    <s v="Soppressata Salami, Fontina Cheese, Mozzarella Cheese, Mushrooms, Garlic"/>
    <x v="20"/>
  </r>
  <r>
    <n v="731"/>
    <n v="318"/>
    <n v="0.25"/>
    <s v="spicy_ital_l"/>
    <n v="1"/>
    <x v="100"/>
    <x v="1"/>
    <x v="316"/>
    <n v="20.75"/>
    <n v="20.75"/>
    <x v="1"/>
    <x v="2"/>
    <s v="Capocollo, Tomatoes, Goat Cheese, Artichokes, Peperoncini verdi, Garlic"/>
    <x v="12"/>
  </r>
  <r>
    <n v="732"/>
    <n v="319"/>
    <n v="1"/>
    <s v="ital_supr_m"/>
    <n v="1"/>
    <x v="101"/>
    <x v="2"/>
    <x v="317"/>
    <n v="16.5"/>
    <n v="16.5"/>
    <x v="0"/>
    <x v="2"/>
    <s v="Calabrese Salami, Capocollo, Tomatoes, Red Onions, Green Olives, Garlic"/>
    <x v="3"/>
  </r>
  <r>
    <n v="733"/>
    <n v="320"/>
    <n v="0.5"/>
    <s v="cali_ckn_m"/>
    <n v="1"/>
    <x v="102"/>
    <x v="3"/>
    <x v="318"/>
    <n v="16.75"/>
    <n v="16.75"/>
    <x v="0"/>
    <x v="3"/>
    <s v="Chicken, Artichoke, Spinach, Garlic, Jalapeno Peppers, Fontina Cheese, Gouda Cheese"/>
    <x v="16"/>
  </r>
  <r>
    <n v="734"/>
    <n v="320"/>
    <n v="0.5"/>
    <s v="ckn_pesto_l"/>
    <n v="1"/>
    <x v="103"/>
    <x v="4"/>
    <x v="318"/>
    <n v="20.75"/>
    <n v="20.75"/>
    <x v="1"/>
    <x v="3"/>
    <s v="Chicken, Tomatoes, Red Peppers, Spinach, Garlic, Pesto Sauce"/>
    <x v="18"/>
  </r>
  <r>
    <n v="735"/>
    <n v="321"/>
    <n v="1"/>
    <s v="ital_supr_l"/>
    <n v="1"/>
    <x v="53"/>
    <x v="2"/>
    <x v="319"/>
    <n v="20.75"/>
    <n v="20.75"/>
    <x v="1"/>
    <x v="2"/>
    <s v="Calabrese Salami, Capocollo, Tomatoes, Red Onions, Green Olives, Garlic"/>
    <x v="3"/>
  </r>
  <r>
    <n v="736"/>
    <n v="322"/>
    <n v="0.25"/>
    <s v="cali_ckn_l"/>
    <n v="1"/>
    <x v="53"/>
    <x v="2"/>
    <x v="320"/>
    <n v="20.75"/>
    <n v="20.75"/>
    <x v="1"/>
    <x v="3"/>
    <s v="Chicken, Artichoke, Spinach, Garlic, Jalapeno Peppers, Fontina Cheese, Gouda Cheese"/>
    <x v="16"/>
  </r>
  <r>
    <n v="737"/>
    <n v="322"/>
    <n v="0.25"/>
    <s v="ckn_pesto_l"/>
    <n v="1"/>
    <x v="53"/>
    <x v="2"/>
    <x v="320"/>
    <n v="20.75"/>
    <n v="20.75"/>
    <x v="1"/>
    <x v="3"/>
    <s v="Chicken, Tomatoes, Red Peppers, Spinach, Garlic, Pesto Sauce"/>
    <x v="18"/>
  </r>
  <r>
    <n v="738"/>
    <n v="322"/>
    <n v="0.25"/>
    <s v="classic_dlx_s"/>
    <n v="1"/>
    <x v="53"/>
    <x v="2"/>
    <x v="320"/>
    <n v="12"/>
    <n v="12"/>
    <x v="2"/>
    <x v="0"/>
    <s v="Pepperoni, Mushrooms, Red Onions, Red Peppers, Bacon"/>
    <x v="1"/>
  </r>
  <r>
    <n v="739"/>
    <n v="322"/>
    <n v="0.25"/>
    <s v="thai_ckn_l"/>
    <n v="1"/>
    <x v="53"/>
    <x v="2"/>
    <x v="320"/>
    <n v="20.75"/>
    <n v="20.75"/>
    <x v="1"/>
    <x v="3"/>
    <s v="Chicken, Pineapple, Tomatoes, Red Peppers, Thai Sweet Chilli Sauce"/>
    <x v="5"/>
  </r>
  <r>
    <n v="740"/>
    <n v="323"/>
    <n v="1"/>
    <s v="classic_dlx_m"/>
    <n v="1"/>
    <x v="53"/>
    <x v="2"/>
    <x v="321"/>
    <n v="16"/>
    <n v="16"/>
    <x v="0"/>
    <x v="0"/>
    <s v="Pepperoni, Mushrooms, Red Onions, Red Peppers, Bacon"/>
    <x v="1"/>
  </r>
  <r>
    <n v="741"/>
    <n v="324"/>
    <n v="1"/>
    <s v="five_cheese_l"/>
    <n v="1"/>
    <x v="53"/>
    <x v="2"/>
    <x v="322"/>
    <n v="18.5"/>
    <n v="18.5"/>
    <x v="1"/>
    <x v="1"/>
    <s v="Mozzarella Cheese, Provolone Cheese, Smoked Gouda Cheese, Romano Cheese, Blue Cheese, Garlic"/>
    <x v="2"/>
  </r>
  <r>
    <n v="742"/>
    <n v="325"/>
    <n v="0.5"/>
    <s v="classic_dlx_s"/>
    <n v="1"/>
    <x v="53"/>
    <x v="2"/>
    <x v="323"/>
    <n v="12"/>
    <n v="12"/>
    <x v="2"/>
    <x v="0"/>
    <s v="Pepperoni, Mushrooms, Red Onions, Red Peppers, Bacon"/>
    <x v="1"/>
  </r>
  <r>
    <n v="743"/>
    <n v="325"/>
    <n v="0.5"/>
    <s v="veggie_veg_s"/>
    <n v="1"/>
    <x v="53"/>
    <x v="2"/>
    <x v="323"/>
    <n v="12"/>
    <n v="12"/>
    <x v="2"/>
    <x v="1"/>
    <s v="Mushrooms, Tomatoes, Red Peppers, Green Peppers, Red Onions, Zucchini, Spinach, Garlic"/>
    <x v="14"/>
  </r>
  <r>
    <n v="744"/>
    <n v="326"/>
    <n v="0.5"/>
    <s v="cali_ckn_m"/>
    <n v="1"/>
    <x v="53"/>
    <x v="2"/>
    <x v="324"/>
    <n v="16.75"/>
    <n v="16.75"/>
    <x v="0"/>
    <x v="3"/>
    <s v="Chicken, Artichoke, Spinach, Garlic, Jalapeno Peppers, Fontina Cheese, Gouda Cheese"/>
    <x v="16"/>
  </r>
  <r>
    <n v="745"/>
    <n v="326"/>
    <n v="0.5"/>
    <s v="spinach_supr_l"/>
    <n v="1"/>
    <x v="53"/>
    <x v="2"/>
    <x v="324"/>
    <n v="20.75"/>
    <n v="20.75"/>
    <x v="1"/>
    <x v="2"/>
    <s v="Spinach, Red Onions, Pepperoni, Tomatoes, Artichokes, Kalamata Olives, Garlic, Asiago Cheese"/>
    <x v="9"/>
  </r>
  <r>
    <n v="746"/>
    <n v="327"/>
    <n v="1"/>
    <s v="classic_dlx_m"/>
    <n v="1"/>
    <x v="53"/>
    <x v="2"/>
    <x v="325"/>
    <n v="16"/>
    <n v="16"/>
    <x v="0"/>
    <x v="0"/>
    <s v="Pepperoni, Mushrooms, Red Onions, Red Peppers, Bacon"/>
    <x v="1"/>
  </r>
  <r>
    <n v="747"/>
    <n v="328"/>
    <n v="1"/>
    <s v="mediterraneo_l"/>
    <n v="1"/>
    <x v="53"/>
    <x v="2"/>
    <x v="326"/>
    <n v="20.25"/>
    <n v="20.25"/>
    <x v="1"/>
    <x v="1"/>
    <s v="Spinach, Artichokes, Kalamata Olives, Sun-dried Tomatoes, Feta Cheese, Plum Tomatoes, Red Onions"/>
    <x v="25"/>
  </r>
  <r>
    <n v="748"/>
    <n v="329"/>
    <n v="0.5"/>
    <s v="spicy_ital_l"/>
    <n v="1"/>
    <x v="53"/>
    <x v="2"/>
    <x v="327"/>
    <n v="20.75"/>
    <n v="20.75"/>
    <x v="1"/>
    <x v="2"/>
    <s v="Capocollo, Tomatoes, Goat Cheese, Artichokes, Peperoncini verdi, Garlic"/>
    <x v="12"/>
  </r>
  <r>
    <n v="749"/>
    <n v="329"/>
    <n v="0.5"/>
    <s v="spinach_supr_m"/>
    <n v="1"/>
    <x v="118"/>
    <x v="5"/>
    <x v="327"/>
    <n v="16.5"/>
    <n v="16.5"/>
    <x v="0"/>
    <x v="2"/>
    <s v="Spinach, Red Onions, Pepperoni, Tomatoes, Artichokes, Kalamata Olives, Garlic, Asiago Cheese"/>
    <x v="9"/>
  </r>
  <r>
    <n v="750"/>
    <n v="330"/>
    <n v="7.1428571428571425E-2"/>
    <s v="big_meat_s"/>
    <n v="1"/>
    <x v="119"/>
    <x v="6"/>
    <x v="328"/>
    <n v="12"/>
    <n v="12"/>
    <x v="2"/>
    <x v="0"/>
    <s v="Bacon, Pepperoni, Italian Sausage, Chorizo Sausage"/>
    <x v="19"/>
  </r>
  <r>
    <n v="751"/>
    <n v="330"/>
    <n v="7.1428571428571425E-2"/>
    <s v="ckn_alfredo_m"/>
    <n v="1"/>
    <x v="120"/>
    <x v="0"/>
    <x v="328"/>
    <n v="16.75"/>
    <n v="16.75"/>
    <x v="0"/>
    <x v="3"/>
    <s v="Chicken, Red Onions, Red Peppers, Mushrooms, Asiago Cheese, Alfredo Sauce"/>
    <x v="29"/>
  </r>
  <r>
    <n v="752"/>
    <n v="330"/>
    <n v="7.1428571428571425E-2"/>
    <s v="classic_dlx_m"/>
    <n v="1"/>
    <x v="121"/>
    <x v="1"/>
    <x v="328"/>
    <n v="16"/>
    <n v="16"/>
    <x v="0"/>
    <x v="0"/>
    <s v="Pepperoni, Mushrooms, Red Onions, Red Peppers, Bacon"/>
    <x v="1"/>
  </r>
  <r>
    <n v="753"/>
    <n v="330"/>
    <n v="7.1428571428571425E-2"/>
    <s v="classic_dlx_s"/>
    <n v="1"/>
    <x v="122"/>
    <x v="2"/>
    <x v="328"/>
    <n v="12"/>
    <n v="12"/>
    <x v="2"/>
    <x v="0"/>
    <s v="Pepperoni, Mushrooms, Red Onions, Red Peppers, Bacon"/>
    <x v="1"/>
  </r>
  <r>
    <n v="754"/>
    <n v="330"/>
    <n v="7.1428571428571425E-2"/>
    <s v="five_cheese_l"/>
    <n v="1"/>
    <x v="123"/>
    <x v="3"/>
    <x v="328"/>
    <n v="18.5"/>
    <n v="18.5"/>
    <x v="1"/>
    <x v="1"/>
    <s v="Mozzarella Cheese, Provolone Cheese, Smoked Gouda Cheese, Romano Cheese, Blue Cheese, Garlic"/>
    <x v="2"/>
  </r>
  <r>
    <n v="755"/>
    <n v="330"/>
    <n v="7.1428571428571425E-2"/>
    <s v="four_cheese_l"/>
    <n v="2"/>
    <x v="124"/>
    <x v="4"/>
    <x v="328"/>
    <n v="17.950000762939453"/>
    <n v="35.900001525878906"/>
    <x v="1"/>
    <x v="1"/>
    <s v="Ricotta Cheese, Gorgonzola Piccante Cheese, Mozzarella Cheese, Parmigiano Reggiano Cheese, Garlic"/>
    <x v="21"/>
  </r>
  <r>
    <n v="756"/>
    <n v="330"/>
    <n v="7.1428571428571425E-2"/>
    <s v="hawaiian_l"/>
    <n v="1"/>
    <x v="125"/>
    <x v="5"/>
    <x v="328"/>
    <n v="16.5"/>
    <n v="16.5"/>
    <x v="1"/>
    <x v="0"/>
    <s v="Sliced Ham, Pineapple, Mozzarella Cheese"/>
    <x v="0"/>
  </r>
  <r>
    <n v="757"/>
    <n v="330"/>
    <n v="7.1428571428571425E-2"/>
    <s v="pep_msh_pep_l"/>
    <n v="1"/>
    <x v="126"/>
    <x v="6"/>
    <x v="328"/>
    <n v="17.5"/>
    <n v="17.5"/>
    <x v="1"/>
    <x v="0"/>
    <s v="Pepperoni, Mushrooms, Green Peppers"/>
    <x v="30"/>
  </r>
  <r>
    <n v="758"/>
    <n v="330"/>
    <n v="7.1428571428571425E-2"/>
    <s v="peppr_salami_s"/>
    <n v="1"/>
    <x v="127"/>
    <x v="0"/>
    <x v="328"/>
    <n v="12.5"/>
    <n v="12.5"/>
    <x v="2"/>
    <x v="2"/>
    <s v="Genoa Salami, Capocollo, Pepperoni, Tomatoes, Asiago Cheese, Garlic"/>
    <x v="26"/>
  </r>
  <r>
    <n v="759"/>
    <n v="330"/>
    <n v="7.1428571428571425E-2"/>
    <s v="sicilian_l"/>
    <n v="1"/>
    <x v="630"/>
    <x v="1"/>
    <x v="328"/>
    <n v="20.25"/>
    <n v="20.25"/>
    <x v="1"/>
    <x v="2"/>
    <s v="Coarse Sicilian Salami, Tomatoes, Green Olives, Luganega Sausage, Onions, Garlic"/>
    <x v="28"/>
  </r>
  <r>
    <n v="760"/>
    <n v="330"/>
    <n v="7.1428571428571425E-2"/>
    <s v="spicy_ital_l"/>
    <n v="1"/>
    <x v="631"/>
    <x v="2"/>
    <x v="328"/>
    <n v="20.75"/>
    <n v="20.75"/>
    <x v="1"/>
    <x v="2"/>
    <s v="Capocollo, Tomatoes, Goat Cheese, Artichokes, Peperoncini verdi, Garlic"/>
    <x v="12"/>
  </r>
  <r>
    <n v="761"/>
    <n v="330"/>
    <n v="7.1428571428571425E-2"/>
    <s v="spicy_ital_m"/>
    <n v="1"/>
    <x v="632"/>
    <x v="3"/>
    <x v="328"/>
    <n v="16.5"/>
    <n v="16.5"/>
    <x v="0"/>
    <x v="2"/>
    <s v="Capocollo, Tomatoes, Goat Cheese, Artichokes, Peperoncini verdi, Garlic"/>
    <x v="12"/>
  </r>
  <r>
    <n v="762"/>
    <n v="330"/>
    <n v="7.1428571428571425E-2"/>
    <s v="spinach_fet_l"/>
    <n v="1"/>
    <x v="633"/>
    <x v="4"/>
    <x v="328"/>
    <n v="20.25"/>
    <n v="20.25"/>
    <x v="1"/>
    <x v="1"/>
    <s v="Spinach, Mushrooms, Red Onions, Feta Cheese, Garlic"/>
    <x v="27"/>
  </r>
  <r>
    <n v="763"/>
    <n v="330"/>
    <n v="7.1428571428571425E-2"/>
    <s v="the_greek_m"/>
    <n v="1"/>
    <x v="634"/>
    <x v="5"/>
    <x v="328"/>
    <n v="16"/>
    <n v="16"/>
    <x v="0"/>
    <x v="0"/>
    <s v="Kalamata Olives, Feta Cheese, Tomatoes, Garlic, Beef Chuck Roast, Red Onions"/>
    <x v="8"/>
  </r>
  <r>
    <n v="764"/>
    <n v="331"/>
    <n v="1"/>
    <s v="prsc_argla_m"/>
    <n v="1"/>
    <x v="635"/>
    <x v="6"/>
    <x v="329"/>
    <n v="16.5"/>
    <n v="16.5"/>
    <x v="0"/>
    <x v="2"/>
    <s v="Prosciutto di San Daniele, Arugula, Mozzarella Cheese"/>
    <x v="6"/>
  </r>
  <r>
    <n v="765"/>
    <n v="332"/>
    <n v="0.33333333333333331"/>
    <s v="sicilian_m"/>
    <n v="1"/>
    <x v="636"/>
    <x v="0"/>
    <x v="330"/>
    <n v="16.25"/>
    <n v="16.25"/>
    <x v="0"/>
    <x v="2"/>
    <s v="Coarse Sicilian Salami, Tomatoes, Green Olives, Luganega Sausage, Onions, Garlic"/>
    <x v="28"/>
  </r>
  <r>
    <n v="766"/>
    <n v="332"/>
    <n v="0.33333333333333331"/>
    <s v="southw_ckn_l"/>
    <n v="1"/>
    <x v="637"/>
    <x v="1"/>
    <x v="330"/>
    <n v="20.75"/>
    <n v="20.75"/>
    <x v="1"/>
    <x v="3"/>
    <s v="Chicken, Tomatoes, Red Peppers, Red Onions, Jalapeno Peppers, Corn, Cilantro, Chipotle Sauce"/>
    <x v="15"/>
  </r>
  <r>
    <n v="767"/>
    <n v="332"/>
    <n v="0.33333333333333331"/>
    <s v="thai_ckn_m"/>
    <n v="1"/>
    <x v="638"/>
    <x v="2"/>
    <x v="330"/>
    <n v="16.75"/>
    <n v="16.75"/>
    <x v="0"/>
    <x v="3"/>
    <s v="Chicken, Pineapple, Tomatoes, Red Peppers, Thai Sweet Chilli Sauce"/>
    <x v="5"/>
  </r>
  <r>
    <n v="768"/>
    <n v="333"/>
    <n v="1"/>
    <s v="ckn_alfredo_m"/>
    <n v="1"/>
    <x v="639"/>
    <x v="3"/>
    <x v="331"/>
    <n v="16.75"/>
    <n v="16.75"/>
    <x v="0"/>
    <x v="3"/>
    <s v="Chicken, Red Onions, Red Peppers, Mushrooms, Asiago Cheese, Alfredo Sauce"/>
    <x v="29"/>
  </r>
  <r>
    <n v="769"/>
    <n v="334"/>
    <n v="0.25"/>
    <s v="calabrese_l"/>
    <n v="1"/>
    <x v="640"/>
    <x v="4"/>
    <x v="332"/>
    <n v="20.25"/>
    <n v="20.25"/>
    <x v="1"/>
    <x v="2"/>
    <s v="?duja Salami, Pancetta, Tomatoes, Red Onions, Friggitello Peppers, Garlic"/>
    <x v="23"/>
  </r>
  <r>
    <n v="770"/>
    <n v="334"/>
    <n v="0.25"/>
    <s v="pepperoni_m"/>
    <n v="1"/>
    <x v="641"/>
    <x v="5"/>
    <x v="332"/>
    <n v="12.5"/>
    <n v="12.5"/>
    <x v="0"/>
    <x v="0"/>
    <s v="Mozzarella Cheese, Pepperoni"/>
    <x v="17"/>
  </r>
  <r>
    <n v="771"/>
    <n v="334"/>
    <n v="0.25"/>
    <s v="southw_ckn_m"/>
    <n v="1"/>
    <x v="642"/>
    <x v="6"/>
    <x v="332"/>
    <n v="16.75"/>
    <n v="16.75"/>
    <x v="0"/>
    <x v="3"/>
    <s v="Chicken, Tomatoes, Red Peppers, Red Onions, Jalapeno Peppers, Corn, Cilantro, Chipotle Sauce"/>
    <x v="15"/>
  </r>
  <r>
    <n v="772"/>
    <n v="334"/>
    <n v="0.25"/>
    <s v="thai_ckn_l"/>
    <n v="1"/>
    <x v="643"/>
    <x v="0"/>
    <x v="332"/>
    <n v="20.75"/>
    <n v="20.75"/>
    <x v="1"/>
    <x v="3"/>
    <s v="Chicken, Pineapple, Tomatoes, Red Peppers, Thai Sweet Chilli Sauce"/>
    <x v="5"/>
  </r>
  <r>
    <n v="773"/>
    <n v="335"/>
    <n v="1"/>
    <s v="mediterraneo_l"/>
    <n v="1"/>
    <x v="644"/>
    <x v="1"/>
    <x v="333"/>
    <n v="20.25"/>
    <n v="20.25"/>
    <x v="1"/>
    <x v="1"/>
    <s v="Spinach, Artichokes, Kalamata Olives, Sun-dried Tomatoes, Feta Cheese, Plum Tomatoes, Red Onions"/>
    <x v="25"/>
  </r>
  <r>
    <n v="774"/>
    <n v="336"/>
    <n v="1"/>
    <s v="prsc_argla_l"/>
    <n v="1"/>
    <x v="645"/>
    <x v="2"/>
    <x v="334"/>
    <n v="20.75"/>
    <n v="20.75"/>
    <x v="1"/>
    <x v="2"/>
    <s v="Prosciutto di San Daniele, Arugula, Mozzarella Cheese"/>
    <x v="6"/>
  </r>
  <r>
    <n v="775"/>
    <n v="337"/>
    <n v="0.5"/>
    <s v="hawaiian_l"/>
    <n v="1"/>
    <x v="646"/>
    <x v="3"/>
    <x v="335"/>
    <n v="16.5"/>
    <n v="16.5"/>
    <x v="1"/>
    <x v="0"/>
    <s v="Sliced Ham, Pineapple, Mozzarella Cheese"/>
    <x v="0"/>
  </r>
  <r>
    <n v="776"/>
    <n v="337"/>
    <n v="0.5"/>
    <s v="pepperoni_l"/>
    <n v="1"/>
    <x v="647"/>
    <x v="4"/>
    <x v="335"/>
    <n v="15.25"/>
    <n v="15.25"/>
    <x v="1"/>
    <x v="0"/>
    <s v="Mozzarella Cheese, Pepperoni"/>
    <x v="17"/>
  </r>
  <r>
    <n v="777"/>
    <n v="338"/>
    <n v="0.33333333333333331"/>
    <s v="mexicana_l"/>
    <n v="1"/>
    <x v="648"/>
    <x v="5"/>
    <x v="336"/>
    <n v="20.25"/>
    <n v="20.25"/>
    <x v="1"/>
    <x v="1"/>
    <s v="Tomatoes, Red Peppers, Jalapeno Peppers, Red Onions, Cilantro, Corn, Chipotle Sauce, Garlic"/>
    <x v="4"/>
  </r>
  <r>
    <n v="778"/>
    <n v="338"/>
    <n v="0.33333333333333331"/>
    <s v="thai_ckn_l"/>
    <n v="1"/>
    <x v="649"/>
    <x v="6"/>
    <x v="336"/>
    <n v="20.75"/>
    <n v="20.75"/>
    <x v="1"/>
    <x v="3"/>
    <s v="Chicken, Pineapple, Tomatoes, Red Peppers, Thai Sweet Chilli Sauce"/>
    <x v="5"/>
  </r>
  <r>
    <n v="779"/>
    <n v="338"/>
    <n v="0.33333333333333331"/>
    <s v="the_greek_xl"/>
    <n v="1"/>
    <x v="650"/>
    <x v="0"/>
    <x v="336"/>
    <n v="25.5"/>
    <n v="25.5"/>
    <x v="3"/>
    <x v="0"/>
    <s v="Kalamata Olives, Feta Cheese, Tomatoes, Garlic, Beef Chuck Roast, Red Onions"/>
    <x v="8"/>
  </r>
  <r>
    <n v="780"/>
    <n v="339"/>
    <n v="1"/>
    <s v="spicy_ital_m"/>
    <n v="1"/>
    <x v="651"/>
    <x v="1"/>
    <x v="337"/>
    <n v="16.5"/>
    <n v="16.5"/>
    <x v="0"/>
    <x v="2"/>
    <s v="Capocollo, Tomatoes, Goat Cheese, Artichokes, Peperoncini verdi, Garlic"/>
    <x v="12"/>
  </r>
  <r>
    <n v="781"/>
    <n v="340"/>
    <n v="1"/>
    <s v="peppr_salami_s"/>
    <n v="1"/>
    <x v="652"/>
    <x v="2"/>
    <x v="338"/>
    <n v="12.5"/>
    <n v="12.5"/>
    <x v="2"/>
    <x v="2"/>
    <s v="Genoa Salami, Capocollo, Pepperoni, Tomatoes, Asiago Cheese, Garlic"/>
    <x v="26"/>
  </r>
  <r>
    <n v="782"/>
    <n v="341"/>
    <n v="0.5"/>
    <s v="bbq_ckn_m"/>
    <n v="1"/>
    <x v="653"/>
    <x v="3"/>
    <x v="339"/>
    <n v="16.75"/>
    <n v="16.75"/>
    <x v="0"/>
    <x v="3"/>
    <s v="Barbecued Chicken, Red Peppers, Green Peppers, Tomatoes, Red Onions, Barbecue Sauce"/>
    <x v="7"/>
  </r>
  <r>
    <n v="783"/>
    <n v="341"/>
    <n v="0.5"/>
    <s v="pepperoni_s"/>
    <n v="1"/>
    <x v="575"/>
    <x v="4"/>
    <x v="339"/>
    <n v="9.75"/>
    <n v="9.75"/>
    <x v="2"/>
    <x v="0"/>
    <s v="Mozzarella Cheese, Pepperoni"/>
    <x v="17"/>
  </r>
  <r>
    <n v="784"/>
    <n v="342"/>
    <n v="0.5"/>
    <s v="sicilian_l"/>
    <n v="1"/>
    <x v="575"/>
    <x v="4"/>
    <x v="340"/>
    <n v="20.25"/>
    <n v="20.25"/>
    <x v="1"/>
    <x v="2"/>
    <s v="Coarse Sicilian Salami, Tomatoes, Green Olives, Luganega Sausage, Onions, Garlic"/>
    <x v="28"/>
  </r>
  <r>
    <n v="785"/>
    <n v="342"/>
    <n v="0.5"/>
    <s v="southw_ckn_l"/>
    <n v="1"/>
    <x v="575"/>
    <x v="4"/>
    <x v="340"/>
    <n v="20.75"/>
    <n v="20.75"/>
    <x v="1"/>
    <x v="3"/>
    <s v="Chicken, Tomatoes, Red Peppers, Red Onions, Jalapeno Peppers, Corn, Cilantro, Chipotle Sauce"/>
    <x v="15"/>
  </r>
  <r>
    <n v="786"/>
    <n v="343"/>
    <n v="0.5"/>
    <s v="five_cheese_l"/>
    <n v="1"/>
    <x v="575"/>
    <x v="4"/>
    <x v="341"/>
    <n v="18.5"/>
    <n v="18.5"/>
    <x v="1"/>
    <x v="1"/>
    <s v="Mozzarella Cheese, Provolone Cheese, Smoked Gouda Cheese, Romano Cheese, Blue Cheese, Garlic"/>
    <x v="2"/>
  </r>
  <r>
    <n v="787"/>
    <n v="343"/>
    <n v="0.5"/>
    <s v="four_cheese_m"/>
    <n v="1"/>
    <x v="575"/>
    <x v="4"/>
    <x v="341"/>
    <n v="14.75"/>
    <n v="14.75"/>
    <x v="0"/>
    <x v="1"/>
    <s v="Ricotta Cheese, Gorgonzola Piccante Cheese, Mozzarella Cheese, Parmigiano Reggiano Cheese, Garlic"/>
    <x v="21"/>
  </r>
  <r>
    <n v="788"/>
    <n v="344"/>
    <n v="1"/>
    <s v="ital_cpcllo_m"/>
    <n v="1"/>
    <x v="575"/>
    <x v="4"/>
    <x v="342"/>
    <n v="16"/>
    <n v="16"/>
    <x v="0"/>
    <x v="0"/>
    <s v="Capocollo, Red Peppers, Tomatoes, Goat Cheese, Garlic, Oregano"/>
    <x v="11"/>
  </r>
  <r>
    <n v="789"/>
    <n v="345"/>
    <n v="0.5"/>
    <s v="peppr_salami_s"/>
    <n v="1"/>
    <x v="654"/>
    <x v="3"/>
    <x v="343"/>
    <n v="12.5"/>
    <n v="12.5"/>
    <x v="2"/>
    <x v="2"/>
    <s v="Genoa Salami, Capocollo, Pepperoni, Tomatoes, Asiago Cheese, Garlic"/>
    <x v="26"/>
  </r>
  <r>
    <n v="790"/>
    <n v="345"/>
    <n v="0.5"/>
    <s v="spinach_fet_s"/>
    <n v="1"/>
    <x v="655"/>
    <x v="4"/>
    <x v="343"/>
    <n v="12"/>
    <n v="12"/>
    <x v="2"/>
    <x v="1"/>
    <s v="Spinach, Mushrooms, Red Onions, Feta Cheese, Garlic"/>
    <x v="27"/>
  </r>
  <r>
    <n v="791"/>
    <n v="346"/>
    <n v="0.25"/>
    <s v="green_garden_s"/>
    <n v="1"/>
    <x v="656"/>
    <x v="5"/>
    <x v="344"/>
    <n v="12"/>
    <n v="12"/>
    <x v="2"/>
    <x v="1"/>
    <s v="Spinach, Mushrooms, Tomatoes, Green Olives, Feta Cheese"/>
    <x v="10"/>
  </r>
  <r>
    <n v="792"/>
    <n v="346"/>
    <n v="0.25"/>
    <s v="hawaiian_s"/>
    <n v="1"/>
    <x v="128"/>
    <x v="6"/>
    <x v="344"/>
    <n v="10.5"/>
    <n v="10.5"/>
    <x v="2"/>
    <x v="0"/>
    <s v="Sliced Ham, Pineapple, Mozzarella Cheese"/>
    <x v="0"/>
  </r>
  <r>
    <n v="793"/>
    <n v="346"/>
    <n v="0.25"/>
    <s v="ital_cpcllo_l"/>
    <n v="1"/>
    <x v="129"/>
    <x v="0"/>
    <x v="344"/>
    <n v="20.5"/>
    <n v="20.5"/>
    <x v="1"/>
    <x v="0"/>
    <s v="Capocollo, Red Peppers, Tomatoes, Goat Cheese, Garlic, Oregano"/>
    <x v="11"/>
  </r>
  <r>
    <n v="794"/>
    <n v="346"/>
    <n v="0.25"/>
    <s v="napolitana_s"/>
    <n v="1"/>
    <x v="130"/>
    <x v="1"/>
    <x v="344"/>
    <n v="12"/>
    <n v="12"/>
    <x v="2"/>
    <x v="0"/>
    <s v="Tomatoes, Anchovies, Green Olives, Red Onions, Garlic"/>
    <x v="22"/>
  </r>
  <r>
    <n v="795"/>
    <n v="347"/>
    <n v="0.33333333333333331"/>
    <s v="spinach_fet_l"/>
    <n v="1"/>
    <x v="131"/>
    <x v="2"/>
    <x v="345"/>
    <n v="20.25"/>
    <n v="20.25"/>
    <x v="1"/>
    <x v="1"/>
    <s v="Spinach, Mushrooms, Red Onions, Feta Cheese, Garlic"/>
    <x v="27"/>
  </r>
  <r>
    <n v="796"/>
    <n v="347"/>
    <n v="0.33333333333333331"/>
    <s v="thai_ckn_l"/>
    <n v="1"/>
    <x v="132"/>
    <x v="3"/>
    <x v="345"/>
    <n v="20.75"/>
    <n v="20.75"/>
    <x v="1"/>
    <x v="3"/>
    <s v="Chicken, Pineapple, Tomatoes, Red Peppers, Thai Sweet Chilli Sauce"/>
    <x v="5"/>
  </r>
  <r>
    <n v="797"/>
    <n v="347"/>
    <n v="0.33333333333333331"/>
    <s v="veggie_veg_m"/>
    <n v="1"/>
    <x v="133"/>
    <x v="4"/>
    <x v="345"/>
    <n v="16"/>
    <n v="16"/>
    <x v="0"/>
    <x v="1"/>
    <s v="Mushrooms, Tomatoes, Red Peppers, Green Peppers, Red Onions, Zucchini, Spinach, Garlic"/>
    <x v="14"/>
  </r>
  <r>
    <n v="798"/>
    <n v="348"/>
    <n v="0.33333333333333331"/>
    <s v="classic_dlx_m"/>
    <n v="1"/>
    <x v="134"/>
    <x v="5"/>
    <x v="346"/>
    <n v="16"/>
    <n v="16"/>
    <x v="0"/>
    <x v="0"/>
    <s v="Pepperoni, Mushrooms, Red Onions, Red Peppers, Bacon"/>
    <x v="1"/>
  </r>
  <r>
    <n v="799"/>
    <n v="348"/>
    <n v="0.33333333333333331"/>
    <s v="thai_ckn_l"/>
    <n v="1"/>
    <x v="135"/>
    <x v="6"/>
    <x v="346"/>
    <n v="20.75"/>
    <n v="20.75"/>
    <x v="1"/>
    <x v="3"/>
    <s v="Chicken, Pineapple, Tomatoes, Red Peppers, Thai Sweet Chilli Sauce"/>
    <x v="5"/>
  </r>
  <r>
    <n v="800"/>
    <n v="348"/>
    <n v="0.33333333333333331"/>
    <s v="thai_ckn_s"/>
    <n v="1"/>
    <x v="136"/>
    <x v="0"/>
    <x v="346"/>
    <n v="12.75"/>
    <n v="12.75"/>
    <x v="2"/>
    <x v="3"/>
    <s v="Chicken, Pineapple, Tomatoes, Red Peppers, Thai Sweet Chilli Sauce"/>
    <x v="5"/>
  </r>
  <r>
    <n v="801"/>
    <n v="349"/>
    <n v="1"/>
    <s v="pepperoni_l"/>
    <n v="1"/>
    <x v="137"/>
    <x v="1"/>
    <x v="347"/>
    <n v="15.25"/>
    <n v="15.25"/>
    <x v="1"/>
    <x v="0"/>
    <s v="Mozzarella Cheese, Pepperoni"/>
    <x v="17"/>
  </r>
  <r>
    <n v="802"/>
    <n v="350"/>
    <n v="0.33333333333333331"/>
    <s v="classic_dlx_l"/>
    <n v="1"/>
    <x v="138"/>
    <x v="2"/>
    <x v="348"/>
    <n v="20.5"/>
    <n v="20.5"/>
    <x v="1"/>
    <x v="0"/>
    <s v="Pepperoni, Mushrooms, Red Onions, Red Peppers, Bacon"/>
    <x v="1"/>
  </r>
  <r>
    <n v="803"/>
    <n v="350"/>
    <n v="0.33333333333333331"/>
    <s v="pepperoni_m"/>
    <n v="2"/>
    <x v="139"/>
    <x v="3"/>
    <x v="348"/>
    <n v="12.5"/>
    <n v="25"/>
    <x v="0"/>
    <x v="0"/>
    <s v="Mozzarella Cheese, Pepperoni"/>
    <x v="17"/>
  </r>
  <r>
    <n v="804"/>
    <n v="350"/>
    <n v="0.33333333333333331"/>
    <s v="spicy_ital_s"/>
    <n v="1"/>
    <x v="140"/>
    <x v="4"/>
    <x v="348"/>
    <n v="12.5"/>
    <n v="12.5"/>
    <x v="2"/>
    <x v="2"/>
    <s v="Capocollo, Tomatoes, Goat Cheese, Artichokes, Peperoncini verdi, Garlic"/>
    <x v="12"/>
  </r>
  <r>
    <n v="805"/>
    <n v="351"/>
    <n v="0.5"/>
    <s v="big_meat_s"/>
    <n v="1"/>
    <x v="141"/>
    <x v="5"/>
    <x v="349"/>
    <n v="12"/>
    <n v="12"/>
    <x v="2"/>
    <x v="0"/>
    <s v="Bacon, Pepperoni, Italian Sausage, Chorizo Sausage"/>
    <x v="19"/>
  </r>
  <r>
    <n v="806"/>
    <n v="351"/>
    <n v="0.5"/>
    <s v="hawaiian_m"/>
    <n v="1"/>
    <x v="142"/>
    <x v="6"/>
    <x v="349"/>
    <n v="13.25"/>
    <n v="13.25"/>
    <x v="0"/>
    <x v="0"/>
    <s v="Sliced Ham, Pineapple, Mozzarella Cheese"/>
    <x v="0"/>
  </r>
  <r>
    <n v="807"/>
    <n v="352"/>
    <n v="0.5"/>
    <s v="big_meat_s"/>
    <n v="1"/>
    <x v="143"/>
    <x v="0"/>
    <x v="350"/>
    <n v="12"/>
    <n v="12"/>
    <x v="2"/>
    <x v="0"/>
    <s v="Bacon, Pepperoni, Italian Sausage, Chorizo Sausage"/>
    <x v="19"/>
  </r>
  <r>
    <n v="808"/>
    <n v="352"/>
    <n v="0.5"/>
    <s v="ital_cpcllo_l"/>
    <n v="1"/>
    <x v="144"/>
    <x v="1"/>
    <x v="350"/>
    <n v="20.5"/>
    <n v="20.5"/>
    <x v="1"/>
    <x v="0"/>
    <s v="Capocollo, Red Peppers, Tomatoes, Goat Cheese, Garlic, Oregano"/>
    <x v="11"/>
  </r>
  <r>
    <n v="809"/>
    <n v="353"/>
    <n v="0.33333333333333331"/>
    <s v="bbq_ckn_l"/>
    <n v="1"/>
    <x v="145"/>
    <x v="2"/>
    <x v="351"/>
    <n v="20.75"/>
    <n v="20.75"/>
    <x v="1"/>
    <x v="3"/>
    <s v="Barbecued Chicken, Red Peppers, Green Peppers, Tomatoes, Red Onions, Barbecue Sauce"/>
    <x v="7"/>
  </r>
  <r>
    <n v="810"/>
    <n v="353"/>
    <n v="0.33333333333333331"/>
    <s v="cali_ckn_l"/>
    <n v="1"/>
    <x v="146"/>
    <x v="3"/>
    <x v="351"/>
    <n v="20.75"/>
    <n v="20.75"/>
    <x v="1"/>
    <x v="3"/>
    <s v="Chicken, Artichoke, Spinach, Garlic, Jalapeno Peppers, Fontina Cheese, Gouda Cheese"/>
    <x v="16"/>
  </r>
  <r>
    <n v="811"/>
    <n v="353"/>
    <n v="0.33333333333333331"/>
    <s v="prsc_argla_s"/>
    <n v="1"/>
    <x v="147"/>
    <x v="4"/>
    <x v="351"/>
    <n v="12.5"/>
    <n v="12.5"/>
    <x v="2"/>
    <x v="2"/>
    <s v="Prosciutto di San Daniele, Arugula, Mozzarella Cheese"/>
    <x v="6"/>
  </r>
  <r>
    <n v="812"/>
    <n v="354"/>
    <n v="0.5"/>
    <s v="green_garden_s"/>
    <n v="1"/>
    <x v="148"/>
    <x v="5"/>
    <x v="352"/>
    <n v="12"/>
    <n v="12"/>
    <x v="2"/>
    <x v="1"/>
    <s v="Spinach, Mushrooms, Tomatoes, Green Olives, Feta Cheese"/>
    <x v="10"/>
  </r>
  <r>
    <n v="813"/>
    <n v="354"/>
    <n v="0.5"/>
    <s v="veggie_veg_l"/>
    <n v="1"/>
    <x v="149"/>
    <x v="6"/>
    <x v="352"/>
    <n v="20.25"/>
    <n v="20.25"/>
    <x v="1"/>
    <x v="1"/>
    <s v="Mushrooms, Tomatoes, Red Peppers, Green Peppers, Red Onions, Zucchini, Spinach, Garlic"/>
    <x v="14"/>
  </r>
  <r>
    <n v="814"/>
    <n v="355"/>
    <n v="0.5"/>
    <s v="ckn_alfredo_m"/>
    <n v="1"/>
    <x v="150"/>
    <x v="0"/>
    <x v="353"/>
    <n v="16.75"/>
    <n v="16.75"/>
    <x v="0"/>
    <x v="3"/>
    <s v="Chicken, Red Onions, Red Peppers, Mushrooms, Asiago Cheese, Alfredo Sauce"/>
    <x v="29"/>
  </r>
  <r>
    <n v="815"/>
    <n v="355"/>
    <n v="0.5"/>
    <s v="ital_supr_m"/>
    <n v="1"/>
    <x v="151"/>
    <x v="1"/>
    <x v="353"/>
    <n v="16.5"/>
    <n v="16.5"/>
    <x v="0"/>
    <x v="2"/>
    <s v="Calabrese Salami, Capocollo, Tomatoes, Red Onions, Green Olives, Garlic"/>
    <x v="3"/>
  </r>
  <r>
    <n v="816"/>
    <n v="356"/>
    <n v="1"/>
    <s v="ckn_alfredo_m"/>
    <n v="1"/>
    <x v="152"/>
    <x v="2"/>
    <x v="354"/>
    <n v="16.75"/>
    <n v="16.75"/>
    <x v="0"/>
    <x v="3"/>
    <s v="Chicken, Red Onions, Red Peppers, Mushrooms, Asiago Cheese, Alfredo Sauce"/>
    <x v="29"/>
  </r>
  <r>
    <n v="817"/>
    <n v="357"/>
    <n v="0.33333333333333331"/>
    <s v="cali_ckn_l"/>
    <n v="1"/>
    <x v="153"/>
    <x v="3"/>
    <x v="355"/>
    <n v="20.75"/>
    <n v="20.75"/>
    <x v="1"/>
    <x v="3"/>
    <s v="Chicken, Artichoke, Spinach, Garlic, Jalapeno Peppers, Fontina Cheese, Gouda Cheese"/>
    <x v="16"/>
  </r>
  <r>
    <n v="818"/>
    <n v="357"/>
    <n v="0.33333333333333331"/>
    <s v="southw_ckn_s"/>
    <n v="1"/>
    <x v="154"/>
    <x v="4"/>
    <x v="355"/>
    <n v="12.75"/>
    <n v="12.75"/>
    <x v="2"/>
    <x v="3"/>
    <s v="Chicken, Tomatoes, Red Peppers, Red Onions, Jalapeno Peppers, Corn, Cilantro, Chipotle Sauce"/>
    <x v="15"/>
  </r>
  <r>
    <n v="819"/>
    <n v="357"/>
    <n v="0.33333333333333331"/>
    <s v="spinach_fet_s"/>
    <n v="1"/>
    <x v="657"/>
    <x v="5"/>
    <x v="355"/>
    <n v="12"/>
    <n v="12"/>
    <x v="2"/>
    <x v="1"/>
    <s v="Spinach, Mushrooms, Red Onions, Feta Cheese, Garlic"/>
    <x v="27"/>
  </r>
  <r>
    <n v="820"/>
    <n v="358"/>
    <n v="1"/>
    <s v="ital_supr_m"/>
    <n v="1"/>
    <x v="658"/>
    <x v="6"/>
    <x v="356"/>
    <n v="16.5"/>
    <n v="16.5"/>
    <x v="0"/>
    <x v="2"/>
    <s v="Calabrese Salami, Capocollo, Tomatoes, Red Onions, Green Olives, Garlic"/>
    <x v="3"/>
  </r>
  <r>
    <n v="821"/>
    <n v="359"/>
    <n v="0.5"/>
    <s v="green_garden_m"/>
    <n v="1"/>
    <x v="659"/>
    <x v="0"/>
    <x v="357"/>
    <n v="16"/>
    <n v="16"/>
    <x v="0"/>
    <x v="1"/>
    <s v="Spinach, Mushrooms, Tomatoes, Green Olives, Feta Cheese"/>
    <x v="10"/>
  </r>
  <r>
    <n v="822"/>
    <n v="359"/>
    <n v="0.5"/>
    <s v="thai_ckn_l"/>
    <n v="1"/>
    <x v="660"/>
    <x v="1"/>
    <x v="357"/>
    <n v="20.75"/>
    <n v="20.75"/>
    <x v="1"/>
    <x v="3"/>
    <s v="Chicken, Pineapple, Tomatoes, Red Peppers, Thai Sweet Chilli Sauce"/>
    <x v="5"/>
  </r>
  <r>
    <n v="823"/>
    <n v="360"/>
    <n v="0.33333333333333331"/>
    <s v="bbq_ckn_l"/>
    <n v="1"/>
    <x v="661"/>
    <x v="2"/>
    <x v="358"/>
    <n v="20.75"/>
    <n v="20.75"/>
    <x v="1"/>
    <x v="3"/>
    <s v="Barbecued Chicken, Red Peppers, Green Peppers, Tomatoes, Red Onions, Barbecue Sauce"/>
    <x v="7"/>
  </r>
  <r>
    <n v="824"/>
    <n v="360"/>
    <n v="0.33333333333333331"/>
    <s v="green_garden_s"/>
    <n v="1"/>
    <x v="662"/>
    <x v="3"/>
    <x v="358"/>
    <n v="12"/>
    <n v="12"/>
    <x v="2"/>
    <x v="1"/>
    <s v="Spinach, Mushrooms, Tomatoes, Green Olives, Feta Cheese"/>
    <x v="10"/>
  </r>
  <r>
    <n v="825"/>
    <n v="360"/>
    <n v="0.33333333333333331"/>
    <s v="hawaiian_s"/>
    <n v="1"/>
    <x v="663"/>
    <x v="4"/>
    <x v="358"/>
    <n v="10.5"/>
    <n v="10.5"/>
    <x v="2"/>
    <x v="0"/>
    <s v="Sliced Ham, Pineapple, Mozzarella Cheese"/>
    <x v="0"/>
  </r>
  <r>
    <n v="826"/>
    <n v="361"/>
    <n v="0.5"/>
    <s v="big_meat_s"/>
    <n v="2"/>
    <x v="664"/>
    <x v="5"/>
    <x v="359"/>
    <n v="12"/>
    <n v="24"/>
    <x v="2"/>
    <x v="0"/>
    <s v="Bacon, Pepperoni, Italian Sausage, Chorizo Sausage"/>
    <x v="19"/>
  </r>
  <r>
    <n v="827"/>
    <n v="361"/>
    <n v="0.5"/>
    <s v="ital_cpcllo_s"/>
    <n v="1"/>
    <x v="665"/>
    <x v="6"/>
    <x v="359"/>
    <n v="12"/>
    <n v="12"/>
    <x v="2"/>
    <x v="0"/>
    <s v="Capocollo, Red Peppers, Tomatoes, Goat Cheese, Garlic, Oregano"/>
    <x v="11"/>
  </r>
  <r>
    <n v="828"/>
    <n v="362"/>
    <n v="0.5"/>
    <s v="bbq_ckn_m"/>
    <n v="1"/>
    <x v="666"/>
    <x v="0"/>
    <x v="360"/>
    <n v="16.75"/>
    <n v="16.75"/>
    <x v="0"/>
    <x v="3"/>
    <s v="Barbecued Chicken, Red Peppers, Green Peppers, Tomatoes, Red Onions, Barbecue Sauce"/>
    <x v="7"/>
  </r>
  <r>
    <n v="829"/>
    <n v="362"/>
    <n v="0.5"/>
    <s v="mexicana_l"/>
    <n v="1"/>
    <x v="667"/>
    <x v="1"/>
    <x v="360"/>
    <n v="20.25"/>
    <n v="20.25"/>
    <x v="1"/>
    <x v="1"/>
    <s v="Tomatoes, Red Peppers, Jalapeno Peppers, Red Onions, Cilantro, Corn, Chipotle Sauce, Garlic"/>
    <x v="4"/>
  </r>
  <r>
    <n v="830"/>
    <n v="363"/>
    <n v="0.5"/>
    <s v="mediterraneo_l"/>
    <n v="1"/>
    <x v="668"/>
    <x v="2"/>
    <x v="361"/>
    <n v="20.25"/>
    <n v="20.25"/>
    <x v="1"/>
    <x v="1"/>
    <s v="Spinach, Artichokes, Kalamata Olives, Sun-dried Tomatoes, Feta Cheese, Plum Tomatoes, Red Onions"/>
    <x v="25"/>
  </r>
  <r>
    <n v="831"/>
    <n v="363"/>
    <n v="0.5"/>
    <s v="mexicana_l"/>
    <n v="1"/>
    <x v="669"/>
    <x v="3"/>
    <x v="361"/>
    <n v="20.25"/>
    <n v="20.25"/>
    <x v="1"/>
    <x v="1"/>
    <s v="Tomatoes, Red Peppers, Jalapeno Peppers, Red Onions, Cilantro, Corn, Chipotle Sauce, Garlic"/>
    <x v="4"/>
  </r>
  <r>
    <n v="832"/>
    <n v="364"/>
    <n v="0.5"/>
    <s v="ital_supr_m"/>
    <n v="1"/>
    <x v="670"/>
    <x v="4"/>
    <x v="362"/>
    <n v="16.5"/>
    <n v="16.5"/>
    <x v="0"/>
    <x v="2"/>
    <s v="Calabrese Salami, Capocollo, Tomatoes, Red Onions, Green Olives, Garlic"/>
    <x v="3"/>
  </r>
  <r>
    <n v="833"/>
    <n v="364"/>
    <n v="0.5"/>
    <s v="the_greek_xl"/>
    <n v="1"/>
    <x v="671"/>
    <x v="5"/>
    <x v="362"/>
    <n v="25.5"/>
    <n v="25.5"/>
    <x v="3"/>
    <x v="0"/>
    <s v="Kalamata Olives, Feta Cheese, Tomatoes, Garlic, Beef Chuck Roast, Red Onions"/>
    <x v="8"/>
  </r>
  <r>
    <n v="834"/>
    <n v="365"/>
    <n v="0.33333333333333331"/>
    <s v="four_cheese_m"/>
    <n v="1"/>
    <x v="672"/>
    <x v="6"/>
    <x v="363"/>
    <n v="14.75"/>
    <n v="14.75"/>
    <x v="0"/>
    <x v="1"/>
    <s v="Ricotta Cheese, Gorgonzola Piccante Cheese, Mozzarella Cheese, Parmigiano Reggiano Cheese, Garlic"/>
    <x v="21"/>
  </r>
  <r>
    <n v="835"/>
    <n v="365"/>
    <n v="0.33333333333333331"/>
    <s v="mediterraneo_l"/>
    <n v="1"/>
    <x v="673"/>
    <x v="0"/>
    <x v="363"/>
    <n v="20.25"/>
    <n v="20.25"/>
    <x v="1"/>
    <x v="1"/>
    <s v="Spinach, Artichokes, Kalamata Olives, Sun-dried Tomatoes, Feta Cheese, Plum Tomatoes, Red Onions"/>
    <x v="25"/>
  </r>
  <r>
    <n v="836"/>
    <n v="365"/>
    <n v="0.33333333333333331"/>
    <s v="pepperoni_m"/>
    <n v="1"/>
    <x v="674"/>
    <x v="1"/>
    <x v="363"/>
    <n v="12.5"/>
    <n v="12.5"/>
    <x v="0"/>
    <x v="0"/>
    <s v="Mozzarella Cheese, Pepperoni"/>
    <x v="17"/>
  </r>
  <r>
    <n v="837"/>
    <n v="366"/>
    <n v="1"/>
    <s v="ital_cpcllo_l"/>
    <n v="1"/>
    <x v="675"/>
    <x v="2"/>
    <x v="364"/>
    <n v="20.5"/>
    <n v="20.5"/>
    <x v="1"/>
    <x v="0"/>
    <s v="Capocollo, Red Peppers, Tomatoes, Goat Cheese, Garlic, Oregano"/>
    <x v="11"/>
  </r>
  <r>
    <n v="838"/>
    <n v="367"/>
    <n v="0.5"/>
    <s v="hawaiian_l"/>
    <n v="1"/>
    <x v="676"/>
    <x v="3"/>
    <x v="365"/>
    <n v="16.5"/>
    <n v="16.5"/>
    <x v="1"/>
    <x v="0"/>
    <s v="Sliced Ham, Pineapple, Mozzarella Cheese"/>
    <x v="0"/>
  </r>
  <r>
    <n v="839"/>
    <n v="367"/>
    <n v="0.5"/>
    <s v="spinach_fet_m"/>
    <n v="1"/>
    <x v="677"/>
    <x v="4"/>
    <x v="365"/>
    <n v="16"/>
    <n v="16"/>
    <x v="0"/>
    <x v="1"/>
    <s v="Spinach, Mushrooms, Red Onions, Feta Cheese, Garlic"/>
    <x v="27"/>
  </r>
  <r>
    <n v="840"/>
    <n v="368"/>
    <n v="0.5"/>
    <s v="spin_pesto_m"/>
    <n v="1"/>
    <x v="678"/>
    <x v="5"/>
    <x v="366"/>
    <n v="16.5"/>
    <n v="16.5"/>
    <x v="0"/>
    <x v="1"/>
    <s v="Spinach, Artichokes, Tomatoes, Sun-dried Tomatoes, Garlic, Pesto Sauce"/>
    <x v="13"/>
  </r>
  <r>
    <n v="841"/>
    <n v="368"/>
    <n v="0.5"/>
    <s v="thai_ckn_l"/>
    <n v="1"/>
    <x v="679"/>
    <x v="6"/>
    <x v="366"/>
    <n v="20.75"/>
    <n v="20.75"/>
    <x v="1"/>
    <x v="3"/>
    <s v="Chicken, Pineapple, Tomatoes, Red Peppers, Thai Sweet Chilli Sauce"/>
    <x v="5"/>
  </r>
  <r>
    <n v="842"/>
    <n v="369"/>
    <n v="1"/>
    <s v="spinach_fet_m"/>
    <n v="1"/>
    <x v="680"/>
    <x v="0"/>
    <x v="367"/>
    <n v="16"/>
    <n v="16"/>
    <x v="0"/>
    <x v="1"/>
    <s v="Spinach, Mushrooms, Red Onions, Feta Cheese, Garlic"/>
    <x v="27"/>
  </r>
  <r>
    <n v="843"/>
    <n v="370"/>
    <n v="0.5"/>
    <s v="four_cheese_l"/>
    <n v="1"/>
    <x v="681"/>
    <x v="1"/>
    <x v="368"/>
    <n v="17.950000762939453"/>
    <n v="17.950000762939453"/>
    <x v="1"/>
    <x v="1"/>
    <s v="Ricotta Cheese, Gorgonzola Piccante Cheese, Mozzarella Cheese, Parmigiano Reggiano Cheese, Garlic"/>
    <x v="21"/>
  </r>
  <r>
    <n v="844"/>
    <n v="370"/>
    <n v="0.5"/>
    <s v="hawaiian_s"/>
    <n v="1"/>
    <x v="682"/>
    <x v="2"/>
    <x v="368"/>
    <n v="10.5"/>
    <n v="10.5"/>
    <x v="2"/>
    <x v="0"/>
    <s v="Sliced Ham, Pineapple, Mozzarella Cheese"/>
    <x v="0"/>
  </r>
  <r>
    <n v="845"/>
    <n v="371"/>
    <n v="1"/>
    <s v="pepperoni_m"/>
    <n v="1"/>
    <x v="683"/>
    <x v="3"/>
    <x v="369"/>
    <n v="12.5"/>
    <n v="12.5"/>
    <x v="0"/>
    <x v="0"/>
    <s v="Mozzarella Cheese, Pepperoni"/>
    <x v="17"/>
  </r>
  <r>
    <n v="846"/>
    <n v="372"/>
    <n v="1"/>
    <s v="spinach_fet_s"/>
    <n v="1"/>
    <x v="684"/>
    <x v="4"/>
    <x v="370"/>
    <n v="12"/>
    <n v="12"/>
    <x v="2"/>
    <x v="1"/>
    <s v="Spinach, Mushrooms, Red Onions, Feta Cheese, Garlic"/>
    <x v="27"/>
  </r>
  <r>
    <n v="847"/>
    <n v="373"/>
    <n v="0.33333333333333331"/>
    <s v="ckn_pesto_s"/>
    <n v="1"/>
    <x v="685"/>
    <x v="5"/>
    <x v="371"/>
    <n v="12.75"/>
    <n v="12.75"/>
    <x v="2"/>
    <x v="3"/>
    <s v="Chicken, Tomatoes, Red Peppers, Spinach, Garlic, Pesto Sauce"/>
    <x v="18"/>
  </r>
  <r>
    <n v="848"/>
    <n v="373"/>
    <n v="0.33333333333333331"/>
    <s v="classic_dlx_m"/>
    <n v="1"/>
    <x v="686"/>
    <x v="6"/>
    <x v="371"/>
    <n v="16"/>
    <n v="16"/>
    <x v="0"/>
    <x v="0"/>
    <s v="Pepperoni, Mushrooms, Red Onions, Red Peppers, Bacon"/>
    <x v="1"/>
  </r>
  <r>
    <n v="849"/>
    <n v="373"/>
    <n v="0.33333333333333331"/>
    <s v="sicilian_l"/>
    <n v="1"/>
    <x v="687"/>
    <x v="0"/>
    <x v="371"/>
    <n v="20.25"/>
    <n v="20.25"/>
    <x v="1"/>
    <x v="2"/>
    <s v="Coarse Sicilian Salami, Tomatoes, Green Olives, Luganega Sausage, Onions, Garlic"/>
    <x v="28"/>
  </r>
  <r>
    <n v="850"/>
    <n v="374"/>
    <n v="0.33333333333333331"/>
    <s v="big_meat_s"/>
    <n v="1"/>
    <x v="688"/>
    <x v="1"/>
    <x v="372"/>
    <n v="12"/>
    <n v="12"/>
    <x v="2"/>
    <x v="0"/>
    <s v="Bacon, Pepperoni, Italian Sausage, Chorizo Sausage"/>
    <x v="19"/>
  </r>
  <r>
    <n v="851"/>
    <n v="374"/>
    <n v="0.33333333333333331"/>
    <s v="ckn_alfredo_m"/>
    <n v="1"/>
    <x v="689"/>
    <x v="2"/>
    <x v="372"/>
    <n v="16.75"/>
    <n v="16.75"/>
    <x v="0"/>
    <x v="3"/>
    <s v="Chicken, Red Onions, Red Peppers, Mushrooms, Asiago Cheese, Alfredo Sauce"/>
    <x v="29"/>
  </r>
  <r>
    <n v="852"/>
    <n v="374"/>
    <n v="0.33333333333333331"/>
    <s v="peppr_salami_s"/>
    <n v="1"/>
    <x v="690"/>
    <x v="3"/>
    <x v="372"/>
    <n v="12.5"/>
    <n v="12.5"/>
    <x v="2"/>
    <x v="2"/>
    <s v="Genoa Salami, Capocollo, Pepperoni, Tomatoes, Asiago Cheese, Garlic"/>
    <x v="26"/>
  </r>
  <r>
    <n v="853"/>
    <n v="375"/>
    <n v="1"/>
    <s v="mexicana_m"/>
    <n v="1"/>
    <x v="691"/>
    <x v="4"/>
    <x v="373"/>
    <n v="16"/>
    <n v="16"/>
    <x v="0"/>
    <x v="1"/>
    <s v="Tomatoes, Red Peppers, Jalapeno Peppers, Red Onions, Cilantro, Corn, Chipotle Sauce, Garlic"/>
    <x v="4"/>
  </r>
  <r>
    <n v="854"/>
    <n v="376"/>
    <n v="0.5"/>
    <s v="the_greek_xl"/>
    <n v="1"/>
    <x v="692"/>
    <x v="5"/>
    <x v="374"/>
    <n v="25.5"/>
    <n v="25.5"/>
    <x v="3"/>
    <x v="0"/>
    <s v="Kalamata Olives, Feta Cheese, Tomatoes, Garlic, Beef Chuck Roast, Red Onions"/>
    <x v="8"/>
  </r>
  <r>
    <n v="855"/>
    <n v="376"/>
    <n v="0.5"/>
    <s v="veggie_veg_l"/>
    <n v="1"/>
    <x v="155"/>
    <x v="6"/>
    <x v="374"/>
    <n v="20.25"/>
    <n v="20.25"/>
    <x v="1"/>
    <x v="1"/>
    <s v="Mushrooms, Tomatoes, Red Peppers, Green Peppers, Red Onions, Zucchini, Spinach, Garlic"/>
    <x v="14"/>
  </r>
  <r>
    <n v="856"/>
    <n v="377"/>
    <n v="0.5"/>
    <s v="hawaiian_m"/>
    <n v="1"/>
    <x v="156"/>
    <x v="0"/>
    <x v="375"/>
    <n v="13.25"/>
    <n v="13.25"/>
    <x v="0"/>
    <x v="0"/>
    <s v="Sliced Ham, Pineapple, Mozzarella Cheese"/>
    <x v="0"/>
  </r>
  <r>
    <n v="857"/>
    <n v="377"/>
    <n v="0.5"/>
    <s v="thai_ckn_l"/>
    <n v="1"/>
    <x v="157"/>
    <x v="1"/>
    <x v="375"/>
    <n v="20.75"/>
    <n v="20.75"/>
    <x v="1"/>
    <x v="3"/>
    <s v="Chicken, Pineapple, Tomatoes, Red Peppers, Thai Sweet Chilli Sauce"/>
    <x v="5"/>
  </r>
  <r>
    <n v="858"/>
    <n v="378"/>
    <n v="1"/>
    <s v="ital_veggie_s"/>
    <n v="1"/>
    <x v="158"/>
    <x v="2"/>
    <x v="376"/>
    <n v="12.75"/>
    <n v="12.75"/>
    <x v="2"/>
    <x v="1"/>
    <s v="Eggplant, Artichokes, Tomatoes, Zucchini, Red Peppers, Garlic, Pesto Sauce"/>
    <x v="24"/>
  </r>
  <r>
    <n v="859"/>
    <n v="379"/>
    <n v="1"/>
    <s v="thai_ckn_l"/>
    <n v="1"/>
    <x v="159"/>
    <x v="3"/>
    <x v="377"/>
    <n v="20.75"/>
    <n v="20.75"/>
    <x v="1"/>
    <x v="3"/>
    <s v="Chicken, Pineapple, Tomatoes, Red Peppers, Thai Sweet Chilli Sauce"/>
    <x v="5"/>
  </r>
  <r>
    <n v="860"/>
    <n v="380"/>
    <n v="0.5"/>
    <s v="calabrese_m"/>
    <n v="1"/>
    <x v="160"/>
    <x v="4"/>
    <x v="378"/>
    <n v="16.25"/>
    <n v="16.25"/>
    <x v="0"/>
    <x v="2"/>
    <s v="?duja Salami, Pancetta, Tomatoes, Red Onions, Friggitello Peppers, Garlic"/>
    <x v="23"/>
  </r>
  <r>
    <n v="861"/>
    <n v="380"/>
    <n v="0.5"/>
    <s v="cali_ckn_m"/>
    <n v="1"/>
    <x v="161"/>
    <x v="5"/>
    <x v="378"/>
    <n v="16.75"/>
    <n v="16.75"/>
    <x v="0"/>
    <x v="3"/>
    <s v="Chicken, Artichoke, Spinach, Garlic, Jalapeno Peppers, Fontina Cheese, Gouda Cheese"/>
    <x v="16"/>
  </r>
  <r>
    <n v="862"/>
    <n v="381"/>
    <n v="1"/>
    <s v="southw_ckn_m"/>
    <n v="1"/>
    <x v="162"/>
    <x v="6"/>
    <x v="379"/>
    <n v="16.75"/>
    <n v="16.75"/>
    <x v="0"/>
    <x v="3"/>
    <s v="Chicken, Tomatoes, Red Peppers, Red Onions, Jalapeno Peppers, Corn, Cilantro, Chipotle Sauce"/>
    <x v="15"/>
  </r>
  <r>
    <n v="863"/>
    <n v="382"/>
    <n v="0.5"/>
    <s v="thai_ckn_s"/>
    <n v="1"/>
    <x v="163"/>
    <x v="0"/>
    <x v="380"/>
    <n v="12.75"/>
    <n v="12.75"/>
    <x v="2"/>
    <x v="3"/>
    <s v="Chicken, Pineapple, Tomatoes, Red Peppers, Thai Sweet Chilli Sauce"/>
    <x v="5"/>
  </r>
  <r>
    <n v="864"/>
    <n v="382"/>
    <n v="0.5"/>
    <s v="veggie_veg_m"/>
    <n v="1"/>
    <x v="164"/>
    <x v="1"/>
    <x v="380"/>
    <n v="16"/>
    <n v="16"/>
    <x v="0"/>
    <x v="1"/>
    <s v="Mushrooms, Tomatoes, Red Peppers, Green Peppers, Red Onions, Zucchini, Spinach, Garlic"/>
    <x v="14"/>
  </r>
  <r>
    <n v="865"/>
    <n v="383"/>
    <n v="1"/>
    <s v="spicy_ital_m"/>
    <n v="1"/>
    <x v="165"/>
    <x v="2"/>
    <x v="381"/>
    <n v="16.5"/>
    <n v="16.5"/>
    <x v="0"/>
    <x v="2"/>
    <s v="Capocollo, Tomatoes, Goat Cheese, Artichokes, Peperoncini verdi, Garlic"/>
    <x v="12"/>
  </r>
  <r>
    <n v="866"/>
    <n v="384"/>
    <n v="0.25"/>
    <s v="hawaiian_s"/>
    <n v="1"/>
    <x v="166"/>
    <x v="3"/>
    <x v="382"/>
    <n v="10.5"/>
    <n v="10.5"/>
    <x v="2"/>
    <x v="0"/>
    <s v="Sliced Ham, Pineapple, Mozzarella Cheese"/>
    <x v="0"/>
  </r>
  <r>
    <n v="867"/>
    <n v="384"/>
    <n v="0.25"/>
    <s v="ital_cpcllo_m"/>
    <n v="1"/>
    <x v="167"/>
    <x v="4"/>
    <x v="382"/>
    <n v="16"/>
    <n v="16"/>
    <x v="0"/>
    <x v="0"/>
    <s v="Capocollo, Red Peppers, Tomatoes, Goat Cheese, Garlic, Oregano"/>
    <x v="11"/>
  </r>
  <r>
    <n v="868"/>
    <n v="384"/>
    <n v="0.25"/>
    <s v="mediterraneo_m"/>
    <n v="1"/>
    <x v="168"/>
    <x v="5"/>
    <x v="382"/>
    <n v="16"/>
    <n v="16"/>
    <x v="0"/>
    <x v="1"/>
    <s v="Spinach, Artichokes, Kalamata Olives, Sun-dried Tomatoes, Feta Cheese, Plum Tomatoes, Red Onions"/>
    <x v="25"/>
  </r>
  <r>
    <n v="869"/>
    <n v="384"/>
    <n v="0.25"/>
    <s v="the_greek_s"/>
    <n v="1"/>
    <x v="169"/>
    <x v="6"/>
    <x v="382"/>
    <n v="12"/>
    <n v="12"/>
    <x v="2"/>
    <x v="0"/>
    <s v="Kalamata Olives, Feta Cheese, Tomatoes, Garlic, Beef Chuck Roast, Red Onions"/>
    <x v="8"/>
  </r>
  <r>
    <n v="870"/>
    <n v="385"/>
    <n v="1"/>
    <s v="veggie_veg_l"/>
    <n v="1"/>
    <x v="170"/>
    <x v="0"/>
    <x v="383"/>
    <n v="20.25"/>
    <n v="20.25"/>
    <x v="1"/>
    <x v="1"/>
    <s v="Mushrooms, Tomatoes, Red Peppers, Green Peppers, Red Onions, Zucchini, Spinach, Garlic"/>
    <x v="14"/>
  </r>
  <r>
    <n v="871"/>
    <n v="386"/>
    <n v="0.33333333333333331"/>
    <s v="ital_veggie_s"/>
    <n v="1"/>
    <x v="171"/>
    <x v="1"/>
    <x v="384"/>
    <n v="12.75"/>
    <n v="12.75"/>
    <x v="2"/>
    <x v="1"/>
    <s v="Eggplant, Artichokes, Tomatoes, Zucchini, Red Peppers, Garlic, Pesto Sauce"/>
    <x v="24"/>
  </r>
  <r>
    <n v="872"/>
    <n v="386"/>
    <n v="0.33333333333333331"/>
    <s v="soppressata_m"/>
    <n v="1"/>
    <x v="172"/>
    <x v="2"/>
    <x v="384"/>
    <n v="16.5"/>
    <n v="16.5"/>
    <x v="0"/>
    <x v="2"/>
    <s v="Soppressata Salami, Fontina Cheese, Mozzarella Cheese, Mushrooms, Garlic"/>
    <x v="20"/>
  </r>
  <r>
    <n v="873"/>
    <n v="386"/>
    <n v="0.33333333333333331"/>
    <s v="thai_ckn_m"/>
    <n v="1"/>
    <x v="173"/>
    <x v="3"/>
    <x v="384"/>
    <n v="16.75"/>
    <n v="16.75"/>
    <x v="0"/>
    <x v="3"/>
    <s v="Chicken, Pineapple, Tomatoes, Red Peppers, Thai Sweet Chilli Sauce"/>
    <x v="5"/>
  </r>
  <r>
    <n v="874"/>
    <n v="387"/>
    <n v="0.14285714285714285"/>
    <s v="bbq_ckn_s"/>
    <n v="1"/>
    <x v="174"/>
    <x v="4"/>
    <x v="385"/>
    <n v="12.75"/>
    <n v="12.75"/>
    <x v="2"/>
    <x v="3"/>
    <s v="Barbecued Chicken, Red Peppers, Green Peppers, Tomatoes, Red Onions, Barbecue Sauce"/>
    <x v="7"/>
  </r>
  <r>
    <n v="875"/>
    <n v="387"/>
    <n v="0.14285714285714285"/>
    <s v="big_meat_s"/>
    <n v="1"/>
    <x v="175"/>
    <x v="5"/>
    <x v="385"/>
    <n v="12"/>
    <n v="12"/>
    <x v="2"/>
    <x v="0"/>
    <s v="Bacon, Pepperoni, Italian Sausage, Chorizo Sausage"/>
    <x v="19"/>
  </r>
  <r>
    <n v="876"/>
    <n v="387"/>
    <n v="0.14285714285714285"/>
    <s v="ckn_pesto_m"/>
    <n v="1"/>
    <x v="176"/>
    <x v="6"/>
    <x v="385"/>
    <n v="16.75"/>
    <n v="16.75"/>
    <x v="0"/>
    <x v="3"/>
    <s v="Chicken, Tomatoes, Red Peppers, Spinach, Garlic, Pesto Sauce"/>
    <x v="18"/>
  </r>
  <r>
    <n v="877"/>
    <n v="387"/>
    <n v="0.14285714285714285"/>
    <s v="five_cheese_l"/>
    <n v="1"/>
    <x v="177"/>
    <x v="0"/>
    <x v="385"/>
    <n v="18.5"/>
    <n v="18.5"/>
    <x v="1"/>
    <x v="1"/>
    <s v="Mozzarella Cheese, Provolone Cheese, Smoked Gouda Cheese, Romano Cheese, Blue Cheese, Garlic"/>
    <x v="2"/>
  </r>
  <r>
    <n v="878"/>
    <n v="387"/>
    <n v="0.14285714285714285"/>
    <s v="pepperoni_s"/>
    <n v="1"/>
    <x v="178"/>
    <x v="1"/>
    <x v="385"/>
    <n v="9.75"/>
    <n v="9.75"/>
    <x v="2"/>
    <x v="0"/>
    <s v="Mozzarella Cheese, Pepperoni"/>
    <x v="17"/>
  </r>
  <r>
    <n v="879"/>
    <n v="387"/>
    <n v="0.14285714285714285"/>
    <s v="spicy_ital_l"/>
    <n v="1"/>
    <x v="179"/>
    <x v="2"/>
    <x v="385"/>
    <n v="20.75"/>
    <n v="20.75"/>
    <x v="1"/>
    <x v="2"/>
    <s v="Capocollo, Tomatoes, Goat Cheese, Artichokes, Peperoncini verdi, Garlic"/>
    <x v="12"/>
  </r>
  <r>
    <n v="880"/>
    <n v="387"/>
    <n v="0.14285714285714285"/>
    <s v="spinach_fet_s"/>
    <n v="1"/>
    <x v="180"/>
    <x v="3"/>
    <x v="385"/>
    <n v="12"/>
    <n v="12"/>
    <x v="2"/>
    <x v="1"/>
    <s v="Spinach, Mushrooms, Red Onions, Feta Cheese, Garlic"/>
    <x v="27"/>
  </r>
  <r>
    <n v="881"/>
    <n v="388"/>
    <n v="0.25"/>
    <s v="bbq_ckn_s"/>
    <n v="1"/>
    <x v="181"/>
    <x v="4"/>
    <x v="386"/>
    <n v="12.75"/>
    <n v="12.75"/>
    <x v="2"/>
    <x v="3"/>
    <s v="Barbecued Chicken, Red Peppers, Green Peppers, Tomatoes, Red Onions, Barbecue Sauce"/>
    <x v="7"/>
  </r>
  <r>
    <n v="882"/>
    <n v="388"/>
    <n v="0.25"/>
    <s v="ckn_alfredo_m"/>
    <n v="1"/>
    <x v="182"/>
    <x v="5"/>
    <x v="386"/>
    <n v="16.75"/>
    <n v="16.75"/>
    <x v="0"/>
    <x v="3"/>
    <s v="Chicken, Red Onions, Red Peppers, Mushrooms, Asiago Cheese, Alfredo Sauce"/>
    <x v="29"/>
  </r>
  <r>
    <n v="883"/>
    <n v="388"/>
    <n v="0.25"/>
    <s v="mediterraneo_m"/>
    <n v="1"/>
    <x v="183"/>
    <x v="6"/>
    <x v="386"/>
    <n v="16"/>
    <n v="16"/>
    <x v="0"/>
    <x v="1"/>
    <s v="Spinach, Artichokes, Kalamata Olives, Sun-dried Tomatoes, Feta Cheese, Plum Tomatoes, Red Onions"/>
    <x v="25"/>
  </r>
  <r>
    <n v="884"/>
    <n v="388"/>
    <n v="0.25"/>
    <s v="veggie_veg_s"/>
    <n v="1"/>
    <x v="184"/>
    <x v="0"/>
    <x v="386"/>
    <n v="12"/>
    <n v="12"/>
    <x v="2"/>
    <x v="1"/>
    <s v="Mushrooms, Tomatoes, Red Peppers, Green Peppers, Red Onions, Zucchini, Spinach, Garlic"/>
    <x v="14"/>
  </r>
  <r>
    <n v="885"/>
    <n v="389"/>
    <n v="1"/>
    <s v="spin_pesto_l"/>
    <n v="1"/>
    <x v="185"/>
    <x v="1"/>
    <x v="387"/>
    <n v="20.75"/>
    <n v="20.75"/>
    <x v="1"/>
    <x v="1"/>
    <s v="Spinach, Artichokes, Tomatoes, Sun-dried Tomatoes, Garlic, Pesto Sauce"/>
    <x v="13"/>
  </r>
  <r>
    <n v="886"/>
    <n v="390"/>
    <n v="1"/>
    <s v="pep_msh_pep_l"/>
    <n v="1"/>
    <x v="186"/>
    <x v="2"/>
    <x v="388"/>
    <n v="17.5"/>
    <n v="17.5"/>
    <x v="1"/>
    <x v="0"/>
    <s v="Pepperoni, Mushrooms, Green Peppers"/>
    <x v="30"/>
  </r>
  <r>
    <n v="887"/>
    <n v="391"/>
    <n v="1"/>
    <s v="the_greek_m"/>
    <n v="1"/>
    <x v="187"/>
    <x v="3"/>
    <x v="389"/>
    <n v="16"/>
    <n v="16"/>
    <x v="0"/>
    <x v="0"/>
    <s v="Kalamata Olives, Feta Cheese, Tomatoes, Garlic, Beef Chuck Roast, Red Onions"/>
    <x v="8"/>
  </r>
  <r>
    <n v="888"/>
    <n v="392"/>
    <n v="0.125"/>
    <s v="big_meat_s"/>
    <n v="1"/>
    <x v="188"/>
    <x v="4"/>
    <x v="390"/>
    <n v="12"/>
    <n v="12"/>
    <x v="2"/>
    <x v="0"/>
    <s v="Bacon, Pepperoni, Italian Sausage, Chorizo Sausage"/>
    <x v="19"/>
  </r>
  <r>
    <n v="889"/>
    <n v="392"/>
    <n v="0.125"/>
    <s v="calabrese_s"/>
    <n v="1"/>
    <x v="189"/>
    <x v="5"/>
    <x v="390"/>
    <n v="12.25"/>
    <n v="12.25"/>
    <x v="2"/>
    <x v="2"/>
    <s v="?duja Salami, Pancetta, Tomatoes, Red Onions, Friggitello Peppers, Garlic"/>
    <x v="23"/>
  </r>
  <r>
    <n v="890"/>
    <n v="392"/>
    <n v="0.125"/>
    <s v="cali_ckn_l"/>
    <n v="1"/>
    <x v="190"/>
    <x v="6"/>
    <x v="390"/>
    <n v="20.75"/>
    <n v="20.75"/>
    <x v="1"/>
    <x v="3"/>
    <s v="Chicken, Artichoke, Spinach, Garlic, Jalapeno Peppers, Fontina Cheese, Gouda Cheese"/>
    <x v="16"/>
  </r>
  <r>
    <n v="891"/>
    <n v="392"/>
    <n v="0.125"/>
    <s v="pepperoni_s"/>
    <n v="2"/>
    <x v="191"/>
    <x v="0"/>
    <x v="390"/>
    <n v="9.75"/>
    <n v="19.5"/>
    <x v="2"/>
    <x v="0"/>
    <s v="Mozzarella Cheese, Pepperoni"/>
    <x v="17"/>
  </r>
  <r>
    <n v="892"/>
    <n v="392"/>
    <n v="0.125"/>
    <s v="prsc_argla_l"/>
    <n v="1"/>
    <x v="192"/>
    <x v="1"/>
    <x v="390"/>
    <n v="20.75"/>
    <n v="20.75"/>
    <x v="1"/>
    <x v="2"/>
    <s v="Prosciutto di San Daniele, Arugula, Mozzarella Cheese"/>
    <x v="6"/>
  </r>
  <r>
    <n v="893"/>
    <n v="392"/>
    <n v="0.125"/>
    <s v="sicilian_l"/>
    <n v="1"/>
    <x v="193"/>
    <x v="2"/>
    <x v="390"/>
    <n v="20.25"/>
    <n v="20.25"/>
    <x v="1"/>
    <x v="2"/>
    <s v="Coarse Sicilian Salami, Tomatoes, Green Olives, Luganega Sausage, Onions, Garlic"/>
    <x v="28"/>
  </r>
  <r>
    <n v="894"/>
    <n v="392"/>
    <n v="0.125"/>
    <s v="soppressata_l"/>
    <n v="1"/>
    <x v="194"/>
    <x v="3"/>
    <x v="390"/>
    <n v="20.75"/>
    <n v="20.75"/>
    <x v="1"/>
    <x v="2"/>
    <s v="Soppressata Salami, Fontina Cheese, Mozzarella Cheese, Mushrooms, Garlic"/>
    <x v="20"/>
  </r>
  <r>
    <n v="895"/>
    <n v="392"/>
    <n v="0.125"/>
    <s v="spicy_ital_l"/>
    <n v="1"/>
    <x v="195"/>
    <x v="4"/>
    <x v="390"/>
    <n v="20.75"/>
    <n v="20.75"/>
    <x v="1"/>
    <x v="2"/>
    <s v="Capocollo, Tomatoes, Goat Cheese, Artichokes, Peperoncini verdi, Garlic"/>
    <x v="12"/>
  </r>
  <r>
    <n v="896"/>
    <n v="393"/>
    <n v="0.5"/>
    <s v="green_garden_s"/>
    <n v="1"/>
    <x v="196"/>
    <x v="5"/>
    <x v="391"/>
    <n v="12"/>
    <n v="12"/>
    <x v="2"/>
    <x v="1"/>
    <s v="Spinach, Mushrooms, Tomatoes, Green Olives, Feta Cheese"/>
    <x v="10"/>
  </r>
  <r>
    <n v="897"/>
    <n v="393"/>
    <n v="0.5"/>
    <s v="hawaiian_l"/>
    <n v="1"/>
    <x v="197"/>
    <x v="6"/>
    <x v="391"/>
    <n v="16.5"/>
    <n v="16.5"/>
    <x v="1"/>
    <x v="0"/>
    <s v="Sliced Ham, Pineapple, Mozzarella Cheese"/>
    <x v="0"/>
  </r>
  <r>
    <n v="898"/>
    <n v="394"/>
    <n v="8.3333333333333329E-2"/>
    <s v="big_meat_s"/>
    <n v="1"/>
    <x v="198"/>
    <x v="0"/>
    <x v="392"/>
    <n v="12"/>
    <n v="12"/>
    <x v="2"/>
    <x v="0"/>
    <s v="Bacon, Pepperoni, Italian Sausage, Chorizo Sausage"/>
    <x v="19"/>
  </r>
  <r>
    <n v="899"/>
    <n v="394"/>
    <n v="8.3333333333333329E-2"/>
    <s v="ckn_pesto_s"/>
    <n v="1"/>
    <x v="199"/>
    <x v="1"/>
    <x v="392"/>
    <n v="12.75"/>
    <n v="12.75"/>
    <x v="2"/>
    <x v="3"/>
    <s v="Chicken, Tomatoes, Red Peppers, Spinach, Garlic, Pesto Sauce"/>
    <x v="18"/>
  </r>
  <r>
    <n v="900"/>
    <n v="394"/>
    <n v="8.3333333333333329E-2"/>
    <s v="hawaiian_l"/>
    <n v="1"/>
    <x v="200"/>
    <x v="2"/>
    <x v="392"/>
    <n v="16.5"/>
    <n v="16.5"/>
    <x v="1"/>
    <x v="0"/>
    <s v="Sliced Ham, Pineapple, Mozzarella Cheese"/>
    <x v="0"/>
  </r>
  <r>
    <n v="901"/>
    <n v="394"/>
    <n v="8.3333333333333329E-2"/>
    <s v="hawaiian_s"/>
    <n v="1"/>
    <x v="201"/>
    <x v="3"/>
    <x v="392"/>
    <n v="10.5"/>
    <n v="10.5"/>
    <x v="2"/>
    <x v="0"/>
    <s v="Sliced Ham, Pineapple, Mozzarella Cheese"/>
    <x v="0"/>
  </r>
  <r>
    <n v="902"/>
    <n v="394"/>
    <n v="8.3333333333333329E-2"/>
    <s v="pep_msh_pep_l"/>
    <n v="1"/>
    <x v="202"/>
    <x v="4"/>
    <x v="392"/>
    <n v="17.5"/>
    <n v="17.5"/>
    <x v="1"/>
    <x v="0"/>
    <s v="Pepperoni, Mushrooms, Green Peppers"/>
    <x v="30"/>
  </r>
  <r>
    <n v="903"/>
    <n v="394"/>
    <n v="8.3333333333333329E-2"/>
    <s v="pepperoni_m"/>
    <n v="3"/>
    <x v="203"/>
    <x v="5"/>
    <x v="392"/>
    <n v="12.5"/>
    <n v="37.5"/>
    <x v="0"/>
    <x v="0"/>
    <s v="Mozzarella Cheese, Pepperoni"/>
    <x v="17"/>
  </r>
  <r>
    <n v="904"/>
    <n v="394"/>
    <n v="8.3333333333333329E-2"/>
    <s v="pepperoni_s"/>
    <n v="1"/>
    <x v="204"/>
    <x v="6"/>
    <x v="392"/>
    <n v="9.75"/>
    <n v="9.75"/>
    <x v="2"/>
    <x v="0"/>
    <s v="Mozzarella Cheese, Pepperoni"/>
    <x v="17"/>
  </r>
  <r>
    <n v="905"/>
    <n v="394"/>
    <n v="8.3333333333333329E-2"/>
    <s v="sicilian_l"/>
    <n v="1"/>
    <x v="205"/>
    <x v="0"/>
    <x v="392"/>
    <n v="20.25"/>
    <n v="20.25"/>
    <x v="1"/>
    <x v="2"/>
    <s v="Coarse Sicilian Salami, Tomatoes, Green Olives, Luganega Sausage, Onions, Garlic"/>
    <x v="28"/>
  </r>
  <r>
    <n v="906"/>
    <n v="394"/>
    <n v="8.3333333333333329E-2"/>
    <s v="spicy_ital_l"/>
    <n v="1"/>
    <x v="206"/>
    <x v="1"/>
    <x v="392"/>
    <n v="20.75"/>
    <n v="20.75"/>
    <x v="1"/>
    <x v="2"/>
    <s v="Capocollo, Tomatoes, Goat Cheese, Artichokes, Peperoncini verdi, Garlic"/>
    <x v="12"/>
  </r>
  <r>
    <n v="907"/>
    <n v="394"/>
    <n v="8.3333333333333329E-2"/>
    <s v="spin_pesto_s"/>
    <n v="1"/>
    <x v="207"/>
    <x v="2"/>
    <x v="392"/>
    <n v="12.5"/>
    <n v="12.5"/>
    <x v="2"/>
    <x v="1"/>
    <s v="Spinach, Artichokes, Tomatoes, Sun-dried Tomatoes, Garlic, Pesto Sauce"/>
    <x v="13"/>
  </r>
  <r>
    <n v="908"/>
    <n v="394"/>
    <n v="8.3333333333333329E-2"/>
    <s v="thai_ckn_l"/>
    <n v="1"/>
    <x v="208"/>
    <x v="3"/>
    <x v="392"/>
    <n v="20.75"/>
    <n v="20.75"/>
    <x v="1"/>
    <x v="3"/>
    <s v="Chicken, Pineapple, Tomatoes, Red Peppers, Thai Sweet Chilli Sauce"/>
    <x v="5"/>
  </r>
  <r>
    <n v="909"/>
    <n v="394"/>
    <n v="8.3333333333333329E-2"/>
    <s v="veggie_veg_s"/>
    <n v="1"/>
    <x v="209"/>
    <x v="4"/>
    <x v="392"/>
    <n v="12"/>
    <n v="12"/>
    <x v="2"/>
    <x v="1"/>
    <s v="Mushrooms, Tomatoes, Red Peppers, Green Peppers, Red Onions, Zucchini, Spinach, Garlic"/>
    <x v="14"/>
  </r>
  <r>
    <n v="910"/>
    <n v="395"/>
    <n v="1"/>
    <s v="napolitana_m"/>
    <n v="1"/>
    <x v="210"/>
    <x v="5"/>
    <x v="393"/>
    <n v="16"/>
    <n v="16"/>
    <x v="0"/>
    <x v="0"/>
    <s v="Tomatoes, Anchovies, Green Olives, Red Onions, Garlic"/>
    <x v="22"/>
  </r>
  <r>
    <n v="911"/>
    <n v="396"/>
    <n v="1"/>
    <s v="spinach_fet_s"/>
    <n v="1"/>
    <x v="211"/>
    <x v="6"/>
    <x v="394"/>
    <n v="12"/>
    <n v="12"/>
    <x v="2"/>
    <x v="1"/>
    <s v="Spinach, Mushrooms, Red Onions, Feta Cheese, Garlic"/>
    <x v="27"/>
  </r>
  <r>
    <n v="912"/>
    <n v="397"/>
    <n v="0.33333333333333331"/>
    <s v="five_cheese_l"/>
    <n v="2"/>
    <x v="212"/>
    <x v="0"/>
    <x v="395"/>
    <n v="18.5"/>
    <n v="37"/>
    <x v="1"/>
    <x v="1"/>
    <s v="Mozzarella Cheese, Provolone Cheese, Smoked Gouda Cheese, Romano Cheese, Blue Cheese, Garlic"/>
    <x v="2"/>
  </r>
  <r>
    <n v="913"/>
    <n v="397"/>
    <n v="0.33333333333333331"/>
    <s v="hawaiian_l"/>
    <n v="1"/>
    <x v="213"/>
    <x v="1"/>
    <x v="395"/>
    <n v="16.5"/>
    <n v="16.5"/>
    <x v="1"/>
    <x v="0"/>
    <s v="Sliced Ham, Pineapple, Mozzarella Cheese"/>
    <x v="0"/>
  </r>
  <r>
    <n v="914"/>
    <n v="397"/>
    <n v="0.33333333333333331"/>
    <s v="pepperoni_m"/>
    <n v="1"/>
    <x v="693"/>
    <x v="2"/>
    <x v="395"/>
    <n v="12.5"/>
    <n v="12.5"/>
    <x v="0"/>
    <x v="0"/>
    <s v="Mozzarella Cheese, Pepperoni"/>
    <x v="17"/>
  </r>
  <r>
    <n v="915"/>
    <n v="398"/>
    <n v="1"/>
    <s v="pepperoni_s"/>
    <n v="1"/>
    <x v="694"/>
    <x v="3"/>
    <x v="396"/>
    <n v="9.75"/>
    <n v="9.75"/>
    <x v="2"/>
    <x v="0"/>
    <s v="Mozzarella Cheese, Pepperoni"/>
    <x v="17"/>
  </r>
  <r>
    <n v="916"/>
    <n v="399"/>
    <n v="0.25"/>
    <s v="bbq_ckn_m"/>
    <n v="1"/>
    <x v="695"/>
    <x v="4"/>
    <x v="397"/>
    <n v="16.75"/>
    <n v="16.75"/>
    <x v="0"/>
    <x v="3"/>
    <s v="Barbecued Chicken, Red Peppers, Green Peppers, Tomatoes, Red Onions, Barbecue Sauce"/>
    <x v="7"/>
  </r>
  <r>
    <n v="917"/>
    <n v="399"/>
    <n v="0.25"/>
    <s v="cali_ckn_l"/>
    <n v="1"/>
    <x v="696"/>
    <x v="5"/>
    <x v="397"/>
    <n v="20.75"/>
    <n v="20.75"/>
    <x v="1"/>
    <x v="3"/>
    <s v="Chicken, Artichoke, Spinach, Garlic, Jalapeno Peppers, Fontina Cheese, Gouda Cheese"/>
    <x v="16"/>
  </r>
  <r>
    <n v="918"/>
    <n v="399"/>
    <n v="0.25"/>
    <s v="four_cheese_m"/>
    <n v="1"/>
    <x v="697"/>
    <x v="6"/>
    <x v="397"/>
    <n v="14.75"/>
    <n v="14.75"/>
    <x v="0"/>
    <x v="1"/>
    <s v="Ricotta Cheese, Gorgonzola Piccante Cheese, Mozzarella Cheese, Parmigiano Reggiano Cheese, Garlic"/>
    <x v="21"/>
  </r>
  <r>
    <n v="919"/>
    <n v="399"/>
    <n v="0.25"/>
    <s v="the_greek_m"/>
    <n v="1"/>
    <x v="698"/>
    <x v="0"/>
    <x v="397"/>
    <n v="16"/>
    <n v="16"/>
    <x v="0"/>
    <x v="0"/>
    <s v="Kalamata Olives, Feta Cheese, Tomatoes, Garlic, Beef Chuck Roast, Red Onions"/>
    <x v="8"/>
  </r>
  <r>
    <n v="920"/>
    <n v="400"/>
    <n v="0.5"/>
    <s v="pepperoni_m"/>
    <n v="1"/>
    <x v="699"/>
    <x v="1"/>
    <x v="398"/>
    <n v="12.5"/>
    <n v="12.5"/>
    <x v="0"/>
    <x v="0"/>
    <s v="Mozzarella Cheese, Pepperoni"/>
    <x v="17"/>
  </r>
  <r>
    <n v="921"/>
    <n v="400"/>
    <n v="0.5"/>
    <s v="thai_ckn_l"/>
    <n v="1"/>
    <x v="700"/>
    <x v="2"/>
    <x v="398"/>
    <n v="20.75"/>
    <n v="20.75"/>
    <x v="1"/>
    <x v="3"/>
    <s v="Chicken, Pineapple, Tomatoes, Red Peppers, Thai Sweet Chilli Sauce"/>
    <x v="5"/>
  </r>
  <r>
    <n v="922"/>
    <n v="401"/>
    <n v="1"/>
    <s v="veggie_veg_m"/>
    <n v="1"/>
    <x v="701"/>
    <x v="3"/>
    <x v="399"/>
    <n v="16"/>
    <n v="16"/>
    <x v="0"/>
    <x v="1"/>
    <s v="Mushrooms, Tomatoes, Red Peppers, Green Peppers, Red Onions, Zucchini, Spinach, Garlic"/>
    <x v="14"/>
  </r>
  <r>
    <n v="923"/>
    <n v="402"/>
    <n v="0.5"/>
    <s v="four_cheese_l"/>
    <n v="1"/>
    <x v="702"/>
    <x v="4"/>
    <x v="400"/>
    <n v="17.950000762939453"/>
    <n v="17.950000762939453"/>
    <x v="1"/>
    <x v="1"/>
    <s v="Ricotta Cheese, Gorgonzola Piccante Cheese, Mozzarella Cheese, Parmigiano Reggiano Cheese, Garlic"/>
    <x v="21"/>
  </r>
  <r>
    <n v="924"/>
    <n v="402"/>
    <n v="0.5"/>
    <s v="ital_supr_m"/>
    <n v="1"/>
    <x v="703"/>
    <x v="5"/>
    <x v="400"/>
    <n v="16.5"/>
    <n v="16.5"/>
    <x v="0"/>
    <x v="2"/>
    <s v="Calabrese Salami, Capocollo, Tomatoes, Red Onions, Green Olives, Garlic"/>
    <x v="3"/>
  </r>
  <r>
    <n v="925"/>
    <n v="403"/>
    <n v="0.33333333333333331"/>
    <s v="bbq_ckn_s"/>
    <n v="1"/>
    <x v="704"/>
    <x v="6"/>
    <x v="401"/>
    <n v="12.75"/>
    <n v="12.75"/>
    <x v="2"/>
    <x v="3"/>
    <s v="Barbecued Chicken, Red Peppers, Green Peppers, Tomatoes, Red Onions, Barbecue Sauce"/>
    <x v="7"/>
  </r>
  <r>
    <n v="926"/>
    <n v="403"/>
    <n v="0.33333333333333331"/>
    <s v="classic_dlx_l"/>
    <n v="1"/>
    <x v="705"/>
    <x v="0"/>
    <x v="401"/>
    <n v="20.5"/>
    <n v="20.5"/>
    <x v="1"/>
    <x v="0"/>
    <s v="Pepperoni, Mushrooms, Red Onions, Red Peppers, Bacon"/>
    <x v="1"/>
  </r>
  <r>
    <n v="927"/>
    <n v="403"/>
    <n v="0.33333333333333331"/>
    <s v="prsc_argla_s"/>
    <n v="1"/>
    <x v="706"/>
    <x v="1"/>
    <x v="401"/>
    <n v="12.5"/>
    <n v="12.5"/>
    <x v="2"/>
    <x v="2"/>
    <s v="Prosciutto di San Daniele, Arugula, Mozzarella Cheese"/>
    <x v="6"/>
  </r>
  <r>
    <n v="928"/>
    <n v="404"/>
    <n v="1"/>
    <s v="ckn_pesto_l"/>
    <n v="1"/>
    <x v="707"/>
    <x v="2"/>
    <x v="402"/>
    <n v="20.75"/>
    <n v="20.75"/>
    <x v="1"/>
    <x v="3"/>
    <s v="Chicken, Tomatoes, Red Peppers, Spinach, Garlic, Pesto Sauce"/>
    <x v="18"/>
  </r>
  <r>
    <n v="929"/>
    <n v="405"/>
    <n v="1"/>
    <s v="sicilian_l"/>
    <n v="1"/>
    <x v="708"/>
    <x v="3"/>
    <x v="403"/>
    <n v="20.25"/>
    <n v="20.25"/>
    <x v="1"/>
    <x v="2"/>
    <s v="Coarse Sicilian Salami, Tomatoes, Green Olives, Luganega Sausage, Onions, Garlic"/>
    <x v="28"/>
  </r>
  <r>
    <n v="930"/>
    <n v="406"/>
    <n v="0.33333333333333331"/>
    <s v="ckn_alfredo_m"/>
    <n v="1"/>
    <x v="709"/>
    <x v="4"/>
    <x v="404"/>
    <n v="16.75"/>
    <n v="16.75"/>
    <x v="0"/>
    <x v="3"/>
    <s v="Chicken, Red Onions, Red Peppers, Mushrooms, Asiago Cheese, Alfredo Sauce"/>
    <x v="29"/>
  </r>
  <r>
    <n v="931"/>
    <n v="406"/>
    <n v="0.33333333333333331"/>
    <s v="classic_dlx_m"/>
    <n v="1"/>
    <x v="710"/>
    <x v="5"/>
    <x v="404"/>
    <n v="16"/>
    <n v="16"/>
    <x v="0"/>
    <x v="0"/>
    <s v="Pepperoni, Mushrooms, Red Onions, Red Peppers, Bacon"/>
    <x v="1"/>
  </r>
  <r>
    <n v="932"/>
    <n v="406"/>
    <n v="0.33333333333333331"/>
    <s v="ital_veggie_s"/>
    <n v="1"/>
    <x v="214"/>
    <x v="6"/>
    <x v="404"/>
    <n v="12.75"/>
    <n v="12.75"/>
    <x v="2"/>
    <x v="1"/>
    <s v="Eggplant, Artichokes, Tomatoes, Zucchini, Red Peppers, Garlic, Pesto Sauce"/>
    <x v="24"/>
  </r>
  <r>
    <n v="933"/>
    <n v="407"/>
    <n v="0.33333333333333331"/>
    <s v="cali_ckn_m"/>
    <n v="1"/>
    <x v="215"/>
    <x v="0"/>
    <x v="405"/>
    <n v="16.75"/>
    <n v="16.75"/>
    <x v="0"/>
    <x v="3"/>
    <s v="Chicken, Artichoke, Spinach, Garlic, Jalapeno Peppers, Fontina Cheese, Gouda Cheese"/>
    <x v="16"/>
  </r>
  <r>
    <n v="934"/>
    <n v="407"/>
    <n v="0.33333333333333331"/>
    <s v="classic_dlx_l"/>
    <n v="1"/>
    <x v="216"/>
    <x v="1"/>
    <x v="405"/>
    <n v="20.5"/>
    <n v="20.5"/>
    <x v="1"/>
    <x v="0"/>
    <s v="Pepperoni, Mushrooms, Red Onions, Red Peppers, Bacon"/>
    <x v="1"/>
  </r>
  <r>
    <n v="935"/>
    <n v="407"/>
    <n v="0.33333333333333331"/>
    <s v="pepperoni_m"/>
    <n v="1"/>
    <x v="217"/>
    <x v="2"/>
    <x v="405"/>
    <n v="12.5"/>
    <n v="12.5"/>
    <x v="0"/>
    <x v="0"/>
    <s v="Mozzarella Cheese, Pepperoni"/>
    <x v="17"/>
  </r>
  <r>
    <n v="936"/>
    <n v="408"/>
    <n v="0.5"/>
    <s v="brie_carre_s"/>
    <n v="1"/>
    <x v="218"/>
    <x v="3"/>
    <x v="406"/>
    <n v="23.649999618530273"/>
    <n v="23.649999618530273"/>
    <x v="2"/>
    <x v="2"/>
    <s v="Brie Carre Cheese, Prosciutto, Caramelized Onions, Pears, Thyme, Garlic"/>
    <x v="31"/>
  </r>
  <r>
    <n v="937"/>
    <n v="408"/>
    <n v="0.5"/>
    <s v="peppr_salami_m"/>
    <n v="1"/>
    <x v="219"/>
    <x v="4"/>
    <x v="406"/>
    <n v="16.5"/>
    <n v="16.5"/>
    <x v="0"/>
    <x v="2"/>
    <s v="Genoa Salami, Capocollo, Pepperoni, Tomatoes, Asiago Cheese, Garlic"/>
    <x v="26"/>
  </r>
  <r>
    <n v="938"/>
    <n v="409"/>
    <n v="1"/>
    <s v="pepperoni_l"/>
    <n v="1"/>
    <x v="220"/>
    <x v="5"/>
    <x v="407"/>
    <n v="15.25"/>
    <n v="15.25"/>
    <x v="1"/>
    <x v="0"/>
    <s v="Mozzarella Cheese, Pepperoni"/>
    <x v="17"/>
  </r>
  <r>
    <n v="939"/>
    <n v="410"/>
    <n v="0.33333333333333331"/>
    <s v="big_meat_s"/>
    <n v="2"/>
    <x v="221"/>
    <x v="6"/>
    <x v="408"/>
    <n v="12"/>
    <n v="24"/>
    <x v="2"/>
    <x v="0"/>
    <s v="Bacon, Pepperoni, Italian Sausage, Chorizo Sausage"/>
    <x v="19"/>
  </r>
  <r>
    <n v="940"/>
    <n v="410"/>
    <n v="0.33333333333333331"/>
    <s v="mediterraneo_m"/>
    <n v="1"/>
    <x v="222"/>
    <x v="0"/>
    <x v="408"/>
    <n v="16"/>
    <n v="16"/>
    <x v="0"/>
    <x v="1"/>
    <s v="Spinach, Artichokes, Kalamata Olives, Sun-dried Tomatoes, Feta Cheese, Plum Tomatoes, Red Onions"/>
    <x v="25"/>
  </r>
  <r>
    <n v="941"/>
    <n v="410"/>
    <n v="0.33333333333333331"/>
    <s v="the_greek_xl"/>
    <n v="1"/>
    <x v="223"/>
    <x v="1"/>
    <x v="408"/>
    <n v="25.5"/>
    <n v="25.5"/>
    <x v="3"/>
    <x v="0"/>
    <s v="Kalamata Olives, Feta Cheese, Tomatoes, Garlic, Beef Chuck Roast, Red Onions"/>
    <x v="8"/>
  </r>
  <r>
    <n v="942"/>
    <n v="411"/>
    <n v="0.5"/>
    <s v="ital_supr_m"/>
    <n v="1"/>
    <x v="224"/>
    <x v="2"/>
    <x v="409"/>
    <n v="16.5"/>
    <n v="16.5"/>
    <x v="0"/>
    <x v="2"/>
    <s v="Calabrese Salami, Capocollo, Tomatoes, Red Onions, Green Olives, Garlic"/>
    <x v="3"/>
  </r>
  <r>
    <n v="943"/>
    <n v="411"/>
    <n v="0.5"/>
    <s v="southw_ckn_l"/>
    <n v="1"/>
    <x v="225"/>
    <x v="3"/>
    <x v="409"/>
    <n v="20.75"/>
    <n v="20.75"/>
    <x v="1"/>
    <x v="3"/>
    <s v="Chicken, Tomatoes, Red Peppers, Red Onions, Jalapeno Peppers, Corn, Cilantro, Chipotle Sauce"/>
    <x v="15"/>
  </r>
  <r>
    <n v="944"/>
    <n v="412"/>
    <n v="0.5"/>
    <s v="brie_carre_s"/>
    <n v="1"/>
    <x v="226"/>
    <x v="4"/>
    <x v="410"/>
    <n v="23.649999618530273"/>
    <n v="23.649999618530273"/>
    <x v="2"/>
    <x v="2"/>
    <s v="Brie Carre Cheese, Prosciutto, Caramelized Onions, Pears, Thyme, Garlic"/>
    <x v="31"/>
  </r>
  <r>
    <n v="945"/>
    <n v="412"/>
    <n v="0.5"/>
    <s v="spinach_supr_m"/>
    <n v="1"/>
    <x v="227"/>
    <x v="5"/>
    <x v="410"/>
    <n v="16.5"/>
    <n v="16.5"/>
    <x v="0"/>
    <x v="2"/>
    <s v="Spinach, Red Onions, Pepperoni, Tomatoes, Artichokes, Kalamata Olives, Garlic, Asiago Cheese"/>
    <x v="9"/>
  </r>
  <r>
    <n v="946"/>
    <n v="413"/>
    <n v="1"/>
    <s v="the_greek_s"/>
    <n v="1"/>
    <x v="228"/>
    <x v="6"/>
    <x v="411"/>
    <n v="12"/>
    <n v="12"/>
    <x v="2"/>
    <x v="0"/>
    <s v="Kalamata Olives, Feta Cheese, Tomatoes, Garlic, Beef Chuck Roast, Red Onions"/>
    <x v="8"/>
  </r>
  <r>
    <n v="947"/>
    <n v="414"/>
    <n v="0.33333333333333331"/>
    <s v="classic_dlx_s"/>
    <n v="1"/>
    <x v="711"/>
    <x v="0"/>
    <x v="412"/>
    <n v="12"/>
    <n v="12"/>
    <x v="2"/>
    <x v="0"/>
    <s v="Pepperoni, Mushrooms, Red Onions, Red Peppers, Bacon"/>
    <x v="1"/>
  </r>
  <r>
    <n v="948"/>
    <n v="414"/>
    <n v="0.33333333333333331"/>
    <s v="five_cheese_l"/>
    <n v="1"/>
    <x v="712"/>
    <x v="1"/>
    <x v="412"/>
    <n v="18.5"/>
    <n v="18.5"/>
    <x v="1"/>
    <x v="1"/>
    <s v="Mozzarella Cheese, Provolone Cheese, Smoked Gouda Cheese, Romano Cheese, Blue Cheese, Garlic"/>
    <x v="2"/>
  </r>
  <r>
    <n v="949"/>
    <n v="414"/>
    <n v="0.33333333333333331"/>
    <s v="ital_supr_m"/>
    <n v="1"/>
    <x v="713"/>
    <x v="2"/>
    <x v="412"/>
    <n v="16.5"/>
    <n v="16.5"/>
    <x v="0"/>
    <x v="2"/>
    <s v="Calabrese Salami, Capocollo, Tomatoes, Red Onions, Green Olives, Garlic"/>
    <x v="3"/>
  </r>
  <r>
    <n v="950"/>
    <n v="415"/>
    <n v="1"/>
    <s v="cali_ckn_s"/>
    <n v="1"/>
    <x v="714"/>
    <x v="3"/>
    <x v="413"/>
    <n v="12.75"/>
    <n v="12.75"/>
    <x v="2"/>
    <x v="3"/>
    <s v="Chicken, Artichoke, Spinach, Garlic, Jalapeno Peppers, Fontina Cheese, Gouda Cheese"/>
    <x v="16"/>
  </r>
  <r>
    <n v="951"/>
    <n v="416"/>
    <n v="1"/>
    <s v="spinach_fet_l"/>
    <n v="1"/>
    <x v="715"/>
    <x v="4"/>
    <x v="414"/>
    <n v="20.25"/>
    <n v="20.25"/>
    <x v="1"/>
    <x v="1"/>
    <s v="Spinach, Mushrooms, Red Onions, Feta Cheese, Garlic"/>
    <x v="27"/>
  </r>
  <r>
    <n v="952"/>
    <n v="417"/>
    <n v="1"/>
    <s v="pepperoni_s"/>
    <n v="1"/>
    <x v="716"/>
    <x v="5"/>
    <x v="415"/>
    <n v="9.75"/>
    <n v="9.75"/>
    <x v="2"/>
    <x v="0"/>
    <s v="Mozzarella Cheese, Pepperoni"/>
    <x v="17"/>
  </r>
  <r>
    <n v="953"/>
    <n v="418"/>
    <n v="0.5"/>
    <s v="ckn_pesto_m"/>
    <n v="1"/>
    <x v="717"/>
    <x v="6"/>
    <x v="416"/>
    <n v="16.75"/>
    <n v="16.75"/>
    <x v="0"/>
    <x v="3"/>
    <s v="Chicken, Tomatoes, Red Peppers, Spinach, Garlic, Pesto Sauce"/>
    <x v="18"/>
  </r>
  <r>
    <n v="954"/>
    <n v="418"/>
    <n v="0.5"/>
    <s v="sicilian_m"/>
    <n v="1"/>
    <x v="718"/>
    <x v="0"/>
    <x v="416"/>
    <n v="16.25"/>
    <n v="16.25"/>
    <x v="0"/>
    <x v="2"/>
    <s v="Coarse Sicilian Salami, Tomatoes, Green Olives, Luganega Sausage, Onions, Garlic"/>
    <x v="28"/>
  </r>
  <r>
    <n v="955"/>
    <n v="419"/>
    <n v="0.25"/>
    <s v="bbq_ckn_l"/>
    <n v="1"/>
    <x v="719"/>
    <x v="1"/>
    <x v="417"/>
    <n v="20.75"/>
    <n v="20.75"/>
    <x v="1"/>
    <x v="3"/>
    <s v="Barbecued Chicken, Red Peppers, Green Peppers, Tomatoes, Red Onions, Barbecue Sauce"/>
    <x v="7"/>
  </r>
  <r>
    <n v="956"/>
    <n v="419"/>
    <n v="0.25"/>
    <s v="hawaiian_l"/>
    <n v="1"/>
    <x v="720"/>
    <x v="2"/>
    <x v="417"/>
    <n v="16.5"/>
    <n v="16.5"/>
    <x v="1"/>
    <x v="0"/>
    <s v="Sliced Ham, Pineapple, Mozzarella Cheese"/>
    <x v="0"/>
  </r>
  <r>
    <n v="957"/>
    <n v="419"/>
    <n v="0.25"/>
    <s v="ital_veggie_m"/>
    <n v="1"/>
    <x v="721"/>
    <x v="3"/>
    <x v="417"/>
    <n v="16.75"/>
    <n v="16.75"/>
    <x v="0"/>
    <x v="1"/>
    <s v="Eggplant, Artichokes, Tomatoes, Zucchini, Red Peppers, Garlic, Pesto Sauce"/>
    <x v="24"/>
  </r>
  <r>
    <n v="958"/>
    <n v="419"/>
    <n v="0.25"/>
    <s v="veggie_veg_s"/>
    <n v="1"/>
    <x v="722"/>
    <x v="4"/>
    <x v="417"/>
    <n v="12"/>
    <n v="12"/>
    <x v="2"/>
    <x v="1"/>
    <s v="Mushrooms, Tomatoes, Red Peppers, Green Peppers, Red Onions, Zucchini, Spinach, Garlic"/>
    <x v="14"/>
  </r>
  <r>
    <n v="959"/>
    <n v="420"/>
    <n v="0.5"/>
    <s v="five_cheese_l"/>
    <n v="1"/>
    <x v="723"/>
    <x v="5"/>
    <x v="418"/>
    <n v="18.5"/>
    <n v="18.5"/>
    <x v="1"/>
    <x v="1"/>
    <s v="Mozzarella Cheese, Provolone Cheese, Smoked Gouda Cheese, Romano Cheese, Blue Cheese, Garlic"/>
    <x v="2"/>
  </r>
  <r>
    <n v="960"/>
    <n v="420"/>
    <n v="0.5"/>
    <s v="pep_msh_pep_s"/>
    <n v="1"/>
    <x v="229"/>
    <x v="6"/>
    <x v="418"/>
    <n v="11"/>
    <n v="11"/>
    <x v="2"/>
    <x v="0"/>
    <s v="Pepperoni, Mushrooms, Green Peppers"/>
    <x v="30"/>
  </r>
  <r>
    <n v="961"/>
    <n v="421"/>
    <n v="0.33333333333333331"/>
    <s v="bbq_ckn_l"/>
    <n v="1"/>
    <x v="230"/>
    <x v="0"/>
    <x v="419"/>
    <n v="20.75"/>
    <n v="20.75"/>
    <x v="1"/>
    <x v="3"/>
    <s v="Barbecued Chicken, Red Peppers, Green Peppers, Tomatoes, Red Onions, Barbecue Sauce"/>
    <x v="7"/>
  </r>
  <r>
    <n v="962"/>
    <n v="421"/>
    <n v="0.33333333333333331"/>
    <s v="calabrese_l"/>
    <n v="1"/>
    <x v="231"/>
    <x v="1"/>
    <x v="419"/>
    <n v="20.25"/>
    <n v="20.25"/>
    <x v="1"/>
    <x v="2"/>
    <s v="?duja Salami, Pancetta, Tomatoes, Red Onions, Friggitello Peppers, Garlic"/>
    <x v="23"/>
  </r>
  <r>
    <n v="963"/>
    <n v="421"/>
    <n v="0.33333333333333331"/>
    <s v="ckn_pesto_s"/>
    <n v="1"/>
    <x v="232"/>
    <x v="2"/>
    <x v="419"/>
    <n v="12.75"/>
    <n v="12.75"/>
    <x v="2"/>
    <x v="3"/>
    <s v="Chicken, Tomatoes, Red Peppers, Spinach, Garlic, Pesto Sauce"/>
    <x v="18"/>
  </r>
  <r>
    <n v="964"/>
    <n v="422"/>
    <n v="0.33333333333333331"/>
    <s v="four_cheese_l"/>
    <n v="1"/>
    <x v="233"/>
    <x v="3"/>
    <x v="420"/>
    <n v="17.950000762939453"/>
    <n v="17.950000762939453"/>
    <x v="1"/>
    <x v="1"/>
    <s v="Ricotta Cheese, Gorgonzola Piccante Cheese, Mozzarella Cheese, Parmigiano Reggiano Cheese, Garlic"/>
    <x v="21"/>
  </r>
  <r>
    <n v="965"/>
    <n v="422"/>
    <n v="0.33333333333333331"/>
    <s v="ital_supr_m"/>
    <n v="1"/>
    <x v="234"/>
    <x v="4"/>
    <x v="420"/>
    <n v="16.5"/>
    <n v="16.5"/>
    <x v="0"/>
    <x v="2"/>
    <s v="Calabrese Salami, Capocollo, Tomatoes, Red Onions, Green Olives, Garlic"/>
    <x v="3"/>
  </r>
  <r>
    <n v="966"/>
    <n v="422"/>
    <n v="0.33333333333333331"/>
    <s v="spinach_fet_m"/>
    <n v="1"/>
    <x v="235"/>
    <x v="5"/>
    <x v="420"/>
    <n v="16"/>
    <n v="16"/>
    <x v="0"/>
    <x v="1"/>
    <s v="Spinach, Mushrooms, Red Onions, Feta Cheese, Garlic"/>
    <x v="27"/>
  </r>
  <r>
    <n v="967"/>
    <n v="423"/>
    <n v="0.5"/>
    <s v="ital_supr_l"/>
    <n v="1"/>
    <x v="236"/>
    <x v="6"/>
    <x v="421"/>
    <n v="20.75"/>
    <n v="20.75"/>
    <x v="1"/>
    <x v="2"/>
    <s v="Calabrese Salami, Capocollo, Tomatoes, Red Onions, Green Olives, Garlic"/>
    <x v="3"/>
  </r>
  <r>
    <n v="968"/>
    <n v="423"/>
    <n v="0.5"/>
    <s v="sicilian_s"/>
    <n v="1"/>
    <x v="237"/>
    <x v="0"/>
    <x v="421"/>
    <n v="12.25"/>
    <n v="12.25"/>
    <x v="2"/>
    <x v="2"/>
    <s v="Coarse Sicilian Salami, Tomatoes, Green Olives, Luganega Sausage, Onions, Garlic"/>
    <x v="28"/>
  </r>
  <r>
    <n v="969"/>
    <n v="424"/>
    <n v="1"/>
    <s v="pepperoni_m"/>
    <n v="1"/>
    <x v="238"/>
    <x v="1"/>
    <x v="422"/>
    <n v="12.5"/>
    <n v="12.5"/>
    <x v="0"/>
    <x v="0"/>
    <s v="Mozzarella Cheese, Pepperoni"/>
    <x v="17"/>
  </r>
  <r>
    <n v="970"/>
    <n v="425"/>
    <n v="1"/>
    <s v="soppressata_m"/>
    <n v="1"/>
    <x v="239"/>
    <x v="2"/>
    <x v="423"/>
    <n v="16.5"/>
    <n v="16.5"/>
    <x v="0"/>
    <x v="2"/>
    <s v="Soppressata Salami, Fontina Cheese, Mozzarella Cheese, Mushrooms, Garlic"/>
    <x v="20"/>
  </r>
  <r>
    <n v="971"/>
    <n v="426"/>
    <n v="0.33333333333333331"/>
    <s v="classic_dlx_m"/>
    <n v="1"/>
    <x v="240"/>
    <x v="3"/>
    <x v="424"/>
    <n v="16"/>
    <n v="16"/>
    <x v="0"/>
    <x v="0"/>
    <s v="Pepperoni, Mushrooms, Red Onions, Red Peppers, Bacon"/>
    <x v="1"/>
  </r>
  <r>
    <n v="972"/>
    <n v="426"/>
    <n v="0.33333333333333331"/>
    <s v="sicilian_s"/>
    <n v="1"/>
    <x v="241"/>
    <x v="4"/>
    <x v="424"/>
    <n v="12.25"/>
    <n v="12.25"/>
    <x v="2"/>
    <x v="2"/>
    <s v="Coarse Sicilian Salami, Tomatoes, Green Olives, Luganega Sausage, Onions, Garlic"/>
    <x v="28"/>
  </r>
  <r>
    <n v="973"/>
    <n v="426"/>
    <n v="0.33333333333333331"/>
    <s v="soppressata_m"/>
    <n v="1"/>
    <x v="242"/>
    <x v="5"/>
    <x v="424"/>
    <n v="16.5"/>
    <n v="16.5"/>
    <x v="0"/>
    <x v="2"/>
    <s v="Soppressata Salami, Fontina Cheese, Mozzarella Cheese, Mushrooms, Garlic"/>
    <x v="20"/>
  </r>
  <r>
    <n v="974"/>
    <n v="427"/>
    <n v="1"/>
    <s v="spinach_fet_l"/>
    <n v="1"/>
    <x v="243"/>
    <x v="6"/>
    <x v="425"/>
    <n v="20.25"/>
    <n v="20.25"/>
    <x v="1"/>
    <x v="1"/>
    <s v="Spinach, Mushrooms, Red Onions, Feta Cheese, Garlic"/>
    <x v="27"/>
  </r>
  <r>
    <n v="975"/>
    <n v="428"/>
    <n v="0.5"/>
    <s v="calabrese_l"/>
    <n v="1"/>
    <x v="244"/>
    <x v="0"/>
    <x v="426"/>
    <n v="20.25"/>
    <n v="20.25"/>
    <x v="1"/>
    <x v="2"/>
    <s v="?duja Salami, Pancetta, Tomatoes, Red Onions, Friggitello Peppers, Garlic"/>
    <x v="23"/>
  </r>
  <r>
    <n v="976"/>
    <n v="428"/>
    <n v="0.5"/>
    <s v="ital_cpcllo_s"/>
    <n v="1"/>
    <x v="245"/>
    <x v="1"/>
    <x v="426"/>
    <n v="12"/>
    <n v="12"/>
    <x v="2"/>
    <x v="0"/>
    <s v="Capocollo, Red Peppers, Tomatoes, Goat Cheese, Garlic, Oregano"/>
    <x v="11"/>
  </r>
  <r>
    <n v="977"/>
    <n v="429"/>
    <n v="1"/>
    <s v="spicy_ital_m"/>
    <n v="1"/>
    <x v="246"/>
    <x v="2"/>
    <x v="427"/>
    <n v="16.5"/>
    <n v="16.5"/>
    <x v="0"/>
    <x v="2"/>
    <s v="Capocollo, Tomatoes, Goat Cheese, Artichokes, Peperoncini verdi, Garlic"/>
    <x v="12"/>
  </r>
  <r>
    <n v="978"/>
    <n v="430"/>
    <n v="0.5"/>
    <s v="green_garden_m"/>
    <n v="1"/>
    <x v="247"/>
    <x v="3"/>
    <x v="428"/>
    <n v="16"/>
    <n v="16"/>
    <x v="0"/>
    <x v="1"/>
    <s v="Spinach, Mushrooms, Tomatoes, Green Olives, Feta Cheese"/>
    <x v="10"/>
  </r>
  <r>
    <n v="979"/>
    <n v="430"/>
    <n v="0.5"/>
    <s v="sicilian_s"/>
    <n v="1"/>
    <x v="248"/>
    <x v="4"/>
    <x v="428"/>
    <n v="12.25"/>
    <n v="12.25"/>
    <x v="2"/>
    <x v="2"/>
    <s v="Coarse Sicilian Salami, Tomatoes, Green Olives, Luganega Sausage, Onions, Garlic"/>
    <x v="28"/>
  </r>
  <r>
    <n v="980"/>
    <n v="431"/>
    <n v="0.25"/>
    <s v="big_meat_s"/>
    <n v="1"/>
    <x v="249"/>
    <x v="5"/>
    <x v="429"/>
    <n v="12"/>
    <n v="12"/>
    <x v="2"/>
    <x v="0"/>
    <s v="Bacon, Pepperoni, Italian Sausage, Chorizo Sausage"/>
    <x v="19"/>
  </r>
  <r>
    <n v="981"/>
    <n v="431"/>
    <n v="0.25"/>
    <s v="ckn_alfredo_s"/>
    <n v="1"/>
    <x v="250"/>
    <x v="6"/>
    <x v="429"/>
    <n v="12.75"/>
    <n v="12.75"/>
    <x v="2"/>
    <x v="3"/>
    <s v="Chicken, Red Onions, Red Peppers, Mushrooms, Asiago Cheese, Alfredo Sauce"/>
    <x v="29"/>
  </r>
  <r>
    <n v="982"/>
    <n v="431"/>
    <n v="0.25"/>
    <s v="four_cheese_l"/>
    <n v="1"/>
    <x v="251"/>
    <x v="0"/>
    <x v="429"/>
    <n v="17.950000762939453"/>
    <n v="17.950000762939453"/>
    <x v="1"/>
    <x v="1"/>
    <s v="Ricotta Cheese, Gorgonzola Piccante Cheese, Mozzarella Cheese, Parmigiano Reggiano Cheese, Garlic"/>
    <x v="21"/>
  </r>
  <r>
    <n v="983"/>
    <n v="431"/>
    <n v="0.25"/>
    <s v="hawaiian_l"/>
    <n v="1"/>
    <x v="252"/>
    <x v="1"/>
    <x v="429"/>
    <n v="16.5"/>
    <n v="16.5"/>
    <x v="1"/>
    <x v="0"/>
    <s v="Sliced Ham, Pineapple, Mozzarella Cheese"/>
    <x v="0"/>
  </r>
  <r>
    <n v="984"/>
    <n v="432"/>
    <n v="0.33333333333333331"/>
    <s v="ital_cpcllo_s"/>
    <n v="1"/>
    <x v="253"/>
    <x v="2"/>
    <x v="430"/>
    <n v="12"/>
    <n v="12"/>
    <x v="2"/>
    <x v="0"/>
    <s v="Capocollo, Red Peppers, Tomatoes, Goat Cheese, Garlic, Oregano"/>
    <x v="11"/>
  </r>
  <r>
    <n v="985"/>
    <n v="432"/>
    <n v="0.33333333333333331"/>
    <s v="thai_ckn_l"/>
    <n v="1"/>
    <x v="254"/>
    <x v="3"/>
    <x v="430"/>
    <n v="20.75"/>
    <n v="20.75"/>
    <x v="1"/>
    <x v="3"/>
    <s v="Chicken, Pineapple, Tomatoes, Red Peppers, Thai Sweet Chilli Sauce"/>
    <x v="5"/>
  </r>
  <r>
    <n v="986"/>
    <n v="432"/>
    <n v="0.33333333333333331"/>
    <s v="veggie_veg_s"/>
    <n v="1"/>
    <x v="255"/>
    <x v="4"/>
    <x v="430"/>
    <n v="12"/>
    <n v="12"/>
    <x v="2"/>
    <x v="1"/>
    <s v="Mushrooms, Tomatoes, Red Peppers, Green Peppers, Red Onions, Zucchini, Spinach, Garlic"/>
    <x v="14"/>
  </r>
  <r>
    <n v="987"/>
    <n v="433"/>
    <n v="1"/>
    <s v="spicy_ital_l"/>
    <n v="1"/>
    <x v="256"/>
    <x v="5"/>
    <x v="431"/>
    <n v="20.75"/>
    <n v="20.75"/>
    <x v="1"/>
    <x v="2"/>
    <s v="Capocollo, Tomatoes, Goat Cheese, Artichokes, Peperoncini verdi, Garlic"/>
    <x v="12"/>
  </r>
  <r>
    <n v="988"/>
    <n v="434"/>
    <n v="0.33333333333333331"/>
    <s v="napolitana_m"/>
    <n v="1"/>
    <x v="257"/>
    <x v="6"/>
    <x v="432"/>
    <n v="16"/>
    <n v="16"/>
    <x v="0"/>
    <x v="0"/>
    <s v="Tomatoes, Anchovies, Green Olives, Red Onions, Garlic"/>
    <x v="22"/>
  </r>
  <r>
    <n v="989"/>
    <n v="434"/>
    <n v="0.33333333333333331"/>
    <s v="spicy_ital_l"/>
    <n v="1"/>
    <x v="258"/>
    <x v="0"/>
    <x v="432"/>
    <n v="20.75"/>
    <n v="20.75"/>
    <x v="1"/>
    <x v="2"/>
    <s v="Capocollo, Tomatoes, Goat Cheese, Artichokes, Peperoncini verdi, Garlic"/>
    <x v="12"/>
  </r>
  <r>
    <n v="990"/>
    <n v="434"/>
    <n v="0.33333333333333331"/>
    <s v="veggie_veg_l"/>
    <n v="1"/>
    <x v="259"/>
    <x v="1"/>
    <x v="432"/>
    <n v="20.25"/>
    <n v="20.25"/>
    <x v="1"/>
    <x v="1"/>
    <s v="Mushrooms, Tomatoes, Red Peppers, Green Peppers, Red Onions, Zucchini, Spinach, Garlic"/>
    <x v="14"/>
  </r>
  <r>
    <n v="991"/>
    <n v="435"/>
    <n v="0.33333333333333331"/>
    <s v="classic_dlx_m"/>
    <n v="1"/>
    <x v="260"/>
    <x v="2"/>
    <x v="433"/>
    <n v="16"/>
    <n v="16"/>
    <x v="0"/>
    <x v="0"/>
    <s v="Pepperoni, Mushrooms, Red Onions, Red Peppers, Bacon"/>
    <x v="1"/>
  </r>
  <r>
    <n v="992"/>
    <n v="435"/>
    <n v="0.33333333333333331"/>
    <s v="pep_msh_pep_m"/>
    <n v="1"/>
    <x v="261"/>
    <x v="3"/>
    <x v="433"/>
    <n v="14.5"/>
    <n v="14.5"/>
    <x v="0"/>
    <x v="0"/>
    <s v="Pepperoni, Mushrooms, Green Peppers"/>
    <x v="30"/>
  </r>
  <r>
    <n v="993"/>
    <n v="435"/>
    <n v="0.33333333333333331"/>
    <s v="spinach_supr_s"/>
    <n v="1"/>
    <x v="262"/>
    <x v="4"/>
    <x v="433"/>
    <n v="12.5"/>
    <n v="12.5"/>
    <x v="2"/>
    <x v="2"/>
    <s v="Spinach, Red Onions, Pepperoni, Tomatoes, Artichokes, Kalamata Olives, Garlic, Asiago Cheese"/>
    <x v="9"/>
  </r>
  <r>
    <n v="994"/>
    <n v="436"/>
    <n v="0.25"/>
    <s v="classic_dlx_l"/>
    <n v="1"/>
    <x v="263"/>
    <x v="5"/>
    <x v="434"/>
    <n v="20.5"/>
    <n v="20.5"/>
    <x v="1"/>
    <x v="0"/>
    <s v="Pepperoni, Mushrooms, Red Onions, Red Peppers, Bacon"/>
    <x v="1"/>
  </r>
  <r>
    <n v="995"/>
    <n v="436"/>
    <n v="0.25"/>
    <s v="ital_supr_m"/>
    <n v="1"/>
    <x v="264"/>
    <x v="6"/>
    <x v="434"/>
    <n v="16.5"/>
    <n v="16.5"/>
    <x v="0"/>
    <x v="2"/>
    <s v="Calabrese Salami, Capocollo, Tomatoes, Red Onions, Green Olives, Garlic"/>
    <x v="3"/>
  </r>
  <r>
    <n v="996"/>
    <n v="436"/>
    <n v="0.25"/>
    <s v="pep_msh_pep_s"/>
    <n v="1"/>
    <x v="265"/>
    <x v="0"/>
    <x v="434"/>
    <n v="11"/>
    <n v="11"/>
    <x v="2"/>
    <x v="0"/>
    <s v="Pepperoni, Mushrooms, Green Peppers"/>
    <x v="30"/>
  </r>
  <r>
    <n v="997"/>
    <n v="436"/>
    <n v="0.25"/>
    <s v="peppr_salami_s"/>
    <n v="1"/>
    <x v="266"/>
    <x v="1"/>
    <x v="434"/>
    <n v="12.5"/>
    <n v="12.5"/>
    <x v="2"/>
    <x v="2"/>
    <s v="Genoa Salami, Capocollo, Pepperoni, Tomatoes, Asiago Cheese, Garlic"/>
    <x v="26"/>
  </r>
  <r>
    <n v="998"/>
    <n v="437"/>
    <n v="1"/>
    <s v="bbq_ckn_m"/>
    <n v="1"/>
    <x v="267"/>
    <x v="2"/>
    <x v="435"/>
    <n v="16.75"/>
    <n v="16.75"/>
    <x v="0"/>
    <x v="3"/>
    <s v="Barbecued Chicken, Red Peppers, Green Peppers, Tomatoes, Red Onions, Barbecue Sauce"/>
    <x v="7"/>
  </r>
  <r>
    <n v="999"/>
    <n v="438"/>
    <n v="1"/>
    <s v="veggie_veg_m"/>
    <n v="1"/>
    <x v="268"/>
    <x v="3"/>
    <x v="436"/>
    <n v="16"/>
    <n v="16"/>
    <x v="0"/>
    <x v="1"/>
    <s v="Mushrooms, Tomatoes, Red Peppers, Green Peppers, Red Onions, Zucchini, Spinach, Garlic"/>
    <x v="14"/>
  </r>
  <r>
    <n v="1000"/>
    <n v="439"/>
    <n v="0.33333333333333331"/>
    <s v="ckn_alfredo_m"/>
    <n v="1"/>
    <x v="269"/>
    <x v="4"/>
    <x v="437"/>
    <n v="16.75"/>
    <n v="16.75"/>
    <x v="0"/>
    <x v="3"/>
    <s v="Chicken, Red Onions, Red Peppers, Mushrooms, Asiago Cheese, Alfredo Sauce"/>
    <x v="29"/>
  </r>
  <r>
    <n v="1001"/>
    <n v="439"/>
    <n v="0.33333333333333331"/>
    <s v="pepperoni_m"/>
    <n v="1"/>
    <x v="270"/>
    <x v="5"/>
    <x v="437"/>
    <n v="12.5"/>
    <n v="12.5"/>
    <x v="0"/>
    <x v="0"/>
    <s v="Mozzarella Cheese, Pepperoni"/>
    <x v="17"/>
  </r>
  <r>
    <n v="1002"/>
    <n v="439"/>
    <n v="0.33333333333333331"/>
    <s v="the_greek_s"/>
    <n v="1"/>
    <x v="271"/>
    <x v="6"/>
    <x v="437"/>
    <n v="12"/>
    <n v="12"/>
    <x v="2"/>
    <x v="0"/>
    <s v="Kalamata Olives, Feta Cheese, Tomatoes, Garlic, Beef Chuck Roast, Red Onions"/>
    <x v="8"/>
  </r>
  <r>
    <n v="1003"/>
    <n v="440"/>
    <n v="7.1428571428571425E-2"/>
    <s v="calabrese_m"/>
    <n v="1"/>
    <x v="272"/>
    <x v="0"/>
    <x v="438"/>
    <n v="16.25"/>
    <n v="16.25"/>
    <x v="0"/>
    <x v="2"/>
    <s v="?duja Salami, Pancetta, Tomatoes, Red Onions, Friggitello Peppers, Garlic"/>
    <x v="23"/>
  </r>
  <r>
    <n v="1004"/>
    <n v="440"/>
    <n v="7.1428571428571425E-2"/>
    <s v="ckn_alfredo_m"/>
    <n v="1"/>
    <x v="273"/>
    <x v="1"/>
    <x v="438"/>
    <n v="16.75"/>
    <n v="16.75"/>
    <x v="0"/>
    <x v="3"/>
    <s v="Chicken, Red Onions, Red Peppers, Mushrooms, Asiago Cheese, Alfredo Sauce"/>
    <x v="29"/>
  </r>
  <r>
    <n v="1005"/>
    <n v="440"/>
    <n v="7.1428571428571425E-2"/>
    <s v="five_cheese_l"/>
    <n v="1"/>
    <x v="274"/>
    <x v="2"/>
    <x v="438"/>
    <n v="18.5"/>
    <n v="18.5"/>
    <x v="1"/>
    <x v="1"/>
    <s v="Mozzarella Cheese, Provolone Cheese, Smoked Gouda Cheese, Romano Cheese, Blue Cheese, Garlic"/>
    <x v="2"/>
  </r>
  <r>
    <n v="1006"/>
    <n v="440"/>
    <n v="7.1428571428571425E-2"/>
    <s v="four_cheese_l"/>
    <n v="1"/>
    <x v="275"/>
    <x v="3"/>
    <x v="438"/>
    <n v="17.950000762939453"/>
    <n v="17.950000762939453"/>
    <x v="1"/>
    <x v="1"/>
    <s v="Ricotta Cheese, Gorgonzola Piccante Cheese, Mozzarella Cheese, Parmigiano Reggiano Cheese, Garlic"/>
    <x v="21"/>
  </r>
  <r>
    <n v="1007"/>
    <n v="440"/>
    <n v="7.1428571428571425E-2"/>
    <s v="four_cheese_m"/>
    <n v="1"/>
    <x v="276"/>
    <x v="4"/>
    <x v="438"/>
    <n v="14.75"/>
    <n v="14.75"/>
    <x v="0"/>
    <x v="1"/>
    <s v="Ricotta Cheese, Gorgonzola Piccante Cheese, Mozzarella Cheese, Parmigiano Reggiano Cheese, Garlic"/>
    <x v="21"/>
  </r>
  <r>
    <n v="1008"/>
    <n v="440"/>
    <n v="7.1428571428571425E-2"/>
    <s v="green_garden_l"/>
    <n v="1"/>
    <x v="277"/>
    <x v="5"/>
    <x v="438"/>
    <n v="20.25"/>
    <n v="20.25"/>
    <x v="1"/>
    <x v="1"/>
    <s v="Spinach, Mushrooms, Tomatoes, Green Olives, Feta Cheese"/>
    <x v="10"/>
  </r>
  <r>
    <n v="1009"/>
    <n v="440"/>
    <n v="7.1428571428571425E-2"/>
    <s v="green_garden_m"/>
    <n v="1"/>
    <x v="278"/>
    <x v="6"/>
    <x v="438"/>
    <n v="16"/>
    <n v="16"/>
    <x v="0"/>
    <x v="1"/>
    <s v="Spinach, Mushrooms, Tomatoes, Green Olives, Feta Cheese"/>
    <x v="10"/>
  </r>
  <r>
    <n v="1010"/>
    <n v="440"/>
    <n v="7.1428571428571425E-2"/>
    <s v="hawaiian_l"/>
    <n v="1"/>
    <x v="279"/>
    <x v="0"/>
    <x v="438"/>
    <n v="16.5"/>
    <n v="16.5"/>
    <x v="1"/>
    <x v="0"/>
    <s v="Sliced Ham, Pineapple, Mozzarella Cheese"/>
    <x v="0"/>
  </r>
  <r>
    <n v="1011"/>
    <n v="440"/>
    <n v="7.1428571428571425E-2"/>
    <s v="ital_veggie_l"/>
    <n v="1"/>
    <x v="280"/>
    <x v="1"/>
    <x v="438"/>
    <n v="21"/>
    <n v="21"/>
    <x v="1"/>
    <x v="1"/>
    <s v="Eggplant, Artichokes, Tomatoes, Zucchini, Red Peppers, Garlic, Pesto Sauce"/>
    <x v="24"/>
  </r>
  <r>
    <n v="1012"/>
    <n v="440"/>
    <n v="7.1428571428571425E-2"/>
    <s v="pepperoni_l"/>
    <n v="1"/>
    <x v="281"/>
    <x v="2"/>
    <x v="438"/>
    <n v="15.25"/>
    <n v="15.25"/>
    <x v="1"/>
    <x v="0"/>
    <s v="Mozzarella Cheese, Pepperoni"/>
    <x v="17"/>
  </r>
  <r>
    <n v="1013"/>
    <n v="440"/>
    <n v="7.1428571428571425E-2"/>
    <s v="spicy_ital_l"/>
    <n v="1"/>
    <x v="282"/>
    <x v="3"/>
    <x v="438"/>
    <n v="20.75"/>
    <n v="20.75"/>
    <x v="1"/>
    <x v="2"/>
    <s v="Capocollo, Tomatoes, Goat Cheese, Artichokes, Peperoncini verdi, Garlic"/>
    <x v="12"/>
  </r>
  <r>
    <n v="1014"/>
    <n v="440"/>
    <n v="7.1428571428571425E-2"/>
    <s v="spinach_fet_s"/>
    <n v="1"/>
    <x v="283"/>
    <x v="4"/>
    <x v="438"/>
    <n v="12"/>
    <n v="12"/>
    <x v="2"/>
    <x v="1"/>
    <s v="Spinach, Mushrooms, Red Onions, Feta Cheese, Garlic"/>
    <x v="27"/>
  </r>
  <r>
    <n v="1015"/>
    <n v="440"/>
    <n v="7.1428571428571425E-2"/>
    <s v="thai_ckn_l"/>
    <n v="1"/>
    <x v="284"/>
    <x v="5"/>
    <x v="438"/>
    <n v="20.75"/>
    <n v="20.75"/>
    <x v="1"/>
    <x v="3"/>
    <s v="Chicken, Pineapple, Tomatoes, Red Peppers, Thai Sweet Chilli Sauce"/>
    <x v="5"/>
  </r>
  <r>
    <n v="1016"/>
    <n v="440"/>
    <n v="7.1428571428571425E-2"/>
    <s v="veggie_veg_m"/>
    <n v="1"/>
    <x v="285"/>
    <x v="6"/>
    <x v="438"/>
    <n v="16"/>
    <n v="16"/>
    <x v="0"/>
    <x v="1"/>
    <s v="Mushrooms, Tomatoes, Red Peppers, Green Peppers, Red Onions, Zucchini, Spinach, Garlic"/>
    <x v="14"/>
  </r>
  <r>
    <n v="1017"/>
    <n v="441"/>
    <n v="0.5"/>
    <s v="spicy_ital_l"/>
    <n v="1"/>
    <x v="286"/>
    <x v="0"/>
    <x v="439"/>
    <n v="20.75"/>
    <n v="20.75"/>
    <x v="1"/>
    <x v="2"/>
    <s v="Capocollo, Tomatoes, Goat Cheese, Artichokes, Peperoncini verdi, Garlic"/>
    <x v="12"/>
  </r>
  <r>
    <n v="1018"/>
    <n v="441"/>
    <n v="0.5"/>
    <s v="thai_ckn_l"/>
    <n v="1"/>
    <x v="287"/>
    <x v="1"/>
    <x v="439"/>
    <n v="20.75"/>
    <n v="20.75"/>
    <x v="1"/>
    <x v="3"/>
    <s v="Chicken, Pineapple, Tomatoes, Red Peppers, Thai Sweet Chilli Sauce"/>
    <x v="5"/>
  </r>
  <r>
    <n v="1019"/>
    <n v="442"/>
    <n v="1"/>
    <s v="peppr_salami_l"/>
    <n v="1"/>
    <x v="288"/>
    <x v="2"/>
    <x v="440"/>
    <n v="20.75"/>
    <n v="20.75"/>
    <x v="1"/>
    <x v="2"/>
    <s v="Genoa Salami, Capocollo, Pepperoni, Tomatoes, Asiago Cheese, Garlic"/>
    <x v="26"/>
  </r>
  <r>
    <n v="1020"/>
    <n v="443"/>
    <n v="7.1428571428571425E-2"/>
    <s v="big_meat_s"/>
    <n v="1"/>
    <x v="289"/>
    <x v="3"/>
    <x v="441"/>
    <n v="12"/>
    <n v="12"/>
    <x v="2"/>
    <x v="0"/>
    <s v="Bacon, Pepperoni, Italian Sausage, Chorizo Sausage"/>
    <x v="19"/>
  </r>
  <r>
    <n v="1021"/>
    <n v="443"/>
    <n v="7.1428571428571425E-2"/>
    <s v="cali_ckn_m"/>
    <n v="2"/>
    <x v="290"/>
    <x v="4"/>
    <x v="441"/>
    <n v="16.75"/>
    <n v="33.5"/>
    <x v="0"/>
    <x v="3"/>
    <s v="Chicken, Artichoke, Spinach, Garlic, Jalapeno Peppers, Fontina Cheese, Gouda Cheese"/>
    <x v="16"/>
  </r>
  <r>
    <n v="1022"/>
    <n v="443"/>
    <n v="7.1428571428571425E-2"/>
    <s v="four_cheese_l"/>
    <n v="1"/>
    <x v="291"/>
    <x v="5"/>
    <x v="441"/>
    <n v="17.950000762939453"/>
    <n v="17.950000762939453"/>
    <x v="1"/>
    <x v="1"/>
    <s v="Ricotta Cheese, Gorgonzola Piccante Cheese, Mozzarella Cheese, Parmigiano Reggiano Cheese, Garlic"/>
    <x v="21"/>
  </r>
  <r>
    <n v="1023"/>
    <n v="443"/>
    <n v="7.1428571428571425E-2"/>
    <s v="ital_cpcllo_m"/>
    <n v="1"/>
    <x v="292"/>
    <x v="6"/>
    <x v="441"/>
    <n v="16"/>
    <n v="16"/>
    <x v="0"/>
    <x v="0"/>
    <s v="Capocollo, Red Peppers, Tomatoes, Goat Cheese, Garlic, Oregano"/>
    <x v="11"/>
  </r>
  <r>
    <n v="1024"/>
    <n v="443"/>
    <n v="7.1428571428571425E-2"/>
    <s v="ital_veggie_m"/>
    <n v="1"/>
    <x v="293"/>
    <x v="0"/>
    <x v="441"/>
    <n v="16.75"/>
    <n v="16.75"/>
    <x v="0"/>
    <x v="1"/>
    <s v="Eggplant, Artichokes, Tomatoes, Zucchini, Red Peppers, Garlic, Pesto Sauce"/>
    <x v="24"/>
  </r>
  <r>
    <n v="1025"/>
    <n v="443"/>
    <n v="7.1428571428571425E-2"/>
    <s v="mexicana_l"/>
    <n v="1"/>
    <x v="294"/>
    <x v="1"/>
    <x v="441"/>
    <n v="20.25"/>
    <n v="20.25"/>
    <x v="1"/>
    <x v="1"/>
    <s v="Tomatoes, Red Peppers, Jalapeno Peppers, Red Onions, Cilantro, Corn, Chipotle Sauce, Garlic"/>
    <x v="4"/>
  </r>
  <r>
    <n v="1026"/>
    <n v="443"/>
    <n v="7.1428571428571425E-2"/>
    <s v="pepperoni_l"/>
    <n v="1"/>
    <x v="295"/>
    <x v="2"/>
    <x v="441"/>
    <n v="15.25"/>
    <n v="15.25"/>
    <x v="1"/>
    <x v="0"/>
    <s v="Mozzarella Cheese, Pepperoni"/>
    <x v="17"/>
  </r>
  <r>
    <n v="1027"/>
    <n v="443"/>
    <n v="7.1428571428571425E-2"/>
    <s v="sicilian_l"/>
    <n v="1"/>
    <x v="296"/>
    <x v="3"/>
    <x v="441"/>
    <n v="20.25"/>
    <n v="20.25"/>
    <x v="1"/>
    <x v="2"/>
    <s v="Coarse Sicilian Salami, Tomatoes, Green Olives, Luganega Sausage, Onions, Garlic"/>
    <x v="28"/>
  </r>
  <r>
    <n v="1028"/>
    <n v="443"/>
    <n v="7.1428571428571425E-2"/>
    <s v="sicilian_m"/>
    <n v="1"/>
    <x v="297"/>
    <x v="4"/>
    <x v="441"/>
    <n v="16.25"/>
    <n v="16.25"/>
    <x v="0"/>
    <x v="2"/>
    <s v="Coarse Sicilian Salami, Tomatoes, Green Olives, Luganega Sausage, Onions, Garlic"/>
    <x v="28"/>
  </r>
  <r>
    <n v="1029"/>
    <n v="443"/>
    <n v="7.1428571428571425E-2"/>
    <s v="southw_ckn_m"/>
    <n v="1"/>
    <x v="298"/>
    <x v="5"/>
    <x v="441"/>
    <n v="16.75"/>
    <n v="16.75"/>
    <x v="0"/>
    <x v="3"/>
    <s v="Chicken, Tomatoes, Red Peppers, Red Onions, Jalapeno Peppers, Corn, Cilantro, Chipotle Sauce"/>
    <x v="15"/>
  </r>
  <r>
    <n v="1030"/>
    <n v="443"/>
    <n v="7.1428571428571425E-2"/>
    <s v="spicy_ital_l"/>
    <n v="1"/>
    <x v="299"/>
    <x v="6"/>
    <x v="441"/>
    <n v="20.75"/>
    <n v="20.75"/>
    <x v="1"/>
    <x v="2"/>
    <s v="Capocollo, Tomatoes, Goat Cheese, Artichokes, Peperoncini verdi, Garlic"/>
    <x v="12"/>
  </r>
  <r>
    <n v="1031"/>
    <n v="443"/>
    <n v="7.1428571428571425E-2"/>
    <s v="spicy_ital_s"/>
    <n v="1"/>
    <x v="300"/>
    <x v="0"/>
    <x v="441"/>
    <n v="12.5"/>
    <n v="12.5"/>
    <x v="2"/>
    <x v="2"/>
    <s v="Capocollo, Tomatoes, Goat Cheese, Artichokes, Peperoncini verdi, Garlic"/>
    <x v="12"/>
  </r>
  <r>
    <n v="1032"/>
    <n v="443"/>
    <n v="7.1428571428571425E-2"/>
    <s v="spinach_supr_m"/>
    <n v="1"/>
    <x v="301"/>
    <x v="1"/>
    <x v="441"/>
    <n v="16.5"/>
    <n v="16.5"/>
    <x v="0"/>
    <x v="2"/>
    <s v="Spinach, Red Onions, Pepperoni, Tomatoes, Artichokes, Kalamata Olives, Garlic, Asiago Cheese"/>
    <x v="9"/>
  </r>
  <r>
    <n v="1033"/>
    <n v="443"/>
    <n v="7.1428571428571425E-2"/>
    <s v="thai_ckn_m"/>
    <n v="1"/>
    <x v="302"/>
    <x v="2"/>
    <x v="441"/>
    <n v="16.75"/>
    <n v="16.75"/>
    <x v="0"/>
    <x v="3"/>
    <s v="Chicken, Pineapple, Tomatoes, Red Peppers, Thai Sweet Chilli Sauce"/>
    <x v="5"/>
  </r>
  <r>
    <n v="1034"/>
    <n v="444"/>
    <n v="1"/>
    <s v="four_cheese_m"/>
    <n v="1"/>
    <x v="303"/>
    <x v="3"/>
    <x v="442"/>
    <n v="14.75"/>
    <n v="14.75"/>
    <x v="0"/>
    <x v="1"/>
    <s v="Ricotta Cheese, Gorgonzola Piccante Cheese, Mozzarella Cheese, Parmigiano Reggiano Cheese, Garlic"/>
    <x v="21"/>
  </r>
  <r>
    <n v="1035"/>
    <n v="445"/>
    <n v="1"/>
    <s v="hawaiian_l"/>
    <n v="1"/>
    <x v="304"/>
    <x v="4"/>
    <x v="443"/>
    <n v="16.5"/>
    <n v="16.5"/>
    <x v="1"/>
    <x v="0"/>
    <s v="Sliced Ham, Pineapple, Mozzarella Cheese"/>
    <x v="0"/>
  </r>
  <r>
    <n v="1036"/>
    <n v="446"/>
    <n v="0.33333333333333331"/>
    <s v="big_meat_s"/>
    <n v="1"/>
    <x v="305"/>
    <x v="5"/>
    <x v="444"/>
    <n v="12"/>
    <n v="12"/>
    <x v="2"/>
    <x v="0"/>
    <s v="Bacon, Pepperoni, Italian Sausage, Chorizo Sausage"/>
    <x v="19"/>
  </r>
  <r>
    <n v="1037"/>
    <n v="446"/>
    <n v="0.33333333333333331"/>
    <s v="ital_veggie_m"/>
    <n v="1"/>
    <x v="306"/>
    <x v="6"/>
    <x v="444"/>
    <n v="16.75"/>
    <n v="16.75"/>
    <x v="0"/>
    <x v="1"/>
    <s v="Eggplant, Artichokes, Tomatoes, Zucchini, Red Peppers, Garlic, Pesto Sauce"/>
    <x v="24"/>
  </r>
  <r>
    <n v="1038"/>
    <n v="446"/>
    <n v="0.33333333333333331"/>
    <s v="sicilian_l"/>
    <n v="1"/>
    <x v="307"/>
    <x v="0"/>
    <x v="444"/>
    <n v="20.25"/>
    <n v="20.25"/>
    <x v="1"/>
    <x v="2"/>
    <s v="Coarse Sicilian Salami, Tomatoes, Green Olives, Luganega Sausage, Onions, Garlic"/>
    <x v="28"/>
  </r>
  <r>
    <n v="1039"/>
    <n v="447"/>
    <n v="1"/>
    <s v="five_cheese_l"/>
    <n v="1"/>
    <x v="308"/>
    <x v="1"/>
    <x v="445"/>
    <n v="18.5"/>
    <n v="18.5"/>
    <x v="1"/>
    <x v="1"/>
    <s v="Mozzarella Cheese, Provolone Cheese, Smoked Gouda Cheese, Romano Cheese, Blue Cheese, Garlic"/>
    <x v="2"/>
  </r>
  <r>
    <n v="1040"/>
    <n v="448"/>
    <n v="0.33333333333333331"/>
    <s v="hawaiian_s"/>
    <n v="1"/>
    <x v="309"/>
    <x v="2"/>
    <x v="446"/>
    <n v="10.5"/>
    <n v="10.5"/>
    <x v="2"/>
    <x v="0"/>
    <s v="Sliced Ham, Pineapple, Mozzarella Cheese"/>
    <x v="0"/>
  </r>
  <r>
    <n v="1041"/>
    <n v="448"/>
    <n v="0.33333333333333331"/>
    <s v="pep_msh_pep_m"/>
    <n v="1"/>
    <x v="310"/>
    <x v="3"/>
    <x v="446"/>
    <n v="14.5"/>
    <n v="14.5"/>
    <x v="0"/>
    <x v="0"/>
    <s v="Pepperoni, Mushrooms, Green Peppers"/>
    <x v="30"/>
  </r>
  <r>
    <n v="1042"/>
    <n v="448"/>
    <n v="0.33333333333333331"/>
    <s v="sicilian_m"/>
    <n v="1"/>
    <x v="311"/>
    <x v="4"/>
    <x v="446"/>
    <n v="16.25"/>
    <n v="16.25"/>
    <x v="0"/>
    <x v="2"/>
    <s v="Coarse Sicilian Salami, Tomatoes, Green Olives, Luganega Sausage, Onions, Garlic"/>
    <x v="28"/>
  </r>
  <r>
    <n v="1043"/>
    <n v="449"/>
    <n v="1"/>
    <s v="thai_ckn_l"/>
    <n v="1"/>
    <x v="312"/>
    <x v="5"/>
    <x v="447"/>
    <n v="20.75"/>
    <n v="20.75"/>
    <x v="1"/>
    <x v="3"/>
    <s v="Chicken, Pineapple, Tomatoes, Red Peppers, Thai Sweet Chilli Sauce"/>
    <x v="5"/>
  </r>
  <r>
    <n v="1044"/>
    <n v="450"/>
    <n v="1"/>
    <s v="big_meat_s"/>
    <n v="1"/>
    <x v="313"/>
    <x v="6"/>
    <x v="448"/>
    <n v="12"/>
    <n v="12"/>
    <x v="2"/>
    <x v="0"/>
    <s v="Bacon, Pepperoni, Italian Sausage, Chorizo Sausage"/>
    <x v="19"/>
  </r>
  <r>
    <n v="1045"/>
    <n v="451"/>
    <n v="0.33333333333333331"/>
    <s v="five_cheese_l"/>
    <n v="1"/>
    <x v="314"/>
    <x v="0"/>
    <x v="449"/>
    <n v="18.5"/>
    <n v="18.5"/>
    <x v="1"/>
    <x v="1"/>
    <s v="Mozzarella Cheese, Provolone Cheese, Smoked Gouda Cheese, Romano Cheese, Blue Cheese, Garlic"/>
    <x v="2"/>
  </r>
  <r>
    <n v="1046"/>
    <n v="451"/>
    <n v="0.33333333333333331"/>
    <s v="ital_cpcllo_m"/>
    <n v="1"/>
    <x v="315"/>
    <x v="1"/>
    <x v="449"/>
    <n v="16"/>
    <n v="16"/>
    <x v="0"/>
    <x v="0"/>
    <s v="Capocollo, Red Peppers, Tomatoes, Goat Cheese, Garlic, Oregano"/>
    <x v="11"/>
  </r>
  <r>
    <n v="1047"/>
    <n v="451"/>
    <n v="0.33333333333333331"/>
    <s v="southw_ckn_l"/>
    <n v="1"/>
    <x v="316"/>
    <x v="2"/>
    <x v="449"/>
    <n v="20.75"/>
    <n v="20.75"/>
    <x v="1"/>
    <x v="3"/>
    <s v="Chicken, Tomatoes, Red Peppers, Red Onions, Jalapeno Peppers, Corn, Cilantro, Chipotle Sauce"/>
    <x v="15"/>
  </r>
  <r>
    <n v="1048"/>
    <n v="452"/>
    <n v="0.33333333333333331"/>
    <s v="bbq_ckn_m"/>
    <n v="1"/>
    <x v="317"/>
    <x v="3"/>
    <x v="450"/>
    <n v="16.75"/>
    <n v="16.75"/>
    <x v="0"/>
    <x v="3"/>
    <s v="Barbecued Chicken, Red Peppers, Green Peppers, Tomatoes, Red Onions, Barbecue Sauce"/>
    <x v="7"/>
  </r>
  <r>
    <n v="1049"/>
    <n v="452"/>
    <n v="0.33333333333333331"/>
    <s v="big_meat_s"/>
    <n v="1"/>
    <x v="318"/>
    <x v="4"/>
    <x v="450"/>
    <n v="12"/>
    <n v="12"/>
    <x v="2"/>
    <x v="0"/>
    <s v="Bacon, Pepperoni, Italian Sausage, Chorizo Sausage"/>
    <x v="19"/>
  </r>
  <r>
    <n v="1050"/>
    <n v="452"/>
    <n v="0.33333333333333331"/>
    <s v="sicilian_m"/>
    <n v="1"/>
    <x v="319"/>
    <x v="5"/>
    <x v="450"/>
    <n v="16.25"/>
    <n v="16.25"/>
    <x v="0"/>
    <x v="2"/>
    <s v="Coarse Sicilian Salami, Tomatoes, Green Olives, Luganega Sausage, Onions, Garlic"/>
    <x v="28"/>
  </r>
  <r>
    <n v="1051"/>
    <n v="453"/>
    <n v="0.25"/>
    <s v="cali_ckn_s"/>
    <n v="1"/>
    <x v="320"/>
    <x v="6"/>
    <x v="451"/>
    <n v="12.75"/>
    <n v="12.75"/>
    <x v="2"/>
    <x v="3"/>
    <s v="Chicken, Artichoke, Spinach, Garlic, Jalapeno Peppers, Fontina Cheese, Gouda Cheese"/>
    <x v="16"/>
  </r>
  <r>
    <n v="1052"/>
    <n v="453"/>
    <n v="0.25"/>
    <s v="four_cheese_l"/>
    <n v="1"/>
    <x v="321"/>
    <x v="0"/>
    <x v="451"/>
    <n v="17.950000762939453"/>
    <n v="17.950000762939453"/>
    <x v="1"/>
    <x v="1"/>
    <s v="Ricotta Cheese, Gorgonzola Piccante Cheese, Mozzarella Cheese, Parmigiano Reggiano Cheese, Garlic"/>
    <x v="21"/>
  </r>
  <r>
    <n v="1053"/>
    <n v="453"/>
    <n v="0.25"/>
    <s v="sicilian_m"/>
    <n v="1"/>
    <x v="322"/>
    <x v="1"/>
    <x v="451"/>
    <n v="16.25"/>
    <n v="16.25"/>
    <x v="0"/>
    <x v="2"/>
    <s v="Coarse Sicilian Salami, Tomatoes, Green Olives, Luganega Sausage, Onions, Garlic"/>
    <x v="28"/>
  </r>
  <r>
    <n v="1054"/>
    <n v="453"/>
    <n v="0.25"/>
    <s v="thai_ckn_l"/>
    <n v="1"/>
    <x v="323"/>
    <x v="2"/>
    <x v="451"/>
    <n v="20.75"/>
    <n v="20.75"/>
    <x v="1"/>
    <x v="3"/>
    <s v="Chicken, Pineapple, Tomatoes, Red Peppers, Thai Sweet Chilli Sauce"/>
    <x v="5"/>
  </r>
  <r>
    <n v="1055"/>
    <n v="454"/>
    <n v="1"/>
    <s v="spicy_ital_m"/>
    <n v="1"/>
    <x v="324"/>
    <x v="3"/>
    <x v="452"/>
    <n v="16.5"/>
    <n v="16.5"/>
    <x v="0"/>
    <x v="2"/>
    <s v="Capocollo, Tomatoes, Goat Cheese, Artichokes, Peperoncini verdi, Garlic"/>
    <x v="12"/>
  </r>
  <r>
    <n v="1056"/>
    <n v="455"/>
    <n v="1"/>
    <s v="ital_supr_l"/>
    <n v="1"/>
    <x v="325"/>
    <x v="4"/>
    <x v="453"/>
    <n v="20.75"/>
    <n v="20.75"/>
    <x v="1"/>
    <x v="2"/>
    <s v="Calabrese Salami, Capocollo, Tomatoes, Red Onions, Green Olives, Garlic"/>
    <x v="3"/>
  </r>
  <r>
    <n v="1057"/>
    <n v="456"/>
    <n v="1"/>
    <s v="spinach_fet_l"/>
    <n v="1"/>
    <x v="326"/>
    <x v="5"/>
    <x v="454"/>
    <n v="20.25"/>
    <n v="20.25"/>
    <x v="1"/>
    <x v="1"/>
    <s v="Spinach, Mushrooms, Red Onions, Feta Cheese, Garlic"/>
    <x v="27"/>
  </r>
  <r>
    <n v="1058"/>
    <n v="457"/>
    <n v="0.33333333333333331"/>
    <s v="cali_ckn_l"/>
    <n v="1"/>
    <x v="327"/>
    <x v="6"/>
    <x v="455"/>
    <n v="20.75"/>
    <n v="20.75"/>
    <x v="1"/>
    <x v="3"/>
    <s v="Chicken, Artichoke, Spinach, Garlic, Jalapeno Peppers, Fontina Cheese, Gouda Cheese"/>
    <x v="16"/>
  </r>
  <r>
    <n v="1059"/>
    <n v="457"/>
    <n v="0.33333333333333331"/>
    <s v="ckn_alfredo_m"/>
    <n v="1"/>
    <x v="328"/>
    <x v="0"/>
    <x v="455"/>
    <n v="16.75"/>
    <n v="16.75"/>
    <x v="0"/>
    <x v="3"/>
    <s v="Chicken, Red Onions, Red Peppers, Mushrooms, Asiago Cheese, Alfredo Sauce"/>
    <x v="29"/>
  </r>
  <r>
    <n v="1060"/>
    <n v="457"/>
    <n v="0.33333333333333331"/>
    <s v="classic_dlx_m"/>
    <n v="1"/>
    <x v="329"/>
    <x v="1"/>
    <x v="455"/>
    <n v="16"/>
    <n v="16"/>
    <x v="0"/>
    <x v="0"/>
    <s v="Pepperoni, Mushrooms, Red Onions, Red Peppers, Bacon"/>
    <x v="1"/>
  </r>
  <r>
    <n v="1061"/>
    <n v="458"/>
    <n v="0.33333333333333331"/>
    <s v="prsc_argla_m"/>
    <n v="1"/>
    <x v="330"/>
    <x v="2"/>
    <x v="456"/>
    <n v="16.5"/>
    <n v="16.5"/>
    <x v="0"/>
    <x v="2"/>
    <s v="Prosciutto di San Daniele, Arugula, Mozzarella Cheese"/>
    <x v="6"/>
  </r>
  <r>
    <n v="1062"/>
    <n v="458"/>
    <n v="0.33333333333333331"/>
    <s v="spinach_supr_m"/>
    <n v="1"/>
    <x v="331"/>
    <x v="3"/>
    <x v="456"/>
    <n v="16.5"/>
    <n v="16.5"/>
    <x v="0"/>
    <x v="2"/>
    <s v="Spinach, Red Onions, Pepperoni, Tomatoes, Artichokes, Kalamata Olives, Garlic, Asiago Cheese"/>
    <x v="9"/>
  </r>
  <r>
    <n v="1063"/>
    <n v="458"/>
    <n v="0.33333333333333331"/>
    <s v="the_greek_s"/>
    <n v="1"/>
    <x v="332"/>
    <x v="4"/>
    <x v="456"/>
    <n v="12"/>
    <n v="12"/>
    <x v="2"/>
    <x v="0"/>
    <s v="Kalamata Olives, Feta Cheese, Tomatoes, Garlic, Beef Chuck Roast, Red Onions"/>
    <x v="8"/>
  </r>
  <r>
    <n v="1064"/>
    <n v="459"/>
    <n v="1"/>
    <s v="spicy_ital_l"/>
    <n v="1"/>
    <x v="333"/>
    <x v="5"/>
    <x v="457"/>
    <n v="20.75"/>
    <n v="20.75"/>
    <x v="1"/>
    <x v="2"/>
    <s v="Capocollo, Tomatoes, Goat Cheese, Artichokes, Peperoncini verdi, Garlic"/>
    <x v="12"/>
  </r>
  <r>
    <n v="1065"/>
    <n v="460"/>
    <n v="0.5"/>
    <s v="green_garden_s"/>
    <n v="1"/>
    <x v="334"/>
    <x v="6"/>
    <x v="458"/>
    <n v="12"/>
    <n v="12"/>
    <x v="2"/>
    <x v="1"/>
    <s v="Spinach, Mushrooms, Tomatoes, Green Olives, Feta Cheese"/>
    <x v="10"/>
  </r>
  <r>
    <n v="1066"/>
    <n v="460"/>
    <n v="0.5"/>
    <s v="ital_supr_m"/>
    <n v="1"/>
    <x v="335"/>
    <x v="0"/>
    <x v="458"/>
    <n v="16.5"/>
    <n v="16.5"/>
    <x v="0"/>
    <x v="2"/>
    <s v="Calabrese Salami, Capocollo, Tomatoes, Red Onions, Green Olives, Garlic"/>
    <x v="3"/>
  </r>
  <r>
    <n v="1067"/>
    <n v="461"/>
    <n v="0.5"/>
    <s v="cali_ckn_m"/>
    <n v="1"/>
    <x v="336"/>
    <x v="1"/>
    <x v="459"/>
    <n v="16.75"/>
    <n v="16.75"/>
    <x v="0"/>
    <x v="3"/>
    <s v="Chicken, Artichoke, Spinach, Garlic, Jalapeno Peppers, Fontina Cheese, Gouda Cheese"/>
    <x v="16"/>
  </r>
  <r>
    <n v="1068"/>
    <n v="461"/>
    <n v="0.5"/>
    <s v="hawaiian_s"/>
    <n v="1"/>
    <x v="337"/>
    <x v="2"/>
    <x v="459"/>
    <n v="10.5"/>
    <n v="10.5"/>
    <x v="2"/>
    <x v="0"/>
    <s v="Sliced Ham, Pineapple, Mozzarella Cheese"/>
    <x v="0"/>
  </r>
  <r>
    <n v="1069"/>
    <n v="462"/>
    <n v="1"/>
    <s v="spinach_fet_s"/>
    <n v="1"/>
    <x v="338"/>
    <x v="3"/>
    <x v="460"/>
    <n v="12"/>
    <n v="12"/>
    <x v="2"/>
    <x v="1"/>
    <s v="Spinach, Mushrooms, Red Onions, Feta Cheese, Garlic"/>
    <x v="27"/>
  </r>
  <r>
    <n v="1070"/>
    <n v="463"/>
    <n v="0.5"/>
    <s v="bbq_ckn_l"/>
    <n v="1"/>
    <x v="339"/>
    <x v="4"/>
    <x v="461"/>
    <n v="20.75"/>
    <n v="20.75"/>
    <x v="1"/>
    <x v="3"/>
    <s v="Barbecued Chicken, Red Peppers, Green Peppers, Tomatoes, Red Onions, Barbecue Sauce"/>
    <x v="7"/>
  </r>
  <r>
    <n v="1071"/>
    <n v="463"/>
    <n v="0.5"/>
    <s v="prsc_argla_m"/>
    <n v="1"/>
    <x v="340"/>
    <x v="5"/>
    <x v="461"/>
    <n v="16.5"/>
    <n v="16.5"/>
    <x v="0"/>
    <x v="2"/>
    <s v="Prosciutto di San Daniele, Arugula, Mozzarella Cheese"/>
    <x v="6"/>
  </r>
  <r>
    <n v="1072"/>
    <n v="464"/>
    <n v="0.5"/>
    <s v="bbq_ckn_l"/>
    <n v="1"/>
    <x v="341"/>
    <x v="6"/>
    <x v="462"/>
    <n v="20.75"/>
    <n v="20.75"/>
    <x v="1"/>
    <x v="3"/>
    <s v="Barbecued Chicken, Red Peppers, Green Peppers, Tomatoes, Red Onions, Barbecue Sauce"/>
    <x v="7"/>
  </r>
  <r>
    <n v="1073"/>
    <n v="464"/>
    <n v="0.5"/>
    <s v="calabrese_m"/>
    <n v="1"/>
    <x v="342"/>
    <x v="0"/>
    <x v="462"/>
    <n v="16.25"/>
    <n v="16.25"/>
    <x v="0"/>
    <x v="2"/>
    <s v="?duja Salami, Pancetta, Tomatoes, Red Onions, Friggitello Peppers, Garlic"/>
    <x v="23"/>
  </r>
  <r>
    <n v="1074"/>
    <n v="465"/>
    <n v="1"/>
    <s v="napolitana_s"/>
    <n v="1"/>
    <x v="343"/>
    <x v="1"/>
    <x v="463"/>
    <n v="12"/>
    <n v="12"/>
    <x v="2"/>
    <x v="0"/>
    <s v="Tomatoes, Anchovies, Green Olives, Red Onions, Garlic"/>
    <x v="22"/>
  </r>
  <r>
    <n v="1075"/>
    <n v="466"/>
    <n v="0.5"/>
    <s v="spinach_fet_l"/>
    <n v="1"/>
    <x v="344"/>
    <x v="2"/>
    <x v="464"/>
    <n v="20.25"/>
    <n v="20.25"/>
    <x v="1"/>
    <x v="1"/>
    <s v="Spinach, Mushrooms, Red Onions, Feta Cheese, Garlic"/>
    <x v="27"/>
  </r>
  <r>
    <n v="1076"/>
    <n v="466"/>
    <n v="0.5"/>
    <s v="the_greek_xl"/>
    <n v="1"/>
    <x v="345"/>
    <x v="3"/>
    <x v="464"/>
    <n v="25.5"/>
    <n v="25.5"/>
    <x v="3"/>
    <x v="0"/>
    <s v="Kalamata Olives, Feta Cheese, Tomatoes, Garlic, Beef Chuck Roast, Red Onions"/>
    <x v="8"/>
  </r>
  <r>
    <n v="1077"/>
    <n v="467"/>
    <n v="1"/>
    <s v="prsc_argla_s"/>
    <n v="1"/>
    <x v="346"/>
    <x v="4"/>
    <x v="465"/>
    <n v="12.5"/>
    <n v="12.5"/>
    <x v="2"/>
    <x v="2"/>
    <s v="Prosciutto di San Daniele, Arugula, Mozzarella Cheese"/>
    <x v="6"/>
  </r>
  <r>
    <n v="1078"/>
    <n v="468"/>
    <n v="0.5"/>
    <s v="four_cheese_l"/>
    <n v="1"/>
    <x v="347"/>
    <x v="5"/>
    <x v="466"/>
    <n v="17.950000762939453"/>
    <n v="17.950000762939453"/>
    <x v="1"/>
    <x v="1"/>
    <s v="Ricotta Cheese, Gorgonzola Piccante Cheese, Mozzarella Cheese, Parmigiano Reggiano Cheese, Garlic"/>
    <x v="21"/>
  </r>
  <r>
    <n v="1079"/>
    <n v="468"/>
    <n v="0.5"/>
    <s v="pepperoni_l"/>
    <n v="1"/>
    <x v="348"/>
    <x v="6"/>
    <x v="466"/>
    <n v="15.25"/>
    <n v="15.25"/>
    <x v="1"/>
    <x v="0"/>
    <s v="Mozzarella Cheese, Pepperoni"/>
    <x v="17"/>
  </r>
  <r>
    <n v="1080"/>
    <n v="469"/>
    <n v="0.5"/>
    <s v="bbq_ckn_m"/>
    <n v="1"/>
    <x v="349"/>
    <x v="0"/>
    <x v="467"/>
    <n v="16.75"/>
    <n v="16.75"/>
    <x v="0"/>
    <x v="3"/>
    <s v="Barbecued Chicken, Red Peppers, Green Peppers, Tomatoes, Red Onions, Barbecue Sauce"/>
    <x v="7"/>
  </r>
  <r>
    <n v="1081"/>
    <n v="469"/>
    <n v="0.5"/>
    <s v="sicilian_s"/>
    <n v="1"/>
    <x v="350"/>
    <x v="1"/>
    <x v="467"/>
    <n v="12.25"/>
    <n v="12.25"/>
    <x v="2"/>
    <x v="2"/>
    <s v="Coarse Sicilian Salami, Tomatoes, Green Olives, Luganega Sausage, Onions, Garlic"/>
    <x v="28"/>
  </r>
  <r>
    <n v="1082"/>
    <n v="470"/>
    <n v="1"/>
    <s v="veggie_veg_s"/>
    <n v="1"/>
    <x v="351"/>
    <x v="2"/>
    <x v="468"/>
    <n v="12"/>
    <n v="12"/>
    <x v="2"/>
    <x v="1"/>
    <s v="Mushrooms, Tomatoes, Red Peppers, Green Peppers, Red Onions, Zucchini, Spinach, Garlic"/>
    <x v="14"/>
  </r>
  <r>
    <n v="1083"/>
    <n v="471"/>
    <n v="1"/>
    <s v="ital_veggie_s"/>
    <n v="1"/>
    <x v="352"/>
    <x v="3"/>
    <x v="469"/>
    <n v="12.75"/>
    <n v="12.75"/>
    <x v="2"/>
    <x v="1"/>
    <s v="Eggplant, Artichokes, Tomatoes, Zucchini, Red Peppers, Garlic, Pesto Sauce"/>
    <x v="24"/>
  </r>
  <r>
    <n v="1084"/>
    <n v="472"/>
    <n v="0.5"/>
    <s v="ital_veggie_l"/>
    <n v="1"/>
    <x v="353"/>
    <x v="4"/>
    <x v="470"/>
    <n v="21"/>
    <n v="21"/>
    <x v="1"/>
    <x v="1"/>
    <s v="Eggplant, Artichokes, Tomatoes, Zucchini, Red Peppers, Garlic, Pesto Sauce"/>
    <x v="24"/>
  </r>
  <r>
    <n v="1085"/>
    <n v="472"/>
    <n v="0.5"/>
    <s v="ital_veggie_m"/>
    <n v="1"/>
    <x v="354"/>
    <x v="5"/>
    <x v="470"/>
    <n v="16.75"/>
    <n v="16.75"/>
    <x v="0"/>
    <x v="1"/>
    <s v="Eggplant, Artichokes, Tomatoes, Zucchini, Red Peppers, Garlic, Pesto Sauce"/>
    <x v="24"/>
  </r>
  <r>
    <n v="1086"/>
    <n v="473"/>
    <n v="0.33333333333333331"/>
    <s v="hawaiian_l"/>
    <n v="1"/>
    <x v="355"/>
    <x v="6"/>
    <x v="471"/>
    <n v="16.5"/>
    <n v="16.5"/>
    <x v="1"/>
    <x v="0"/>
    <s v="Sliced Ham, Pineapple, Mozzarella Cheese"/>
    <x v="0"/>
  </r>
  <r>
    <n v="1087"/>
    <n v="473"/>
    <n v="0.33333333333333331"/>
    <s v="prsc_argla_m"/>
    <n v="1"/>
    <x v="356"/>
    <x v="0"/>
    <x v="471"/>
    <n v="16.5"/>
    <n v="16.5"/>
    <x v="0"/>
    <x v="2"/>
    <s v="Prosciutto di San Daniele, Arugula, Mozzarella Cheese"/>
    <x v="6"/>
  </r>
  <r>
    <n v="1088"/>
    <n v="473"/>
    <n v="0.33333333333333331"/>
    <s v="southw_ckn_m"/>
    <n v="1"/>
    <x v="357"/>
    <x v="1"/>
    <x v="471"/>
    <n v="16.75"/>
    <n v="16.75"/>
    <x v="0"/>
    <x v="3"/>
    <s v="Chicken, Tomatoes, Red Peppers, Red Onions, Jalapeno Peppers, Corn, Cilantro, Chipotle Sauce"/>
    <x v="15"/>
  </r>
  <r>
    <n v="1089"/>
    <n v="474"/>
    <n v="0.5"/>
    <s v="green_garden_s"/>
    <n v="1"/>
    <x v="358"/>
    <x v="2"/>
    <x v="472"/>
    <n v="12"/>
    <n v="12"/>
    <x v="2"/>
    <x v="1"/>
    <s v="Spinach, Mushrooms, Tomatoes, Green Olives, Feta Cheese"/>
    <x v="10"/>
  </r>
  <r>
    <n v="1090"/>
    <n v="474"/>
    <n v="0.5"/>
    <s v="pepperoni_s"/>
    <n v="1"/>
    <x v="359"/>
    <x v="3"/>
    <x v="472"/>
    <n v="9.75"/>
    <n v="9.75"/>
    <x v="2"/>
    <x v="0"/>
    <s v="Mozzarella Cheese, Pepperoni"/>
    <x v="17"/>
  </r>
  <r>
    <n v="1091"/>
    <n v="475"/>
    <n v="0.5"/>
    <s v="big_meat_s"/>
    <n v="1"/>
    <x v="360"/>
    <x v="4"/>
    <x v="473"/>
    <n v="12"/>
    <n v="12"/>
    <x v="2"/>
    <x v="0"/>
    <s v="Bacon, Pepperoni, Italian Sausage, Chorizo Sausage"/>
    <x v="19"/>
  </r>
  <r>
    <n v="1092"/>
    <n v="475"/>
    <n v="0.5"/>
    <s v="thai_ckn_l"/>
    <n v="1"/>
    <x v="361"/>
    <x v="5"/>
    <x v="473"/>
    <n v="20.75"/>
    <n v="20.75"/>
    <x v="1"/>
    <x v="3"/>
    <s v="Chicken, Pineapple, Tomatoes, Red Peppers, Thai Sweet Chilli Sauce"/>
    <x v="5"/>
  </r>
  <r>
    <n v="1093"/>
    <n v="476"/>
    <n v="0.33333333333333331"/>
    <s v="pepperoni_m"/>
    <n v="1"/>
    <x v="362"/>
    <x v="6"/>
    <x v="474"/>
    <n v="12.5"/>
    <n v="12.5"/>
    <x v="0"/>
    <x v="0"/>
    <s v="Mozzarella Cheese, Pepperoni"/>
    <x v="17"/>
  </r>
  <r>
    <n v="1094"/>
    <n v="476"/>
    <n v="0.33333333333333331"/>
    <s v="prsc_argla_l"/>
    <n v="1"/>
    <x v="363"/>
    <x v="0"/>
    <x v="474"/>
    <n v="20.75"/>
    <n v="20.75"/>
    <x v="1"/>
    <x v="2"/>
    <s v="Prosciutto di San Daniele, Arugula, Mozzarella Cheese"/>
    <x v="6"/>
  </r>
  <r>
    <n v="1095"/>
    <n v="476"/>
    <n v="0.33333333333333331"/>
    <s v="veggie_veg_m"/>
    <n v="1"/>
    <x v="364"/>
    <x v="1"/>
    <x v="474"/>
    <n v="16"/>
    <n v="16"/>
    <x v="0"/>
    <x v="1"/>
    <s v="Mushrooms, Tomatoes, Red Peppers, Green Peppers, Red Onions, Zucchini, Spinach, Garlic"/>
    <x v="14"/>
  </r>
  <r>
    <n v="1096"/>
    <n v="477"/>
    <n v="0.5"/>
    <s v="green_garden_m"/>
    <n v="1"/>
    <x v="365"/>
    <x v="2"/>
    <x v="475"/>
    <n v="16"/>
    <n v="16"/>
    <x v="0"/>
    <x v="1"/>
    <s v="Spinach, Mushrooms, Tomatoes, Green Olives, Feta Cheese"/>
    <x v="10"/>
  </r>
  <r>
    <n v="1097"/>
    <n v="477"/>
    <n v="0.5"/>
    <s v="mexicana_m"/>
    <n v="1"/>
    <x v="366"/>
    <x v="3"/>
    <x v="475"/>
    <n v="16"/>
    <n v="16"/>
    <x v="0"/>
    <x v="1"/>
    <s v="Tomatoes, Red Peppers, Jalapeno Peppers, Red Onions, Cilantro, Corn, Chipotle Sauce, Garlic"/>
    <x v="4"/>
  </r>
  <r>
    <n v="1098"/>
    <n v="478"/>
    <n v="0.5"/>
    <s v="calabrese_m"/>
    <n v="1"/>
    <x v="367"/>
    <x v="4"/>
    <x v="476"/>
    <n v="16.25"/>
    <n v="16.25"/>
    <x v="0"/>
    <x v="2"/>
    <s v="?duja Salami, Pancetta, Tomatoes, Red Onions, Friggitello Peppers, Garlic"/>
    <x v="23"/>
  </r>
  <r>
    <n v="1099"/>
    <n v="478"/>
    <n v="0.5"/>
    <s v="ckn_alfredo_m"/>
    <n v="1"/>
    <x v="368"/>
    <x v="5"/>
    <x v="476"/>
    <n v="16.75"/>
    <n v="16.75"/>
    <x v="0"/>
    <x v="3"/>
    <s v="Chicken, Red Onions, Red Peppers, Mushrooms, Asiago Cheese, Alfredo Sauce"/>
    <x v="29"/>
  </r>
  <r>
    <n v="1100"/>
    <n v="479"/>
    <n v="0.5"/>
    <s v="five_cheese_l"/>
    <n v="1"/>
    <x v="369"/>
    <x v="6"/>
    <x v="477"/>
    <n v="18.5"/>
    <n v="18.5"/>
    <x v="1"/>
    <x v="1"/>
    <s v="Mozzarella Cheese, Provolone Cheese, Smoked Gouda Cheese, Romano Cheese, Blue Cheese, Garlic"/>
    <x v="2"/>
  </r>
  <r>
    <n v="1101"/>
    <n v="479"/>
    <n v="0.5"/>
    <s v="ital_cpcllo_l"/>
    <n v="2"/>
    <x v="370"/>
    <x v="0"/>
    <x v="477"/>
    <n v="20.5"/>
    <n v="41"/>
    <x v="1"/>
    <x v="0"/>
    <s v="Capocollo, Red Peppers, Tomatoes, Goat Cheese, Garlic, Oregano"/>
    <x v="11"/>
  </r>
  <r>
    <n v="1102"/>
    <n v="480"/>
    <n v="1"/>
    <s v="pepperoni_m"/>
    <n v="1"/>
    <x v="371"/>
    <x v="1"/>
    <x v="478"/>
    <n v="12.5"/>
    <n v="12.5"/>
    <x v="0"/>
    <x v="0"/>
    <s v="Mozzarella Cheese, Pepperoni"/>
    <x v="17"/>
  </r>
  <r>
    <n v="1103"/>
    <n v="481"/>
    <n v="0.5"/>
    <s v="pepperoni_s"/>
    <n v="1"/>
    <x v="372"/>
    <x v="2"/>
    <x v="479"/>
    <n v="9.75"/>
    <n v="9.75"/>
    <x v="2"/>
    <x v="0"/>
    <s v="Mozzarella Cheese, Pepperoni"/>
    <x v="17"/>
  </r>
  <r>
    <n v="1104"/>
    <n v="481"/>
    <n v="0.5"/>
    <s v="spinach_fet_s"/>
    <n v="1"/>
    <x v="373"/>
    <x v="3"/>
    <x v="479"/>
    <n v="12"/>
    <n v="12"/>
    <x v="2"/>
    <x v="1"/>
    <s v="Spinach, Mushrooms, Red Onions, Feta Cheese, Garlic"/>
    <x v="27"/>
  </r>
  <r>
    <n v="1105"/>
    <n v="482"/>
    <n v="0.33333333333333331"/>
    <s v="green_garden_l"/>
    <n v="1"/>
    <x v="374"/>
    <x v="4"/>
    <x v="480"/>
    <n v="20.25"/>
    <n v="20.25"/>
    <x v="1"/>
    <x v="1"/>
    <s v="Spinach, Mushrooms, Tomatoes, Green Olives, Feta Cheese"/>
    <x v="10"/>
  </r>
  <r>
    <n v="1106"/>
    <n v="482"/>
    <n v="0.33333333333333331"/>
    <s v="ital_supr_m"/>
    <n v="1"/>
    <x v="375"/>
    <x v="5"/>
    <x v="480"/>
    <n v="16.5"/>
    <n v="16.5"/>
    <x v="0"/>
    <x v="2"/>
    <s v="Calabrese Salami, Capocollo, Tomatoes, Red Onions, Green Olives, Garlic"/>
    <x v="3"/>
  </r>
  <r>
    <n v="1107"/>
    <n v="482"/>
    <n v="0.33333333333333331"/>
    <s v="spicy_ital_s"/>
    <n v="1"/>
    <x v="376"/>
    <x v="6"/>
    <x v="480"/>
    <n v="12.5"/>
    <n v="12.5"/>
    <x v="2"/>
    <x v="2"/>
    <s v="Capocollo, Tomatoes, Goat Cheese, Artichokes, Peperoncini verdi, Garlic"/>
    <x v="12"/>
  </r>
  <r>
    <n v="1108"/>
    <n v="483"/>
    <n v="0.25"/>
    <s v="bbq_ckn_l"/>
    <n v="1"/>
    <x v="377"/>
    <x v="0"/>
    <x v="481"/>
    <n v="20.75"/>
    <n v="20.75"/>
    <x v="1"/>
    <x v="3"/>
    <s v="Barbecued Chicken, Red Peppers, Green Peppers, Tomatoes, Red Onions, Barbecue Sauce"/>
    <x v="7"/>
  </r>
  <r>
    <n v="1109"/>
    <n v="483"/>
    <n v="0.25"/>
    <s v="napolitana_s"/>
    <n v="1"/>
    <x v="378"/>
    <x v="1"/>
    <x v="481"/>
    <n v="12"/>
    <n v="12"/>
    <x v="2"/>
    <x v="0"/>
    <s v="Tomatoes, Anchovies, Green Olives, Red Onions, Garlic"/>
    <x v="22"/>
  </r>
  <r>
    <n v="1110"/>
    <n v="483"/>
    <n v="0.25"/>
    <s v="pep_msh_pep_s"/>
    <n v="1"/>
    <x v="379"/>
    <x v="2"/>
    <x v="481"/>
    <n v="11"/>
    <n v="11"/>
    <x v="2"/>
    <x v="0"/>
    <s v="Pepperoni, Mushrooms, Green Peppers"/>
    <x v="30"/>
  </r>
  <r>
    <n v="1111"/>
    <n v="483"/>
    <n v="0.25"/>
    <s v="spicy_ital_m"/>
    <n v="1"/>
    <x v="380"/>
    <x v="3"/>
    <x v="481"/>
    <n v="16.5"/>
    <n v="16.5"/>
    <x v="0"/>
    <x v="2"/>
    <s v="Capocollo, Tomatoes, Goat Cheese, Artichokes, Peperoncini verdi, Garlic"/>
    <x v="12"/>
  </r>
  <r>
    <n v="1112"/>
    <n v="484"/>
    <n v="0.5"/>
    <s v="four_cheese_l"/>
    <n v="1"/>
    <x v="381"/>
    <x v="4"/>
    <x v="482"/>
    <n v="17.950000762939453"/>
    <n v="17.950000762939453"/>
    <x v="1"/>
    <x v="1"/>
    <s v="Ricotta Cheese, Gorgonzola Piccante Cheese, Mozzarella Cheese, Parmigiano Reggiano Cheese, Garlic"/>
    <x v="21"/>
  </r>
  <r>
    <n v="1113"/>
    <n v="484"/>
    <n v="0.5"/>
    <s v="mexicana_l"/>
    <n v="1"/>
    <x v="382"/>
    <x v="5"/>
    <x v="482"/>
    <n v="20.25"/>
    <n v="20.25"/>
    <x v="1"/>
    <x v="1"/>
    <s v="Tomatoes, Red Peppers, Jalapeno Peppers, Red Onions, Cilantro, Corn, Chipotle Sauce, Garlic"/>
    <x v="4"/>
  </r>
  <r>
    <n v="1114"/>
    <n v="485"/>
    <n v="1"/>
    <s v="cali_ckn_m"/>
    <n v="1"/>
    <x v="383"/>
    <x v="6"/>
    <x v="483"/>
    <n v="16.75"/>
    <n v="16.75"/>
    <x v="0"/>
    <x v="3"/>
    <s v="Chicken, Artichoke, Spinach, Garlic, Jalapeno Peppers, Fontina Cheese, Gouda Cheese"/>
    <x v="16"/>
  </r>
  <r>
    <n v="1115"/>
    <n v="486"/>
    <n v="1"/>
    <s v="spinach_supr_s"/>
    <n v="1"/>
    <x v="384"/>
    <x v="0"/>
    <x v="484"/>
    <n v="12.5"/>
    <n v="12.5"/>
    <x v="2"/>
    <x v="2"/>
    <s v="Spinach, Red Onions, Pepperoni, Tomatoes, Artichokes, Kalamata Olives, Garlic, Asiago Cheese"/>
    <x v="9"/>
  </r>
  <r>
    <n v="1116"/>
    <n v="487"/>
    <n v="0.33333333333333331"/>
    <s v="hawaiian_s"/>
    <n v="1"/>
    <x v="385"/>
    <x v="1"/>
    <x v="485"/>
    <n v="10.5"/>
    <n v="10.5"/>
    <x v="2"/>
    <x v="0"/>
    <s v="Sliced Ham, Pineapple, Mozzarella Cheese"/>
    <x v="0"/>
  </r>
  <r>
    <n v="1117"/>
    <n v="487"/>
    <n v="0.33333333333333331"/>
    <s v="sicilian_l"/>
    <n v="1"/>
    <x v="386"/>
    <x v="2"/>
    <x v="485"/>
    <n v="20.25"/>
    <n v="20.25"/>
    <x v="1"/>
    <x v="2"/>
    <s v="Coarse Sicilian Salami, Tomatoes, Green Olives, Luganega Sausage, Onions, Garlic"/>
    <x v="28"/>
  </r>
  <r>
    <n v="1118"/>
    <n v="487"/>
    <n v="0.33333333333333331"/>
    <s v="spinach_fet_l"/>
    <n v="1"/>
    <x v="387"/>
    <x v="3"/>
    <x v="485"/>
    <n v="20.25"/>
    <n v="20.25"/>
    <x v="1"/>
    <x v="1"/>
    <s v="Spinach, Mushrooms, Red Onions, Feta Cheese, Garlic"/>
    <x v="27"/>
  </r>
  <r>
    <n v="1119"/>
    <n v="488"/>
    <n v="1"/>
    <s v="veggie_veg_m"/>
    <n v="1"/>
    <x v="388"/>
    <x v="4"/>
    <x v="486"/>
    <n v="16"/>
    <n v="16"/>
    <x v="0"/>
    <x v="1"/>
    <s v="Mushrooms, Tomatoes, Red Peppers, Green Peppers, Red Onions, Zucchini, Spinach, Garlic"/>
    <x v="14"/>
  </r>
  <r>
    <n v="1120"/>
    <n v="489"/>
    <n v="1"/>
    <s v="peppr_salami_l"/>
    <n v="1"/>
    <x v="389"/>
    <x v="5"/>
    <x v="487"/>
    <n v="20.75"/>
    <n v="20.75"/>
    <x v="1"/>
    <x v="2"/>
    <s v="Genoa Salami, Capocollo, Pepperoni, Tomatoes, Asiago Cheese, Garlic"/>
    <x v="26"/>
  </r>
  <r>
    <n v="1121"/>
    <n v="490"/>
    <n v="0.33333333333333331"/>
    <s v="big_meat_s"/>
    <n v="1"/>
    <x v="390"/>
    <x v="6"/>
    <x v="488"/>
    <n v="12"/>
    <n v="12"/>
    <x v="2"/>
    <x v="0"/>
    <s v="Bacon, Pepperoni, Italian Sausage, Chorizo Sausage"/>
    <x v="19"/>
  </r>
  <r>
    <n v="1122"/>
    <n v="490"/>
    <n v="0.33333333333333331"/>
    <s v="classic_dlx_m"/>
    <n v="1"/>
    <x v="391"/>
    <x v="0"/>
    <x v="488"/>
    <n v="16"/>
    <n v="16"/>
    <x v="0"/>
    <x v="0"/>
    <s v="Pepperoni, Mushrooms, Red Onions, Red Peppers, Bacon"/>
    <x v="1"/>
  </r>
  <r>
    <n v="1123"/>
    <n v="490"/>
    <n v="0.33333333333333331"/>
    <s v="napolitana_m"/>
    <n v="1"/>
    <x v="392"/>
    <x v="1"/>
    <x v="488"/>
    <n v="16"/>
    <n v="16"/>
    <x v="0"/>
    <x v="0"/>
    <s v="Tomatoes, Anchovies, Green Olives, Red Onions, Garlic"/>
    <x v="22"/>
  </r>
  <r>
    <n v="1124"/>
    <n v="491"/>
    <n v="0.25"/>
    <s v="napolitana_s"/>
    <n v="1"/>
    <x v="393"/>
    <x v="2"/>
    <x v="489"/>
    <n v="12"/>
    <n v="12"/>
    <x v="2"/>
    <x v="0"/>
    <s v="Tomatoes, Anchovies, Green Olives, Red Onions, Garlic"/>
    <x v="22"/>
  </r>
  <r>
    <n v="1125"/>
    <n v="491"/>
    <n v="0.25"/>
    <s v="pepperoni_l"/>
    <n v="1"/>
    <x v="394"/>
    <x v="3"/>
    <x v="489"/>
    <n v="15.25"/>
    <n v="15.25"/>
    <x v="1"/>
    <x v="0"/>
    <s v="Mozzarella Cheese, Pepperoni"/>
    <x v="17"/>
  </r>
  <r>
    <n v="1126"/>
    <n v="491"/>
    <n v="0.25"/>
    <s v="peppr_salami_l"/>
    <n v="1"/>
    <x v="395"/>
    <x v="4"/>
    <x v="489"/>
    <n v="20.75"/>
    <n v="20.75"/>
    <x v="1"/>
    <x v="2"/>
    <s v="Genoa Salami, Capocollo, Pepperoni, Tomatoes, Asiago Cheese, Garlic"/>
    <x v="26"/>
  </r>
  <r>
    <n v="1127"/>
    <n v="491"/>
    <n v="0.25"/>
    <s v="prsc_argla_m"/>
    <n v="1"/>
    <x v="396"/>
    <x v="5"/>
    <x v="489"/>
    <n v="16.5"/>
    <n v="16.5"/>
    <x v="0"/>
    <x v="2"/>
    <s v="Prosciutto di San Daniele, Arugula, Mozzarella Cheese"/>
    <x v="6"/>
  </r>
  <r>
    <n v="1128"/>
    <n v="492"/>
    <n v="0.33333333333333331"/>
    <s v="ckn_pesto_l"/>
    <n v="1"/>
    <x v="397"/>
    <x v="6"/>
    <x v="490"/>
    <n v="20.75"/>
    <n v="20.75"/>
    <x v="1"/>
    <x v="3"/>
    <s v="Chicken, Tomatoes, Red Peppers, Spinach, Garlic, Pesto Sauce"/>
    <x v="18"/>
  </r>
  <r>
    <n v="1129"/>
    <n v="492"/>
    <n v="0.33333333333333331"/>
    <s v="sicilian_m"/>
    <n v="1"/>
    <x v="398"/>
    <x v="0"/>
    <x v="490"/>
    <n v="16.25"/>
    <n v="16.25"/>
    <x v="0"/>
    <x v="2"/>
    <s v="Coarse Sicilian Salami, Tomatoes, Green Olives, Luganega Sausage, Onions, Garlic"/>
    <x v="28"/>
  </r>
  <r>
    <n v="1130"/>
    <n v="492"/>
    <n v="0.33333333333333331"/>
    <s v="spinach_fet_m"/>
    <n v="1"/>
    <x v="399"/>
    <x v="1"/>
    <x v="490"/>
    <n v="16"/>
    <n v="16"/>
    <x v="0"/>
    <x v="1"/>
    <s v="Spinach, Mushrooms, Red Onions, Feta Cheese, Garlic"/>
    <x v="27"/>
  </r>
  <r>
    <n v="1131"/>
    <n v="493"/>
    <n v="1"/>
    <s v="ital_supr_l"/>
    <n v="1"/>
    <x v="400"/>
    <x v="2"/>
    <x v="491"/>
    <n v="20.75"/>
    <n v="20.75"/>
    <x v="1"/>
    <x v="2"/>
    <s v="Calabrese Salami, Capocollo, Tomatoes, Red Onions, Green Olives, Garlic"/>
    <x v="3"/>
  </r>
  <r>
    <n v="1132"/>
    <n v="494"/>
    <n v="0.25"/>
    <s v="five_cheese_l"/>
    <n v="1"/>
    <x v="401"/>
    <x v="3"/>
    <x v="492"/>
    <n v="18.5"/>
    <n v="18.5"/>
    <x v="1"/>
    <x v="1"/>
    <s v="Mozzarella Cheese, Provolone Cheese, Smoked Gouda Cheese, Romano Cheese, Blue Cheese, Garlic"/>
    <x v="2"/>
  </r>
  <r>
    <n v="1133"/>
    <n v="494"/>
    <n v="0.25"/>
    <s v="four_cheese_l"/>
    <n v="1"/>
    <x v="402"/>
    <x v="4"/>
    <x v="492"/>
    <n v="17.950000762939453"/>
    <n v="17.950000762939453"/>
    <x v="1"/>
    <x v="1"/>
    <s v="Ricotta Cheese, Gorgonzola Piccante Cheese, Mozzarella Cheese, Parmigiano Reggiano Cheese, Garlic"/>
    <x v="21"/>
  </r>
  <r>
    <n v="1134"/>
    <n v="494"/>
    <n v="0.25"/>
    <s v="mexicana_l"/>
    <n v="1"/>
    <x v="403"/>
    <x v="5"/>
    <x v="492"/>
    <n v="20.25"/>
    <n v="20.25"/>
    <x v="1"/>
    <x v="1"/>
    <s v="Tomatoes, Red Peppers, Jalapeno Peppers, Red Onions, Cilantro, Corn, Chipotle Sauce, Garlic"/>
    <x v="4"/>
  </r>
  <r>
    <n v="1135"/>
    <n v="494"/>
    <n v="0.25"/>
    <s v="southw_ckn_l"/>
    <n v="1"/>
    <x v="404"/>
    <x v="6"/>
    <x v="492"/>
    <n v="20.75"/>
    <n v="20.75"/>
    <x v="1"/>
    <x v="3"/>
    <s v="Chicken, Tomatoes, Red Peppers, Red Onions, Jalapeno Peppers, Corn, Cilantro, Chipotle Sauce"/>
    <x v="15"/>
  </r>
  <r>
    <n v="1136"/>
    <n v="495"/>
    <n v="0.5"/>
    <s v="ital_supr_m"/>
    <n v="1"/>
    <x v="405"/>
    <x v="0"/>
    <x v="493"/>
    <n v="16.5"/>
    <n v="16.5"/>
    <x v="0"/>
    <x v="2"/>
    <s v="Calabrese Salami, Capocollo, Tomatoes, Red Onions, Green Olives, Garlic"/>
    <x v="3"/>
  </r>
  <r>
    <n v="1137"/>
    <n v="495"/>
    <n v="0.5"/>
    <s v="sicilian_l"/>
    <n v="1"/>
    <x v="406"/>
    <x v="1"/>
    <x v="493"/>
    <n v="20.25"/>
    <n v="20.25"/>
    <x v="1"/>
    <x v="2"/>
    <s v="Coarse Sicilian Salami, Tomatoes, Green Olives, Luganega Sausage, Onions, Garlic"/>
    <x v="28"/>
  </r>
  <r>
    <n v="1138"/>
    <n v="496"/>
    <n v="0.5"/>
    <s v="hawaiian_l"/>
    <n v="1"/>
    <x v="407"/>
    <x v="2"/>
    <x v="494"/>
    <n v="16.5"/>
    <n v="16.5"/>
    <x v="1"/>
    <x v="0"/>
    <s v="Sliced Ham, Pineapple, Mozzarella Cheese"/>
    <x v="0"/>
  </r>
  <r>
    <n v="1139"/>
    <n v="496"/>
    <n v="0.5"/>
    <s v="soppressata_s"/>
    <n v="1"/>
    <x v="408"/>
    <x v="3"/>
    <x v="494"/>
    <n v="12.5"/>
    <n v="12.5"/>
    <x v="2"/>
    <x v="2"/>
    <s v="Soppressata Salami, Fontina Cheese, Mozzarella Cheese, Mushrooms, Garlic"/>
    <x v="20"/>
  </r>
  <r>
    <n v="1140"/>
    <n v="497"/>
    <n v="1"/>
    <s v="veggie_veg_s"/>
    <n v="1"/>
    <x v="409"/>
    <x v="4"/>
    <x v="495"/>
    <n v="12"/>
    <n v="12"/>
    <x v="2"/>
    <x v="1"/>
    <s v="Mushrooms, Tomatoes, Red Peppers, Green Peppers, Red Onions, Zucchini, Spinach, Garlic"/>
    <x v="14"/>
  </r>
  <r>
    <n v="1141"/>
    <n v="498"/>
    <n v="1"/>
    <s v="ital_supr_m"/>
    <n v="1"/>
    <x v="410"/>
    <x v="5"/>
    <x v="496"/>
    <n v="16.5"/>
    <n v="16.5"/>
    <x v="0"/>
    <x v="2"/>
    <s v="Calabrese Salami, Capocollo, Tomatoes, Red Onions, Green Olives, Garlic"/>
    <x v="3"/>
  </r>
  <r>
    <n v="1142"/>
    <n v="499"/>
    <n v="0.25"/>
    <s v="calabrese_s"/>
    <n v="1"/>
    <x v="411"/>
    <x v="6"/>
    <x v="497"/>
    <n v="12.25"/>
    <n v="12.25"/>
    <x v="2"/>
    <x v="2"/>
    <s v="?duja Salami, Pancetta, Tomatoes, Red Onions, Friggitello Peppers, Garlic"/>
    <x v="23"/>
  </r>
  <r>
    <n v="1143"/>
    <n v="499"/>
    <n v="0.25"/>
    <s v="four_cheese_l"/>
    <n v="1"/>
    <x v="412"/>
    <x v="0"/>
    <x v="497"/>
    <n v="17.950000762939453"/>
    <n v="17.950000762939453"/>
    <x v="1"/>
    <x v="1"/>
    <s v="Ricotta Cheese, Gorgonzola Piccante Cheese, Mozzarella Cheese, Parmigiano Reggiano Cheese, Garlic"/>
    <x v="21"/>
  </r>
  <r>
    <n v="1144"/>
    <n v="499"/>
    <n v="0.25"/>
    <s v="mexicana_m"/>
    <n v="1"/>
    <x v="413"/>
    <x v="1"/>
    <x v="497"/>
    <n v="16"/>
    <n v="16"/>
    <x v="0"/>
    <x v="1"/>
    <s v="Tomatoes, Red Peppers, Jalapeno Peppers, Red Onions, Cilantro, Corn, Chipotle Sauce, Garlic"/>
    <x v="4"/>
  </r>
  <r>
    <n v="1145"/>
    <n v="499"/>
    <n v="0.25"/>
    <s v="pep_msh_pep_m"/>
    <n v="1"/>
    <x v="414"/>
    <x v="2"/>
    <x v="497"/>
    <n v="14.5"/>
    <n v="14.5"/>
    <x v="0"/>
    <x v="0"/>
    <s v="Pepperoni, Mushrooms, Green Peppers"/>
    <x v="30"/>
  </r>
  <r>
    <n v="1146"/>
    <n v="500"/>
    <n v="1"/>
    <s v="mediterraneo_m"/>
    <n v="1"/>
    <x v="415"/>
    <x v="3"/>
    <x v="498"/>
    <n v="16"/>
    <n v="16"/>
    <x v="0"/>
    <x v="1"/>
    <s v="Spinach, Artichokes, Kalamata Olives, Sun-dried Tomatoes, Feta Cheese, Plum Tomatoes, Red Onions"/>
    <x v="25"/>
  </r>
  <r>
    <n v="1147"/>
    <n v="501"/>
    <n v="0.33333333333333331"/>
    <s v="cali_ckn_s"/>
    <n v="1"/>
    <x v="416"/>
    <x v="4"/>
    <x v="499"/>
    <n v="12.75"/>
    <n v="12.75"/>
    <x v="2"/>
    <x v="3"/>
    <s v="Chicken, Artichoke, Spinach, Garlic, Jalapeno Peppers, Fontina Cheese, Gouda Cheese"/>
    <x v="16"/>
  </r>
  <r>
    <n v="1148"/>
    <n v="501"/>
    <n v="0.33333333333333331"/>
    <s v="hawaiian_s"/>
    <n v="1"/>
    <x v="417"/>
    <x v="5"/>
    <x v="499"/>
    <n v="10.5"/>
    <n v="10.5"/>
    <x v="2"/>
    <x v="0"/>
    <s v="Sliced Ham, Pineapple, Mozzarella Cheese"/>
    <x v="0"/>
  </r>
  <r>
    <n v="1149"/>
    <n v="501"/>
    <n v="0.33333333333333331"/>
    <s v="southw_ckn_l"/>
    <n v="1"/>
    <x v="418"/>
    <x v="6"/>
    <x v="499"/>
    <n v="20.75"/>
    <n v="20.75"/>
    <x v="1"/>
    <x v="3"/>
    <s v="Chicken, Tomatoes, Red Peppers, Red Onions, Jalapeno Peppers, Corn, Cilantro, Chipotle Sauce"/>
    <x v="15"/>
  </r>
  <r>
    <n v="1150"/>
    <n v="502"/>
    <n v="1"/>
    <s v="ital_veggie_m"/>
    <n v="1"/>
    <x v="419"/>
    <x v="0"/>
    <x v="500"/>
    <n v="16.75"/>
    <n v="16.75"/>
    <x v="0"/>
    <x v="1"/>
    <s v="Eggplant, Artichokes, Tomatoes, Zucchini, Red Peppers, Garlic, Pesto Sauce"/>
    <x v="24"/>
  </r>
  <r>
    <n v="1151"/>
    <n v="503"/>
    <n v="0.5"/>
    <s v="pepperoni_l"/>
    <n v="1"/>
    <x v="420"/>
    <x v="1"/>
    <x v="501"/>
    <n v="15.25"/>
    <n v="15.25"/>
    <x v="1"/>
    <x v="0"/>
    <s v="Mozzarella Cheese, Pepperoni"/>
    <x v="17"/>
  </r>
  <r>
    <n v="1152"/>
    <n v="503"/>
    <n v="0.5"/>
    <s v="sicilian_m"/>
    <n v="1"/>
    <x v="421"/>
    <x v="2"/>
    <x v="501"/>
    <n v="16.25"/>
    <n v="16.25"/>
    <x v="0"/>
    <x v="2"/>
    <s v="Coarse Sicilian Salami, Tomatoes, Green Olives, Luganega Sausage, Onions, Garlic"/>
    <x v="28"/>
  </r>
  <r>
    <n v="1153"/>
    <n v="504"/>
    <n v="1"/>
    <s v="the_greek_l"/>
    <n v="1"/>
    <x v="422"/>
    <x v="3"/>
    <x v="502"/>
    <n v="20.5"/>
    <n v="20.5"/>
    <x v="1"/>
    <x v="0"/>
    <s v="Kalamata Olives, Feta Cheese, Tomatoes, Garlic, Beef Chuck Roast, Red Onions"/>
    <x v="8"/>
  </r>
  <r>
    <n v="1154"/>
    <n v="505"/>
    <n v="0.5"/>
    <s v="pepperoni_m"/>
    <n v="1"/>
    <x v="423"/>
    <x v="4"/>
    <x v="503"/>
    <n v="12.5"/>
    <n v="12.5"/>
    <x v="0"/>
    <x v="0"/>
    <s v="Mozzarella Cheese, Pepperoni"/>
    <x v="17"/>
  </r>
  <r>
    <n v="1155"/>
    <n v="505"/>
    <n v="0.5"/>
    <s v="the_greek_xl"/>
    <n v="1"/>
    <x v="424"/>
    <x v="5"/>
    <x v="503"/>
    <n v="25.5"/>
    <n v="25.5"/>
    <x v="3"/>
    <x v="0"/>
    <s v="Kalamata Olives, Feta Cheese, Tomatoes, Garlic, Beef Chuck Roast, Red Onions"/>
    <x v="8"/>
  </r>
  <r>
    <n v="1156"/>
    <n v="506"/>
    <n v="1"/>
    <s v="spinach_fet_m"/>
    <n v="1"/>
    <x v="425"/>
    <x v="6"/>
    <x v="504"/>
    <n v="16"/>
    <n v="16"/>
    <x v="0"/>
    <x v="1"/>
    <s v="Spinach, Mushrooms, Red Onions, Feta Cheese, Garlic"/>
    <x v="27"/>
  </r>
  <r>
    <n v="1157"/>
    <n v="507"/>
    <n v="1"/>
    <s v="ckn_pesto_s"/>
    <n v="1"/>
    <x v="426"/>
    <x v="0"/>
    <x v="505"/>
    <n v="12.75"/>
    <n v="12.75"/>
    <x v="2"/>
    <x v="3"/>
    <s v="Chicken, Tomatoes, Red Peppers, Spinach, Garlic, Pesto Sauce"/>
    <x v="18"/>
  </r>
  <r>
    <n v="1158"/>
    <n v="508"/>
    <n v="0.33333333333333331"/>
    <s v="cali_ckn_m"/>
    <n v="1"/>
    <x v="427"/>
    <x v="1"/>
    <x v="506"/>
    <n v="16.75"/>
    <n v="16.75"/>
    <x v="0"/>
    <x v="3"/>
    <s v="Chicken, Artichoke, Spinach, Garlic, Jalapeno Peppers, Fontina Cheese, Gouda Cheese"/>
    <x v="16"/>
  </r>
  <r>
    <n v="1159"/>
    <n v="508"/>
    <n v="0.33333333333333331"/>
    <s v="cali_ckn_s"/>
    <n v="1"/>
    <x v="428"/>
    <x v="2"/>
    <x v="506"/>
    <n v="12.75"/>
    <n v="12.75"/>
    <x v="2"/>
    <x v="3"/>
    <s v="Chicken, Artichoke, Spinach, Garlic, Jalapeno Peppers, Fontina Cheese, Gouda Cheese"/>
    <x v="16"/>
  </r>
  <r>
    <n v="1160"/>
    <n v="508"/>
    <n v="0.33333333333333331"/>
    <s v="pepperoni_m"/>
    <n v="1"/>
    <x v="429"/>
    <x v="3"/>
    <x v="506"/>
    <n v="12.5"/>
    <n v="12.5"/>
    <x v="0"/>
    <x v="0"/>
    <s v="Mozzarella Cheese, Pepperoni"/>
    <x v="17"/>
  </r>
  <r>
    <n v="1161"/>
    <n v="509"/>
    <n v="1"/>
    <s v="spicy_ital_l"/>
    <n v="1"/>
    <x v="430"/>
    <x v="4"/>
    <x v="507"/>
    <n v="20.75"/>
    <n v="20.75"/>
    <x v="1"/>
    <x v="2"/>
    <s v="Capocollo, Tomatoes, Goat Cheese, Artichokes, Peperoncini verdi, Garlic"/>
    <x v="12"/>
  </r>
  <r>
    <n v="1162"/>
    <n v="510"/>
    <n v="0.25"/>
    <s v="classic_dlx_m"/>
    <n v="1"/>
    <x v="431"/>
    <x v="5"/>
    <x v="508"/>
    <n v="16"/>
    <n v="16"/>
    <x v="0"/>
    <x v="0"/>
    <s v="Pepperoni, Mushrooms, Red Onions, Red Peppers, Bacon"/>
    <x v="1"/>
  </r>
  <r>
    <n v="1163"/>
    <n v="510"/>
    <n v="0.25"/>
    <s v="classic_dlx_s"/>
    <n v="1"/>
    <x v="432"/>
    <x v="6"/>
    <x v="508"/>
    <n v="12"/>
    <n v="12"/>
    <x v="2"/>
    <x v="0"/>
    <s v="Pepperoni, Mushrooms, Red Onions, Red Peppers, Bacon"/>
    <x v="1"/>
  </r>
  <r>
    <n v="1164"/>
    <n v="510"/>
    <n v="0.25"/>
    <s v="ital_supr_l"/>
    <n v="1"/>
    <x v="433"/>
    <x v="0"/>
    <x v="508"/>
    <n v="20.75"/>
    <n v="20.75"/>
    <x v="1"/>
    <x v="2"/>
    <s v="Calabrese Salami, Capocollo, Tomatoes, Red Onions, Green Olives, Garlic"/>
    <x v="3"/>
  </r>
  <r>
    <n v="1165"/>
    <n v="510"/>
    <n v="0.25"/>
    <s v="spicy_ital_l"/>
    <n v="1"/>
    <x v="434"/>
    <x v="1"/>
    <x v="508"/>
    <n v="20.75"/>
    <n v="20.75"/>
    <x v="1"/>
    <x v="2"/>
    <s v="Capocollo, Tomatoes, Goat Cheese, Artichokes, Peperoncini verdi, Garlic"/>
    <x v="12"/>
  </r>
  <r>
    <n v="1166"/>
    <n v="511"/>
    <n v="1"/>
    <s v="five_cheese_l"/>
    <n v="1"/>
    <x v="435"/>
    <x v="2"/>
    <x v="509"/>
    <n v="18.5"/>
    <n v="18.5"/>
    <x v="1"/>
    <x v="1"/>
    <s v="Mozzarella Cheese, Provolone Cheese, Smoked Gouda Cheese, Romano Cheese, Blue Cheese, Garlic"/>
    <x v="2"/>
  </r>
  <r>
    <n v="1167"/>
    <n v="512"/>
    <n v="1"/>
    <s v="ital_veggie_m"/>
    <n v="1"/>
    <x v="436"/>
    <x v="3"/>
    <x v="510"/>
    <n v="16.75"/>
    <n v="16.75"/>
    <x v="0"/>
    <x v="1"/>
    <s v="Eggplant, Artichokes, Tomatoes, Zucchini, Red Peppers, Garlic, Pesto Sauce"/>
    <x v="24"/>
  </r>
  <r>
    <n v="1168"/>
    <n v="513"/>
    <n v="0.25"/>
    <s v="four_cheese_l"/>
    <n v="1"/>
    <x v="437"/>
    <x v="4"/>
    <x v="511"/>
    <n v="17.950000762939453"/>
    <n v="17.950000762939453"/>
    <x v="1"/>
    <x v="1"/>
    <s v="Ricotta Cheese, Gorgonzola Piccante Cheese, Mozzarella Cheese, Parmigiano Reggiano Cheese, Garlic"/>
    <x v="21"/>
  </r>
  <r>
    <n v="1169"/>
    <n v="513"/>
    <n v="0.25"/>
    <s v="ital_veggie_m"/>
    <n v="1"/>
    <x v="438"/>
    <x v="5"/>
    <x v="511"/>
    <n v="16.75"/>
    <n v="16.75"/>
    <x v="0"/>
    <x v="1"/>
    <s v="Eggplant, Artichokes, Tomatoes, Zucchini, Red Peppers, Garlic, Pesto Sauce"/>
    <x v="24"/>
  </r>
  <r>
    <n v="1170"/>
    <n v="513"/>
    <n v="0.25"/>
    <s v="pepperoni_l"/>
    <n v="1"/>
    <x v="439"/>
    <x v="6"/>
    <x v="511"/>
    <n v="15.25"/>
    <n v="15.25"/>
    <x v="1"/>
    <x v="0"/>
    <s v="Mozzarella Cheese, Pepperoni"/>
    <x v="17"/>
  </r>
  <r>
    <n v="1171"/>
    <n v="513"/>
    <n v="0.25"/>
    <s v="thai_ckn_l"/>
    <n v="1"/>
    <x v="440"/>
    <x v="0"/>
    <x v="511"/>
    <n v="20.75"/>
    <n v="20.75"/>
    <x v="1"/>
    <x v="3"/>
    <s v="Chicken, Pineapple, Tomatoes, Red Peppers, Thai Sweet Chilli Sauce"/>
    <x v="5"/>
  </r>
  <r>
    <n v="1172"/>
    <n v="514"/>
    <n v="1"/>
    <s v="classic_dlx_s"/>
    <n v="1"/>
    <x v="441"/>
    <x v="1"/>
    <x v="512"/>
    <n v="12"/>
    <n v="12"/>
    <x v="2"/>
    <x v="0"/>
    <s v="Pepperoni, Mushrooms, Red Onions, Red Peppers, Bacon"/>
    <x v="1"/>
  </r>
  <r>
    <n v="1173"/>
    <n v="515"/>
    <n v="0.5"/>
    <s v="ckn_pesto_l"/>
    <n v="1"/>
    <x v="442"/>
    <x v="2"/>
    <x v="513"/>
    <n v="20.75"/>
    <n v="20.75"/>
    <x v="1"/>
    <x v="3"/>
    <s v="Chicken, Tomatoes, Red Peppers, Spinach, Garlic, Pesto Sauce"/>
    <x v="18"/>
  </r>
  <r>
    <n v="1174"/>
    <n v="515"/>
    <n v="0.5"/>
    <s v="mediterraneo_l"/>
    <n v="1"/>
    <x v="443"/>
    <x v="3"/>
    <x v="513"/>
    <n v="20.25"/>
    <n v="20.25"/>
    <x v="1"/>
    <x v="1"/>
    <s v="Spinach, Artichokes, Kalamata Olives, Sun-dried Tomatoes, Feta Cheese, Plum Tomatoes, Red Onions"/>
    <x v="25"/>
  </r>
  <r>
    <n v="1175"/>
    <n v="516"/>
    <n v="0.5"/>
    <s v="napolitana_l"/>
    <n v="1"/>
    <x v="444"/>
    <x v="4"/>
    <x v="514"/>
    <n v="20.5"/>
    <n v="20.5"/>
    <x v="1"/>
    <x v="0"/>
    <s v="Tomatoes, Anchovies, Green Olives, Red Onions, Garlic"/>
    <x v="22"/>
  </r>
  <r>
    <n v="1176"/>
    <n v="516"/>
    <n v="0.5"/>
    <s v="veggie_veg_l"/>
    <n v="1"/>
    <x v="445"/>
    <x v="5"/>
    <x v="514"/>
    <n v="20.25"/>
    <n v="20.25"/>
    <x v="1"/>
    <x v="1"/>
    <s v="Mushrooms, Tomatoes, Red Peppers, Green Peppers, Red Onions, Zucchini, Spinach, Garlic"/>
    <x v="14"/>
  </r>
  <r>
    <n v="1177"/>
    <n v="517"/>
    <n v="1"/>
    <s v="mexicana_m"/>
    <n v="1"/>
    <x v="446"/>
    <x v="6"/>
    <x v="515"/>
    <n v="16"/>
    <n v="16"/>
    <x v="0"/>
    <x v="1"/>
    <s v="Tomatoes, Red Peppers, Jalapeno Peppers, Red Onions, Cilantro, Corn, Chipotle Sauce, Garlic"/>
    <x v="4"/>
  </r>
  <r>
    <n v="1178"/>
    <n v="518"/>
    <n v="0.33333333333333331"/>
    <s v="big_meat_s"/>
    <n v="1"/>
    <x v="447"/>
    <x v="0"/>
    <x v="516"/>
    <n v="12"/>
    <n v="12"/>
    <x v="2"/>
    <x v="0"/>
    <s v="Bacon, Pepperoni, Italian Sausage, Chorizo Sausage"/>
    <x v="19"/>
  </r>
  <r>
    <n v="1179"/>
    <n v="518"/>
    <n v="0.33333333333333331"/>
    <s v="prsc_argla_l"/>
    <n v="1"/>
    <x v="448"/>
    <x v="1"/>
    <x v="516"/>
    <n v="20.75"/>
    <n v="20.75"/>
    <x v="1"/>
    <x v="2"/>
    <s v="Prosciutto di San Daniele, Arugula, Mozzarella Cheese"/>
    <x v="6"/>
  </r>
  <r>
    <n v="1180"/>
    <n v="518"/>
    <n v="0.33333333333333331"/>
    <s v="sicilian_s"/>
    <n v="1"/>
    <x v="449"/>
    <x v="2"/>
    <x v="516"/>
    <n v="12.25"/>
    <n v="12.25"/>
    <x v="2"/>
    <x v="2"/>
    <s v="Coarse Sicilian Salami, Tomatoes, Green Olives, Luganega Sausage, Onions, Garlic"/>
    <x v="28"/>
  </r>
  <r>
    <n v="1181"/>
    <n v="519"/>
    <n v="1"/>
    <s v="prsc_argla_s"/>
    <n v="1"/>
    <x v="450"/>
    <x v="3"/>
    <x v="517"/>
    <n v="12.5"/>
    <n v="12.5"/>
    <x v="2"/>
    <x v="2"/>
    <s v="Prosciutto di San Daniele, Arugula, Mozzarella Cheese"/>
    <x v="6"/>
  </r>
  <r>
    <n v="1182"/>
    <n v="520"/>
    <n v="1"/>
    <s v="spin_pesto_l"/>
    <n v="1"/>
    <x v="451"/>
    <x v="4"/>
    <x v="518"/>
    <n v="20.75"/>
    <n v="20.75"/>
    <x v="1"/>
    <x v="1"/>
    <s v="Spinach, Artichokes, Tomatoes, Sun-dried Tomatoes, Garlic, Pesto Sauce"/>
    <x v="13"/>
  </r>
  <r>
    <n v="1183"/>
    <n v="521"/>
    <n v="1"/>
    <s v="thai_ckn_s"/>
    <n v="1"/>
    <x v="452"/>
    <x v="5"/>
    <x v="519"/>
    <n v="12.75"/>
    <n v="12.75"/>
    <x v="2"/>
    <x v="3"/>
    <s v="Chicken, Pineapple, Tomatoes, Red Peppers, Thai Sweet Chilli Sauce"/>
    <x v="5"/>
  </r>
  <r>
    <n v="1184"/>
    <n v="522"/>
    <n v="9.0909090909090912E-2"/>
    <s v="bbq_ckn_s"/>
    <n v="1"/>
    <x v="453"/>
    <x v="6"/>
    <x v="520"/>
    <n v="12.75"/>
    <n v="12.75"/>
    <x v="2"/>
    <x v="3"/>
    <s v="Barbecued Chicken, Red Peppers, Green Peppers, Tomatoes, Red Onions, Barbecue Sauce"/>
    <x v="7"/>
  </r>
  <r>
    <n v="1185"/>
    <n v="522"/>
    <n v="9.0909090909090912E-2"/>
    <s v="big_meat_s"/>
    <n v="1"/>
    <x v="454"/>
    <x v="0"/>
    <x v="520"/>
    <n v="12"/>
    <n v="12"/>
    <x v="2"/>
    <x v="0"/>
    <s v="Bacon, Pepperoni, Italian Sausage, Chorizo Sausage"/>
    <x v="19"/>
  </r>
  <r>
    <n v="1186"/>
    <n v="522"/>
    <n v="9.0909090909090912E-2"/>
    <s v="classic_dlx_s"/>
    <n v="1"/>
    <x v="455"/>
    <x v="1"/>
    <x v="520"/>
    <n v="12"/>
    <n v="12"/>
    <x v="2"/>
    <x v="0"/>
    <s v="Pepperoni, Mushrooms, Red Onions, Red Peppers, Bacon"/>
    <x v="1"/>
  </r>
  <r>
    <n v="1187"/>
    <n v="522"/>
    <n v="9.0909090909090912E-2"/>
    <s v="five_cheese_l"/>
    <n v="1"/>
    <x v="456"/>
    <x v="2"/>
    <x v="520"/>
    <n v="18.5"/>
    <n v="18.5"/>
    <x v="1"/>
    <x v="1"/>
    <s v="Mozzarella Cheese, Provolone Cheese, Smoked Gouda Cheese, Romano Cheese, Blue Cheese, Garlic"/>
    <x v="2"/>
  </r>
  <r>
    <n v="1188"/>
    <n v="522"/>
    <n v="9.0909090909090912E-2"/>
    <s v="four_cheese_l"/>
    <n v="2"/>
    <x v="457"/>
    <x v="3"/>
    <x v="520"/>
    <n v="17.950000762939453"/>
    <n v="35.900001525878906"/>
    <x v="1"/>
    <x v="1"/>
    <s v="Ricotta Cheese, Gorgonzola Piccante Cheese, Mozzarella Cheese, Parmigiano Reggiano Cheese, Garlic"/>
    <x v="21"/>
  </r>
  <r>
    <n v="1189"/>
    <n v="522"/>
    <n v="9.0909090909090912E-2"/>
    <s v="green_garden_s"/>
    <n v="1"/>
    <x v="458"/>
    <x v="4"/>
    <x v="520"/>
    <n v="12"/>
    <n v="12"/>
    <x v="2"/>
    <x v="1"/>
    <s v="Spinach, Mushrooms, Tomatoes, Green Olives, Feta Cheese"/>
    <x v="10"/>
  </r>
  <r>
    <n v="1190"/>
    <n v="522"/>
    <n v="9.0909090909090912E-2"/>
    <s v="ital_cpcllo_m"/>
    <n v="2"/>
    <x v="487"/>
    <x v="5"/>
    <x v="520"/>
    <n v="16"/>
    <n v="32"/>
    <x v="0"/>
    <x v="0"/>
    <s v="Capocollo, Red Peppers, Tomatoes, Goat Cheese, Garlic, Oregano"/>
    <x v="11"/>
  </r>
  <r>
    <n v="1191"/>
    <n v="522"/>
    <n v="9.0909090909090912E-2"/>
    <s v="ital_veggie_l"/>
    <n v="1"/>
    <x v="488"/>
    <x v="6"/>
    <x v="520"/>
    <n v="21"/>
    <n v="21"/>
    <x v="1"/>
    <x v="1"/>
    <s v="Eggplant, Artichokes, Tomatoes, Zucchini, Red Peppers, Garlic, Pesto Sauce"/>
    <x v="24"/>
  </r>
  <r>
    <n v="1192"/>
    <n v="522"/>
    <n v="9.0909090909090912E-2"/>
    <s v="sicilian_l"/>
    <n v="1"/>
    <x v="489"/>
    <x v="0"/>
    <x v="520"/>
    <n v="20.25"/>
    <n v="20.25"/>
    <x v="1"/>
    <x v="2"/>
    <s v="Coarse Sicilian Salami, Tomatoes, Green Olives, Luganega Sausage, Onions, Garlic"/>
    <x v="28"/>
  </r>
  <r>
    <n v="1193"/>
    <n v="522"/>
    <n v="9.0909090909090912E-2"/>
    <s v="the_greek_l"/>
    <n v="1"/>
    <x v="490"/>
    <x v="1"/>
    <x v="520"/>
    <n v="20.5"/>
    <n v="20.5"/>
    <x v="1"/>
    <x v="0"/>
    <s v="Kalamata Olives, Feta Cheese, Tomatoes, Garlic, Beef Chuck Roast, Red Onions"/>
    <x v="8"/>
  </r>
  <r>
    <n v="1194"/>
    <n v="522"/>
    <n v="9.0909090909090912E-2"/>
    <s v="the_greek_m"/>
    <n v="1"/>
    <x v="491"/>
    <x v="2"/>
    <x v="520"/>
    <n v="16"/>
    <n v="16"/>
    <x v="0"/>
    <x v="0"/>
    <s v="Kalamata Olives, Feta Cheese, Tomatoes, Garlic, Beef Chuck Roast, Red Onions"/>
    <x v="8"/>
  </r>
  <r>
    <n v="1195"/>
    <n v="523"/>
    <n v="1"/>
    <s v="prsc_argla_m"/>
    <n v="1"/>
    <x v="492"/>
    <x v="3"/>
    <x v="521"/>
    <n v="16.5"/>
    <n v="16.5"/>
    <x v="0"/>
    <x v="2"/>
    <s v="Prosciutto di San Daniele, Arugula, Mozzarella Cheese"/>
    <x v="6"/>
  </r>
  <r>
    <n v="1196"/>
    <n v="524"/>
    <n v="0.5"/>
    <s v="sicilian_s"/>
    <n v="1"/>
    <x v="493"/>
    <x v="4"/>
    <x v="522"/>
    <n v="12.25"/>
    <n v="12.25"/>
    <x v="2"/>
    <x v="2"/>
    <s v="Coarse Sicilian Salami, Tomatoes, Green Olives, Luganega Sausage, Onions, Garlic"/>
    <x v="28"/>
  </r>
  <r>
    <n v="1197"/>
    <n v="524"/>
    <n v="0.5"/>
    <s v="thai_ckn_m"/>
    <n v="1"/>
    <x v="494"/>
    <x v="5"/>
    <x v="522"/>
    <n v="16.75"/>
    <n v="16.75"/>
    <x v="0"/>
    <x v="3"/>
    <s v="Chicken, Pineapple, Tomatoes, Red Peppers, Thai Sweet Chilli Sauce"/>
    <x v="5"/>
  </r>
  <r>
    <n v="1198"/>
    <n v="525"/>
    <n v="1"/>
    <s v="pepperoni_l"/>
    <n v="1"/>
    <x v="495"/>
    <x v="6"/>
    <x v="523"/>
    <n v="15.25"/>
    <n v="15.25"/>
    <x v="1"/>
    <x v="0"/>
    <s v="Mozzarella Cheese, Pepperoni"/>
    <x v="17"/>
  </r>
  <r>
    <n v="1199"/>
    <n v="526"/>
    <n v="0.5"/>
    <s v="cali_ckn_l"/>
    <n v="1"/>
    <x v="496"/>
    <x v="0"/>
    <x v="524"/>
    <n v="20.75"/>
    <n v="20.75"/>
    <x v="1"/>
    <x v="3"/>
    <s v="Chicken, Artichoke, Spinach, Garlic, Jalapeno Peppers, Fontina Cheese, Gouda Cheese"/>
    <x v="16"/>
  </r>
  <r>
    <n v="1200"/>
    <n v="526"/>
    <n v="0.5"/>
    <s v="five_cheese_l"/>
    <n v="1"/>
    <x v="497"/>
    <x v="1"/>
    <x v="524"/>
    <n v="18.5"/>
    <n v="18.5"/>
    <x v="1"/>
    <x v="1"/>
    <s v="Mozzarella Cheese, Provolone Cheese, Smoked Gouda Cheese, Romano Cheese, Blue Cheese, Garlic"/>
    <x v="2"/>
  </r>
  <r>
    <n v="1201"/>
    <n v="527"/>
    <n v="0.5"/>
    <s v="four_cheese_l"/>
    <n v="1"/>
    <x v="498"/>
    <x v="2"/>
    <x v="525"/>
    <n v="17.950000762939453"/>
    <n v="17.950000762939453"/>
    <x v="1"/>
    <x v="1"/>
    <s v="Ricotta Cheese, Gorgonzola Piccante Cheese, Mozzarella Cheese, Parmigiano Reggiano Cheese, Garlic"/>
    <x v="21"/>
  </r>
  <r>
    <n v="1202"/>
    <n v="527"/>
    <n v="0.5"/>
    <s v="southw_ckn_l"/>
    <n v="1"/>
    <x v="393"/>
    <x v="2"/>
    <x v="525"/>
    <n v="20.75"/>
    <n v="20.75"/>
    <x v="1"/>
    <x v="3"/>
    <s v="Chicken, Tomatoes, Red Peppers, Red Onions, Jalapeno Peppers, Corn, Cilantro, Chipotle Sauce"/>
    <x v="15"/>
  </r>
  <r>
    <n v="1203"/>
    <n v="528"/>
    <n v="1"/>
    <s v="ital_cpcllo_m"/>
    <n v="1"/>
    <x v="425"/>
    <x v="6"/>
    <x v="526"/>
    <n v="16"/>
    <n v="16"/>
    <x v="0"/>
    <x v="0"/>
    <s v="Capocollo, Red Peppers, Tomatoes, Goat Cheese, Garlic, Oregano"/>
    <x v="11"/>
  </r>
  <r>
    <n v="1204"/>
    <n v="529"/>
    <n v="0.33333333333333331"/>
    <s v="calabrese_m"/>
    <n v="1"/>
    <x v="425"/>
    <x v="6"/>
    <x v="527"/>
    <n v="16.25"/>
    <n v="16.25"/>
    <x v="0"/>
    <x v="2"/>
    <s v="?duja Salami, Pancetta, Tomatoes, Red Onions, Friggitello Peppers, Garlic"/>
    <x v="23"/>
  </r>
  <r>
    <n v="1205"/>
    <n v="529"/>
    <n v="0.33333333333333331"/>
    <s v="cali_ckn_m"/>
    <n v="2"/>
    <x v="425"/>
    <x v="6"/>
    <x v="527"/>
    <n v="16.75"/>
    <n v="33.5"/>
    <x v="0"/>
    <x v="3"/>
    <s v="Chicken, Artichoke, Spinach, Garlic, Jalapeno Peppers, Fontina Cheese, Gouda Cheese"/>
    <x v="16"/>
  </r>
  <r>
    <n v="1206"/>
    <n v="529"/>
    <n v="0.33333333333333331"/>
    <s v="hawaiian_s"/>
    <n v="1"/>
    <x v="425"/>
    <x v="6"/>
    <x v="527"/>
    <n v="10.5"/>
    <n v="10.5"/>
    <x v="2"/>
    <x v="0"/>
    <s v="Sliced Ham, Pineapple, Mozzarella Cheese"/>
    <x v="0"/>
  </r>
  <r>
    <n v="1207"/>
    <n v="530"/>
    <n v="0.5"/>
    <s v="classic_dlx_l"/>
    <n v="1"/>
    <x v="425"/>
    <x v="6"/>
    <x v="528"/>
    <n v="20.5"/>
    <n v="20.5"/>
    <x v="1"/>
    <x v="0"/>
    <s v="Pepperoni, Mushrooms, Red Onions, Red Peppers, Bacon"/>
    <x v="1"/>
  </r>
  <r>
    <n v="1208"/>
    <n v="530"/>
    <n v="0.5"/>
    <s v="ital_supr_m"/>
    <n v="1"/>
    <x v="425"/>
    <x v="6"/>
    <x v="528"/>
    <n v="16.5"/>
    <n v="16.5"/>
    <x v="0"/>
    <x v="2"/>
    <s v="Calabrese Salami, Capocollo, Tomatoes, Red Onions, Green Olives, Garlic"/>
    <x v="3"/>
  </r>
  <r>
    <n v="1209"/>
    <n v="531"/>
    <n v="1"/>
    <s v="peppr_salami_m"/>
    <n v="2"/>
    <x v="455"/>
    <x v="1"/>
    <x v="529"/>
    <n v="16.5"/>
    <n v="33"/>
    <x v="0"/>
    <x v="2"/>
    <s v="Genoa Salami, Capocollo, Pepperoni, Tomatoes, Asiago Cheese, Garlic"/>
    <x v="26"/>
  </r>
  <r>
    <n v="1210"/>
    <n v="532"/>
    <n v="0.5"/>
    <s v="peppr_salami_l"/>
    <n v="1"/>
    <x v="455"/>
    <x v="1"/>
    <x v="530"/>
    <n v="20.75"/>
    <n v="20.75"/>
    <x v="1"/>
    <x v="2"/>
    <s v="Genoa Salami, Capocollo, Pepperoni, Tomatoes, Asiago Cheese, Garlic"/>
    <x v="26"/>
  </r>
  <r>
    <n v="1211"/>
    <n v="532"/>
    <n v="0.5"/>
    <s v="soppressata_s"/>
    <n v="1"/>
    <x v="455"/>
    <x v="1"/>
    <x v="530"/>
    <n v="12.5"/>
    <n v="12.5"/>
    <x v="2"/>
    <x v="2"/>
    <s v="Soppressata Salami, Fontina Cheese, Mozzarella Cheese, Mushrooms, Garlic"/>
    <x v="20"/>
  </r>
  <r>
    <n v="1212"/>
    <n v="533"/>
    <n v="0.33333333333333331"/>
    <s v="five_cheese_l"/>
    <n v="1"/>
    <x v="455"/>
    <x v="1"/>
    <x v="531"/>
    <n v="18.5"/>
    <n v="18.5"/>
    <x v="1"/>
    <x v="1"/>
    <s v="Mozzarella Cheese, Provolone Cheese, Smoked Gouda Cheese, Romano Cheese, Blue Cheese, Garlic"/>
    <x v="2"/>
  </r>
  <r>
    <n v="1213"/>
    <n v="533"/>
    <n v="0.33333333333333331"/>
    <s v="spicy_ital_l"/>
    <n v="1"/>
    <x v="455"/>
    <x v="1"/>
    <x v="531"/>
    <n v="20.75"/>
    <n v="20.75"/>
    <x v="1"/>
    <x v="2"/>
    <s v="Capocollo, Tomatoes, Goat Cheese, Artichokes, Peperoncini verdi, Garlic"/>
    <x v="12"/>
  </r>
  <r>
    <n v="1214"/>
    <n v="533"/>
    <n v="0.33333333333333331"/>
    <s v="the_greek_xl"/>
    <n v="1"/>
    <x v="455"/>
    <x v="1"/>
    <x v="531"/>
    <n v="25.5"/>
    <n v="25.5"/>
    <x v="3"/>
    <x v="0"/>
    <s v="Kalamata Olives, Feta Cheese, Tomatoes, Garlic, Beef Chuck Roast, Red Onions"/>
    <x v="8"/>
  </r>
  <r>
    <n v="1215"/>
    <n v="534"/>
    <n v="0.5"/>
    <s v="prsc_argla_l"/>
    <n v="1"/>
    <x v="484"/>
    <x v="2"/>
    <x v="532"/>
    <n v="20.75"/>
    <n v="20.75"/>
    <x v="1"/>
    <x v="2"/>
    <s v="Prosciutto di San Daniele, Arugula, Mozzarella Cheese"/>
    <x v="6"/>
  </r>
  <r>
    <n v="1216"/>
    <n v="534"/>
    <n v="0.5"/>
    <s v="southw_ckn_l"/>
    <n v="1"/>
    <x v="484"/>
    <x v="2"/>
    <x v="532"/>
    <n v="20.75"/>
    <n v="20.75"/>
    <x v="1"/>
    <x v="3"/>
    <s v="Chicken, Tomatoes, Red Peppers, Red Onions, Jalapeno Peppers, Corn, Cilantro, Chipotle Sauce"/>
    <x v="15"/>
  </r>
  <r>
    <n v="1217"/>
    <n v="535"/>
    <n v="1"/>
    <s v="classic_dlx_m"/>
    <n v="1"/>
    <x v="484"/>
    <x v="2"/>
    <x v="533"/>
    <n v="16"/>
    <n v="16"/>
    <x v="0"/>
    <x v="0"/>
    <s v="Pepperoni, Mushrooms, Red Onions, Red Peppers, Bacon"/>
    <x v="1"/>
  </r>
  <r>
    <n v="1218"/>
    <n v="536"/>
    <n v="0.5"/>
    <s v="brie_carre_s"/>
    <n v="1"/>
    <x v="484"/>
    <x v="2"/>
    <x v="534"/>
    <n v="23.649999618530273"/>
    <n v="23.649999618530273"/>
    <x v="2"/>
    <x v="2"/>
    <s v="Brie Carre Cheese, Prosciutto, Caramelized Onions, Pears, Thyme, Garlic"/>
    <x v="31"/>
  </r>
  <r>
    <n v="1219"/>
    <n v="536"/>
    <n v="0.5"/>
    <s v="peppr_salami_l"/>
    <n v="1"/>
    <x v="484"/>
    <x v="2"/>
    <x v="534"/>
    <n v="20.75"/>
    <n v="20.75"/>
    <x v="1"/>
    <x v="2"/>
    <s v="Genoa Salami, Capocollo, Pepperoni, Tomatoes, Asiago Cheese, Garlic"/>
    <x v="26"/>
  </r>
  <r>
    <n v="1220"/>
    <n v="537"/>
    <n v="0.33333333333333331"/>
    <s v="classic_dlx_s"/>
    <n v="1"/>
    <x v="484"/>
    <x v="2"/>
    <x v="535"/>
    <n v="12"/>
    <n v="12"/>
    <x v="2"/>
    <x v="0"/>
    <s v="Pepperoni, Mushrooms, Red Onions, Red Peppers, Bacon"/>
    <x v="1"/>
  </r>
  <r>
    <n v="1221"/>
    <n v="537"/>
    <n v="0.33333333333333331"/>
    <s v="hawaiian_s"/>
    <n v="1"/>
    <x v="174"/>
    <x v="4"/>
    <x v="535"/>
    <n v="10.5"/>
    <n v="10.5"/>
    <x v="2"/>
    <x v="0"/>
    <s v="Sliced Ham, Pineapple, Mozzarella Cheese"/>
    <x v="0"/>
  </r>
  <r>
    <n v="1222"/>
    <n v="537"/>
    <n v="0.33333333333333331"/>
    <s v="ital_supr_l"/>
    <n v="1"/>
    <x v="174"/>
    <x v="4"/>
    <x v="535"/>
    <n v="20.75"/>
    <n v="20.75"/>
    <x v="1"/>
    <x v="2"/>
    <s v="Calabrese Salami, Capocollo, Tomatoes, Red Onions, Green Olives, Garlic"/>
    <x v="3"/>
  </r>
  <r>
    <n v="1223"/>
    <n v="538"/>
    <n v="1"/>
    <s v="spinach_supr_l"/>
    <n v="1"/>
    <x v="174"/>
    <x v="4"/>
    <x v="536"/>
    <n v="20.75"/>
    <n v="20.75"/>
    <x v="1"/>
    <x v="2"/>
    <s v="Spinach, Red Onions, Pepperoni, Tomatoes, Artichokes, Kalamata Olives, Garlic, Asiago Cheese"/>
    <x v="9"/>
  </r>
  <r>
    <n v="1224"/>
    <n v="539"/>
    <n v="0.33333333333333331"/>
    <s v="five_cheese_l"/>
    <n v="1"/>
    <x v="174"/>
    <x v="4"/>
    <x v="537"/>
    <n v="18.5"/>
    <n v="18.5"/>
    <x v="1"/>
    <x v="1"/>
    <s v="Mozzarella Cheese, Provolone Cheese, Smoked Gouda Cheese, Romano Cheese, Blue Cheese, Garlic"/>
    <x v="2"/>
  </r>
  <r>
    <n v="1225"/>
    <n v="539"/>
    <n v="0.33333333333333331"/>
    <s v="ital_veggie_l"/>
    <n v="1"/>
    <x v="188"/>
    <x v="4"/>
    <x v="537"/>
    <n v="21"/>
    <n v="21"/>
    <x v="1"/>
    <x v="1"/>
    <s v="Eggplant, Artichokes, Tomatoes, Zucchini, Red Peppers, Garlic, Pesto Sauce"/>
    <x v="24"/>
  </r>
  <r>
    <n v="1226"/>
    <n v="539"/>
    <n v="0.33333333333333331"/>
    <s v="spinach_fet_m"/>
    <n v="1"/>
    <x v="696"/>
    <x v="5"/>
    <x v="537"/>
    <n v="16"/>
    <n v="16"/>
    <x v="0"/>
    <x v="1"/>
    <s v="Spinach, Mushrooms, Red Onions, Feta Cheese, Garlic"/>
    <x v="27"/>
  </r>
  <r>
    <n v="1227"/>
    <n v="540"/>
    <n v="1"/>
    <s v="spinach_supr_l"/>
    <n v="1"/>
    <x v="696"/>
    <x v="5"/>
    <x v="538"/>
    <n v="20.75"/>
    <n v="20.75"/>
    <x v="1"/>
    <x v="2"/>
    <s v="Spinach, Red Onions, Pepperoni, Tomatoes, Artichokes, Kalamata Olives, Garlic, Asiago Cheese"/>
    <x v="9"/>
  </r>
  <r>
    <n v="1228"/>
    <n v="541"/>
    <n v="1"/>
    <s v="big_meat_s"/>
    <n v="1"/>
    <x v="696"/>
    <x v="5"/>
    <x v="539"/>
    <n v="12"/>
    <n v="12"/>
    <x v="2"/>
    <x v="0"/>
    <s v="Bacon, Pepperoni, Italian Sausage, Chorizo Sausage"/>
    <x v="19"/>
  </r>
  <r>
    <n v="1229"/>
    <n v="542"/>
    <n v="0.5"/>
    <s v="bbq_ckn_l"/>
    <n v="1"/>
    <x v="696"/>
    <x v="5"/>
    <x v="540"/>
    <n v="20.75"/>
    <n v="20.75"/>
    <x v="1"/>
    <x v="3"/>
    <s v="Barbecued Chicken, Red Peppers, Green Peppers, Tomatoes, Red Onions, Barbecue Sauce"/>
    <x v="7"/>
  </r>
  <r>
    <n v="1230"/>
    <n v="542"/>
    <n v="0.5"/>
    <s v="prsc_argla_m"/>
    <n v="1"/>
    <x v="696"/>
    <x v="5"/>
    <x v="540"/>
    <n v="16.5"/>
    <n v="16.5"/>
    <x v="0"/>
    <x v="2"/>
    <s v="Prosciutto di San Daniele, Arugula, Mozzarella Cheese"/>
    <x v="6"/>
  </r>
  <r>
    <n v="1231"/>
    <n v="543"/>
    <n v="0.33333333333333331"/>
    <s v="ckn_pesto_l"/>
    <n v="1"/>
    <x v="696"/>
    <x v="5"/>
    <x v="541"/>
    <n v="20.75"/>
    <n v="20.75"/>
    <x v="1"/>
    <x v="3"/>
    <s v="Chicken, Tomatoes, Red Peppers, Spinach, Garlic, Pesto Sauce"/>
    <x v="18"/>
  </r>
  <r>
    <n v="1232"/>
    <n v="543"/>
    <n v="0.33333333333333331"/>
    <s v="classic_dlx_m"/>
    <n v="1"/>
    <x v="225"/>
    <x v="3"/>
    <x v="541"/>
    <n v="16"/>
    <n v="16"/>
    <x v="0"/>
    <x v="0"/>
    <s v="Pepperoni, Mushrooms, Red Onions, Red Peppers, Bacon"/>
    <x v="1"/>
  </r>
  <r>
    <n v="1233"/>
    <n v="543"/>
    <n v="0.33333333333333331"/>
    <s v="mediterraneo_m"/>
    <n v="1"/>
    <x v="225"/>
    <x v="3"/>
    <x v="541"/>
    <n v="16"/>
    <n v="16"/>
    <x v="0"/>
    <x v="1"/>
    <s v="Spinach, Artichokes, Kalamata Olives, Sun-dried Tomatoes, Feta Cheese, Plum Tomatoes, Red Onions"/>
    <x v="25"/>
  </r>
  <r>
    <n v="1234"/>
    <n v="544"/>
    <n v="0.5"/>
    <s v="napolitana_m"/>
    <n v="1"/>
    <x v="225"/>
    <x v="3"/>
    <x v="542"/>
    <n v="16"/>
    <n v="16"/>
    <x v="0"/>
    <x v="0"/>
    <s v="Tomatoes, Anchovies, Green Olives, Red Onions, Garlic"/>
    <x v="22"/>
  </r>
  <r>
    <n v="1235"/>
    <n v="544"/>
    <n v="0.5"/>
    <s v="sicilian_m"/>
    <n v="1"/>
    <x v="225"/>
    <x v="3"/>
    <x v="542"/>
    <n v="16.25"/>
    <n v="16.25"/>
    <x v="0"/>
    <x v="2"/>
    <s v="Coarse Sicilian Salami, Tomatoes, Green Olives, Luganega Sausage, Onions, Garlic"/>
    <x v="28"/>
  </r>
  <r>
    <n v="1236"/>
    <n v="545"/>
    <n v="0.25"/>
    <s v="pepperoni_l"/>
    <n v="1"/>
    <x v="225"/>
    <x v="3"/>
    <x v="543"/>
    <n v="15.25"/>
    <n v="15.25"/>
    <x v="1"/>
    <x v="0"/>
    <s v="Mozzarella Cheese, Pepperoni"/>
    <x v="17"/>
  </r>
  <r>
    <n v="1237"/>
    <n v="545"/>
    <n v="0.25"/>
    <s v="pepperoni_s"/>
    <n v="1"/>
    <x v="225"/>
    <x v="3"/>
    <x v="543"/>
    <n v="9.75"/>
    <n v="9.75"/>
    <x v="2"/>
    <x v="0"/>
    <s v="Mozzarella Cheese, Pepperoni"/>
    <x v="17"/>
  </r>
  <r>
    <n v="1238"/>
    <n v="545"/>
    <n v="0.25"/>
    <s v="peppr_salami_l"/>
    <n v="1"/>
    <x v="244"/>
    <x v="0"/>
    <x v="543"/>
    <n v="20.75"/>
    <n v="20.75"/>
    <x v="1"/>
    <x v="2"/>
    <s v="Genoa Salami, Capocollo, Pepperoni, Tomatoes, Asiago Cheese, Garlic"/>
    <x v="26"/>
  </r>
  <r>
    <n v="1239"/>
    <n v="545"/>
    <n v="0.25"/>
    <s v="soppressata_l"/>
    <n v="1"/>
    <x v="244"/>
    <x v="0"/>
    <x v="543"/>
    <n v="20.75"/>
    <n v="20.75"/>
    <x v="1"/>
    <x v="2"/>
    <s v="Soppressata Salami, Fontina Cheese, Mozzarella Cheese, Mushrooms, Garlic"/>
    <x v="20"/>
  </r>
  <r>
    <n v="1240"/>
    <n v="546"/>
    <n v="1"/>
    <s v="green_garden_s"/>
    <n v="1"/>
    <x v="244"/>
    <x v="0"/>
    <x v="544"/>
    <n v="12"/>
    <n v="12"/>
    <x v="2"/>
    <x v="1"/>
    <s v="Spinach, Mushrooms, Tomatoes, Green Olives, Feta Cheese"/>
    <x v="10"/>
  </r>
  <r>
    <n v="1241"/>
    <n v="547"/>
    <n v="1"/>
    <s v="big_meat_s"/>
    <n v="1"/>
    <x v="244"/>
    <x v="0"/>
    <x v="545"/>
    <n v="12"/>
    <n v="12"/>
    <x v="2"/>
    <x v="0"/>
    <s v="Bacon, Pepperoni, Italian Sausage, Chorizo Sausage"/>
    <x v="19"/>
  </r>
  <r>
    <n v="1242"/>
    <n v="548"/>
    <n v="1"/>
    <s v="hawaiian_l"/>
    <n v="1"/>
    <x v="244"/>
    <x v="0"/>
    <x v="546"/>
    <n v="16.5"/>
    <n v="16.5"/>
    <x v="1"/>
    <x v="0"/>
    <s v="Sliced Ham, Pineapple, Mozzarella Cheese"/>
    <x v="0"/>
  </r>
  <r>
    <n v="1243"/>
    <n v="549"/>
    <n v="0.5"/>
    <s v="big_meat_s"/>
    <n v="1"/>
    <x v="244"/>
    <x v="0"/>
    <x v="547"/>
    <n v="12"/>
    <n v="12"/>
    <x v="2"/>
    <x v="0"/>
    <s v="Bacon, Pepperoni, Italian Sausage, Chorizo Sausage"/>
    <x v="19"/>
  </r>
  <r>
    <n v="1244"/>
    <n v="549"/>
    <n v="0.5"/>
    <s v="thai_ckn_l"/>
    <n v="1"/>
    <x v="273"/>
    <x v="1"/>
    <x v="547"/>
    <n v="20.75"/>
    <n v="20.75"/>
    <x v="1"/>
    <x v="3"/>
    <s v="Chicken, Pineapple, Tomatoes, Red Peppers, Thai Sweet Chilli Sauce"/>
    <x v="5"/>
  </r>
  <r>
    <n v="1245"/>
    <n v="550"/>
    <n v="0.5"/>
    <s v="spinach_fet_m"/>
    <n v="1"/>
    <x v="273"/>
    <x v="1"/>
    <x v="548"/>
    <n v="16"/>
    <n v="16"/>
    <x v="0"/>
    <x v="1"/>
    <s v="Spinach, Mushrooms, Red Onions, Feta Cheese, Garlic"/>
    <x v="27"/>
  </r>
  <r>
    <n v="1246"/>
    <n v="550"/>
    <n v="0.5"/>
    <s v="the_greek_m"/>
    <n v="1"/>
    <x v="273"/>
    <x v="1"/>
    <x v="548"/>
    <n v="16"/>
    <n v="16"/>
    <x v="0"/>
    <x v="0"/>
    <s v="Kalamata Olives, Feta Cheese, Tomatoes, Garlic, Beef Chuck Roast, Red Onions"/>
    <x v="8"/>
  </r>
  <r>
    <n v="1247"/>
    <n v="551"/>
    <n v="0.25"/>
    <s v="four_cheese_l"/>
    <n v="1"/>
    <x v="273"/>
    <x v="1"/>
    <x v="549"/>
    <n v="17.950000762939453"/>
    <n v="17.950000762939453"/>
    <x v="1"/>
    <x v="1"/>
    <s v="Ricotta Cheese, Gorgonzola Piccante Cheese, Mozzarella Cheese, Parmigiano Reggiano Cheese, Garlic"/>
    <x v="21"/>
  </r>
  <r>
    <n v="1248"/>
    <n v="551"/>
    <n v="0.25"/>
    <s v="soppressata_m"/>
    <n v="1"/>
    <x v="273"/>
    <x v="1"/>
    <x v="549"/>
    <n v="16.5"/>
    <n v="16.5"/>
    <x v="0"/>
    <x v="2"/>
    <s v="Soppressata Salami, Fontina Cheese, Mozzarella Cheese, Mushrooms, Garlic"/>
    <x v="20"/>
  </r>
  <r>
    <n v="1249"/>
    <n v="551"/>
    <n v="0.25"/>
    <s v="thai_ckn_l"/>
    <n v="1"/>
    <x v="273"/>
    <x v="1"/>
    <x v="549"/>
    <n v="20.75"/>
    <n v="20.75"/>
    <x v="1"/>
    <x v="3"/>
    <s v="Chicken, Pineapple, Tomatoes, Red Peppers, Thai Sweet Chilli Sauce"/>
    <x v="5"/>
  </r>
  <r>
    <n v="1250"/>
    <n v="551"/>
    <n v="0.25"/>
    <s v="the_greek_m"/>
    <n v="1"/>
    <x v="306"/>
    <x v="6"/>
    <x v="549"/>
    <n v="16"/>
    <n v="16"/>
    <x v="0"/>
    <x v="0"/>
    <s v="Kalamata Olives, Feta Cheese, Tomatoes, Garlic, Beef Chuck Roast, Red Onions"/>
    <x v="8"/>
  </r>
  <r>
    <n v="1251"/>
    <n v="552"/>
    <n v="0.33333333333333331"/>
    <s v="ckn_alfredo_m"/>
    <n v="1"/>
    <x v="306"/>
    <x v="6"/>
    <x v="550"/>
    <n v="16.75"/>
    <n v="16.75"/>
    <x v="0"/>
    <x v="3"/>
    <s v="Chicken, Red Onions, Red Peppers, Mushrooms, Asiago Cheese, Alfredo Sauce"/>
    <x v="29"/>
  </r>
  <r>
    <n v="1252"/>
    <n v="552"/>
    <n v="0.33333333333333331"/>
    <s v="green_garden_s"/>
    <n v="1"/>
    <x v="306"/>
    <x v="6"/>
    <x v="550"/>
    <n v="12"/>
    <n v="12"/>
    <x v="2"/>
    <x v="1"/>
    <s v="Spinach, Mushrooms, Tomatoes, Green Olives, Feta Cheese"/>
    <x v="10"/>
  </r>
  <r>
    <n v="1253"/>
    <n v="552"/>
    <n v="0.33333333333333331"/>
    <s v="ital_supr_l"/>
    <n v="1"/>
    <x v="306"/>
    <x v="6"/>
    <x v="550"/>
    <n v="20.75"/>
    <n v="20.75"/>
    <x v="1"/>
    <x v="2"/>
    <s v="Calabrese Salami, Capocollo, Tomatoes, Red Onions, Green Olives, Garlic"/>
    <x v="3"/>
  </r>
  <r>
    <n v="1254"/>
    <n v="553"/>
    <n v="1"/>
    <s v="mexicana_l"/>
    <n v="1"/>
    <x v="306"/>
    <x v="6"/>
    <x v="551"/>
    <n v="20.25"/>
    <n v="20.25"/>
    <x v="1"/>
    <x v="1"/>
    <s v="Tomatoes, Red Peppers, Jalapeno Peppers, Red Onions, Cilantro, Corn, Chipotle Sauce, Garlic"/>
    <x v="4"/>
  </r>
  <r>
    <n v="1255"/>
    <n v="554"/>
    <n v="0.5"/>
    <s v="ckn_alfredo_m"/>
    <n v="1"/>
    <x v="306"/>
    <x v="6"/>
    <x v="552"/>
    <n v="16.75"/>
    <n v="16.75"/>
    <x v="0"/>
    <x v="3"/>
    <s v="Chicken, Red Onions, Red Peppers, Mushrooms, Asiago Cheese, Alfredo Sauce"/>
    <x v="29"/>
  </r>
  <r>
    <n v="1256"/>
    <n v="554"/>
    <n v="0.5"/>
    <s v="green_garden_s"/>
    <n v="1"/>
    <x v="334"/>
    <x v="6"/>
    <x v="552"/>
    <n v="12"/>
    <n v="12"/>
    <x v="2"/>
    <x v="1"/>
    <s v="Spinach, Mushrooms, Tomatoes, Green Olives, Feta Cheese"/>
    <x v="10"/>
  </r>
  <r>
    <n v="1257"/>
    <n v="555"/>
    <n v="0.5"/>
    <s v="bbq_ckn_s"/>
    <n v="1"/>
    <x v="334"/>
    <x v="6"/>
    <x v="553"/>
    <n v="12.75"/>
    <n v="12.75"/>
    <x v="2"/>
    <x v="3"/>
    <s v="Barbecued Chicken, Red Peppers, Green Peppers, Tomatoes, Red Onions, Barbecue Sauce"/>
    <x v="7"/>
  </r>
  <r>
    <n v="1258"/>
    <n v="555"/>
    <n v="0.5"/>
    <s v="hawaiian_s"/>
    <n v="1"/>
    <x v="334"/>
    <x v="6"/>
    <x v="553"/>
    <n v="10.5"/>
    <n v="10.5"/>
    <x v="2"/>
    <x v="0"/>
    <s v="Sliced Ham, Pineapple, Mozzarella Cheese"/>
    <x v="0"/>
  </r>
  <r>
    <n v="1259"/>
    <n v="556"/>
    <n v="0.5"/>
    <s v="four_cheese_l"/>
    <n v="1"/>
    <x v="334"/>
    <x v="6"/>
    <x v="554"/>
    <n v="17.950000762939453"/>
    <n v="17.950000762939453"/>
    <x v="1"/>
    <x v="1"/>
    <s v="Ricotta Cheese, Gorgonzola Piccante Cheese, Mozzarella Cheese, Parmigiano Reggiano Cheese, Garlic"/>
    <x v="21"/>
  </r>
  <r>
    <n v="1260"/>
    <n v="556"/>
    <n v="0.5"/>
    <s v="the_greek_xl"/>
    <n v="1"/>
    <x v="334"/>
    <x v="6"/>
    <x v="554"/>
    <n v="25.5"/>
    <n v="25.5"/>
    <x v="3"/>
    <x v="0"/>
    <s v="Kalamata Olives, Feta Cheese, Tomatoes, Garlic, Beef Chuck Roast, Red Onions"/>
    <x v="8"/>
  </r>
  <r>
    <n v="1261"/>
    <n v="557"/>
    <n v="0.5"/>
    <s v="sicilian_s"/>
    <n v="1"/>
    <x v="334"/>
    <x v="6"/>
    <x v="367"/>
    <n v="12.25"/>
    <n v="12.25"/>
    <x v="2"/>
    <x v="2"/>
    <s v="Coarse Sicilian Salami, Tomatoes, Green Olives, Luganega Sausage, Onions, Garlic"/>
    <x v="28"/>
  </r>
  <r>
    <n v="1262"/>
    <n v="557"/>
    <n v="0.5"/>
    <s v="spicy_ital_s"/>
    <n v="1"/>
    <x v="366"/>
    <x v="3"/>
    <x v="367"/>
    <n v="12.5"/>
    <n v="12.5"/>
    <x v="2"/>
    <x v="2"/>
    <s v="Capocollo, Tomatoes, Goat Cheese, Artichokes, Peperoncini verdi, Garlic"/>
    <x v="12"/>
  </r>
  <r>
    <n v="1263"/>
    <n v="558"/>
    <n v="1"/>
    <s v="hawaiian_m"/>
    <n v="1"/>
    <x v="366"/>
    <x v="3"/>
    <x v="555"/>
    <n v="13.25"/>
    <n v="13.25"/>
    <x v="0"/>
    <x v="0"/>
    <s v="Sliced Ham, Pineapple, Mozzarella Cheese"/>
    <x v="0"/>
  </r>
  <r>
    <n v="1264"/>
    <n v="559"/>
    <n v="1"/>
    <s v="classic_dlx_s"/>
    <n v="1"/>
    <x v="366"/>
    <x v="3"/>
    <x v="556"/>
    <n v="12"/>
    <n v="12"/>
    <x v="2"/>
    <x v="0"/>
    <s v="Pepperoni, Mushrooms, Red Onions, Red Peppers, Bacon"/>
    <x v="1"/>
  </r>
  <r>
    <n v="1265"/>
    <n v="560"/>
    <n v="0.5"/>
    <s v="green_garden_m"/>
    <n v="1"/>
    <x v="366"/>
    <x v="3"/>
    <x v="557"/>
    <n v="16"/>
    <n v="16"/>
    <x v="0"/>
    <x v="1"/>
    <s v="Spinach, Mushrooms, Tomatoes, Green Olives, Feta Cheese"/>
    <x v="10"/>
  </r>
  <r>
    <n v="1266"/>
    <n v="560"/>
    <n v="0.5"/>
    <s v="spicy_ital_m"/>
    <n v="1"/>
    <x v="366"/>
    <x v="3"/>
    <x v="557"/>
    <n v="16.5"/>
    <n v="16.5"/>
    <x v="0"/>
    <x v="2"/>
    <s v="Capocollo, Tomatoes, Goat Cheese, Artichokes, Peperoncini verdi, Garlic"/>
    <x v="12"/>
  </r>
  <r>
    <n v="1267"/>
    <n v="561"/>
    <n v="1"/>
    <s v="spinach_supr_s"/>
    <n v="1"/>
    <x v="366"/>
    <x v="3"/>
    <x v="558"/>
    <n v="12.5"/>
    <n v="12.5"/>
    <x v="2"/>
    <x v="2"/>
    <s v="Spinach, Red Onions, Pepperoni, Tomatoes, Artichokes, Kalamata Olives, Garlic, Asiago Cheese"/>
    <x v="9"/>
  </r>
  <r>
    <n v="1268"/>
    <n v="562"/>
    <n v="1"/>
    <s v="ckn_alfredo_m"/>
    <n v="1"/>
    <x v="396"/>
    <x v="5"/>
    <x v="559"/>
    <n v="16.75"/>
    <n v="16.75"/>
    <x v="0"/>
    <x v="3"/>
    <s v="Chicken, Red Onions, Red Peppers, Mushrooms, Asiago Cheese, Alfredo Sauce"/>
    <x v="29"/>
  </r>
  <r>
    <n v="1269"/>
    <n v="563"/>
    <n v="0.5"/>
    <s v="mexicana_l"/>
    <n v="1"/>
    <x v="396"/>
    <x v="5"/>
    <x v="560"/>
    <n v="20.25"/>
    <n v="20.25"/>
    <x v="1"/>
    <x v="1"/>
    <s v="Tomatoes, Red Peppers, Jalapeno Peppers, Red Onions, Cilantro, Corn, Chipotle Sauce, Garlic"/>
    <x v="4"/>
  </r>
  <r>
    <n v="1270"/>
    <n v="563"/>
    <n v="0.5"/>
    <s v="veggie_veg_s"/>
    <n v="1"/>
    <x v="396"/>
    <x v="5"/>
    <x v="560"/>
    <n v="12"/>
    <n v="12"/>
    <x v="2"/>
    <x v="1"/>
    <s v="Mushrooms, Tomatoes, Red Peppers, Green Peppers, Red Onions, Zucchini, Spinach, Garlic"/>
    <x v="14"/>
  </r>
  <r>
    <n v="1271"/>
    <n v="564"/>
    <n v="0.33333333333333331"/>
    <s v="mediterraneo_s"/>
    <n v="1"/>
    <x v="396"/>
    <x v="5"/>
    <x v="561"/>
    <n v="12"/>
    <n v="12"/>
    <x v="2"/>
    <x v="1"/>
    <s v="Spinach, Artichokes, Kalamata Olives, Sun-dried Tomatoes, Feta Cheese, Plum Tomatoes, Red Onions"/>
    <x v="25"/>
  </r>
  <r>
    <n v="1272"/>
    <n v="564"/>
    <n v="0.33333333333333331"/>
    <s v="pepperoni_m"/>
    <n v="1"/>
    <x v="396"/>
    <x v="5"/>
    <x v="561"/>
    <n v="12.5"/>
    <n v="12.5"/>
    <x v="0"/>
    <x v="0"/>
    <s v="Mozzarella Cheese, Pepperoni"/>
    <x v="17"/>
  </r>
  <r>
    <n v="1273"/>
    <n v="564"/>
    <n v="0.33333333333333331"/>
    <s v="spinach_supr_l"/>
    <n v="1"/>
    <x v="396"/>
    <x v="5"/>
    <x v="561"/>
    <n v="20.75"/>
    <n v="20.75"/>
    <x v="1"/>
    <x v="2"/>
    <s v="Spinach, Red Onions, Pepperoni, Tomatoes, Artichokes, Kalamata Olives, Garlic, Asiago Cheese"/>
    <x v="9"/>
  </r>
  <r>
    <n v="1274"/>
    <n v="565"/>
    <n v="1"/>
    <s v="ital_veggie_s"/>
    <n v="1"/>
    <x v="428"/>
    <x v="2"/>
    <x v="562"/>
    <n v="12.75"/>
    <n v="12.75"/>
    <x v="2"/>
    <x v="1"/>
    <s v="Eggplant, Artichokes, Tomatoes, Zucchini, Red Peppers, Garlic, Pesto Sauce"/>
    <x v="24"/>
  </r>
  <r>
    <n v="1275"/>
    <n v="566"/>
    <n v="1"/>
    <s v="spinach_supr_l"/>
    <n v="1"/>
    <x v="428"/>
    <x v="2"/>
    <x v="563"/>
    <n v="20.75"/>
    <n v="20.75"/>
    <x v="1"/>
    <x v="2"/>
    <s v="Spinach, Red Onions, Pepperoni, Tomatoes, Artichokes, Kalamata Olives, Garlic, Asiago Cheese"/>
    <x v="9"/>
  </r>
  <r>
    <n v="1276"/>
    <n v="567"/>
    <n v="0.1"/>
    <s v="bbq_ckn_l"/>
    <n v="1"/>
    <x v="428"/>
    <x v="2"/>
    <x v="564"/>
    <n v="20.75"/>
    <n v="20.75"/>
    <x v="1"/>
    <x v="3"/>
    <s v="Barbecued Chicken, Red Peppers, Green Peppers, Tomatoes, Red Onions, Barbecue Sauce"/>
    <x v="7"/>
  </r>
  <r>
    <n v="1277"/>
    <n v="567"/>
    <n v="0.1"/>
    <s v="five_cheese_l"/>
    <n v="2"/>
    <x v="428"/>
    <x v="2"/>
    <x v="564"/>
    <n v="18.5"/>
    <n v="37"/>
    <x v="1"/>
    <x v="1"/>
    <s v="Mozzarella Cheese, Provolone Cheese, Smoked Gouda Cheese, Romano Cheese, Blue Cheese, Garlic"/>
    <x v="2"/>
  </r>
  <r>
    <n v="1278"/>
    <n v="567"/>
    <n v="0.1"/>
    <s v="four_cheese_m"/>
    <n v="1"/>
    <x v="428"/>
    <x v="2"/>
    <x v="564"/>
    <n v="14.75"/>
    <n v="14.75"/>
    <x v="0"/>
    <x v="1"/>
    <s v="Ricotta Cheese, Gorgonzola Piccante Cheese, Mozzarella Cheese, Parmigiano Reggiano Cheese, Garlic"/>
    <x v="21"/>
  </r>
  <r>
    <n v="1279"/>
    <n v="567"/>
    <n v="0.1"/>
    <s v="pepperoni_m"/>
    <n v="1"/>
    <x v="428"/>
    <x v="2"/>
    <x v="564"/>
    <n v="12.5"/>
    <n v="12.5"/>
    <x v="0"/>
    <x v="0"/>
    <s v="Mozzarella Cheese, Pepperoni"/>
    <x v="17"/>
  </r>
  <r>
    <n v="1280"/>
    <n v="567"/>
    <n v="0.1"/>
    <s v="sicilian_m"/>
    <n v="1"/>
    <x v="458"/>
    <x v="4"/>
    <x v="564"/>
    <n v="16.25"/>
    <n v="16.25"/>
    <x v="0"/>
    <x v="2"/>
    <s v="Coarse Sicilian Salami, Tomatoes, Green Olives, Luganega Sausage, Onions, Garlic"/>
    <x v="28"/>
  </r>
  <r>
    <n v="1281"/>
    <n v="567"/>
    <n v="0.1"/>
    <s v="sicilian_s"/>
    <n v="1"/>
    <x v="458"/>
    <x v="4"/>
    <x v="564"/>
    <n v="12.25"/>
    <n v="12.25"/>
    <x v="2"/>
    <x v="2"/>
    <s v="Coarse Sicilian Salami, Tomatoes, Green Olives, Luganega Sausage, Onions, Garlic"/>
    <x v="28"/>
  </r>
  <r>
    <n v="1282"/>
    <n v="567"/>
    <n v="0.1"/>
    <s v="soppressata_l"/>
    <n v="1"/>
    <x v="458"/>
    <x v="4"/>
    <x v="564"/>
    <n v="20.75"/>
    <n v="20.75"/>
    <x v="1"/>
    <x v="2"/>
    <s v="Soppressata Salami, Fontina Cheese, Mozzarella Cheese, Mushrooms, Garlic"/>
    <x v="20"/>
  </r>
  <r>
    <n v="1283"/>
    <n v="567"/>
    <n v="0.1"/>
    <s v="spicy_ital_l"/>
    <n v="1"/>
    <x v="458"/>
    <x v="4"/>
    <x v="564"/>
    <n v="20.75"/>
    <n v="20.75"/>
    <x v="1"/>
    <x v="2"/>
    <s v="Capocollo, Tomatoes, Goat Cheese, Artichokes, Peperoncini verdi, Garlic"/>
    <x v="12"/>
  </r>
  <r>
    <n v="1284"/>
    <n v="567"/>
    <n v="0.1"/>
    <s v="spinach_supr_m"/>
    <n v="1"/>
    <x v="458"/>
    <x v="4"/>
    <x v="564"/>
    <n v="16.5"/>
    <n v="16.5"/>
    <x v="0"/>
    <x v="2"/>
    <s v="Spinach, Red Onions, Pepperoni, Tomatoes, Artichokes, Kalamata Olives, Garlic, Asiago Cheese"/>
    <x v="9"/>
  </r>
  <r>
    <n v="1285"/>
    <n v="567"/>
    <n v="0.1"/>
    <s v="thai_ckn_s"/>
    <n v="1"/>
    <x v="458"/>
    <x v="4"/>
    <x v="564"/>
    <n v="12.75"/>
    <n v="12.75"/>
    <x v="2"/>
    <x v="3"/>
    <s v="Chicken, Pineapple, Tomatoes, Red Peppers, Thai Sweet Chilli Sauce"/>
    <x v="5"/>
  </r>
  <r>
    <n v="1286"/>
    <n v="568"/>
    <n v="1"/>
    <s v="mexicana_l"/>
    <n v="1"/>
    <x v="487"/>
    <x v="5"/>
    <x v="565"/>
    <n v="20.25"/>
    <n v="20.25"/>
    <x v="1"/>
    <x v="1"/>
    <s v="Tomatoes, Red Peppers, Jalapeno Peppers, Red Onions, Cilantro, Corn, Chipotle Sauce, Garlic"/>
    <x v="4"/>
  </r>
  <r>
    <n v="1287"/>
    <n v="569"/>
    <n v="0.33333333333333331"/>
    <s v="bbq_ckn_s"/>
    <n v="1"/>
    <x v="487"/>
    <x v="5"/>
    <x v="566"/>
    <n v="12.75"/>
    <n v="12.75"/>
    <x v="2"/>
    <x v="3"/>
    <s v="Barbecued Chicken, Red Peppers, Green Peppers, Tomatoes, Red Onions, Barbecue Sauce"/>
    <x v="7"/>
  </r>
  <r>
    <n v="1288"/>
    <n v="569"/>
    <n v="0.33333333333333331"/>
    <s v="ckn_alfredo_m"/>
    <n v="1"/>
    <x v="174"/>
    <x v="4"/>
    <x v="566"/>
    <n v="16.75"/>
    <n v="16.75"/>
    <x v="0"/>
    <x v="3"/>
    <s v="Chicken, Red Onions, Red Peppers, Mushrooms, Asiago Cheese, Alfredo Sauce"/>
    <x v="29"/>
  </r>
  <r>
    <n v="1289"/>
    <n v="569"/>
    <n v="0.33333333333333331"/>
    <s v="classic_dlx_s"/>
    <n v="1"/>
    <x v="174"/>
    <x v="4"/>
    <x v="566"/>
    <n v="12"/>
    <n v="12"/>
    <x v="2"/>
    <x v="0"/>
    <s v="Pepperoni, Mushrooms, Red Onions, Red Peppers, Bacon"/>
    <x v="1"/>
  </r>
  <r>
    <n v="1290"/>
    <n v="570"/>
    <n v="0.5"/>
    <s v="green_garden_m"/>
    <n v="1"/>
    <x v="174"/>
    <x v="4"/>
    <x v="567"/>
    <n v="16"/>
    <n v="16"/>
    <x v="0"/>
    <x v="1"/>
    <s v="Spinach, Mushrooms, Tomatoes, Green Olives, Feta Cheese"/>
    <x v="10"/>
  </r>
  <r>
    <n v="1291"/>
    <n v="570"/>
    <n v="0.5"/>
    <s v="southw_ckn_l"/>
    <n v="1"/>
    <x v="174"/>
    <x v="4"/>
    <x v="567"/>
    <n v="20.75"/>
    <n v="20.75"/>
    <x v="1"/>
    <x v="3"/>
    <s v="Chicken, Tomatoes, Red Peppers, Red Onions, Jalapeno Peppers, Corn, Cilantro, Chipotle Sauce"/>
    <x v="15"/>
  </r>
  <r>
    <n v="1292"/>
    <n v="571"/>
    <n v="1"/>
    <s v="big_meat_s"/>
    <n v="1"/>
    <x v="174"/>
    <x v="4"/>
    <x v="568"/>
    <n v="12"/>
    <n v="12"/>
    <x v="2"/>
    <x v="0"/>
    <s v="Bacon, Pepperoni, Italian Sausage, Chorizo Sausage"/>
    <x v="19"/>
  </r>
  <r>
    <n v="1293"/>
    <n v="572"/>
    <n v="1"/>
    <s v="southw_ckn_m"/>
    <n v="1"/>
    <x v="174"/>
    <x v="4"/>
    <x v="388"/>
    <n v="16.75"/>
    <n v="16.75"/>
    <x v="0"/>
    <x v="3"/>
    <s v="Chicken, Tomatoes, Red Peppers, Red Onions, Jalapeno Peppers, Corn, Cilantro, Chipotle Sauce"/>
    <x v="15"/>
  </r>
  <r>
    <n v="1294"/>
    <n v="573"/>
    <n v="0.5"/>
    <s v="classic_dlx_m"/>
    <n v="1"/>
    <x v="205"/>
    <x v="0"/>
    <x v="569"/>
    <n v="16"/>
    <n v="16"/>
    <x v="0"/>
    <x v="0"/>
    <s v="Pepperoni, Mushrooms, Red Onions, Red Peppers, Bacon"/>
    <x v="1"/>
  </r>
  <r>
    <n v="1295"/>
    <n v="573"/>
    <n v="0.5"/>
    <s v="five_cheese_l"/>
    <n v="1"/>
    <x v="205"/>
    <x v="0"/>
    <x v="569"/>
    <n v="18.5"/>
    <n v="18.5"/>
    <x v="1"/>
    <x v="1"/>
    <s v="Mozzarella Cheese, Provolone Cheese, Smoked Gouda Cheese, Romano Cheese, Blue Cheese, Garlic"/>
    <x v="2"/>
  </r>
  <r>
    <n v="1296"/>
    <n v="574"/>
    <n v="1"/>
    <s v="ital_veggie_m"/>
    <n v="1"/>
    <x v="205"/>
    <x v="0"/>
    <x v="570"/>
    <n v="16.75"/>
    <n v="16.75"/>
    <x v="0"/>
    <x v="1"/>
    <s v="Eggplant, Artichokes, Tomatoes, Zucchini, Red Peppers, Garlic, Pesto Sauce"/>
    <x v="24"/>
  </r>
  <r>
    <n v="1297"/>
    <n v="575"/>
    <n v="0.25"/>
    <s v="classic_dlx_l"/>
    <n v="1"/>
    <x v="205"/>
    <x v="0"/>
    <x v="571"/>
    <n v="20.5"/>
    <n v="20.5"/>
    <x v="1"/>
    <x v="0"/>
    <s v="Pepperoni, Mushrooms, Red Onions, Red Peppers, Bacon"/>
    <x v="1"/>
  </r>
  <r>
    <n v="1298"/>
    <n v="575"/>
    <n v="0.25"/>
    <s v="napolitana_l"/>
    <n v="1"/>
    <x v="205"/>
    <x v="0"/>
    <x v="571"/>
    <n v="20.5"/>
    <n v="20.5"/>
    <x v="1"/>
    <x v="0"/>
    <s v="Tomatoes, Anchovies, Green Olives, Red Onions, Garlic"/>
    <x v="22"/>
  </r>
  <r>
    <n v="1299"/>
    <n v="575"/>
    <n v="0.25"/>
    <s v="pepperoni_l"/>
    <n v="1"/>
    <x v="205"/>
    <x v="0"/>
    <x v="571"/>
    <n v="15.25"/>
    <n v="15.25"/>
    <x v="1"/>
    <x v="0"/>
    <s v="Mozzarella Cheese, Pepperoni"/>
    <x v="17"/>
  </r>
  <r>
    <n v="1300"/>
    <n v="575"/>
    <n v="0.25"/>
    <s v="spinach_fet_m"/>
    <n v="1"/>
    <x v="214"/>
    <x v="6"/>
    <x v="571"/>
    <n v="16"/>
    <n v="16"/>
    <x v="0"/>
    <x v="1"/>
    <s v="Spinach, Mushrooms, Red Onions, Feta Cheese, Garlic"/>
    <x v="27"/>
  </r>
  <r>
    <n v="1301"/>
    <n v="576"/>
    <n v="0.33333333333333331"/>
    <s v="big_meat_s"/>
    <n v="1"/>
    <x v="214"/>
    <x v="6"/>
    <x v="572"/>
    <n v="12"/>
    <n v="12"/>
    <x v="2"/>
    <x v="0"/>
    <s v="Bacon, Pepperoni, Italian Sausage, Chorizo Sausage"/>
    <x v="19"/>
  </r>
  <r>
    <n v="1302"/>
    <n v="576"/>
    <n v="0.33333333333333331"/>
    <s v="ckn_alfredo_m"/>
    <n v="1"/>
    <x v="214"/>
    <x v="6"/>
    <x v="572"/>
    <n v="16.75"/>
    <n v="16.75"/>
    <x v="0"/>
    <x v="3"/>
    <s v="Chicken, Red Onions, Red Peppers, Mushrooms, Asiago Cheese, Alfredo Sauce"/>
    <x v="29"/>
  </r>
  <r>
    <n v="1303"/>
    <n v="576"/>
    <n v="0.33333333333333331"/>
    <s v="spinach_fet_s"/>
    <n v="1"/>
    <x v="214"/>
    <x v="6"/>
    <x v="572"/>
    <n v="12"/>
    <n v="12"/>
    <x v="2"/>
    <x v="1"/>
    <s v="Spinach, Mushrooms, Red Onions, Feta Cheese, Garlic"/>
    <x v="27"/>
  </r>
  <r>
    <n v="1304"/>
    <n v="577"/>
    <n v="0.5"/>
    <s v="spinach_fet_m"/>
    <n v="1"/>
    <x v="214"/>
    <x v="6"/>
    <x v="573"/>
    <n v="16"/>
    <n v="16"/>
    <x v="0"/>
    <x v="1"/>
    <s v="Spinach, Mushrooms, Red Onions, Feta Cheese, Garlic"/>
    <x v="27"/>
  </r>
  <r>
    <n v="1305"/>
    <n v="577"/>
    <n v="0.5"/>
    <s v="veggie_veg_l"/>
    <n v="1"/>
    <x v="214"/>
    <x v="6"/>
    <x v="573"/>
    <n v="20.25"/>
    <n v="20.25"/>
    <x v="1"/>
    <x v="1"/>
    <s v="Mushrooms, Tomatoes, Red Peppers, Green Peppers, Red Onions, Zucchini, Spinach, Garlic"/>
    <x v="14"/>
  </r>
  <r>
    <n v="1306"/>
    <n v="578"/>
    <n v="0.2"/>
    <s v="bbq_ckn_s"/>
    <n v="1"/>
    <x v="233"/>
    <x v="3"/>
    <x v="574"/>
    <n v="12.75"/>
    <n v="12.75"/>
    <x v="2"/>
    <x v="3"/>
    <s v="Barbecued Chicken, Red Peppers, Green Peppers, Tomatoes, Red Onions, Barbecue Sauce"/>
    <x v="7"/>
  </r>
  <r>
    <n v="1307"/>
    <n v="578"/>
    <n v="0.2"/>
    <s v="calabrese_m"/>
    <n v="1"/>
    <x v="233"/>
    <x v="3"/>
    <x v="574"/>
    <n v="16.25"/>
    <n v="16.25"/>
    <x v="0"/>
    <x v="2"/>
    <s v="?duja Salami, Pancetta, Tomatoes, Red Onions, Friggitello Peppers, Garlic"/>
    <x v="23"/>
  </r>
  <r>
    <n v="1308"/>
    <n v="578"/>
    <n v="0.2"/>
    <s v="pepperoni_l"/>
    <n v="1"/>
    <x v="233"/>
    <x v="3"/>
    <x v="574"/>
    <n v="15.25"/>
    <n v="15.25"/>
    <x v="1"/>
    <x v="0"/>
    <s v="Mozzarella Cheese, Pepperoni"/>
    <x v="17"/>
  </r>
  <r>
    <n v="1309"/>
    <n v="578"/>
    <n v="0.2"/>
    <s v="peppr_salami_m"/>
    <n v="1"/>
    <x v="233"/>
    <x v="3"/>
    <x v="574"/>
    <n v="16.5"/>
    <n v="16.5"/>
    <x v="0"/>
    <x v="2"/>
    <s v="Genoa Salami, Capocollo, Pepperoni, Tomatoes, Asiago Cheese, Garlic"/>
    <x v="26"/>
  </r>
  <r>
    <n v="1310"/>
    <n v="578"/>
    <n v="0.2"/>
    <s v="the_greek_xl"/>
    <n v="1"/>
    <x v="233"/>
    <x v="3"/>
    <x v="574"/>
    <n v="25.5"/>
    <n v="25.5"/>
    <x v="3"/>
    <x v="0"/>
    <s v="Kalamata Olives, Feta Cheese, Tomatoes, Garlic, Beef Chuck Roast, Red Onions"/>
    <x v="8"/>
  </r>
  <r>
    <n v="1311"/>
    <n v="579"/>
    <n v="1"/>
    <s v="green_garden_s"/>
    <n v="1"/>
    <x v="233"/>
    <x v="3"/>
    <x v="575"/>
    <n v="12"/>
    <n v="12"/>
    <x v="2"/>
    <x v="1"/>
    <s v="Spinach, Mushrooms, Tomatoes, Green Olives, Feta Cheese"/>
    <x v="10"/>
  </r>
  <r>
    <n v="1312"/>
    <n v="580"/>
    <n v="0.5"/>
    <s v="hawaiian_m"/>
    <n v="1"/>
    <x v="264"/>
    <x v="6"/>
    <x v="576"/>
    <n v="13.25"/>
    <n v="13.25"/>
    <x v="0"/>
    <x v="0"/>
    <s v="Sliced Ham, Pineapple, Mozzarella Cheese"/>
    <x v="0"/>
  </r>
  <r>
    <n v="1313"/>
    <n v="580"/>
    <n v="0.5"/>
    <s v="southw_ckn_m"/>
    <n v="1"/>
    <x v="264"/>
    <x v="6"/>
    <x v="576"/>
    <n v="16.75"/>
    <n v="16.75"/>
    <x v="0"/>
    <x v="3"/>
    <s v="Chicken, Tomatoes, Red Peppers, Red Onions, Jalapeno Peppers, Corn, Cilantro, Chipotle Sauce"/>
    <x v="15"/>
  </r>
  <r>
    <n v="1314"/>
    <n v="581"/>
    <n v="1"/>
    <s v="mexicana_l"/>
    <n v="1"/>
    <x v="264"/>
    <x v="6"/>
    <x v="577"/>
    <n v="20.25"/>
    <n v="20.25"/>
    <x v="1"/>
    <x v="1"/>
    <s v="Tomatoes, Red Peppers, Jalapeno Peppers, Red Onions, Cilantro, Corn, Chipotle Sauce, Garlic"/>
    <x v="4"/>
  </r>
  <r>
    <n v="1315"/>
    <n v="582"/>
    <n v="1"/>
    <s v="mediterraneo_l"/>
    <n v="1"/>
    <x v="264"/>
    <x v="6"/>
    <x v="578"/>
    <n v="20.25"/>
    <n v="20.25"/>
    <x v="1"/>
    <x v="1"/>
    <s v="Spinach, Artichokes, Kalamata Olives, Sun-dried Tomatoes, Feta Cheese, Plum Tomatoes, Red Onions"/>
    <x v="25"/>
  </r>
  <r>
    <n v="1316"/>
    <n v="583"/>
    <n v="1"/>
    <s v="ital_supr_l"/>
    <n v="1"/>
    <x v="264"/>
    <x v="6"/>
    <x v="579"/>
    <n v="20.75"/>
    <n v="20.75"/>
    <x v="1"/>
    <x v="2"/>
    <s v="Calabrese Salami, Capocollo, Tomatoes, Red Onions, Green Olives, Garlic"/>
    <x v="3"/>
  </r>
  <r>
    <n v="1317"/>
    <n v="584"/>
    <n v="0.5"/>
    <s v="sicilian_s"/>
    <n v="1"/>
    <x v="264"/>
    <x v="6"/>
    <x v="580"/>
    <n v="12.25"/>
    <n v="12.25"/>
    <x v="2"/>
    <x v="2"/>
    <s v="Coarse Sicilian Salami, Tomatoes, Green Olives, Luganega Sausage, Onions, Garlic"/>
    <x v="28"/>
  </r>
  <r>
    <n v="1318"/>
    <n v="584"/>
    <n v="0.5"/>
    <s v="soppressata_s"/>
    <n v="1"/>
    <x v="294"/>
    <x v="1"/>
    <x v="580"/>
    <n v="12.5"/>
    <n v="12.5"/>
    <x v="2"/>
    <x v="2"/>
    <s v="Soppressata Salami, Fontina Cheese, Mozzarella Cheese, Mushrooms, Garlic"/>
    <x v="20"/>
  </r>
  <r>
    <n v="1319"/>
    <n v="585"/>
    <n v="0.5"/>
    <s v="brie_carre_s"/>
    <n v="1"/>
    <x v="294"/>
    <x v="1"/>
    <x v="581"/>
    <n v="23.649999618530273"/>
    <n v="23.649999618530273"/>
    <x v="2"/>
    <x v="2"/>
    <s v="Brie Carre Cheese, Prosciutto, Caramelized Onions, Pears, Thyme, Garlic"/>
    <x v="31"/>
  </r>
  <r>
    <n v="1320"/>
    <n v="585"/>
    <n v="0.5"/>
    <s v="mexicana_l"/>
    <n v="1"/>
    <x v="294"/>
    <x v="1"/>
    <x v="581"/>
    <n v="20.25"/>
    <n v="20.25"/>
    <x v="1"/>
    <x v="1"/>
    <s v="Tomatoes, Red Peppers, Jalapeno Peppers, Red Onions, Cilantro, Corn, Chipotle Sauce, Garlic"/>
    <x v="4"/>
  </r>
  <r>
    <n v="1321"/>
    <n v="586"/>
    <n v="0.5"/>
    <s v="ital_cpcllo_m"/>
    <n v="1"/>
    <x v="294"/>
    <x v="1"/>
    <x v="582"/>
    <n v="16"/>
    <n v="16"/>
    <x v="0"/>
    <x v="0"/>
    <s v="Capocollo, Red Peppers, Tomatoes, Goat Cheese, Garlic, Oregano"/>
    <x v="11"/>
  </r>
  <r>
    <n v="1322"/>
    <n v="586"/>
    <n v="0.5"/>
    <s v="southw_ckn_m"/>
    <n v="1"/>
    <x v="294"/>
    <x v="1"/>
    <x v="582"/>
    <n v="16.75"/>
    <n v="16.75"/>
    <x v="0"/>
    <x v="3"/>
    <s v="Chicken, Tomatoes, Red Peppers, Red Onions, Jalapeno Peppers, Corn, Cilantro, Chipotle Sauce"/>
    <x v="15"/>
  </r>
  <r>
    <n v="1323"/>
    <n v="587"/>
    <n v="0.5"/>
    <s v="peppr_salami_l"/>
    <n v="1"/>
    <x v="294"/>
    <x v="1"/>
    <x v="583"/>
    <n v="20.75"/>
    <n v="20.75"/>
    <x v="1"/>
    <x v="2"/>
    <s v="Genoa Salami, Capocollo, Pepperoni, Tomatoes, Asiago Cheese, Garlic"/>
    <x v="26"/>
  </r>
  <r>
    <n v="1324"/>
    <n v="587"/>
    <n v="0.5"/>
    <s v="peppr_salami_s"/>
    <n v="1"/>
    <x v="323"/>
    <x v="2"/>
    <x v="583"/>
    <n v="12.5"/>
    <n v="12.5"/>
    <x v="2"/>
    <x v="2"/>
    <s v="Genoa Salami, Capocollo, Pepperoni, Tomatoes, Asiago Cheese, Garlic"/>
    <x v="26"/>
  </r>
  <r>
    <n v="1325"/>
    <n v="588"/>
    <n v="1"/>
    <s v="cali_ckn_s"/>
    <n v="1"/>
    <x v="323"/>
    <x v="2"/>
    <x v="584"/>
    <n v="12.75"/>
    <n v="12.75"/>
    <x v="2"/>
    <x v="3"/>
    <s v="Chicken, Artichoke, Spinach, Garlic, Jalapeno Peppers, Fontina Cheese, Gouda Cheese"/>
    <x v="16"/>
  </r>
  <r>
    <n v="1326"/>
    <n v="589"/>
    <n v="0.33333333333333331"/>
    <s v="ital_supr_s"/>
    <n v="1"/>
    <x v="323"/>
    <x v="2"/>
    <x v="585"/>
    <n v="12.5"/>
    <n v="12.5"/>
    <x v="2"/>
    <x v="2"/>
    <s v="Calabrese Salami, Capocollo, Tomatoes, Red Onions, Green Olives, Garlic"/>
    <x v="3"/>
  </r>
  <r>
    <n v="1327"/>
    <n v="589"/>
    <n v="0.33333333333333331"/>
    <s v="mediterraneo_m"/>
    <n v="1"/>
    <x v="323"/>
    <x v="2"/>
    <x v="585"/>
    <n v="16"/>
    <n v="16"/>
    <x v="0"/>
    <x v="1"/>
    <s v="Spinach, Artichokes, Kalamata Olives, Sun-dried Tomatoes, Feta Cheese, Plum Tomatoes, Red Onions"/>
    <x v="25"/>
  </r>
  <r>
    <n v="1328"/>
    <n v="589"/>
    <n v="0.33333333333333331"/>
    <s v="veggie_veg_s"/>
    <n v="1"/>
    <x v="323"/>
    <x v="2"/>
    <x v="585"/>
    <n v="12"/>
    <n v="12"/>
    <x v="2"/>
    <x v="1"/>
    <s v="Mushrooms, Tomatoes, Red Peppers, Green Peppers, Red Onions, Zucchini, Spinach, Garlic"/>
    <x v="14"/>
  </r>
  <r>
    <n v="1329"/>
    <n v="590"/>
    <n v="1"/>
    <s v="five_cheese_l"/>
    <n v="1"/>
    <x v="323"/>
    <x v="2"/>
    <x v="586"/>
    <n v="18.5"/>
    <n v="18.5"/>
    <x v="1"/>
    <x v="1"/>
    <s v="Mozzarella Cheese, Provolone Cheese, Smoked Gouda Cheese, Romano Cheese, Blue Cheese, Garlic"/>
    <x v="2"/>
  </r>
  <r>
    <n v="1330"/>
    <n v="591"/>
    <n v="0.33333333333333331"/>
    <s v="four_cheese_l"/>
    <n v="1"/>
    <x v="355"/>
    <x v="6"/>
    <x v="587"/>
    <n v="17.950000762939453"/>
    <n v="17.950000762939453"/>
    <x v="1"/>
    <x v="1"/>
    <s v="Ricotta Cheese, Gorgonzola Piccante Cheese, Mozzarella Cheese, Parmigiano Reggiano Cheese, Garlic"/>
    <x v="21"/>
  </r>
  <r>
    <n v="1331"/>
    <n v="591"/>
    <n v="0.33333333333333331"/>
    <s v="southw_ckn_s"/>
    <n v="1"/>
    <x v="355"/>
    <x v="6"/>
    <x v="587"/>
    <n v="12.75"/>
    <n v="12.75"/>
    <x v="2"/>
    <x v="3"/>
    <s v="Chicken, Tomatoes, Red Peppers, Red Onions, Jalapeno Peppers, Corn, Cilantro, Chipotle Sauce"/>
    <x v="15"/>
  </r>
  <r>
    <n v="1332"/>
    <n v="591"/>
    <n v="0.33333333333333331"/>
    <s v="spin_pesto_l"/>
    <n v="1"/>
    <x v="355"/>
    <x v="6"/>
    <x v="587"/>
    <n v="20.75"/>
    <n v="20.75"/>
    <x v="1"/>
    <x v="1"/>
    <s v="Spinach, Artichokes, Tomatoes, Sun-dried Tomatoes, Garlic, Pesto Sauce"/>
    <x v="13"/>
  </r>
  <r>
    <n v="1333"/>
    <n v="592"/>
    <n v="0.33333333333333331"/>
    <s v="ital_veggie_s"/>
    <n v="1"/>
    <x v="355"/>
    <x v="6"/>
    <x v="588"/>
    <n v="12.75"/>
    <n v="12.75"/>
    <x v="2"/>
    <x v="1"/>
    <s v="Eggplant, Artichokes, Tomatoes, Zucchini, Red Peppers, Garlic, Pesto Sauce"/>
    <x v="24"/>
  </r>
  <r>
    <n v="1334"/>
    <n v="592"/>
    <n v="0.33333333333333331"/>
    <s v="pep_msh_pep_m"/>
    <n v="1"/>
    <x v="355"/>
    <x v="6"/>
    <x v="588"/>
    <n v="14.5"/>
    <n v="14.5"/>
    <x v="0"/>
    <x v="0"/>
    <s v="Pepperoni, Mushrooms, Green Peppers"/>
    <x v="30"/>
  </r>
  <r>
    <n v="1335"/>
    <n v="592"/>
    <n v="0.33333333333333331"/>
    <s v="thai_ckn_l"/>
    <n v="1"/>
    <x v="355"/>
    <x v="6"/>
    <x v="588"/>
    <n v="20.75"/>
    <n v="20.75"/>
    <x v="1"/>
    <x v="3"/>
    <s v="Chicken, Pineapple, Tomatoes, Red Peppers, Thai Sweet Chilli Sauce"/>
    <x v="5"/>
  </r>
  <r>
    <n v="1336"/>
    <n v="593"/>
    <n v="0.5"/>
    <s v="cali_ckn_l"/>
    <n v="1"/>
    <x v="387"/>
    <x v="3"/>
    <x v="589"/>
    <n v="20.75"/>
    <n v="20.75"/>
    <x v="1"/>
    <x v="3"/>
    <s v="Chicken, Artichoke, Spinach, Garlic, Jalapeno Peppers, Fontina Cheese, Gouda Cheese"/>
    <x v="16"/>
  </r>
  <r>
    <n v="1337"/>
    <n v="593"/>
    <n v="0.5"/>
    <s v="spicy_ital_l"/>
    <n v="1"/>
    <x v="387"/>
    <x v="3"/>
    <x v="589"/>
    <n v="20.75"/>
    <n v="20.75"/>
    <x v="1"/>
    <x v="2"/>
    <s v="Capocollo, Tomatoes, Goat Cheese, Artichokes, Peperoncini verdi, Garlic"/>
    <x v="12"/>
  </r>
  <r>
    <n v="1338"/>
    <n v="594"/>
    <n v="1"/>
    <s v="calabrese_l"/>
    <n v="1"/>
    <x v="387"/>
    <x v="3"/>
    <x v="590"/>
    <n v="20.25"/>
    <n v="20.25"/>
    <x v="1"/>
    <x v="2"/>
    <s v="?duja Salami, Pancetta, Tomatoes, Red Onions, Friggitello Peppers, Garlic"/>
    <x v="23"/>
  </r>
  <r>
    <n v="1339"/>
    <n v="595"/>
    <n v="0.5"/>
    <s v="classic_dlx_l"/>
    <n v="1"/>
    <x v="387"/>
    <x v="3"/>
    <x v="591"/>
    <n v="20.5"/>
    <n v="20.5"/>
    <x v="1"/>
    <x v="0"/>
    <s v="Pepperoni, Mushrooms, Red Onions, Red Peppers, Bacon"/>
    <x v="1"/>
  </r>
  <r>
    <n v="1340"/>
    <n v="595"/>
    <n v="0.5"/>
    <s v="prsc_argla_m"/>
    <n v="1"/>
    <x v="387"/>
    <x v="3"/>
    <x v="591"/>
    <n v="16.5"/>
    <n v="16.5"/>
    <x v="0"/>
    <x v="2"/>
    <s v="Prosciutto di San Daniele, Arugula, Mozzarella Cheese"/>
    <x v="6"/>
  </r>
  <r>
    <n v="1341"/>
    <n v="596"/>
    <n v="0.5"/>
    <s v="pep_msh_pep_s"/>
    <n v="1"/>
    <x v="387"/>
    <x v="3"/>
    <x v="592"/>
    <n v="11"/>
    <n v="11"/>
    <x v="2"/>
    <x v="0"/>
    <s v="Pepperoni, Mushrooms, Green Peppers"/>
    <x v="30"/>
  </r>
  <r>
    <n v="1342"/>
    <n v="596"/>
    <n v="0.5"/>
    <s v="soppressata_s"/>
    <n v="1"/>
    <x v="416"/>
    <x v="4"/>
    <x v="592"/>
    <n v="12.5"/>
    <n v="12.5"/>
    <x v="2"/>
    <x v="2"/>
    <s v="Soppressata Salami, Fontina Cheese, Mozzarella Cheese, Mushrooms, Garlic"/>
    <x v="20"/>
  </r>
  <r>
    <n v="1343"/>
    <n v="597"/>
    <n v="0.33333333333333331"/>
    <s v="cali_ckn_l"/>
    <n v="1"/>
    <x v="416"/>
    <x v="4"/>
    <x v="593"/>
    <n v="20.75"/>
    <n v="20.75"/>
    <x v="1"/>
    <x v="3"/>
    <s v="Chicken, Artichoke, Spinach, Garlic, Jalapeno Peppers, Fontina Cheese, Gouda Cheese"/>
    <x v="16"/>
  </r>
  <r>
    <n v="1344"/>
    <n v="597"/>
    <n v="0.33333333333333331"/>
    <s v="prsc_argla_m"/>
    <n v="1"/>
    <x v="416"/>
    <x v="4"/>
    <x v="593"/>
    <n v="16.5"/>
    <n v="16.5"/>
    <x v="0"/>
    <x v="2"/>
    <s v="Prosciutto di San Daniele, Arugula, Mozzarella Cheese"/>
    <x v="6"/>
  </r>
  <r>
    <n v="1345"/>
    <n v="597"/>
    <n v="0.33333333333333331"/>
    <s v="spicy_ital_m"/>
    <n v="1"/>
    <x v="416"/>
    <x v="4"/>
    <x v="593"/>
    <n v="16.5"/>
    <n v="16.5"/>
    <x v="0"/>
    <x v="2"/>
    <s v="Capocollo, Tomatoes, Goat Cheese, Artichokes, Peperoncini verdi, Garlic"/>
    <x v="12"/>
  </r>
  <r>
    <n v="1346"/>
    <n v="598"/>
    <n v="1"/>
    <s v="prsc_argla_l"/>
    <n v="1"/>
    <x v="416"/>
    <x v="4"/>
    <x v="594"/>
    <n v="20.75"/>
    <n v="20.75"/>
    <x v="1"/>
    <x v="2"/>
    <s v="Prosciutto di San Daniele, Arugula, Mozzarella Cheese"/>
    <x v="6"/>
  </r>
  <r>
    <n v="1347"/>
    <n v="599"/>
    <n v="1"/>
    <s v="peppr_salami_l"/>
    <n v="1"/>
    <x v="416"/>
    <x v="4"/>
    <x v="595"/>
    <n v="20.75"/>
    <n v="20.75"/>
    <x v="1"/>
    <x v="2"/>
    <s v="Genoa Salami, Capocollo, Pepperoni, Tomatoes, Asiago Cheese, Garlic"/>
    <x v="26"/>
  </r>
  <r>
    <n v="1348"/>
    <n v="600"/>
    <n v="0.25"/>
    <s v="classic_dlx_s"/>
    <n v="1"/>
    <x v="447"/>
    <x v="0"/>
    <x v="596"/>
    <n v="12"/>
    <n v="12"/>
    <x v="2"/>
    <x v="0"/>
    <s v="Pepperoni, Mushrooms, Red Onions, Red Peppers, Bacon"/>
    <x v="1"/>
  </r>
  <r>
    <n v="1349"/>
    <n v="600"/>
    <n v="0.25"/>
    <s v="four_cheese_l"/>
    <n v="1"/>
    <x v="447"/>
    <x v="0"/>
    <x v="596"/>
    <n v="17.950000762939453"/>
    <n v="17.950000762939453"/>
    <x v="1"/>
    <x v="1"/>
    <s v="Ricotta Cheese, Gorgonzola Piccante Cheese, Mozzarella Cheese, Parmigiano Reggiano Cheese, Garlic"/>
    <x v="21"/>
  </r>
  <r>
    <n v="1350"/>
    <n v="600"/>
    <n v="0.25"/>
    <s v="mediterraneo_m"/>
    <n v="1"/>
    <x v="447"/>
    <x v="0"/>
    <x v="596"/>
    <n v="16"/>
    <n v="16"/>
    <x v="0"/>
    <x v="1"/>
    <s v="Spinach, Artichokes, Kalamata Olives, Sun-dried Tomatoes, Feta Cheese, Plum Tomatoes, Red Onions"/>
    <x v="25"/>
  </r>
  <r>
    <n v="1351"/>
    <n v="600"/>
    <n v="0.25"/>
    <s v="mexicana_m"/>
    <n v="1"/>
    <x v="447"/>
    <x v="0"/>
    <x v="596"/>
    <n v="16"/>
    <n v="16"/>
    <x v="0"/>
    <x v="1"/>
    <s v="Tomatoes, Red Peppers, Jalapeno Peppers, Red Onions, Cilantro, Corn, Chipotle Sauce, Garlic"/>
    <x v="4"/>
  </r>
  <r>
    <n v="1352"/>
    <n v="601"/>
    <n v="0.33333333333333331"/>
    <s v="bbq_ckn_l"/>
    <n v="1"/>
    <x v="447"/>
    <x v="0"/>
    <x v="597"/>
    <n v="20.75"/>
    <n v="20.75"/>
    <x v="1"/>
    <x v="3"/>
    <s v="Barbecued Chicken, Red Peppers, Green Peppers, Tomatoes, Red Onions, Barbecue Sauce"/>
    <x v="7"/>
  </r>
  <r>
    <n v="1353"/>
    <n v="601"/>
    <n v="0.33333333333333331"/>
    <s v="classic_dlx_s"/>
    <n v="1"/>
    <x v="447"/>
    <x v="0"/>
    <x v="597"/>
    <n v="12"/>
    <n v="12"/>
    <x v="2"/>
    <x v="0"/>
    <s v="Pepperoni, Mushrooms, Red Onions, Red Peppers, Bacon"/>
    <x v="1"/>
  </r>
  <r>
    <n v="1354"/>
    <n v="601"/>
    <n v="0.33333333333333331"/>
    <s v="spin_pesto_m"/>
    <n v="1"/>
    <x v="476"/>
    <x v="1"/>
    <x v="597"/>
    <n v="16.5"/>
    <n v="16.5"/>
    <x v="0"/>
    <x v="1"/>
    <s v="Spinach, Artichokes, Tomatoes, Sun-dried Tomatoes, Garlic, Pesto Sauce"/>
    <x v="13"/>
  </r>
  <r>
    <n v="1355"/>
    <n v="602"/>
    <n v="1"/>
    <s v="peppr_salami_l"/>
    <n v="1"/>
    <x v="476"/>
    <x v="1"/>
    <x v="598"/>
    <n v="20.75"/>
    <n v="20.75"/>
    <x v="1"/>
    <x v="2"/>
    <s v="Genoa Salami, Capocollo, Pepperoni, Tomatoes, Asiago Cheese, Garlic"/>
    <x v="26"/>
  </r>
  <r>
    <n v="1356"/>
    <n v="603"/>
    <n v="1"/>
    <s v="mexicana_m"/>
    <n v="1"/>
    <x v="476"/>
    <x v="1"/>
    <x v="599"/>
    <n v="16"/>
    <n v="16"/>
    <x v="0"/>
    <x v="1"/>
    <s v="Tomatoes, Red Peppers, Jalapeno Peppers, Red Onions, Cilantro, Corn, Chipotle Sauce, Garlic"/>
    <x v="4"/>
  </r>
  <r>
    <n v="1357"/>
    <n v="604"/>
    <n v="0.5"/>
    <s v="soppressata_s"/>
    <n v="1"/>
    <x v="476"/>
    <x v="1"/>
    <x v="600"/>
    <n v="12.5"/>
    <n v="12.5"/>
    <x v="2"/>
    <x v="2"/>
    <s v="Soppressata Salami, Fontina Cheese, Mozzarella Cheese, Mushrooms, Garlic"/>
    <x v="20"/>
  </r>
  <r>
    <n v="1358"/>
    <n v="604"/>
    <n v="0.5"/>
    <s v="spinach_supr_m"/>
    <n v="1"/>
    <x v="476"/>
    <x v="1"/>
    <x v="600"/>
    <n v="16.5"/>
    <n v="16.5"/>
    <x v="0"/>
    <x v="2"/>
    <s v="Spinach, Red Onions, Pepperoni, Tomatoes, Artichokes, Kalamata Olives, Garlic, Asiago Cheese"/>
    <x v="9"/>
  </r>
  <r>
    <n v="1359"/>
    <n v="605"/>
    <n v="0.5"/>
    <s v="pepperoni_m"/>
    <n v="1"/>
    <x v="476"/>
    <x v="1"/>
    <x v="601"/>
    <n v="12.5"/>
    <n v="12.5"/>
    <x v="0"/>
    <x v="0"/>
    <s v="Mozzarella Cheese, Pepperoni"/>
    <x v="17"/>
  </r>
  <r>
    <n v="1360"/>
    <n v="605"/>
    <n v="0.5"/>
    <s v="the_greek_xl"/>
    <n v="1"/>
    <x v="181"/>
    <x v="4"/>
    <x v="601"/>
    <n v="25.5"/>
    <n v="25.5"/>
    <x v="3"/>
    <x v="0"/>
    <s v="Kalamata Olives, Feta Cheese, Tomatoes, Garlic, Beef Chuck Roast, Red Onions"/>
    <x v="8"/>
  </r>
  <r>
    <n v="1361"/>
    <n v="606"/>
    <n v="1"/>
    <s v="pepperoni_l"/>
    <n v="1"/>
    <x v="181"/>
    <x v="4"/>
    <x v="602"/>
    <n v="15.25"/>
    <n v="15.25"/>
    <x v="1"/>
    <x v="0"/>
    <s v="Mozzarella Cheese, Pepperoni"/>
    <x v="17"/>
  </r>
  <r>
    <n v="1362"/>
    <n v="607"/>
    <n v="0.33333333333333331"/>
    <s v="bbq_ckn_m"/>
    <n v="1"/>
    <x v="181"/>
    <x v="4"/>
    <x v="603"/>
    <n v="16.75"/>
    <n v="16.75"/>
    <x v="0"/>
    <x v="3"/>
    <s v="Barbecued Chicken, Red Peppers, Green Peppers, Tomatoes, Red Onions, Barbecue Sauce"/>
    <x v="7"/>
  </r>
  <r>
    <n v="1363"/>
    <n v="607"/>
    <n v="0.33333333333333331"/>
    <s v="ital_supr_m"/>
    <n v="1"/>
    <x v="181"/>
    <x v="4"/>
    <x v="603"/>
    <n v="16.5"/>
    <n v="16.5"/>
    <x v="0"/>
    <x v="2"/>
    <s v="Calabrese Salami, Capocollo, Tomatoes, Red Onions, Green Olives, Garlic"/>
    <x v="3"/>
  </r>
  <r>
    <n v="1364"/>
    <n v="607"/>
    <n v="0.33333333333333331"/>
    <s v="spinach_supr_l"/>
    <n v="1"/>
    <x v="181"/>
    <x v="4"/>
    <x v="603"/>
    <n v="20.75"/>
    <n v="20.75"/>
    <x v="1"/>
    <x v="2"/>
    <s v="Spinach, Red Onions, Pepperoni, Tomatoes, Artichokes, Kalamata Olives, Garlic, Asiago Cheese"/>
    <x v="9"/>
  </r>
  <r>
    <n v="1365"/>
    <n v="608"/>
    <n v="0.25"/>
    <s v="hawaiian_l"/>
    <n v="1"/>
    <x v="181"/>
    <x v="4"/>
    <x v="604"/>
    <n v="16.5"/>
    <n v="16.5"/>
    <x v="1"/>
    <x v="0"/>
    <s v="Sliced Ham, Pineapple, Mozzarella Cheese"/>
    <x v="0"/>
  </r>
  <r>
    <n v="1366"/>
    <n v="608"/>
    <n v="0.25"/>
    <s v="pepperoni_m"/>
    <n v="1"/>
    <x v="212"/>
    <x v="0"/>
    <x v="604"/>
    <n v="12.5"/>
    <n v="12.5"/>
    <x v="0"/>
    <x v="0"/>
    <s v="Mozzarella Cheese, Pepperoni"/>
    <x v="17"/>
  </r>
  <r>
    <n v="1367"/>
    <n v="608"/>
    <n v="0.25"/>
    <s v="thai_ckn_l"/>
    <n v="1"/>
    <x v="212"/>
    <x v="0"/>
    <x v="604"/>
    <n v="20.75"/>
    <n v="20.75"/>
    <x v="1"/>
    <x v="3"/>
    <s v="Chicken, Pineapple, Tomatoes, Red Peppers, Thai Sweet Chilli Sauce"/>
    <x v="5"/>
  </r>
  <r>
    <n v="1368"/>
    <n v="608"/>
    <n v="0.25"/>
    <s v="thai_ckn_s"/>
    <n v="1"/>
    <x v="212"/>
    <x v="0"/>
    <x v="604"/>
    <n v="12.75"/>
    <n v="12.75"/>
    <x v="2"/>
    <x v="3"/>
    <s v="Chicken, Pineapple, Tomatoes, Red Peppers, Thai Sweet Chilli Sauce"/>
    <x v="5"/>
  </r>
  <r>
    <n v="1369"/>
    <n v="609"/>
    <n v="1"/>
    <s v="four_cheese_l"/>
    <n v="1"/>
    <x v="212"/>
    <x v="0"/>
    <x v="605"/>
    <n v="17.950000762939453"/>
    <n v="17.950000762939453"/>
    <x v="1"/>
    <x v="1"/>
    <s v="Ricotta Cheese, Gorgonzola Piccante Cheese, Mozzarella Cheese, Parmigiano Reggiano Cheese, Garlic"/>
    <x v="21"/>
  </r>
  <r>
    <n v="1370"/>
    <n v="610"/>
    <n v="0.5"/>
    <s v="big_meat_s"/>
    <n v="1"/>
    <x v="212"/>
    <x v="0"/>
    <x v="606"/>
    <n v="12"/>
    <n v="12"/>
    <x v="2"/>
    <x v="0"/>
    <s v="Bacon, Pepperoni, Italian Sausage, Chorizo Sausage"/>
    <x v="19"/>
  </r>
  <r>
    <n v="1371"/>
    <n v="610"/>
    <n v="0.5"/>
    <s v="pepperoni_l"/>
    <n v="1"/>
    <x v="212"/>
    <x v="0"/>
    <x v="606"/>
    <n v="15.25"/>
    <n v="15.25"/>
    <x v="1"/>
    <x v="0"/>
    <s v="Mozzarella Cheese, Pepperoni"/>
    <x v="17"/>
  </r>
  <r>
    <n v="1372"/>
    <n v="611"/>
    <n v="0.25"/>
    <s v="five_cheese_l"/>
    <n v="1"/>
    <x v="221"/>
    <x v="6"/>
    <x v="607"/>
    <n v="18.5"/>
    <n v="18.5"/>
    <x v="1"/>
    <x v="1"/>
    <s v="Mozzarella Cheese, Provolone Cheese, Smoked Gouda Cheese, Romano Cheese, Blue Cheese, Garlic"/>
    <x v="2"/>
  </r>
  <r>
    <n v="1373"/>
    <n v="611"/>
    <n v="0.25"/>
    <s v="mexicana_s"/>
    <n v="1"/>
    <x v="221"/>
    <x v="6"/>
    <x v="607"/>
    <n v="12"/>
    <n v="12"/>
    <x v="2"/>
    <x v="1"/>
    <s v="Tomatoes, Red Peppers, Jalapeno Peppers, Red Onions, Cilantro, Corn, Chipotle Sauce, Garlic"/>
    <x v="4"/>
  </r>
  <r>
    <n v="1374"/>
    <n v="611"/>
    <n v="0.25"/>
    <s v="southw_ckn_m"/>
    <n v="1"/>
    <x v="221"/>
    <x v="6"/>
    <x v="607"/>
    <n v="16.75"/>
    <n v="16.75"/>
    <x v="0"/>
    <x v="3"/>
    <s v="Chicken, Tomatoes, Red Peppers, Red Onions, Jalapeno Peppers, Corn, Cilantro, Chipotle Sauce"/>
    <x v="15"/>
  </r>
  <r>
    <n v="1375"/>
    <n v="611"/>
    <n v="0.25"/>
    <s v="the_greek_xl"/>
    <n v="1"/>
    <x v="221"/>
    <x v="6"/>
    <x v="607"/>
    <n v="25.5"/>
    <n v="25.5"/>
    <x v="3"/>
    <x v="0"/>
    <s v="Kalamata Olives, Feta Cheese, Tomatoes, Garlic, Beef Chuck Roast, Red Onions"/>
    <x v="8"/>
  </r>
  <r>
    <n v="1376"/>
    <n v="612"/>
    <n v="0.25"/>
    <s v="big_meat_s"/>
    <n v="1"/>
    <x v="221"/>
    <x v="6"/>
    <x v="608"/>
    <n v="12"/>
    <n v="12"/>
    <x v="2"/>
    <x v="0"/>
    <s v="Bacon, Pepperoni, Italian Sausage, Chorizo Sausage"/>
    <x v="19"/>
  </r>
  <r>
    <n v="1377"/>
    <n v="612"/>
    <n v="0.25"/>
    <s v="ital_supr_l"/>
    <n v="1"/>
    <x v="221"/>
    <x v="6"/>
    <x v="608"/>
    <n v="20.75"/>
    <n v="20.75"/>
    <x v="1"/>
    <x v="2"/>
    <s v="Calabrese Salami, Capocollo, Tomatoes, Red Onions, Green Olives, Garlic"/>
    <x v="3"/>
  </r>
  <r>
    <n v="1378"/>
    <n v="612"/>
    <n v="0.25"/>
    <s v="mexicana_l"/>
    <n v="1"/>
    <x v="240"/>
    <x v="3"/>
    <x v="608"/>
    <n v="20.25"/>
    <n v="20.25"/>
    <x v="1"/>
    <x v="1"/>
    <s v="Tomatoes, Red Peppers, Jalapeno Peppers, Red Onions, Cilantro, Corn, Chipotle Sauce, Garlic"/>
    <x v="4"/>
  </r>
  <r>
    <n v="1379"/>
    <n v="612"/>
    <n v="0.25"/>
    <s v="soppressata_s"/>
    <n v="1"/>
    <x v="240"/>
    <x v="3"/>
    <x v="608"/>
    <n v="12.5"/>
    <n v="12.5"/>
    <x v="2"/>
    <x v="2"/>
    <s v="Soppressata Salami, Fontina Cheese, Mozzarella Cheese, Mushrooms, Garlic"/>
    <x v="20"/>
  </r>
  <r>
    <n v="1380"/>
    <n v="613"/>
    <n v="1"/>
    <s v="napolitana_s"/>
    <n v="1"/>
    <x v="240"/>
    <x v="3"/>
    <x v="609"/>
    <n v="12"/>
    <n v="12"/>
    <x v="2"/>
    <x v="0"/>
    <s v="Tomatoes, Anchovies, Green Olives, Red Onions, Garlic"/>
    <x v="22"/>
  </r>
  <r>
    <n v="1381"/>
    <n v="614"/>
    <n v="1"/>
    <s v="peppr_salami_l"/>
    <n v="1"/>
    <x v="240"/>
    <x v="3"/>
    <x v="610"/>
    <n v="20.75"/>
    <n v="20.75"/>
    <x v="1"/>
    <x v="2"/>
    <s v="Genoa Salami, Capocollo, Pepperoni, Tomatoes, Asiago Cheese, Garlic"/>
    <x v="26"/>
  </r>
  <r>
    <n v="1382"/>
    <n v="615"/>
    <n v="0.5"/>
    <s v="cali_ckn_l"/>
    <n v="1"/>
    <x v="240"/>
    <x v="3"/>
    <x v="611"/>
    <n v="20.75"/>
    <n v="20.75"/>
    <x v="1"/>
    <x v="3"/>
    <s v="Chicken, Artichoke, Spinach, Garlic, Jalapeno Peppers, Fontina Cheese, Gouda Cheese"/>
    <x v="16"/>
  </r>
  <r>
    <n v="1383"/>
    <n v="615"/>
    <n v="0.5"/>
    <s v="pep_msh_pep_m"/>
    <n v="1"/>
    <x v="240"/>
    <x v="3"/>
    <x v="611"/>
    <n v="14.5"/>
    <n v="14.5"/>
    <x v="0"/>
    <x v="0"/>
    <s v="Pepperoni, Mushrooms, Green Peppers"/>
    <x v="30"/>
  </r>
  <r>
    <n v="1384"/>
    <n v="616"/>
    <n v="0.5"/>
    <s v="prsc_argla_l"/>
    <n v="1"/>
    <x v="271"/>
    <x v="6"/>
    <x v="612"/>
    <n v="20.75"/>
    <n v="20.75"/>
    <x v="1"/>
    <x v="2"/>
    <s v="Prosciutto di San Daniele, Arugula, Mozzarella Cheese"/>
    <x v="6"/>
  </r>
  <r>
    <n v="1385"/>
    <n v="616"/>
    <n v="0.5"/>
    <s v="veggie_veg_m"/>
    <n v="1"/>
    <x v="271"/>
    <x v="6"/>
    <x v="612"/>
    <n v="16"/>
    <n v="16"/>
    <x v="0"/>
    <x v="1"/>
    <s v="Mushrooms, Tomatoes, Red Peppers, Green Peppers, Red Onions, Zucchini, Spinach, Garlic"/>
    <x v="14"/>
  </r>
  <r>
    <n v="1386"/>
    <n v="617"/>
    <n v="0.5"/>
    <s v="ckn_pesto_l"/>
    <n v="1"/>
    <x v="271"/>
    <x v="6"/>
    <x v="613"/>
    <n v="20.75"/>
    <n v="20.75"/>
    <x v="1"/>
    <x v="3"/>
    <s v="Chicken, Tomatoes, Red Peppers, Spinach, Garlic, Pesto Sauce"/>
    <x v="18"/>
  </r>
  <r>
    <n v="1387"/>
    <n v="617"/>
    <n v="0.5"/>
    <s v="southw_ckn_m"/>
    <n v="1"/>
    <x v="271"/>
    <x v="6"/>
    <x v="613"/>
    <n v="16.75"/>
    <n v="16.75"/>
    <x v="0"/>
    <x v="3"/>
    <s v="Chicken, Tomatoes, Red Peppers, Red Onions, Jalapeno Peppers, Corn, Cilantro, Chipotle Sauce"/>
    <x v="15"/>
  </r>
  <r>
    <n v="1388"/>
    <n v="618"/>
    <n v="0.5"/>
    <s v="prsc_argla_m"/>
    <n v="1"/>
    <x v="271"/>
    <x v="6"/>
    <x v="614"/>
    <n v="16.5"/>
    <n v="16.5"/>
    <x v="0"/>
    <x v="2"/>
    <s v="Prosciutto di San Daniele, Arugula, Mozzarella Cheese"/>
    <x v="6"/>
  </r>
  <r>
    <n v="1389"/>
    <n v="618"/>
    <n v="0.5"/>
    <s v="spin_pesto_m"/>
    <n v="1"/>
    <x v="271"/>
    <x v="6"/>
    <x v="614"/>
    <n v="16.5"/>
    <n v="16.5"/>
    <x v="0"/>
    <x v="1"/>
    <s v="Spinach, Artichokes, Tomatoes, Sun-dried Tomatoes, Garlic, Pesto Sauce"/>
    <x v="13"/>
  </r>
  <r>
    <n v="1390"/>
    <n v="619"/>
    <n v="1"/>
    <s v="ital_cpcllo_l"/>
    <n v="1"/>
    <x v="301"/>
    <x v="1"/>
    <x v="615"/>
    <n v="20.5"/>
    <n v="20.5"/>
    <x v="1"/>
    <x v="0"/>
    <s v="Capocollo, Red Peppers, Tomatoes, Goat Cheese, Garlic, Oregano"/>
    <x v="11"/>
  </r>
  <r>
    <n v="1391"/>
    <n v="620"/>
    <n v="0.25"/>
    <s v="bbq_ckn_l"/>
    <n v="1"/>
    <x v="301"/>
    <x v="1"/>
    <x v="616"/>
    <n v="20.75"/>
    <n v="20.75"/>
    <x v="1"/>
    <x v="3"/>
    <s v="Barbecued Chicken, Red Peppers, Green Peppers, Tomatoes, Red Onions, Barbecue Sauce"/>
    <x v="7"/>
  </r>
  <r>
    <n v="1392"/>
    <n v="620"/>
    <n v="0.25"/>
    <s v="cali_ckn_m"/>
    <n v="1"/>
    <x v="301"/>
    <x v="1"/>
    <x v="616"/>
    <n v="16.75"/>
    <n v="16.75"/>
    <x v="0"/>
    <x v="3"/>
    <s v="Chicken, Artichoke, Spinach, Garlic, Jalapeno Peppers, Fontina Cheese, Gouda Cheese"/>
    <x v="16"/>
  </r>
  <r>
    <n v="1393"/>
    <n v="620"/>
    <n v="0.25"/>
    <s v="peppr_salami_m"/>
    <n v="1"/>
    <x v="301"/>
    <x v="1"/>
    <x v="616"/>
    <n v="16.5"/>
    <n v="16.5"/>
    <x v="0"/>
    <x v="2"/>
    <s v="Genoa Salami, Capocollo, Pepperoni, Tomatoes, Asiago Cheese, Garlic"/>
    <x v="26"/>
  </r>
  <r>
    <n v="1394"/>
    <n v="620"/>
    <n v="0.25"/>
    <s v="the_greek_s"/>
    <n v="1"/>
    <x v="301"/>
    <x v="1"/>
    <x v="616"/>
    <n v="12"/>
    <n v="12"/>
    <x v="2"/>
    <x v="0"/>
    <s v="Kalamata Olives, Feta Cheese, Tomatoes, Garlic, Beef Chuck Roast, Red Onions"/>
    <x v="8"/>
  </r>
  <r>
    <n v="1395"/>
    <n v="621"/>
    <n v="0.25"/>
    <s v="calabrese_m"/>
    <n v="1"/>
    <x v="301"/>
    <x v="1"/>
    <x v="617"/>
    <n v="16.25"/>
    <n v="16.25"/>
    <x v="0"/>
    <x v="2"/>
    <s v="?duja Salami, Pancetta, Tomatoes, Red Onions, Friggitello Peppers, Garlic"/>
    <x v="23"/>
  </r>
  <r>
    <n v="1396"/>
    <n v="621"/>
    <n v="0.25"/>
    <s v="four_cheese_l"/>
    <n v="1"/>
    <x v="330"/>
    <x v="2"/>
    <x v="617"/>
    <n v="17.950000762939453"/>
    <n v="17.950000762939453"/>
    <x v="1"/>
    <x v="1"/>
    <s v="Ricotta Cheese, Gorgonzola Piccante Cheese, Mozzarella Cheese, Parmigiano Reggiano Cheese, Garlic"/>
    <x v="21"/>
  </r>
  <r>
    <n v="1397"/>
    <n v="621"/>
    <n v="0.25"/>
    <s v="mexicana_l"/>
    <n v="1"/>
    <x v="330"/>
    <x v="2"/>
    <x v="617"/>
    <n v="20.25"/>
    <n v="20.25"/>
    <x v="1"/>
    <x v="1"/>
    <s v="Tomatoes, Red Peppers, Jalapeno Peppers, Red Onions, Cilantro, Corn, Chipotle Sauce, Garlic"/>
    <x v="4"/>
  </r>
  <r>
    <n v="1398"/>
    <n v="621"/>
    <n v="0.25"/>
    <s v="spicy_ital_l"/>
    <n v="1"/>
    <x v="330"/>
    <x v="2"/>
    <x v="617"/>
    <n v="20.75"/>
    <n v="20.75"/>
    <x v="1"/>
    <x v="2"/>
    <s v="Capocollo, Tomatoes, Goat Cheese, Artichokes, Peperoncini verdi, Garlic"/>
    <x v="12"/>
  </r>
  <r>
    <n v="1399"/>
    <n v="622"/>
    <n v="0.5"/>
    <s v="ital_supr_m"/>
    <n v="1"/>
    <x v="330"/>
    <x v="2"/>
    <x v="618"/>
    <n v="16.5"/>
    <n v="16.5"/>
    <x v="0"/>
    <x v="2"/>
    <s v="Calabrese Salami, Capocollo, Tomatoes, Red Onions, Green Olives, Garlic"/>
    <x v="3"/>
  </r>
  <r>
    <n v="1400"/>
    <n v="622"/>
    <n v="0.5"/>
    <s v="spicy_ital_l"/>
    <n v="1"/>
    <x v="330"/>
    <x v="2"/>
    <x v="618"/>
    <n v="20.75"/>
    <n v="20.75"/>
    <x v="1"/>
    <x v="2"/>
    <s v="Capocollo, Tomatoes, Goat Cheese, Artichokes, Peperoncini verdi, Garlic"/>
    <x v="12"/>
  </r>
  <r>
    <n v="1401"/>
    <n v="623"/>
    <n v="0.5"/>
    <s v="cali_ckn_l"/>
    <n v="1"/>
    <x v="330"/>
    <x v="2"/>
    <x v="619"/>
    <n v="20.75"/>
    <n v="20.75"/>
    <x v="1"/>
    <x v="3"/>
    <s v="Chicken, Artichoke, Spinach, Garlic, Jalapeno Peppers, Fontina Cheese, Gouda Cheese"/>
    <x v="16"/>
  </r>
  <r>
    <n v="1402"/>
    <n v="623"/>
    <n v="0.5"/>
    <s v="hawaiian_l"/>
    <n v="1"/>
    <x v="362"/>
    <x v="6"/>
    <x v="619"/>
    <n v="16.5"/>
    <n v="16.5"/>
    <x v="1"/>
    <x v="0"/>
    <s v="Sliced Ham, Pineapple, Mozzarella Cheese"/>
    <x v="0"/>
  </r>
  <r>
    <n v="1403"/>
    <n v="624"/>
    <n v="0.5"/>
    <s v="cali_ckn_m"/>
    <n v="1"/>
    <x v="362"/>
    <x v="6"/>
    <x v="620"/>
    <n v="16.75"/>
    <n v="16.75"/>
    <x v="0"/>
    <x v="3"/>
    <s v="Chicken, Artichoke, Spinach, Garlic, Jalapeno Peppers, Fontina Cheese, Gouda Cheese"/>
    <x v="16"/>
  </r>
  <r>
    <n v="1404"/>
    <n v="624"/>
    <n v="0.5"/>
    <s v="veggie_veg_m"/>
    <n v="1"/>
    <x v="362"/>
    <x v="6"/>
    <x v="620"/>
    <n v="16"/>
    <n v="16"/>
    <x v="0"/>
    <x v="1"/>
    <s v="Mushrooms, Tomatoes, Red Peppers, Green Peppers, Red Onions, Zucchini, Spinach, Garlic"/>
    <x v="14"/>
  </r>
  <r>
    <n v="1405"/>
    <n v="625"/>
    <n v="0.5"/>
    <s v="spinach_fet_l"/>
    <n v="1"/>
    <x v="362"/>
    <x v="6"/>
    <x v="621"/>
    <n v="20.25"/>
    <n v="20.25"/>
    <x v="1"/>
    <x v="1"/>
    <s v="Spinach, Mushrooms, Red Onions, Feta Cheese, Garlic"/>
    <x v="27"/>
  </r>
  <r>
    <n v="1406"/>
    <n v="625"/>
    <n v="0.5"/>
    <s v="spinach_supr_m"/>
    <n v="1"/>
    <x v="362"/>
    <x v="6"/>
    <x v="621"/>
    <n v="16.5"/>
    <n v="16.5"/>
    <x v="0"/>
    <x v="2"/>
    <s v="Spinach, Red Onions, Pepperoni, Tomatoes, Artichokes, Kalamata Olives, Garlic, Asiago Cheese"/>
    <x v="9"/>
  </r>
  <r>
    <n v="1407"/>
    <n v="626"/>
    <n v="0.5"/>
    <s v="classic_dlx_m"/>
    <n v="1"/>
    <x v="362"/>
    <x v="6"/>
    <x v="622"/>
    <n v="16"/>
    <n v="16"/>
    <x v="0"/>
    <x v="0"/>
    <s v="Pepperoni, Mushrooms, Red Onions, Red Peppers, Bacon"/>
    <x v="1"/>
  </r>
  <r>
    <n v="1408"/>
    <n v="626"/>
    <n v="0.5"/>
    <s v="four_cheese_m"/>
    <n v="1"/>
    <x v="394"/>
    <x v="3"/>
    <x v="622"/>
    <n v="14.75"/>
    <n v="14.75"/>
    <x v="0"/>
    <x v="1"/>
    <s v="Ricotta Cheese, Gorgonzola Piccante Cheese, Mozzarella Cheese, Parmigiano Reggiano Cheese, Garlic"/>
    <x v="21"/>
  </r>
  <r>
    <n v="1409"/>
    <n v="627"/>
    <n v="0.5"/>
    <s v="the_greek_l"/>
    <n v="1"/>
    <x v="394"/>
    <x v="3"/>
    <x v="623"/>
    <n v="20.5"/>
    <n v="20.5"/>
    <x v="1"/>
    <x v="0"/>
    <s v="Kalamata Olives, Feta Cheese, Tomatoes, Garlic, Beef Chuck Roast, Red Onions"/>
    <x v="8"/>
  </r>
  <r>
    <n v="1410"/>
    <n v="627"/>
    <n v="0.5"/>
    <s v="the_greek_m"/>
    <n v="1"/>
    <x v="394"/>
    <x v="3"/>
    <x v="623"/>
    <n v="16"/>
    <n v="16"/>
    <x v="0"/>
    <x v="0"/>
    <s v="Kalamata Olives, Feta Cheese, Tomatoes, Garlic, Beef Chuck Roast, Red Onions"/>
    <x v="8"/>
  </r>
  <r>
    <n v="1411"/>
    <n v="628"/>
    <n v="0.25"/>
    <s v="classic_dlx_l"/>
    <n v="1"/>
    <x v="394"/>
    <x v="3"/>
    <x v="624"/>
    <n v="20.5"/>
    <n v="20.5"/>
    <x v="1"/>
    <x v="0"/>
    <s v="Pepperoni, Mushrooms, Red Onions, Red Peppers, Bacon"/>
    <x v="1"/>
  </r>
  <r>
    <n v="1412"/>
    <n v="628"/>
    <n v="0.25"/>
    <s v="ital_veggie_s"/>
    <n v="1"/>
    <x v="394"/>
    <x v="3"/>
    <x v="624"/>
    <n v="12.75"/>
    <n v="12.75"/>
    <x v="2"/>
    <x v="1"/>
    <s v="Eggplant, Artichokes, Tomatoes, Zucchini, Red Peppers, Garlic, Pesto Sauce"/>
    <x v="24"/>
  </r>
  <r>
    <n v="1413"/>
    <n v="628"/>
    <n v="0.25"/>
    <s v="the_greek_s"/>
    <n v="1"/>
    <x v="394"/>
    <x v="3"/>
    <x v="624"/>
    <n v="12"/>
    <n v="12"/>
    <x v="2"/>
    <x v="0"/>
    <s v="Kalamata Olives, Feta Cheese, Tomatoes, Garlic, Beef Chuck Roast, Red Onions"/>
    <x v="8"/>
  </r>
  <r>
    <n v="1414"/>
    <n v="628"/>
    <n v="0.25"/>
    <s v="veggie_veg_s"/>
    <n v="1"/>
    <x v="423"/>
    <x v="4"/>
    <x v="624"/>
    <n v="12"/>
    <n v="12"/>
    <x v="2"/>
    <x v="1"/>
    <s v="Mushrooms, Tomatoes, Red Peppers, Green Peppers, Red Onions, Zucchini, Spinach, Garlic"/>
    <x v="14"/>
  </r>
  <r>
    <n v="1415"/>
    <n v="629"/>
    <n v="0.25"/>
    <s v="calabrese_m"/>
    <n v="1"/>
    <x v="423"/>
    <x v="4"/>
    <x v="625"/>
    <n v="16.25"/>
    <n v="16.25"/>
    <x v="0"/>
    <x v="2"/>
    <s v="?duja Salami, Pancetta, Tomatoes, Red Onions, Friggitello Peppers, Garlic"/>
    <x v="23"/>
  </r>
  <r>
    <n v="1416"/>
    <n v="629"/>
    <n v="0.25"/>
    <s v="five_cheese_l"/>
    <n v="1"/>
    <x v="423"/>
    <x v="4"/>
    <x v="625"/>
    <n v="18.5"/>
    <n v="18.5"/>
    <x v="1"/>
    <x v="1"/>
    <s v="Mozzarella Cheese, Provolone Cheese, Smoked Gouda Cheese, Romano Cheese, Blue Cheese, Garlic"/>
    <x v="2"/>
  </r>
  <r>
    <n v="1417"/>
    <n v="629"/>
    <n v="0.25"/>
    <s v="pep_msh_pep_m"/>
    <n v="1"/>
    <x v="423"/>
    <x v="4"/>
    <x v="625"/>
    <n v="14.5"/>
    <n v="14.5"/>
    <x v="0"/>
    <x v="0"/>
    <s v="Pepperoni, Mushrooms, Green Peppers"/>
    <x v="30"/>
  </r>
  <r>
    <n v="1418"/>
    <n v="629"/>
    <n v="0.25"/>
    <s v="spin_pesto_l"/>
    <n v="1"/>
    <x v="423"/>
    <x v="4"/>
    <x v="625"/>
    <n v="20.75"/>
    <n v="20.75"/>
    <x v="1"/>
    <x v="1"/>
    <s v="Spinach, Artichokes, Tomatoes, Sun-dried Tomatoes, Garlic, Pesto Sauce"/>
    <x v="13"/>
  </r>
  <r>
    <n v="1419"/>
    <n v="630"/>
    <n v="1"/>
    <s v="sicilian_s"/>
    <n v="1"/>
    <x v="423"/>
    <x v="4"/>
    <x v="626"/>
    <n v="12.25"/>
    <n v="12.25"/>
    <x v="2"/>
    <x v="2"/>
    <s v="Coarse Sicilian Salami, Tomatoes, Green Olives, Luganega Sausage, Onions, Garlic"/>
    <x v="28"/>
  </r>
  <r>
    <n v="1420"/>
    <n v="631"/>
    <n v="1"/>
    <s v="pepperoni_l"/>
    <n v="1"/>
    <x v="454"/>
    <x v="0"/>
    <x v="627"/>
    <n v="15.25"/>
    <n v="15.25"/>
    <x v="1"/>
    <x v="0"/>
    <s v="Mozzarella Cheese, Pepperoni"/>
    <x v="17"/>
  </r>
  <r>
    <n v="1421"/>
    <n v="632"/>
    <n v="1"/>
    <s v="classic_dlx_s"/>
    <n v="1"/>
    <x v="454"/>
    <x v="0"/>
    <x v="628"/>
    <n v="12"/>
    <n v="12"/>
    <x v="2"/>
    <x v="0"/>
    <s v="Pepperoni, Mushrooms, Red Onions, Red Peppers, Bacon"/>
    <x v="1"/>
  </r>
  <r>
    <n v="1422"/>
    <n v="633"/>
    <n v="0.33333333333333331"/>
    <s v="mediterraneo_l"/>
    <n v="1"/>
    <x v="454"/>
    <x v="0"/>
    <x v="629"/>
    <n v="20.25"/>
    <n v="20.25"/>
    <x v="1"/>
    <x v="1"/>
    <s v="Spinach, Artichokes, Kalamata Olives, Sun-dried Tomatoes, Feta Cheese, Plum Tomatoes, Red Onions"/>
    <x v="25"/>
  </r>
  <r>
    <n v="1423"/>
    <n v="633"/>
    <n v="0.33333333333333331"/>
    <s v="pepperoni_l"/>
    <n v="1"/>
    <x v="454"/>
    <x v="0"/>
    <x v="629"/>
    <n v="15.25"/>
    <n v="15.25"/>
    <x v="1"/>
    <x v="0"/>
    <s v="Mozzarella Cheese, Pepperoni"/>
    <x v="17"/>
  </r>
  <r>
    <n v="1424"/>
    <n v="633"/>
    <n v="0.33333333333333331"/>
    <s v="peppr_salami_l"/>
    <n v="1"/>
    <x v="454"/>
    <x v="0"/>
    <x v="629"/>
    <n v="20.75"/>
    <n v="20.75"/>
    <x v="1"/>
    <x v="2"/>
    <s v="Genoa Salami, Capocollo, Pepperoni, Tomatoes, Asiago Cheese, Garlic"/>
    <x v="26"/>
  </r>
  <r>
    <n v="1425"/>
    <n v="634"/>
    <n v="1"/>
    <s v="pepperoni_l"/>
    <n v="1"/>
    <x v="454"/>
    <x v="0"/>
    <x v="630"/>
    <n v="15.25"/>
    <n v="15.25"/>
    <x v="1"/>
    <x v="0"/>
    <s v="Mozzarella Cheese, Pepperoni"/>
    <x v="17"/>
  </r>
  <r>
    <n v="1426"/>
    <n v="635"/>
    <n v="0.1"/>
    <s v="calabrese_l"/>
    <n v="1"/>
    <x v="483"/>
    <x v="1"/>
    <x v="631"/>
    <n v="20.25"/>
    <n v="20.25"/>
    <x v="1"/>
    <x v="2"/>
    <s v="?duja Salami, Pancetta, Tomatoes, Red Onions, Friggitello Peppers, Garlic"/>
    <x v="23"/>
  </r>
  <r>
    <n v="1427"/>
    <n v="635"/>
    <n v="0.1"/>
    <s v="cali_ckn_s"/>
    <n v="2"/>
    <x v="483"/>
    <x v="1"/>
    <x v="631"/>
    <n v="12.75"/>
    <n v="25.5"/>
    <x v="2"/>
    <x v="3"/>
    <s v="Chicken, Artichoke, Spinach, Garlic, Jalapeno Peppers, Fontina Cheese, Gouda Cheese"/>
    <x v="16"/>
  </r>
  <r>
    <n v="1428"/>
    <n v="635"/>
    <n v="0.1"/>
    <s v="hawaiian_s"/>
    <n v="1"/>
    <x v="483"/>
    <x v="1"/>
    <x v="631"/>
    <n v="10.5"/>
    <n v="10.5"/>
    <x v="2"/>
    <x v="0"/>
    <s v="Sliced Ham, Pineapple, Mozzarella Cheese"/>
    <x v="0"/>
  </r>
  <r>
    <n v="1429"/>
    <n v="635"/>
    <n v="0.1"/>
    <s v="mexicana_l"/>
    <n v="1"/>
    <x v="483"/>
    <x v="1"/>
    <x v="631"/>
    <n v="20.25"/>
    <n v="20.25"/>
    <x v="1"/>
    <x v="1"/>
    <s v="Tomatoes, Red Peppers, Jalapeno Peppers, Red Onions, Cilantro, Corn, Chipotle Sauce, Garlic"/>
    <x v="4"/>
  </r>
  <r>
    <n v="1430"/>
    <n v="635"/>
    <n v="0.1"/>
    <s v="pepperoni_m"/>
    <n v="1"/>
    <x v="483"/>
    <x v="1"/>
    <x v="631"/>
    <n v="12.5"/>
    <n v="12.5"/>
    <x v="0"/>
    <x v="0"/>
    <s v="Mozzarella Cheese, Pepperoni"/>
    <x v="17"/>
  </r>
  <r>
    <n v="1431"/>
    <n v="635"/>
    <n v="0.1"/>
    <s v="pepperoni_s"/>
    <n v="1"/>
    <x v="483"/>
    <x v="1"/>
    <x v="631"/>
    <n v="9.75"/>
    <n v="9.75"/>
    <x v="2"/>
    <x v="0"/>
    <s v="Mozzarella Cheese, Pepperoni"/>
    <x v="17"/>
  </r>
  <r>
    <n v="1432"/>
    <n v="635"/>
    <n v="0.1"/>
    <s v="peppr_salami_s"/>
    <n v="1"/>
    <x v="176"/>
    <x v="6"/>
    <x v="631"/>
    <n v="12.5"/>
    <n v="12.5"/>
    <x v="2"/>
    <x v="2"/>
    <s v="Genoa Salami, Capocollo, Pepperoni, Tomatoes, Asiago Cheese, Garlic"/>
    <x v="26"/>
  </r>
  <r>
    <n v="1433"/>
    <n v="635"/>
    <n v="0.1"/>
    <s v="sicilian_s"/>
    <n v="1"/>
    <x v="176"/>
    <x v="6"/>
    <x v="631"/>
    <n v="12.25"/>
    <n v="12.25"/>
    <x v="2"/>
    <x v="2"/>
    <s v="Coarse Sicilian Salami, Tomatoes, Green Olives, Luganega Sausage, Onions, Garlic"/>
    <x v="28"/>
  </r>
  <r>
    <n v="1434"/>
    <n v="635"/>
    <n v="0.1"/>
    <s v="spinach_fet_l"/>
    <n v="1"/>
    <x v="176"/>
    <x v="6"/>
    <x v="631"/>
    <n v="20.25"/>
    <n v="20.25"/>
    <x v="1"/>
    <x v="1"/>
    <s v="Spinach, Mushrooms, Red Onions, Feta Cheese, Garlic"/>
    <x v="27"/>
  </r>
  <r>
    <n v="1435"/>
    <n v="635"/>
    <n v="0.1"/>
    <s v="spinach_fet_s"/>
    <n v="1"/>
    <x v="176"/>
    <x v="6"/>
    <x v="631"/>
    <n v="12"/>
    <n v="12"/>
    <x v="2"/>
    <x v="1"/>
    <s v="Spinach, Mushrooms, Red Onions, Feta Cheese, Garlic"/>
    <x v="27"/>
  </r>
  <r>
    <n v="1436"/>
    <n v="636"/>
    <n v="1"/>
    <s v="classic_dlx_m"/>
    <n v="1"/>
    <x v="176"/>
    <x v="6"/>
    <x v="632"/>
    <n v="16"/>
    <n v="16"/>
    <x v="0"/>
    <x v="0"/>
    <s v="Pepperoni, Mushrooms, Red Onions, Red Peppers, Bacon"/>
    <x v="1"/>
  </r>
  <r>
    <n v="1437"/>
    <n v="637"/>
    <n v="0.5"/>
    <s v="the_greek_l"/>
    <n v="1"/>
    <x v="176"/>
    <x v="6"/>
    <x v="633"/>
    <n v="20.5"/>
    <n v="20.5"/>
    <x v="1"/>
    <x v="0"/>
    <s v="Kalamata Olives, Feta Cheese, Tomatoes, Garlic, Beef Chuck Roast, Red Onions"/>
    <x v="8"/>
  </r>
  <r>
    <n v="1438"/>
    <n v="637"/>
    <n v="0.5"/>
    <s v="veggie_veg_m"/>
    <n v="1"/>
    <x v="205"/>
    <x v="0"/>
    <x v="633"/>
    <n v="16"/>
    <n v="16"/>
    <x v="0"/>
    <x v="1"/>
    <s v="Mushrooms, Tomatoes, Red Peppers, Green Peppers, Red Onions, Zucchini, Spinach, Garlic"/>
    <x v="14"/>
  </r>
  <r>
    <n v="1439"/>
    <n v="638"/>
    <n v="1"/>
    <s v="mexicana_l"/>
    <n v="1"/>
    <x v="205"/>
    <x v="0"/>
    <x v="634"/>
    <n v="20.25"/>
    <n v="20.25"/>
    <x v="1"/>
    <x v="1"/>
    <s v="Tomatoes, Red Peppers, Jalapeno Peppers, Red Onions, Cilantro, Corn, Chipotle Sauce, Garlic"/>
    <x v="4"/>
  </r>
  <r>
    <n v="1440"/>
    <n v="639"/>
    <n v="1"/>
    <s v="pep_msh_pep_m"/>
    <n v="1"/>
    <x v="205"/>
    <x v="0"/>
    <x v="635"/>
    <n v="14.5"/>
    <n v="14.5"/>
    <x v="0"/>
    <x v="0"/>
    <s v="Pepperoni, Mushrooms, Green Peppers"/>
    <x v="30"/>
  </r>
  <r>
    <n v="1441"/>
    <n v="640"/>
    <n v="0.33333333333333331"/>
    <s v="cali_ckn_s"/>
    <n v="1"/>
    <x v="205"/>
    <x v="0"/>
    <x v="636"/>
    <n v="12.75"/>
    <n v="12.75"/>
    <x v="2"/>
    <x v="3"/>
    <s v="Chicken, Artichoke, Spinach, Garlic, Jalapeno Peppers, Fontina Cheese, Gouda Cheese"/>
    <x v="16"/>
  </r>
  <r>
    <n v="1442"/>
    <n v="640"/>
    <n v="0.33333333333333331"/>
    <s v="ckn_pesto_l"/>
    <n v="1"/>
    <x v="205"/>
    <x v="0"/>
    <x v="636"/>
    <n v="20.75"/>
    <n v="20.75"/>
    <x v="1"/>
    <x v="3"/>
    <s v="Chicken, Tomatoes, Red Peppers, Spinach, Garlic, Pesto Sauce"/>
    <x v="18"/>
  </r>
  <r>
    <n v="1443"/>
    <n v="640"/>
    <n v="0.33333333333333331"/>
    <s v="napolitana_s"/>
    <n v="1"/>
    <x v="205"/>
    <x v="0"/>
    <x v="636"/>
    <n v="12"/>
    <n v="12"/>
    <x v="2"/>
    <x v="0"/>
    <s v="Tomatoes, Anchovies, Green Olives, Red Onions, Garlic"/>
    <x v="22"/>
  </r>
  <r>
    <n v="1444"/>
    <n v="641"/>
    <n v="0.25"/>
    <s v="pepperoni_m"/>
    <n v="1"/>
    <x v="710"/>
    <x v="5"/>
    <x v="637"/>
    <n v="12.5"/>
    <n v="12.5"/>
    <x v="0"/>
    <x v="0"/>
    <s v="Mozzarella Cheese, Pepperoni"/>
    <x v="17"/>
  </r>
  <r>
    <n v="1445"/>
    <n v="641"/>
    <n v="0.25"/>
    <s v="southw_ckn_l"/>
    <n v="1"/>
    <x v="710"/>
    <x v="5"/>
    <x v="637"/>
    <n v="20.75"/>
    <n v="20.75"/>
    <x v="1"/>
    <x v="3"/>
    <s v="Chicken, Tomatoes, Red Peppers, Red Onions, Jalapeno Peppers, Corn, Cilantro, Chipotle Sauce"/>
    <x v="15"/>
  </r>
  <r>
    <n v="1446"/>
    <n v="641"/>
    <n v="0.25"/>
    <s v="spin_pesto_m"/>
    <n v="1"/>
    <x v="710"/>
    <x v="5"/>
    <x v="637"/>
    <n v="16.5"/>
    <n v="16.5"/>
    <x v="0"/>
    <x v="1"/>
    <s v="Spinach, Artichokes, Tomatoes, Sun-dried Tomatoes, Garlic, Pesto Sauce"/>
    <x v="13"/>
  </r>
  <r>
    <n v="1447"/>
    <n v="641"/>
    <n v="0.25"/>
    <s v="spinach_fet_s"/>
    <n v="1"/>
    <x v="710"/>
    <x v="5"/>
    <x v="637"/>
    <n v="12"/>
    <n v="12"/>
    <x v="2"/>
    <x v="1"/>
    <s v="Spinach, Mushrooms, Red Onions, Feta Cheese, Garlic"/>
    <x v="27"/>
  </r>
  <r>
    <n v="1448"/>
    <n v="642"/>
    <n v="0.25"/>
    <s v="calabrese_m"/>
    <n v="1"/>
    <x v="710"/>
    <x v="5"/>
    <x v="638"/>
    <n v="16.25"/>
    <n v="16.25"/>
    <x v="0"/>
    <x v="2"/>
    <s v="?duja Salami, Pancetta, Tomatoes, Red Onions, Friggitello Peppers, Garlic"/>
    <x v="23"/>
  </r>
  <r>
    <n v="1449"/>
    <n v="642"/>
    <n v="0.25"/>
    <s v="cali_ckn_l"/>
    <n v="1"/>
    <x v="710"/>
    <x v="5"/>
    <x v="638"/>
    <n v="20.75"/>
    <n v="20.75"/>
    <x v="1"/>
    <x v="3"/>
    <s v="Chicken, Artichoke, Spinach, Garlic, Jalapeno Peppers, Fontina Cheese, Gouda Cheese"/>
    <x v="16"/>
  </r>
  <r>
    <n v="1450"/>
    <n v="642"/>
    <n v="0.25"/>
    <s v="ital_supr_l"/>
    <n v="1"/>
    <x v="232"/>
    <x v="2"/>
    <x v="638"/>
    <n v="20.75"/>
    <n v="20.75"/>
    <x v="1"/>
    <x v="2"/>
    <s v="Calabrese Salami, Capocollo, Tomatoes, Red Onions, Green Olives, Garlic"/>
    <x v="3"/>
  </r>
  <r>
    <n v="1451"/>
    <n v="642"/>
    <n v="0.25"/>
    <s v="soppressata_l"/>
    <n v="1"/>
    <x v="232"/>
    <x v="2"/>
    <x v="638"/>
    <n v="20.75"/>
    <n v="20.75"/>
    <x v="1"/>
    <x v="2"/>
    <s v="Soppressata Salami, Fontina Cheese, Mozzarella Cheese, Mushrooms, Garlic"/>
    <x v="20"/>
  </r>
  <r>
    <n v="1452"/>
    <n v="643"/>
    <n v="1"/>
    <s v="spinach_fet_m"/>
    <n v="1"/>
    <x v="232"/>
    <x v="2"/>
    <x v="639"/>
    <n v="16"/>
    <n v="16"/>
    <x v="0"/>
    <x v="1"/>
    <s v="Spinach, Mushrooms, Red Onions, Feta Cheese, Garlic"/>
    <x v="27"/>
  </r>
  <r>
    <n v="1453"/>
    <n v="644"/>
    <n v="0.5"/>
    <s v="ital_supr_l"/>
    <n v="1"/>
    <x v="232"/>
    <x v="2"/>
    <x v="640"/>
    <n v="20.75"/>
    <n v="20.75"/>
    <x v="1"/>
    <x v="2"/>
    <s v="Calabrese Salami, Capocollo, Tomatoes, Red Onions, Green Olives, Garlic"/>
    <x v="3"/>
  </r>
  <r>
    <n v="1454"/>
    <n v="644"/>
    <n v="0.5"/>
    <s v="peppr_salami_m"/>
    <n v="1"/>
    <x v="232"/>
    <x v="2"/>
    <x v="640"/>
    <n v="16.5"/>
    <n v="16.5"/>
    <x v="0"/>
    <x v="2"/>
    <s v="Genoa Salami, Capocollo, Pepperoni, Tomatoes, Asiago Cheese, Garlic"/>
    <x v="26"/>
  </r>
  <r>
    <n v="1455"/>
    <n v="645"/>
    <n v="0.5"/>
    <s v="bbq_ckn_m"/>
    <n v="1"/>
    <x v="232"/>
    <x v="2"/>
    <x v="641"/>
    <n v="16.75"/>
    <n v="16.75"/>
    <x v="0"/>
    <x v="3"/>
    <s v="Barbecued Chicken, Red Peppers, Green Peppers, Tomatoes, Red Onions, Barbecue Sauce"/>
    <x v="7"/>
  </r>
  <r>
    <n v="1456"/>
    <n v="645"/>
    <n v="0.5"/>
    <s v="big_meat_s"/>
    <n v="1"/>
    <x v="261"/>
    <x v="3"/>
    <x v="641"/>
    <n v="12"/>
    <n v="12"/>
    <x v="2"/>
    <x v="0"/>
    <s v="Bacon, Pepperoni, Italian Sausage, Chorizo Sausage"/>
    <x v="19"/>
  </r>
  <r>
    <n v="1457"/>
    <n v="646"/>
    <n v="0.5"/>
    <s v="hawaiian_s"/>
    <n v="1"/>
    <x v="261"/>
    <x v="3"/>
    <x v="642"/>
    <n v="10.5"/>
    <n v="10.5"/>
    <x v="2"/>
    <x v="0"/>
    <s v="Sliced Ham, Pineapple, Mozzarella Cheese"/>
    <x v="0"/>
  </r>
  <r>
    <n v="1458"/>
    <n v="646"/>
    <n v="0.5"/>
    <s v="thai_ckn_l"/>
    <n v="1"/>
    <x v="261"/>
    <x v="3"/>
    <x v="642"/>
    <n v="20.75"/>
    <n v="20.75"/>
    <x v="1"/>
    <x v="3"/>
    <s v="Chicken, Pineapple, Tomatoes, Red Peppers, Thai Sweet Chilli Sauce"/>
    <x v="5"/>
  </r>
  <r>
    <n v="1459"/>
    <n v="647"/>
    <n v="1"/>
    <s v="hawaiian_s"/>
    <n v="1"/>
    <x v="261"/>
    <x v="3"/>
    <x v="643"/>
    <n v="10.5"/>
    <n v="10.5"/>
    <x v="2"/>
    <x v="0"/>
    <s v="Sliced Ham, Pineapple, Mozzarella Cheese"/>
    <x v="0"/>
  </r>
  <r>
    <n v="1460"/>
    <n v="648"/>
    <n v="0.5"/>
    <s v="four_cheese_l"/>
    <n v="1"/>
    <x v="261"/>
    <x v="3"/>
    <x v="644"/>
    <n v="17.950000762939453"/>
    <n v="17.950000762939453"/>
    <x v="1"/>
    <x v="1"/>
    <s v="Ricotta Cheese, Gorgonzola Piccante Cheese, Mozzarella Cheese, Parmigiano Reggiano Cheese, Garlic"/>
    <x v="21"/>
  </r>
  <r>
    <n v="1461"/>
    <n v="648"/>
    <n v="0.5"/>
    <s v="pepperoni_m"/>
    <n v="1"/>
    <x v="261"/>
    <x v="3"/>
    <x v="644"/>
    <n v="12.5"/>
    <n v="12.5"/>
    <x v="0"/>
    <x v="0"/>
    <s v="Mozzarella Cheese, Pepperoni"/>
    <x v="17"/>
  </r>
  <r>
    <n v="1462"/>
    <n v="649"/>
    <n v="0.25"/>
    <s v="cali_ckn_s"/>
    <n v="1"/>
    <x v="294"/>
    <x v="1"/>
    <x v="645"/>
    <n v="12.75"/>
    <n v="12.75"/>
    <x v="2"/>
    <x v="3"/>
    <s v="Chicken, Artichoke, Spinach, Garlic, Jalapeno Peppers, Fontina Cheese, Gouda Cheese"/>
    <x v="16"/>
  </r>
  <r>
    <n v="1463"/>
    <n v="649"/>
    <n v="0.25"/>
    <s v="pepperoni_m"/>
    <n v="1"/>
    <x v="294"/>
    <x v="1"/>
    <x v="645"/>
    <n v="12.5"/>
    <n v="12.5"/>
    <x v="0"/>
    <x v="0"/>
    <s v="Mozzarella Cheese, Pepperoni"/>
    <x v="17"/>
  </r>
  <r>
    <n v="1464"/>
    <n v="649"/>
    <n v="0.25"/>
    <s v="peppr_salami_m"/>
    <n v="1"/>
    <x v="294"/>
    <x v="1"/>
    <x v="645"/>
    <n v="16.5"/>
    <n v="16.5"/>
    <x v="0"/>
    <x v="2"/>
    <s v="Genoa Salami, Capocollo, Pepperoni, Tomatoes, Asiago Cheese, Garlic"/>
    <x v="26"/>
  </r>
  <r>
    <n v="1465"/>
    <n v="649"/>
    <n v="0.25"/>
    <s v="sicilian_s"/>
    <n v="1"/>
    <x v="294"/>
    <x v="1"/>
    <x v="645"/>
    <n v="12.25"/>
    <n v="12.25"/>
    <x v="2"/>
    <x v="2"/>
    <s v="Coarse Sicilian Salami, Tomatoes, Green Olives, Luganega Sausage, Onions, Garlic"/>
    <x v="28"/>
  </r>
  <r>
    <n v="1466"/>
    <n v="650"/>
    <n v="1"/>
    <s v="pepperoni_m"/>
    <n v="1"/>
    <x v="294"/>
    <x v="1"/>
    <x v="646"/>
    <n v="12.5"/>
    <n v="12.5"/>
    <x v="0"/>
    <x v="0"/>
    <s v="Mozzarella Cheese, Pepperoni"/>
    <x v="17"/>
  </r>
  <r>
    <n v="1467"/>
    <n v="651"/>
    <n v="0.33333333333333331"/>
    <s v="bbq_ckn_s"/>
    <n v="1"/>
    <x v="294"/>
    <x v="1"/>
    <x v="647"/>
    <n v="12.75"/>
    <n v="12.75"/>
    <x v="2"/>
    <x v="3"/>
    <s v="Barbecued Chicken, Red Peppers, Green Peppers, Tomatoes, Red Onions, Barbecue Sauce"/>
    <x v="7"/>
  </r>
  <r>
    <n v="1468"/>
    <n v="651"/>
    <n v="0.33333333333333331"/>
    <s v="calabrese_m"/>
    <n v="1"/>
    <x v="322"/>
    <x v="1"/>
    <x v="647"/>
    <n v="16.25"/>
    <n v="16.25"/>
    <x v="0"/>
    <x v="2"/>
    <s v="?duja Salami, Pancetta, Tomatoes, Red Onions, Friggitello Peppers, Garlic"/>
    <x v="23"/>
  </r>
  <r>
    <n v="1469"/>
    <n v="651"/>
    <n v="0.33333333333333331"/>
    <s v="pepperoni_m"/>
    <n v="1"/>
    <x v="322"/>
    <x v="1"/>
    <x v="647"/>
    <n v="12.5"/>
    <n v="12.5"/>
    <x v="0"/>
    <x v="0"/>
    <s v="Mozzarella Cheese, Pepperoni"/>
    <x v="17"/>
  </r>
  <r>
    <n v="1470"/>
    <n v="652"/>
    <n v="0.25"/>
    <s v="big_meat_s"/>
    <n v="1"/>
    <x v="322"/>
    <x v="1"/>
    <x v="648"/>
    <n v="12"/>
    <n v="12"/>
    <x v="2"/>
    <x v="0"/>
    <s v="Bacon, Pepperoni, Italian Sausage, Chorizo Sausage"/>
    <x v="19"/>
  </r>
  <r>
    <n v="1471"/>
    <n v="652"/>
    <n v="0.25"/>
    <s v="ckn_alfredo_m"/>
    <n v="1"/>
    <x v="322"/>
    <x v="1"/>
    <x v="648"/>
    <n v="16.75"/>
    <n v="16.75"/>
    <x v="0"/>
    <x v="3"/>
    <s v="Chicken, Red Onions, Red Peppers, Mushrooms, Asiago Cheese, Alfredo Sauce"/>
    <x v="29"/>
  </r>
  <r>
    <n v="1472"/>
    <n v="652"/>
    <n v="0.25"/>
    <s v="ckn_pesto_s"/>
    <n v="1"/>
    <x v="322"/>
    <x v="1"/>
    <x v="648"/>
    <n v="12.75"/>
    <n v="12.75"/>
    <x v="2"/>
    <x v="3"/>
    <s v="Chicken, Tomatoes, Red Peppers, Spinach, Garlic, Pesto Sauce"/>
    <x v="18"/>
  </r>
  <r>
    <n v="1473"/>
    <n v="652"/>
    <n v="0.25"/>
    <s v="prsc_argla_s"/>
    <n v="1"/>
    <x v="322"/>
    <x v="1"/>
    <x v="648"/>
    <n v="12.5"/>
    <n v="12.5"/>
    <x v="2"/>
    <x v="2"/>
    <s v="Prosciutto di San Daniele, Arugula, Mozzarella Cheese"/>
    <x v="6"/>
  </r>
  <r>
    <n v="1474"/>
    <n v="653"/>
    <n v="1"/>
    <s v="thai_ckn_s"/>
    <n v="1"/>
    <x v="354"/>
    <x v="5"/>
    <x v="649"/>
    <n v="12.75"/>
    <n v="12.75"/>
    <x v="2"/>
    <x v="3"/>
    <s v="Chicken, Pineapple, Tomatoes, Red Peppers, Thai Sweet Chilli Sauce"/>
    <x v="5"/>
  </r>
  <r>
    <n v="1475"/>
    <n v="654"/>
    <n v="0.33333333333333331"/>
    <s v="mexicana_l"/>
    <n v="1"/>
    <x v="354"/>
    <x v="5"/>
    <x v="650"/>
    <n v="20.25"/>
    <n v="20.25"/>
    <x v="1"/>
    <x v="1"/>
    <s v="Tomatoes, Red Peppers, Jalapeno Peppers, Red Onions, Cilantro, Corn, Chipotle Sauce, Garlic"/>
    <x v="4"/>
  </r>
  <r>
    <n v="1476"/>
    <n v="654"/>
    <n v="0.33333333333333331"/>
    <s v="sicilian_l"/>
    <n v="1"/>
    <x v="354"/>
    <x v="5"/>
    <x v="650"/>
    <n v="20.25"/>
    <n v="20.25"/>
    <x v="1"/>
    <x v="2"/>
    <s v="Coarse Sicilian Salami, Tomatoes, Green Olives, Luganega Sausage, Onions, Garlic"/>
    <x v="28"/>
  </r>
  <r>
    <n v="1477"/>
    <n v="654"/>
    <n v="0.33333333333333331"/>
    <s v="spin_pesto_m"/>
    <n v="1"/>
    <x v="354"/>
    <x v="5"/>
    <x v="650"/>
    <n v="16.5"/>
    <n v="16.5"/>
    <x v="0"/>
    <x v="1"/>
    <s v="Spinach, Artichokes, Tomatoes, Sun-dried Tomatoes, Garlic, Pesto Sauce"/>
    <x v="13"/>
  </r>
  <r>
    <n v="1478"/>
    <n v="655"/>
    <n v="1"/>
    <s v="ital_supr_m"/>
    <n v="1"/>
    <x v="354"/>
    <x v="5"/>
    <x v="651"/>
    <n v="16.5"/>
    <n v="16.5"/>
    <x v="0"/>
    <x v="2"/>
    <s v="Calabrese Salami, Capocollo, Tomatoes, Red Onions, Green Olives, Garlic"/>
    <x v="3"/>
  </r>
  <r>
    <n v="1479"/>
    <n v="656"/>
    <n v="0.5"/>
    <s v="thai_ckn_l"/>
    <n v="1"/>
    <x v="354"/>
    <x v="5"/>
    <x v="652"/>
    <n v="20.75"/>
    <n v="20.75"/>
    <x v="1"/>
    <x v="3"/>
    <s v="Chicken, Pineapple, Tomatoes, Red Peppers, Thai Sweet Chilli Sauce"/>
    <x v="5"/>
  </r>
  <r>
    <n v="1480"/>
    <n v="656"/>
    <n v="0.5"/>
    <s v="veggie_veg_l"/>
    <n v="1"/>
    <x v="384"/>
    <x v="0"/>
    <x v="652"/>
    <n v="20.25"/>
    <n v="20.25"/>
    <x v="1"/>
    <x v="1"/>
    <s v="Mushrooms, Tomatoes, Red Peppers, Green Peppers, Red Onions, Zucchini, Spinach, Garlic"/>
    <x v="14"/>
  </r>
  <r>
    <n v="1481"/>
    <n v="657"/>
    <n v="0.5"/>
    <s v="bbq_ckn_m"/>
    <n v="1"/>
    <x v="384"/>
    <x v="0"/>
    <x v="653"/>
    <n v="16.75"/>
    <n v="16.75"/>
    <x v="0"/>
    <x v="3"/>
    <s v="Barbecued Chicken, Red Peppers, Green Peppers, Tomatoes, Red Onions, Barbecue Sauce"/>
    <x v="7"/>
  </r>
  <r>
    <n v="1482"/>
    <n v="657"/>
    <n v="0.5"/>
    <s v="classic_dlx_m"/>
    <n v="1"/>
    <x v="384"/>
    <x v="0"/>
    <x v="653"/>
    <n v="16"/>
    <n v="16"/>
    <x v="0"/>
    <x v="0"/>
    <s v="Pepperoni, Mushrooms, Red Onions, Red Peppers, Bacon"/>
    <x v="1"/>
  </r>
  <r>
    <n v="1483"/>
    <n v="658"/>
    <n v="0.33333333333333331"/>
    <s v="napolitana_m"/>
    <n v="1"/>
    <x v="384"/>
    <x v="0"/>
    <x v="654"/>
    <n v="16"/>
    <n v="16"/>
    <x v="0"/>
    <x v="0"/>
    <s v="Tomatoes, Anchovies, Green Olives, Red Onions, Garlic"/>
    <x v="22"/>
  </r>
  <r>
    <n v="1484"/>
    <n v="658"/>
    <n v="0.33333333333333331"/>
    <s v="peppr_salami_s"/>
    <n v="1"/>
    <x v="384"/>
    <x v="0"/>
    <x v="654"/>
    <n v="12.5"/>
    <n v="12.5"/>
    <x v="2"/>
    <x v="2"/>
    <s v="Genoa Salami, Capocollo, Pepperoni, Tomatoes, Asiago Cheese, Garlic"/>
    <x v="26"/>
  </r>
  <r>
    <n v="1485"/>
    <n v="658"/>
    <n v="0.33333333333333331"/>
    <s v="veggie_veg_m"/>
    <n v="1"/>
    <x v="384"/>
    <x v="0"/>
    <x v="654"/>
    <n v="16"/>
    <n v="16"/>
    <x v="0"/>
    <x v="1"/>
    <s v="Mushrooms, Tomatoes, Red Peppers, Green Peppers, Red Onions, Zucchini, Spinach, Garlic"/>
    <x v="14"/>
  </r>
  <r>
    <n v="1486"/>
    <n v="659"/>
    <n v="0.5"/>
    <s v="ital_supr_m"/>
    <n v="1"/>
    <x v="416"/>
    <x v="4"/>
    <x v="655"/>
    <n v="16.5"/>
    <n v="16.5"/>
    <x v="0"/>
    <x v="2"/>
    <s v="Calabrese Salami, Capocollo, Tomatoes, Red Onions, Green Olives, Garlic"/>
    <x v="3"/>
  </r>
  <r>
    <n v="1487"/>
    <n v="659"/>
    <n v="0.5"/>
    <s v="sicilian_l"/>
    <n v="1"/>
    <x v="416"/>
    <x v="4"/>
    <x v="655"/>
    <n v="20.25"/>
    <n v="20.25"/>
    <x v="1"/>
    <x v="2"/>
    <s v="Coarse Sicilian Salami, Tomatoes, Green Olives, Luganega Sausage, Onions, Garlic"/>
    <x v="28"/>
  </r>
  <r>
    <n v="1488"/>
    <n v="660"/>
    <n v="0.5"/>
    <s v="bbq_ckn_s"/>
    <n v="1"/>
    <x v="416"/>
    <x v="4"/>
    <x v="656"/>
    <n v="12.75"/>
    <n v="12.75"/>
    <x v="2"/>
    <x v="3"/>
    <s v="Barbecued Chicken, Red Peppers, Green Peppers, Tomatoes, Red Onions, Barbecue Sauce"/>
    <x v="7"/>
  </r>
  <r>
    <n v="1489"/>
    <n v="660"/>
    <n v="0.5"/>
    <s v="ital_supr_m"/>
    <n v="1"/>
    <x v="416"/>
    <x v="4"/>
    <x v="656"/>
    <n v="16.5"/>
    <n v="16.5"/>
    <x v="0"/>
    <x v="2"/>
    <s v="Calabrese Salami, Capocollo, Tomatoes, Red Onions, Green Olives, Garlic"/>
    <x v="3"/>
  </r>
  <r>
    <n v="1490"/>
    <n v="661"/>
    <n v="1"/>
    <s v="napolitana_s"/>
    <n v="1"/>
    <x v="416"/>
    <x v="4"/>
    <x v="657"/>
    <n v="12"/>
    <n v="12"/>
    <x v="2"/>
    <x v="0"/>
    <s v="Tomatoes, Anchovies, Green Olives, Red Onions, Garlic"/>
    <x v="22"/>
  </r>
  <r>
    <n v="1491"/>
    <n v="662"/>
    <n v="0.5"/>
    <s v="bbq_ckn_l"/>
    <n v="1"/>
    <x v="416"/>
    <x v="4"/>
    <x v="658"/>
    <n v="20.75"/>
    <n v="20.75"/>
    <x v="1"/>
    <x v="3"/>
    <s v="Barbecued Chicken, Red Peppers, Green Peppers, Tomatoes, Red Onions, Barbecue Sauce"/>
    <x v="7"/>
  </r>
  <r>
    <n v="1492"/>
    <n v="662"/>
    <n v="0.5"/>
    <s v="prsc_argla_s"/>
    <n v="1"/>
    <x v="446"/>
    <x v="6"/>
    <x v="658"/>
    <n v="12.5"/>
    <n v="12.5"/>
    <x v="2"/>
    <x v="2"/>
    <s v="Prosciutto di San Daniele, Arugula, Mozzarella Cheese"/>
    <x v="6"/>
  </r>
  <r>
    <n v="1493"/>
    <n v="663"/>
    <n v="1"/>
    <s v="four_cheese_l"/>
    <n v="1"/>
    <x v="446"/>
    <x v="6"/>
    <x v="659"/>
    <n v="17.950000762939453"/>
    <n v="17.950000762939453"/>
    <x v="1"/>
    <x v="1"/>
    <s v="Ricotta Cheese, Gorgonzola Piccante Cheese, Mozzarella Cheese, Parmigiano Reggiano Cheese, Garlic"/>
    <x v="21"/>
  </r>
  <r>
    <n v="1494"/>
    <n v="664"/>
    <n v="0.33333333333333331"/>
    <s v="calabrese_m"/>
    <n v="1"/>
    <x v="446"/>
    <x v="6"/>
    <x v="660"/>
    <n v="16.25"/>
    <n v="16.25"/>
    <x v="0"/>
    <x v="2"/>
    <s v="?duja Salami, Pancetta, Tomatoes, Red Onions, Friggitello Peppers, Garlic"/>
    <x v="23"/>
  </r>
  <r>
    <n v="1495"/>
    <n v="664"/>
    <n v="0.33333333333333331"/>
    <s v="ital_supr_l"/>
    <n v="1"/>
    <x v="446"/>
    <x v="6"/>
    <x v="660"/>
    <n v="20.75"/>
    <n v="20.75"/>
    <x v="1"/>
    <x v="2"/>
    <s v="Calabrese Salami, Capocollo, Tomatoes, Red Onions, Green Olives, Garlic"/>
    <x v="3"/>
  </r>
  <r>
    <n v="1496"/>
    <n v="664"/>
    <n v="0.33333333333333331"/>
    <s v="pepperoni_l"/>
    <n v="1"/>
    <x v="446"/>
    <x v="6"/>
    <x v="660"/>
    <n v="15.25"/>
    <n v="15.25"/>
    <x v="1"/>
    <x v="0"/>
    <s v="Mozzarella Cheese, Pepperoni"/>
    <x v="17"/>
  </r>
  <r>
    <n v="1497"/>
    <n v="665"/>
    <n v="0.5"/>
    <s v="bbq_ckn_m"/>
    <n v="1"/>
    <x v="446"/>
    <x v="6"/>
    <x v="661"/>
    <n v="16.75"/>
    <n v="16.75"/>
    <x v="0"/>
    <x v="3"/>
    <s v="Barbecued Chicken, Red Peppers, Green Peppers, Tomatoes, Red Onions, Barbecue Sauce"/>
    <x v="7"/>
  </r>
  <r>
    <n v="1498"/>
    <n v="665"/>
    <n v="0.5"/>
    <s v="mediterraneo_s"/>
    <n v="1"/>
    <x v="475"/>
    <x v="0"/>
    <x v="661"/>
    <n v="12"/>
    <n v="12"/>
    <x v="2"/>
    <x v="1"/>
    <s v="Spinach, Artichokes, Kalamata Olives, Sun-dried Tomatoes, Feta Cheese, Plum Tomatoes, Red Onions"/>
    <x v="25"/>
  </r>
  <r>
    <n v="1499"/>
    <n v="666"/>
    <n v="1"/>
    <s v="hawaiian_l"/>
    <n v="1"/>
    <x v="475"/>
    <x v="0"/>
    <x v="662"/>
    <n v="16.5"/>
    <n v="16.5"/>
    <x v="1"/>
    <x v="0"/>
    <s v="Sliced Ham, Pineapple, Mozzarella Cheese"/>
    <x v="0"/>
  </r>
  <r>
    <n v="1500"/>
    <n v="667"/>
    <n v="0.5"/>
    <s v="big_meat_s"/>
    <n v="1"/>
    <x v="475"/>
    <x v="0"/>
    <x v="663"/>
    <n v="12"/>
    <n v="12"/>
    <x v="2"/>
    <x v="0"/>
    <s v="Bacon, Pepperoni, Italian Sausage, Chorizo Sausage"/>
    <x v="19"/>
  </r>
  <r>
    <n v="1501"/>
    <n v="667"/>
    <n v="0.5"/>
    <s v="pepperoni_s"/>
    <n v="1"/>
    <x v="475"/>
    <x v="0"/>
    <x v="663"/>
    <n v="9.75"/>
    <n v="9.75"/>
    <x v="2"/>
    <x v="0"/>
    <s v="Mozzarella Cheese, Pepperoni"/>
    <x v="17"/>
  </r>
  <r>
    <n v="1502"/>
    <n v="668"/>
    <n v="0.25"/>
    <s v="ital_supr_m"/>
    <n v="1"/>
    <x v="475"/>
    <x v="0"/>
    <x v="664"/>
    <n v="16.5"/>
    <n v="16.5"/>
    <x v="0"/>
    <x v="2"/>
    <s v="Calabrese Salami, Capocollo, Tomatoes, Red Onions, Green Olives, Garlic"/>
    <x v="3"/>
  </r>
  <r>
    <n v="1503"/>
    <n v="668"/>
    <n v="0.25"/>
    <s v="mexicana_l"/>
    <n v="1"/>
    <x v="475"/>
    <x v="0"/>
    <x v="664"/>
    <n v="20.25"/>
    <n v="20.25"/>
    <x v="1"/>
    <x v="1"/>
    <s v="Tomatoes, Red Peppers, Jalapeno Peppers, Red Onions, Cilantro, Corn, Chipotle Sauce, Garlic"/>
    <x v="4"/>
  </r>
  <r>
    <n v="1504"/>
    <n v="668"/>
    <n v="0.25"/>
    <s v="peppr_salami_l"/>
    <n v="1"/>
    <x v="178"/>
    <x v="1"/>
    <x v="664"/>
    <n v="20.75"/>
    <n v="20.75"/>
    <x v="1"/>
    <x v="2"/>
    <s v="Genoa Salami, Capocollo, Pepperoni, Tomatoes, Asiago Cheese, Garlic"/>
    <x v="26"/>
  </r>
  <r>
    <n v="1505"/>
    <n v="668"/>
    <n v="0.25"/>
    <s v="spicy_ital_m"/>
    <n v="1"/>
    <x v="178"/>
    <x v="1"/>
    <x v="664"/>
    <n v="16.5"/>
    <n v="16.5"/>
    <x v="0"/>
    <x v="2"/>
    <s v="Capocollo, Tomatoes, Goat Cheese, Artichokes, Peperoncini verdi, Garlic"/>
    <x v="12"/>
  </r>
  <r>
    <n v="1506"/>
    <n v="669"/>
    <n v="0.5"/>
    <s v="ital_cpcllo_l"/>
    <n v="1"/>
    <x v="178"/>
    <x v="1"/>
    <x v="665"/>
    <n v="20.5"/>
    <n v="20.5"/>
    <x v="1"/>
    <x v="0"/>
    <s v="Capocollo, Red Peppers, Tomatoes, Goat Cheese, Garlic, Oregano"/>
    <x v="11"/>
  </r>
  <r>
    <n v="1507"/>
    <n v="669"/>
    <n v="0.5"/>
    <s v="mexicana_l"/>
    <n v="1"/>
    <x v="178"/>
    <x v="1"/>
    <x v="665"/>
    <n v="20.25"/>
    <n v="20.25"/>
    <x v="1"/>
    <x v="1"/>
    <s v="Tomatoes, Red Peppers, Jalapeno Peppers, Red Onions, Cilantro, Corn, Chipotle Sauce, Garlic"/>
    <x v="4"/>
  </r>
  <r>
    <n v="1508"/>
    <n v="670"/>
    <n v="0.5"/>
    <s v="ital_cpcllo_s"/>
    <n v="1"/>
    <x v="178"/>
    <x v="1"/>
    <x v="666"/>
    <n v="12"/>
    <n v="12"/>
    <x v="2"/>
    <x v="0"/>
    <s v="Capocollo, Red Peppers, Tomatoes, Goat Cheese, Garlic, Oregano"/>
    <x v="11"/>
  </r>
  <r>
    <n v="1509"/>
    <n v="670"/>
    <n v="0.5"/>
    <s v="soppressata_m"/>
    <n v="1"/>
    <x v="178"/>
    <x v="1"/>
    <x v="666"/>
    <n v="16.5"/>
    <n v="16.5"/>
    <x v="0"/>
    <x v="2"/>
    <s v="Soppressata Salami, Fontina Cheese, Mozzarella Cheese, Mushrooms, Garlic"/>
    <x v="20"/>
  </r>
  <r>
    <n v="1510"/>
    <n v="671"/>
    <n v="1"/>
    <s v="ckn_pesto_s"/>
    <n v="1"/>
    <x v="207"/>
    <x v="2"/>
    <x v="667"/>
    <n v="12.75"/>
    <n v="12.75"/>
    <x v="2"/>
    <x v="3"/>
    <s v="Chicken, Tomatoes, Red Peppers, Spinach, Garlic, Pesto Sauce"/>
    <x v="18"/>
  </r>
  <r>
    <n v="1511"/>
    <n v="672"/>
    <n v="0.5"/>
    <s v="green_garden_m"/>
    <n v="1"/>
    <x v="207"/>
    <x v="2"/>
    <x v="668"/>
    <n v="16"/>
    <n v="16"/>
    <x v="0"/>
    <x v="1"/>
    <s v="Spinach, Mushrooms, Tomatoes, Green Olives, Feta Cheese"/>
    <x v="10"/>
  </r>
  <r>
    <n v="1512"/>
    <n v="672"/>
    <n v="0.5"/>
    <s v="spicy_ital_l"/>
    <n v="1"/>
    <x v="207"/>
    <x v="2"/>
    <x v="668"/>
    <n v="20.75"/>
    <n v="20.75"/>
    <x v="1"/>
    <x v="2"/>
    <s v="Capocollo, Tomatoes, Goat Cheese, Artichokes, Peperoncini verdi, Garlic"/>
    <x v="12"/>
  </r>
  <r>
    <n v="1513"/>
    <n v="673"/>
    <n v="0.5"/>
    <s v="soppressata_l"/>
    <n v="1"/>
    <x v="207"/>
    <x v="2"/>
    <x v="669"/>
    <n v="20.75"/>
    <n v="20.75"/>
    <x v="1"/>
    <x v="2"/>
    <s v="Soppressata Salami, Fontina Cheese, Mozzarella Cheese, Mushrooms, Garlic"/>
    <x v="20"/>
  </r>
  <r>
    <n v="1514"/>
    <n v="673"/>
    <n v="0.5"/>
    <s v="thai_ckn_m"/>
    <n v="1"/>
    <x v="207"/>
    <x v="2"/>
    <x v="669"/>
    <n v="16.75"/>
    <n v="16.75"/>
    <x v="0"/>
    <x v="3"/>
    <s v="Chicken, Pineapple, Tomatoes, Red Peppers, Thai Sweet Chilli Sauce"/>
    <x v="5"/>
  </r>
  <r>
    <n v="1515"/>
    <n v="674"/>
    <n v="0.25"/>
    <s v="ckn_pesto_m"/>
    <n v="1"/>
    <x v="207"/>
    <x v="2"/>
    <x v="670"/>
    <n v="16.75"/>
    <n v="16.75"/>
    <x v="0"/>
    <x v="3"/>
    <s v="Chicken, Tomatoes, Red Peppers, Spinach, Garlic, Pesto Sauce"/>
    <x v="18"/>
  </r>
  <r>
    <n v="1516"/>
    <n v="674"/>
    <n v="0.25"/>
    <s v="mexicana_l"/>
    <n v="1"/>
    <x v="215"/>
    <x v="0"/>
    <x v="670"/>
    <n v="20.25"/>
    <n v="20.25"/>
    <x v="1"/>
    <x v="1"/>
    <s v="Tomatoes, Red Peppers, Jalapeno Peppers, Red Onions, Cilantro, Corn, Chipotle Sauce, Garlic"/>
    <x v="4"/>
  </r>
  <r>
    <n v="1517"/>
    <n v="674"/>
    <n v="0.25"/>
    <s v="prsc_argla_s"/>
    <n v="1"/>
    <x v="215"/>
    <x v="0"/>
    <x v="670"/>
    <n v="12.5"/>
    <n v="12.5"/>
    <x v="2"/>
    <x v="2"/>
    <s v="Prosciutto di San Daniele, Arugula, Mozzarella Cheese"/>
    <x v="6"/>
  </r>
  <r>
    <n v="1518"/>
    <n v="674"/>
    <n v="0.25"/>
    <s v="spinach_fet_m"/>
    <n v="1"/>
    <x v="215"/>
    <x v="0"/>
    <x v="670"/>
    <n v="16"/>
    <n v="16"/>
    <x v="0"/>
    <x v="1"/>
    <s v="Spinach, Mushrooms, Red Onions, Feta Cheese, Garlic"/>
    <x v="27"/>
  </r>
  <r>
    <n v="1519"/>
    <n v="675"/>
    <n v="1"/>
    <s v="napolitana_l"/>
    <n v="1"/>
    <x v="215"/>
    <x v="0"/>
    <x v="671"/>
    <n v="20.5"/>
    <n v="20.5"/>
    <x v="1"/>
    <x v="0"/>
    <s v="Tomatoes, Anchovies, Green Olives, Red Onions, Garlic"/>
    <x v="22"/>
  </r>
  <r>
    <n v="1520"/>
    <n v="676"/>
    <n v="0.5"/>
    <s v="mexicana_l"/>
    <n v="1"/>
    <x v="215"/>
    <x v="0"/>
    <x v="672"/>
    <n v="20.25"/>
    <n v="20.25"/>
    <x v="1"/>
    <x v="1"/>
    <s v="Tomatoes, Red Peppers, Jalapeno Peppers, Red Onions, Cilantro, Corn, Chipotle Sauce, Garlic"/>
    <x v="4"/>
  </r>
  <r>
    <n v="1521"/>
    <n v="676"/>
    <n v="0.5"/>
    <s v="veggie_veg_m"/>
    <n v="1"/>
    <x v="215"/>
    <x v="0"/>
    <x v="672"/>
    <n v="16"/>
    <n v="16"/>
    <x v="0"/>
    <x v="1"/>
    <s v="Mushrooms, Tomatoes, Red Peppers, Green Peppers, Red Onions, Zucchini, Spinach, Garlic"/>
    <x v="14"/>
  </r>
  <r>
    <n v="1522"/>
    <n v="677"/>
    <n v="1"/>
    <s v="peppr_salami_l"/>
    <n v="1"/>
    <x v="234"/>
    <x v="4"/>
    <x v="673"/>
    <n v="20.75"/>
    <n v="20.75"/>
    <x v="1"/>
    <x v="2"/>
    <s v="Genoa Salami, Capocollo, Pepperoni, Tomatoes, Asiago Cheese, Garlic"/>
    <x v="26"/>
  </r>
  <r>
    <n v="1523"/>
    <n v="678"/>
    <n v="0.33333333333333331"/>
    <s v="mexicana_s"/>
    <n v="1"/>
    <x v="234"/>
    <x v="4"/>
    <x v="674"/>
    <n v="12"/>
    <n v="12"/>
    <x v="2"/>
    <x v="1"/>
    <s v="Tomatoes, Red Peppers, Jalapeno Peppers, Red Onions, Cilantro, Corn, Chipotle Sauce, Garlic"/>
    <x v="4"/>
  </r>
  <r>
    <n v="1524"/>
    <n v="678"/>
    <n v="0.33333333333333331"/>
    <s v="napolitana_m"/>
    <n v="1"/>
    <x v="234"/>
    <x v="4"/>
    <x v="674"/>
    <n v="16"/>
    <n v="16"/>
    <x v="0"/>
    <x v="0"/>
    <s v="Tomatoes, Anchovies, Green Olives, Red Onions, Garlic"/>
    <x v="22"/>
  </r>
  <r>
    <n v="1525"/>
    <n v="678"/>
    <n v="0.33333333333333331"/>
    <s v="spicy_ital_m"/>
    <n v="2"/>
    <x v="234"/>
    <x v="4"/>
    <x v="674"/>
    <n v="16.5"/>
    <n v="33"/>
    <x v="0"/>
    <x v="2"/>
    <s v="Capocollo, Tomatoes, Goat Cheese, Artichokes, Peperoncini verdi, Garlic"/>
    <x v="12"/>
  </r>
  <r>
    <n v="1526"/>
    <n v="679"/>
    <n v="0.25"/>
    <s v="brie_carre_s"/>
    <n v="1"/>
    <x v="234"/>
    <x v="4"/>
    <x v="675"/>
    <n v="23.649999618530273"/>
    <n v="23.649999618530273"/>
    <x v="2"/>
    <x v="2"/>
    <s v="Brie Carre Cheese, Prosciutto, Caramelized Onions, Pears, Thyme, Garlic"/>
    <x v="31"/>
  </r>
  <r>
    <n v="1527"/>
    <n v="679"/>
    <n v="0.25"/>
    <s v="four_cheese_m"/>
    <n v="1"/>
    <x v="234"/>
    <x v="4"/>
    <x v="675"/>
    <n v="14.75"/>
    <n v="14.75"/>
    <x v="0"/>
    <x v="1"/>
    <s v="Ricotta Cheese, Gorgonzola Piccante Cheese, Mozzarella Cheese, Parmigiano Reggiano Cheese, Garlic"/>
    <x v="21"/>
  </r>
  <r>
    <n v="1528"/>
    <n v="679"/>
    <n v="0.25"/>
    <s v="ital_supr_l"/>
    <n v="1"/>
    <x v="263"/>
    <x v="5"/>
    <x v="675"/>
    <n v="20.75"/>
    <n v="20.75"/>
    <x v="1"/>
    <x v="2"/>
    <s v="Calabrese Salami, Capocollo, Tomatoes, Red Onions, Green Olives, Garlic"/>
    <x v="3"/>
  </r>
  <r>
    <n v="1529"/>
    <n v="679"/>
    <n v="0.25"/>
    <s v="mediterraneo_l"/>
    <n v="1"/>
    <x v="263"/>
    <x v="5"/>
    <x v="675"/>
    <n v="20.25"/>
    <n v="20.25"/>
    <x v="1"/>
    <x v="1"/>
    <s v="Spinach, Artichokes, Kalamata Olives, Sun-dried Tomatoes, Feta Cheese, Plum Tomatoes, Red Onions"/>
    <x v="25"/>
  </r>
  <r>
    <n v="1530"/>
    <n v="680"/>
    <n v="0.5"/>
    <s v="ckn_pesto_s"/>
    <n v="1"/>
    <x v="263"/>
    <x v="5"/>
    <x v="676"/>
    <n v="12.75"/>
    <n v="12.75"/>
    <x v="2"/>
    <x v="3"/>
    <s v="Chicken, Tomatoes, Red Peppers, Spinach, Garlic, Pesto Sauce"/>
    <x v="18"/>
  </r>
  <r>
    <n v="1531"/>
    <n v="680"/>
    <n v="0.5"/>
    <s v="sicilian_m"/>
    <n v="1"/>
    <x v="263"/>
    <x v="5"/>
    <x v="676"/>
    <n v="16.25"/>
    <n v="16.25"/>
    <x v="0"/>
    <x v="2"/>
    <s v="Coarse Sicilian Salami, Tomatoes, Green Olives, Luganega Sausage, Onions, Garlic"/>
    <x v="28"/>
  </r>
  <r>
    <n v="1532"/>
    <n v="681"/>
    <n v="1"/>
    <s v="peppr_salami_l"/>
    <n v="1"/>
    <x v="263"/>
    <x v="5"/>
    <x v="677"/>
    <n v="20.75"/>
    <n v="20.75"/>
    <x v="1"/>
    <x v="2"/>
    <s v="Genoa Salami, Capocollo, Pepperoni, Tomatoes, Asiago Cheese, Garlic"/>
    <x v="26"/>
  </r>
  <r>
    <n v="1533"/>
    <n v="682"/>
    <n v="1"/>
    <s v="ital_supr_l"/>
    <n v="1"/>
    <x v="263"/>
    <x v="5"/>
    <x v="678"/>
    <n v="20.75"/>
    <n v="20.75"/>
    <x v="1"/>
    <x v="2"/>
    <s v="Calabrese Salami, Capocollo, Tomatoes, Red Onions, Green Olives, Garlic"/>
    <x v="3"/>
  </r>
  <r>
    <n v="1534"/>
    <n v="683"/>
    <n v="0.33333333333333331"/>
    <s v="ckn_pesto_l"/>
    <n v="1"/>
    <x v="296"/>
    <x v="3"/>
    <x v="679"/>
    <n v="20.75"/>
    <n v="20.75"/>
    <x v="1"/>
    <x v="3"/>
    <s v="Chicken, Tomatoes, Red Peppers, Spinach, Garlic, Pesto Sauce"/>
    <x v="18"/>
  </r>
  <r>
    <n v="1535"/>
    <n v="683"/>
    <n v="0.33333333333333331"/>
    <s v="ital_veggie_s"/>
    <n v="1"/>
    <x v="296"/>
    <x v="3"/>
    <x v="679"/>
    <n v="12.75"/>
    <n v="12.75"/>
    <x v="2"/>
    <x v="1"/>
    <s v="Eggplant, Artichokes, Tomatoes, Zucchini, Red Peppers, Garlic, Pesto Sauce"/>
    <x v="24"/>
  </r>
  <r>
    <n v="1536"/>
    <n v="683"/>
    <n v="0.33333333333333331"/>
    <s v="peppr_salami_m"/>
    <n v="1"/>
    <x v="296"/>
    <x v="3"/>
    <x v="679"/>
    <n v="16.5"/>
    <n v="16.5"/>
    <x v="0"/>
    <x v="2"/>
    <s v="Genoa Salami, Capocollo, Pepperoni, Tomatoes, Asiago Cheese, Garlic"/>
    <x v="26"/>
  </r>
  <r>
    <n v="1537"/>
    <n v="684"/>
    <n v="1"/>
    <s v="four_cheese_l"/>
    <n v="1"/>
    <x v="296"/>
    <x v="3"/>
    <x v="680"/>
    <n v="17.950000762939453"/>
    <n v="17.950000762939453"/>
    <x v="1"/>
    <x v="1"/>
    <s v="Ricotta Cheese, Gorgonzola Piccante Cheese, Mozzarella Cheese, Parmigiano Reggiano Cheese, Garlic"/>
    <x v="21"/>
  </r>
  <r>
    <n v="1538"/>
    <n v="685"/>
    <n v="1"/>
    <s v="soppressata_l"/>
    <n v="1"/>
    <x v="296"/>
    <x v="3"/>
    <x v="681"/>
    <n v="20.75"/>
    <n v="20.75"/>
    <x v="1"/>
    <x v="2"/>
    <s v="Soppressata Salami, Fontina Cheese, Mozzarella Cheese, Mushrooms, Garlic"/>
    <x v="20"/>
  </r>
  <r>
    <n v="1539"/>
    <n v="686"/>
    <n v="1"/>
    <s v="big_meat_s"/>
    <n v="1"/>
    <x v="296"/>
    <x v="3"/>
    <x v="682"/>
    <n v="12"/>
    <n v="12"/>
    <x v="2"/>
    <x v="0"/>
    <s v="Bacon, Pepperoni, Italian Sausage, Chorizo Sausage"/>
    <x v="19"/>
  </r>
  <r>
    <n v="1540"/>
    <n v="687"/>
    <n v="1"/>
    <s v="ital_veggie_m"/>
    <n v="1"/>
    <x v="324"/>
    <x v="3"/>
    <x v="683"/>
    <n v="16.75"/>
    <n v="16.75"/>
    <x v="0"/>
    <x v="1"/>
    <s v="Eggplant, Artichokes, Tomatoes, Zucchini, Red Peppers, Garlic, Pesto Sauce"/>
    <x v="24"/>
  </r>
  <r>
    <n v="1541"/>
    <n v="688"/>
    <n v="0.5"/>
    <s v="spicy_ital_l"/>
    <n v="1"/>
    <x v="324"/>
    <x v="3"/>
    <x v="684"/>
    <n v="20.75"/>
    <n v="20.75"/>
    <x v="1"/>
    <x v="2"/>
    <s v="Capocollo, Tomatoes, Goat Cheese, Artichokes, Peperoncini verdi, Garlic"/>
    <x v="12"/>
  </r>
  <r>
    <n v="1542"/>
    <n v="688"/>
    <n v="0.5"/>
    <s v="spinach_supr_m"/>
    <n v="1"/>
    <x v="324"/>
    <x v="3"/>
    <x v="684"/>
    <n v="16.5"/>
    <n v="16.5"/>
    <x v="0"/>
    <x v="2"/>
    <s v="Spinach, Red Onions, Pepperoni, Tomatoes, Artichokes, Kalamata Olives, Garlic, Asiago Cheese"/>
    <x v="9"/>
  </r>
  <r>
    <n v="1543"/>
    <n v="689"/>
    <n v="0.5"/>
    <s v="thai_ckn_l"/>
    <n v="1"/>
    <x v="324"/>
    <x v="3"/>
    <x v="685"/>
    <n v="20.75"/>
    <n v="20.75"/>
    <x v="1"/>
    <x v="3"/>
    <s v="Chicken, Pineapple, Tomatoes, Red Peppers, Thai Sweet Chilli Sauce"/>
    <x v="5"/>
  </r>
  <r>
    <n v="1544"/>
    <n v="689"/>
    <n v="0.5"/>
    <s v="thai_ckn_m"/>
    <n v="1"/>
    <x v="324"/>
    <x v="3"/>
    <x v="685"/>
    <n v="16.75"/>
    <n v="16.75"/>
    <x v="0"/>
    <x v="3"/>
    <s v="Chicken, Pineapple, Tomatoes, Red Peppers, Thai Sweet Chilli Sauce"/>
    <x v="5"/>
  </r>
  <r>
    <n v="1545"/>
    <n v="690"/>
    <n v="1"/>
    <s v="pepperoni_m"/>
    <n v="1"/>
    <x v="324"/>
    <x v="3"/>
    <x v="686"/>
    <n v="12.5"/>
    <n v="12.5"/>
    <x v="0"/>
    <x v="0"/>
    <s v="Mozzarella Cheese, Pepperoni"/>
    <x v="17"/>
  </r>
  <r>
    <n v="1546"/>
    <n v="691"/>
    <n v="1"/>
    <s v="bbq_ckn_l"/>
    <n v="1"/>
    <x v="356"/>
    <x v="0"/>
    <x v="687"/>
    <n v="20.75"/>
    <n v="20.75"/>
    <x v="1"/>
    <x v="3"/>
    <s v="Barbecued Chicken, Red Peppers, Green Peppers, Tomatoes, Red Onions, Barbecue Sauce"/>
    <x v="7"/>
  </r>
  <r>
    <n v="1547"/>
    <n v="692"/>
    <n v="0.5"/>
    <s v="cali_ckn_m"/>
    <n v="1"/>
    <x v="356"/>
    <x v="0"/>
    <x v="688"/>
    <n v="16.75"/>
    <n v="16.75"/>
    <x v="0"/>
    <x v="3"/>
    <s v="Chicken, Artichoke, Spinach, Garlic, Jalapeno Peppers, Fontina Cheese, Gouda Cheese"/>
    <x v="16"/>
  </r>
  <r>
    <n v="1548"/>
    <n v="692"/>
    <n v="0.5"/>
    <s v="ital_veggie_m"/>
    <n v="1"/>
    <x v="356"/>
    <x v="0"/>
    <x v="688"/>
    <n v="16.75"/>
    <n v="16.75"/>
    <x v="0"/>
    <x v="1"/>
    <s v="Eggplant, Artichokes, Tomatoes, Zucchini, Red Peppers, Garlic, Pesto Sauce"/>
    <x v="24"/>
  </r>
  <r>
    <n v="1549"/>
    <n v="693"/>
    <n v="0.25"/>
    <s v="bbq_ckn_l"/>
    <n v="1"/>
    <x v="356"/>
    <x v="0"/>
    <x v="689"/>
    <n v="20.75"/>
    <n v="20.75"/>
    <x v="1"/>
    <x v="3"/>
    <s v="Barbecued Chicken, Red Peppers, Green Peppers, Tomatoes, Red Onions, Barbecue Sauce"/>
    <x v="7"/>
  </r>
  <r>
    <n v="1550"/>
    <n v="693"/>
    <n v="0.25"/>
    <s v="big_meat_s"/>
    <n v="1"/>
    <x v="356"/>
    <x v="0"/>
    <x v="689"/>
    <n v="12"/>
    <n v="12"/>
    <x v="2"/>
    <x v="0"/>
    <s v="Bacon, Pepperoni, Italian Sausage, Chorizo Sausage"/>
    <x v="19"/>
  </r>
  <r>
    <n v="1551"/>
    <n v="693"/>
    <n v="0.25"/>
    <s v="green_garden_m"/>
    <n v="1"/>
    <x v="356"/>
    <x v="0"/>
    <x v="689"/>
    <n v="16"/>
    <n v="16"/>
    <x v="0"/>
    <x v="1"/>
    <s v="Spinach, Mushrooms, Tomatoes, Green Olives, Feta Cheese"/>
    <x v="10"/>
  </r>
  <r>
    <n v="1552"/>
    <n v="693"/>
    <n v="0.25"/>
    <s v="ital_cpcllo_s"/>
    <n v="1"/>
    <x v="386"/>
    <x v="2"/>
    <x v="689"/>
    <n v="12"/>
    <n v="12"/>
    <x v="2"/>
    <x v="0"/>
    <s v="Capocollo, Red Peppers, Tomatoes, Goat Cheese, Garlic, Oregano"/>
    <x v="11"/>
  </r>
  <r>
    <n v="1553"/>
    <n v="694"/>
    <n v="0.33333333333333331"/>
    <s v="ital_veggie_l"/>
    <n v="1"/>
    <x v="386"/>
    <x v="2"/>
    <x v="690"/>
    <n v="21"/>
    <n v="21"/>
    <x v="1"/>
    <x v="1"/>
    <s v="Eggplant, Artichokes, Tomatoes, Zucchini, Red Peppers, Garlic, Pesto Sauce"/>
    <x v="24"/>
  </r>
  <r>
    <n v="1554"/>
    <n v="694"/>
    <n v="0.33333333333333331"/>
    <s v="pep_msh_pep_m"/>
    <n v="1"/>
    <x v="386"/>
    <x v="2"/>
    <x v="690"/>
    <n v="14.5"/>
    <n v="14.5"/>
    <x v="0"/>
    <x v="0"/>
    <s v="Pepperoni, Mushrooms, Green Peppers"/>
    <x v="30"/>
  </r>
  <r>
    <n v="1555"/>
    <n v="694"/>
    <n v="0.33333333333333331"/>
    <s v="pepperoni_l"/>
    <n v="1"/>
    <x v="386"/>
    <x v="2"/>
    <x v="690"/>
    <n v="15.25"/>
    <n v="15.25"/>
    <x v="1"/>
    <x v="0"/>
    <s v="Mozzarella Cheese, Pepperoni"/>
    <x v="17"/>
  </r>
  <r>
    <n v="1556"/>
    <n v="695"/>
    <n v="1"/>
    <s v="southw_ckn_s"/>
    <n v="1"/>
    <x v="386"/>
    <x v="2"/>
    <x v="691"/>
    <n v="12.75"/>
    <n v="12.75"/>
    <x v="2"/>
    <x v="3"/>
    <s v="Chicken, Tomatoes, Red Peppers, Red Onions, Jalapeno Peppers, Corn, Cilantro, Chipotle Sauce"/>
    <x v="15"/>
  </r>
  <r>
    <n v="1557"/>
    <n v="696"/>
    <n v="0.5"/>
    <s v="prsc_argla_m"/>
    <n v="1"/>
    <x v="386"/>
    <x v="2"/>
    <x v="692"/>
    <n v="16.5"/>
    <n v="16.5"/>
    <x v="0"/>
    <x v="2"/>
    <s v="Prosciutto di San Daniele, Arugula, Mozzarella Cheese"/>
    <x v="6"/>
  </r>
  <r>
    <n v="1558"/>
    <n v="696"/>
    <n v="0.5"/>
    <s v="spicy_ital_s"/>
    <n v="1"/>
    <x v="418"/>
    <x v="6"/>
    <x v="692"/>
    <n v="12.5"/>
    <n v="12.5"/>
    <x v="2"/>
    <x v="2"/>
    <s v="Capocollo, Tomatoes, Goat Cheese, Artichokes, Peperoncini verdi, Garlic"/>
    <x v="12"/>
  </r>
  <r>
    <n v="1559"/>
    <n v="697"/>
    <n v="0.5"/>
    <s v="classic_dlx_m"/>
    <n v="1"/>
    <x v="418"/>
    <x v="6"/>
    <x v="693"/>
    <n v="16"/>
    <n v="16"/>
    <x v="0"/>
    <x v="0"/>
    <s v="Pepperoni, Mushrooms, Red Onions, Red Peppers, Bacon"/>
    <x v="1"/>
  </r>
  <r>
    <n v="1560"/>
    <n v="697"/>
    <n v="0.5"/>
    <s v="spin_pesto_s"/>
    <n v="1"/>
    <x v="418"/>
    <x v="6"/>
    <x v="693"/>
    <n v="12.5"/>
    <n v="12.5"/>
    <x v="2"/>
    <x v="1"/>
    <s v="Spinach, Artichokes, Tomatoes, Sun-dried Tomatoes, Garlic, Pesto Sauce"/>
    <x v="13"/>
  </r>
  <r>
    <n v="1561"/>
    <n v="698"/>
    <n v="0.33333333333333331"/>
    <s v="big_meat_s"/>
    <n v="1"/>
    <x v="418"/>
    <x v="6"/>
    <x v="694"/>
    <n v="12"/>
    <n v="12"/>
    <x v="2"/>
    <x v="0"/>
    <s v="Bacon, Pepperoni, Italian Sausage, Chorizo Sausage"/>
    <x v="19"/>
  </r>
  <r>
    <n v="1562"/>
    <n v="698"/>
    <n v="0.33333333333333331"/>
    <s v="pep_msh_pep_l"/>
    <n v="1"/>
    <x v="418"/>
    <x v="6"/>
    <x v="694"/>
    <n v="17.5"/>
    <n v="17.5"/>
    <x v="1"/>
    <x v="0"/>
    <s v="Pepperoni, Mushrooms, Green Peppers"/>
    <x v="30"/>
  </r>
  <r>
    <n v="1563"/>
    <n v="698"/>
    <n v="0.33333333333333331"/>
    <s v="thai_ckn_l"/>
    <n v="1"/>
    <x v="418"/>
    <x v="6"/>
    <x v="694"/>
    <n v="20.75"/>
    <n v="20.75"/>
    <x v="1"/>
    <x v="3"/>
    <s v="Chicken, Pineapple, Tomatoes, Red Peppers, Thai Sweet Chilli Sauce"/>
    <x v="5"/>
  </r>
  <r>
    <n v="1564"/>
    <n v="699"/>
    <n v="1"/>
    <s v="pepperoni_s"/>
    <n v="1"/>
    <x v="448"/>
    <x v="1"/>
    <x v="695"/>
    <n v="9.75"/>
    <n v="9.75"/>
    <x v="2"/>
    <x v="0"/>
    <s v="Mozzarella Cheese, Pepperoni"/>
    <x v="17"/>
  </r>
  <r>
    <n v="1565"/>
    <n v="700"/>
    <n v="0.2"/>
    <s v="brie_carre_s"/>
    <n v="1"/>
    <x v="448"/>
    <x v="1"/>
    <x v="696"/>
    <n v="23.649999618530273"/>
    <n v="23.649999618530273"/>
    <x v="2"/>
    <x v="2"/>
    <s v="Brie Carre Cheese, Prosciutto, Caramelized Onions, Pears, Thyme, Garlic"/>
    <x v="31"/>
  </r>
  <r>
    <n v="1566"/>
    <n v="700"/>
    <n v="0.2"/>
    <s v="ckn_pesto_s"/>
    <n v="1"/>
    <x v="448"/>
    <x v="1"/>
    <x v="696"/>
    <n v="12.75"/>
    <n v="12.75"/>
    <x v="2"/>
    <x v="3"/>
    <s v="Chicken, Tomatoes, Red Peppers, Spinach, Garlic, Pesto Sauce"/>
    <x v="18"/>
  </r>
  <r>
    <n v="1567"/>
    <n v="700"/>
    <n v="0.2"/>
    <s v="ital_cpcllo_l"/>
    <n v="1"/>
    <x v="448"/>
    <x v="1"/>
    <x v="696"/>
    <n v="20.5"/>
    <n v="20.5"/>
    <x v="1"/>
    <x v="0"/>
    <s v="Capocollo, Red Peppers, Tomatoes, Goat Cheese, Garlic, Oregano"/>
    <x v="11"/>
  </r>
  <r>
    <n v="1568"/>
    <n v="700"/>
    <n v="0.2"/>
    <s v="peppr_salami_s"/>
    <n v="1"/>
    <x v="448"/>
    <x v="1"/>
    <x v="696"/>
    <n v="12.5"/>
    <n v="12.5"/>
    <x v="2"/>
    <x v="2"/>
    <s v="Genoa Salami, Capocollo, Pepperoni, Tomatoes, Asiago Cheese, Garlic"/>
    <x v="26"/>
  </r>
  <r>
    <n v="1569"/>
    <n v="700"/>
    <n v="0.2"/>
    <s v="sicilian_s"/>
    <n v="1"/>
    <x v="448"/>
    <x v="1"/>
    <x v="696"/>
    <n v="12.25"/>
    <n v="12.25"/>
    <x v="2"/>
    <x v="2"/>
    <s v="Coarse Sicilian Salami, Tomatoes, Green Olives, Luganega Sausage, Onions, Garlic"/>
    <x v="28"/>
  </r>
  <r>
    <n v="1570"/>
    <n v="701"/>
    <n v="0.5"/>
    <s v="hawaiian_s"/>
    <n v="1"/>
    <x v="477"/>
    <x v="2"/>
    <x v="697"/>
    <n v="10.5"/>
    <n v="10.5"/>
    <x v="2"/>
    <x v="0"/>
    <s v="Sliced Ham, Pineapple, Mozzarella Cheese"/>
    <x v="0"/>
  </r>
  <r>
    <n v="1571"/>
    <n v="701"/>
    <n v="0.5"/>
    <s v="prsc_argla_s"/>
    <n v="1"/>
    <x v="477"/>
    <x v="2"/>
    <x v="697"/>
    <n v="12.5"/>
    <n v="12.5"/>
    <x v="2"/>
    <x v="2"/>
    <s v="Prosciutto di San Daniele, Arugula, Mozzarella Cheese"/>
    <x v="6"/>
  </r>
  <r>
    <n v="1572"/>
    <n v="702"/>
    <n v="0.5"/>
    <s v="bbq_ckn_s"/>
    <n v="1"/>
    <x v="477"/>
    <x v="2"/>
    <x v="698"/>
    <n v="12.75"/>
    <n v="12.75"/>
    <x v="2"/>
    <x v="3"/>
    <s v="Barbecued Chicken, Red Peppers, Green Peppers, Tomatoes, Red Onions, Barbecue Sauce"/>
    <x v="7"/>
  </r>
  <r>
    <n v="1573"/>
    <n v="702"/>
    <n v="0.5"/>
    <s v="sicilian_s"/>
    <n v="1"/>
    <x v="477"/>
    <x v="2"/>
    <x v="698"/>
    <n v="12.25"/>
    <n v="12.25"/>
    <x v="2"/>
    <x v="2"/>
    <s v="Coarse Sicilian Salami, Tomatoes, Green Olives, Luganega Sausage, Onions, Garlic"/>
    <x v="28"/>
  </r>
  <r>
    <n v="1574"/>
    <n v="703"/>
    <n v="1"/>
    <s v="peppr_salami_s"/>
    <n v="1"/>
    <x v="477"/>
    <x v="2"/>
    <x v="699"/>
    <n v="12.5"/>
    <n v="12.5"/>
    <x v="2"/>
    <x v="2"/>
    <s v="Genoa Salami, Capocollo, Pepperoni, Tomatoes, Asiago Cheese, Garlic"/>
    <x v="26"/>
  </r>
  <r>
    <n v="1575"/>
    <n v="704"/>
    <n v="0.5"/>
    <s v="calabrese_m"/>
    <n v="1"/>
    <x v="477"/>
    <x v="2"/>
    <x v="700"/>
    <n v="16.25"/>
    <n v="16.25"/>
    <x v="0"/>
    <x v="2"/>
    <s v="?duja Salami, Pancetta, Tomatoes, Red Onions, Friggitello Peppers, Garlic"/>
    <x v="23"/>
  </r>
  <r>
    <n v="1576"/>
    <n v="704"/>
    <n v="0.5"/>
    <s v="mediterraneo_l"/>
    <n v="1"/>
    <x v="188"/>
    <x v="4"/>
    <x v="700"/>
    <n v="20.25"/>
    <n v="20.25"/>
    <x v="1"/>
    <x v="1"/>
    <s v="Spinach, Artichokes, Kalamata Olives, Sun-dried Tomatoes, Feta Cheese, Plum Tomatoes, Red Onions"/>
    <x v="25"/>
  </r>
  <r>
    <n v="1577"/>
    <n v="705"/>
    <n v="0.33333333333333331"/>
    <s v="green_garden_s"/>
    <n v="1"/>
    <x v="188"/>
    <x v="4"/>
    <x v="701"/>
    <n v="12"/>
    <n v="12"/>
    <x v="2"/>
    <x v="1"/>
    <s v="Spinach, Mushrooms, Tomatoes, Green Olives, Feta Cheese"/>
    <x v="10"/>
  </r>
  <r>
    <n v="1578"/>
    <n v="705"/>
    <n v="0.33333333333333331"/>
    <s v="ital_supr_m"/>
    <n v="1"/>
    <x v="188"/>
    <x v="4"/>
    <x v="701"/>
    <n v="16.5"/>
    <n v="16.5"/>
    <x v="0"/>
    <x v="2"/>
    <s v="Calabrese Salami, Capocollo, Tomatoes, Red Onions, Green Olives, Garlic"/>
    <x v="3"/>
  </r>
  <r>
    <n v="1579"/>
    <n v="705"/>
    <n v="0.33333333333333331"/>
    <s v="southw_ckn_m"/>
    <n v="1"/>
    <x v="188"/>
    <x v="4"/>
    <x v="701"/>
    <n v="16.75"/>
    <n v="16.75"/>
    <x v="0"/>
    <x v="3"/>
    <s v="Chicken, Tomatoes, Red Peppers, Red Onions, Jalapeno Peppers, Corn, Cilantro, Chipotle Sauce"/>
    <x v="15"/>
  </r>
  <r>
    <n v="1580"/>
    <n v="706"/>
    <n v="0.5"/>
    <s v="cali_ckn_s"/>
    <n v="1"/>
    <x v="188"/>
    <x v="4"/>
    <x v="702"/>
    <n v="12.75"/>
    <n v="12.75"/>
    <x v="2"/>
    <x v="3"/>
    <s v="Chicken, Artichoke, Spinach, Garlic, Jalapeno Peppers, Fontina Cheese, Gouda Cheese"/>
    <x v="16"/>
  </r>
  <r>
    <n v="1581"/>
    <n v="706"/>
    <n v="0.5"/>
    <s v="napolitana_l"/>
    <n v="1"/>
    <x v="188"/>
    <x v="4"/>
    <x v="702"/>
    <n v="20.5"/>
    <n v="20.5"/>
    <x v="1"/>
    <x v="0"/>
    <s v="Tomatoes, Anchovies, Green Olives, Red Onions, Garlic"/>
    <x v="22"/>
  </r>
  <r>
    <n v="1582"/>
    <n v="707"/>
    <n v="0.33333333333333331"/>
    <s v="bbq_ckn_m"/>
    <n v="1"/>
    <x v="698"/>
    <x v="0"/>
    <x v="703"/>
    <n v="16.75"/>
    <n v="16.75"/>
    <x v="0"/>
    <x v="3"/>
    <s v="Barbecued Chicken, Red Peppers, Green Peppers, Tomatoes, Red Onions, Barbecue Sauce"/>
    <x v="7"/>
  </r>
  <r>
    <n v="1583"/>
    <n v="707"/>
    <n v="0.33333333333333331"/>
    <s v="peppr_salami_l"/>
    <n v="1"/>
    <x v="698"/>
    <x v="0"/>
    <x v="703"/>
    <n v="20.75"/>
    <n v="20.75"/>
    <x v="1"/>
    <x v="2"/>
    <s v="Genoa Salami, Capocollo, Pepperoni, Tomatoes, Asiago Cheese, Garlic"/>
    <x v="26"/>
  </r>
  <r>
    <n v="1584"/>
    <n v="707"/>
    <n v="0.33333333333333331"/>
    <s v="southw_ckn_l"/>
    <n v="1"/>
    <x v="698"/>
    <x v="0"/>
    <x v="703"/>
    <n v="20.75"/>
    <n v="20.75"/>
    <x v="1"/>
    <x v="3"/>
    <s v="Chicken, Tomatoes, Red Peppers, Red Onions, Jalapeno Peppers, Corn, Cilantro, Chipotle Sauce"/>
    <x v="15"/>
  </r>
  <r>
    <n v="1585"/>
    <n v="708"/>
    <n v="1"/>
    <s v="four_cheese_l"/>
    <n v="1"/>
    <x v="698"/>
    <x v="0"/>
    <x v="704"/>
    <n v="17.950000762939453"/>
    <n v="17.950000762939453"/>
    <x v="1"/>
    <x v="1"/>
    <s v="Ricotta Cheese, Gorgonzola Piccante Cheese, Mozzarella Cheese, Parmigiano Reggiano Cheese, Garlic"/>
    <x v="21"/>
  </r>
  <r>
    <n v="1586"/>
    <n v="709"/>
    <n v="1"/>
    <s v="bbq_ckn_s"/>
    <n v="1"/>
    <x v="698"/>
    <x v="0"/>
    <x v="705"/>
    <n v="12.75"/>
    <n v="12.75"/>
    <x v="2"/>
    <x v="3"/>
    <s v="Barbecued Chicken, Red Peppers, Green Peppers, Tomatoes, Red Onions, Barbecue Sauce"/>
    <x v="7"/>
  </r>
  <r>
    <n v="1587"/>
    <n v="710"/>
    <n v="0.25"/>
    <s v="hawaiian_l"/>
    <n v="1"/>
    <x v="698"/>
    <x v="0"/>
    <x v="706"/>
    <n v="16.5"/>
    <n v="16.5"/>
    <x v="1"/>
    <x v="0"/>
    <s v="Sliced Ham, Pineapple, Mozzarella Cheese"/>
    <x v="0"/>
  </r>
  <r>
    <n v="1588"/>
    <n v="710"/>
    <n v="0.25"/>
    <s v="southw_ckn_l"/>
    <n v="1"/>
    <x v="228"/>
    <x v="6"/>
    <x v="706"/>
    <n v="20.75"/>
    <n v="20.75"/>
    <x v="1"/>
    <x v="3"/>
    <s v="Chicken, Tomatoes, Red Peppers, Red Onions, Jalapeno Peppers, Corn, Cilantro, Chipotle Sauce"/>
    <x v="15"/>
  </r>
  <r>
    <n v="1589"/>
    <n v="710"/>
    <n v="0.25"/>
    <s v="the_greek_s"/>
    <n v="1"/>
    <x v="228"/>
    <x v="6"/>
    <x v="706"/>
    <n v="12"/>
    <n v="12"/>
    <x v="2"/>
    <x v="0"/>
    <s v="Kalamata Olives, Feta Cheese, Tomatoes, Garlic, Beef Chuck Roast, Red Onions"/>
    <x v="8"/>
  </r>
  <r>
    <n v="1590"/>
    <n v="710"/>
    <n v="0.25"/>
    <s v="the_greek_xl"/>
    <n v="1"/>
    <x v="228"/>
    <x v="6"/>
    <x v="706"/>
    <n v="25.5"/>
    <n v="25.5"/>
    <x v="3"/>
    <x v="0"/>
    <s v="Kalamata Olives, Feta Cheese, Tomatoes, Garlic, Beef Chuck Roast, Red Onions"/>
    <x v="8"/>
  </r>
  <r>
    <n v="1591"/>
    <n v="711"/>
    <n v="0.25"/>
    <s v="ckn_alfredo_m"/>
    <n v="1"/>
    <x v="228"/>
    <x v="6"/>
    <x v="707"/>
    <n v="16.75"/>
    <n v="16.75"/>
    <x v="0"/>
    <x v="3"/>
    <s v="Chicken, Red Onions, Red Peppers, Mushrooms, Asiago Cheese, Alfredo Sauce"/>
    <x v="29"/>
  </r>
  <r>
    <n v="1592"/>
    <n v="711"/>
    <n v="0.25"/>
    <s v="mexicana_l"/>
    <n v="1"/>
    <x v="228"/>
    <x v="6"/>
    <x v="707"/>
    <n v="20.25"/>
    <n v="20.25"/>
    <x v="1"/>
    <x v="1"/>
    <s v="Tomatoes, Red Peppers, Jalapeno Peppers, Red Onions, Cilantro, Corn, Chipotle Sauce, Garlic"/>
    <x v="4"/>
  </r>
  <r>
    <n v="1593"/>
    <n v="711"/>
    <n v="0.25"/>
    <s v="pep_msh_pep_m"/>
    <n v="1"/>
    <x v="228"/>
    <x v="6"/>
    <x v="707"/>
    <n v="14.5"/>
    <n v="14.5"/>
    <x v="0"/>
    <x v="0"/>
    <s v="Pepperoni, Mushrooms, Green Peppers"/>
    <x v="30"/>
  </r>
  <r>
    <n v="1594"/>
    <n v="711"/>
    <n v="0.25"/>
    <s v="sicilian_l"/>
    <n v="1"/>
    <x v="247"/>
    <x v="3"/>
    <x v="707"/>
    <n v="20.25"/>
    <n v="20.25"/>
    <x v="1"/>
    <x v="2"/>
    <s v="Coarse Sicilian Salami, Tomatoes, Green Olives, Luganega Sausage, Onions, Garlic"/>
    <x v="28"/>
  </r>
  <r>
    <n v="1595"/>
    <n v="712"/>
    <n v="1"/>
    <s v="ital_veggie_l"/>
    <n v="1"/>
    <x v="247"/>
    <x v="3"/>
    <x v="708"/>
    <n v="21"/>
    <n v="21"/>
    <x v="1"/>
    <x v="1"/>
    <s v="Eggplant, Artichokes, Tomatoes, Zucchini, Red Peppers, Garlic, Pesto Sauce"/>
    <x v="24"/>
  </r>
  <r>
    <n v="1596"/>
    <n v="713"/>
    <n v="0.5"/>
    <s v="five_cheese_l"/>
    <n v="1"/>
    <x v="247"/>
    <x v="3"/>
    <x v="709"/>
    <n v="18.5"/>
    <n v="18.5"/>
    <x v="1"/>
    <x v="1"/>
    <s v="Mozzarella Cheese, Provolone Cheese, Smoked Gouda Cheese, Romano Cheese, Blue Cheese, Garlic"/>
    <x v="2"/>
  </r>
  <r>
    <n v="1597"/>
    <n v="713"/>
    <n v="0.5"/>
    <s v="mediterraneo_s"/>
    <n v="1"/>
    <x v="247"/>
    <x v="3"/>
    <x v="709"/>
    <n v="12"/>
    <n v="12"/>
    <x v="2"/>
    <x v="1"/>
    <s v="Spinach, Artichokes, Kalamata Olives, Sun-dried Tomatoes, Feta Cheese, Plum Tomatoes, Red Onions"/>
    <x v="25"/>
  </r>
  <r>
    <n v="1598"/>
    <n v="714"/>
    <n v="0.25"/>
    <s v="classic_dlx_m"/>
    <n v="1"/>
    <x v="247"/>
    <x v="3"/>
    <x v="710"/>
    <n v="16"/>
    <n v="16"/>
    <x v="0"/>
    <x v="0"/>
    <s v="Pepperoni, Mushrooms, Red Onions, Red Peppers, Bacon"/>
    <x v="1"/>
  </r>
  <r>
    <n v="1599"/>
    <n v="714"/>
    <n v="0.25"/>
    <s v="hawaiian_l"/>
    <n v="1"/>
    <x v="247"/>
    <x v="3"/>
    <x v="710"/>
    <n v="16.5"/>
    <n v="16.5"/>
    <x v="1"/>
    <x v="0"/>
    <s v="Sliced Ham, Pineapple, Mozzarella Cheese"/>
    <x v="0"/>
  </r>
  <r>
    <n v="1600"/>
    <n v="714"/>
    <n v="0.25"/>
    <s v="hawaiian_s"/>
    <n v="1"/>
    <x v="278"/>
    <x v="6"/>
    <x v="710"/>
    <n v="10.5"/>
    <n v="10.5"/>
    <x v="2"/>
    <x v="0"/>
    <s v="Sliced Ham, Pineapple, Mozzarella Cheese"/>
    <x v="0"/>
  </r>
  <r>
    <n v="1601"/>
    <n v="714"/>
    <n v="0.25"/>
    <s v="ital_cpcllo_l"/>
    <n v="1"/>
    <x v="278"/>
    <x v="6"/>
    <x v="710"/>
    <n v="20.5"/>
    <n v="20.5"/>
    <x v="1"/>
    <x v="0"/>
    <s v="Capocollo, Red Peppers, Tomatoes, Goat Cheese, Garlic, Oregano"/>
    <x v="11"/>
  </r>
  <r>
    <n v="1602"/>
    <n v="715"/>
    <n v="0.33333333333333331"/>
    <s v="pepperoni_m"/>
    <n v="1"/>
    <x v="278"/>
    <x v="6"/>
    <x v="711"/>
    <n v="12.5"/>
    <n v="12.5"/>
    <x v="0"/>
    <x v="0"/>
    <s v="Mozzarella Cheese, Pepperoni"/>
    <x v="17"/>
  </r>
  <r>
    <n v="1603"/>
    <n v="715"/>
    <n v="0.33333333333333331"/>
    <s v="peppr_salami_m"/>
    <n v="1"/>
    <x v="278"/>
    <x v="6"/>
    <x v="711"/>
    <n v="16.5"/>
    <n v="16.5"/>
    <x v="0"/>
    <x v="2"/>
    <s v="Genoa Salami, Capocollo, Pepperoni, Tomatoes, Asiago Cheese, Garlic"/>
    <x v="26"/>
  </r>
  <r>
    <n v="1604"/>
    <n v="715"/>
    <n v="0.33333333333333331"/>
    <s v="spinach_fet_m"/>
    <n v="1"/>
    <x v="278"/>
    <x v="6"/>
    <x v="711"/>
    <n v="16"/>
    <n v="16"/>
    <x v="0"/>
    <x v="1"/>
    <s v="Spinach, Mushrooms, Red Onions, Feta Cheese, Garlic"/>
    <x v="27"/>
  </r>
  <r>
    <n v="1605"/>
    <n v="716"/>
    <n v="1"/>
    <s v="big_meat_s"/>
    <n v="1"/>
    <x v="278"/>
    <x v="6"/>
    <x v="712"/>
    <n v="12"/>
    <n v="12"/>
    <x v="2"/>
    <x v="0"/>
    <s v="Bacon, Pepperoni, Italian Sausage, Chorizo Sausage"/>
    <x v="19"/>
  </r>
  <r>
    <n v="1606"/>
    <n v="717"/>
    <n v="0.5"/>
    <s v="bbq_ckn_m"/>
    <n v="1"/>
    <x v="308"/>
    <x v="1"/>
    <x v="713"/>
    <n v="16.75"/>
    <n v="16.75"/>
    <x v="0"/>
    <x v="3"/>
    <s v="Barbecued Chicken, Red Peppers, Green Peppers, Tomatoes, Red Onions, Barbecue Sauce"/>
    <x v="7"/>
  </r>
  <r>
    <n v="1607"/>
    <n v="717"/>
    <n v="0.5"/>
    <s v="southw_ckn_l"/>
    <n v="1"/>
    <x v="308"/>
    <x v="1"/>
    <x v="713"/>
    <n v="20.75"/>
    <n v="20.75"/>
    <x v="1"/>
    <x v="3"/>
    <s v="Chicken, Tomatoes, Red Peppers, Red Onions, Jalapeno Peppers, Corn, Cilantro, Chipotle Sauce"/>
    <x v="15"/>
  </r>
  <r>
    <n v="1608"/>
    <n v="718"/>
    <n v="0.5"/>
    <s v="cali_ckn_m"/>
    <n v="1"/>
    <x v="308"/>
    <x v="1"/>
    <x v="714"/>
    <n v="16.75"/>
    <n v="16.75"/>
    <x v="0"/>
    <x v="3"/>
    <s v="Chicken, Artichoke, Spinach, Garlic, Jalapeno Peppers, Fontina Cheese, Gouda Cheese"/>
    <x v="16"/>
  </r>
  <r>
    <n v="1609"/>
    <n v="718"/>
    <n v="0.5"/>
    <s v="southw_ckn_l"/>
    <n v="1"/>
    <x v="308"/>
    <x v="1"/>
    <x v="714"/>
    <n v="20.75"/>
    <n v="20.75"/>
    <x v="1"/>
    <x v="3"/>
    <s v="Chicken, Tomatoes, Red Peppers, Red Onions, Jalapeno Peppers, Corn, Cilantro, Chipotle Sauce"/>
    <x v="15"/>
  </r>
  <r>
    <n v="1610"/>
    <n v="719"/>
    <n v="0.5"/>
    <s v="bbq_ckn_l"/>
    <n v="1"/>
    <x v="308"/>
    <x v="1"/>
    <x v="715"/>
    <n v="20.75"/>
    <n v="20.75"/>
    <x v="1"/>
    <x v="3"/>
    <s v="Barbecued Chicken, Red Peppers, Green Peppers, Tomatoes, Red Onions, Barbecue Sauce"/>
    <x v="7"/>
  </r>
  <r>
    <n v="1611"/>
    <n v="719"/>
    <n v="0.5"/>
    <s v="mexicana_s"/>
    <n v="1"/>
    <x v="308"/>
    <x v="1"/>
    <x v="715"/>
    <n v="12"/>
    <n v="12"/>
    <x v="2"/>
    <x v="1"/>
    <s v="Tomatoes, Red Peppers, Jalapeno Peppers, Red Onions, Cilantro, Corn, Chipotle Sauce, Garlic"/>
    <x v="4"/>
  </r>
  <r>
    <n v="1612"/>
    <n v="720"/>
    <n v="0.25"/>
    <s v="green_garden_m"/>
    <n v="1"/>
    <x v="337"/>
    <x v="2"/>
    <x v="716"/>
    <n v="16"/>
    <n v="16"/>
    <x v="0"/>
    <x v="1"/>
    <s v="Spinach, Mushrooms, Tomatoes, Green Olives, Feta Cheese"/>
    <x v="10"/>
  </r>
  <r>
    <n v="1613"/>
    <n v="720"/>
    <n v="0.25"/>
    <s v="napolitana_l"/>
    <n v="1"/>
    <x v="337"/>
    <x v="2"/>
    <x v="716"/>
    <n v="20.5"/>
    <n v="20.5"/>
    <x v="1"/>
    <x v="0"/>
    <s v="Tomatoes, Anchovies, Green Olives, Red Onions, Garlic"/>
    <x v="22"/>
  </r>
  <r>
    <n v="1614"/>
    <n v="720"/>
    <n v="0.25"/>
    <s v="pep_msh_pep_m"/>
    <n v="1"/>
    <x v="337"/>
    <x v="2"/>
    <x v="716"/>
    <n v="14.5"/>
    <n v="14.5"/>
    <x v="0"/>
    <x v="0"/>
    <s v="Pepperoni, Mushrooms, Green Peppers"/>
    <x v="30"/>
  </r>
  <r>
    <n v="1615"/>
    <n v="720"/>
    <n v="0.25"/>
    <s v="sicilian_m"/>
    <n v="1"/>
    <x v="337"/>
    <x v="2"/>
    <x v="716"/>
    <n v="16.25"/>
    <n v="16.25"/>
    <x v="0"/>
    <x v="2"/>
    <s v="Coarse Sicilian Salami, Tomatoes, Green Olives, Luganega Sausage, Onions, Garlic"/>
    <x v="28"/>
  </r>
  <r>
    <n v="1616"/>
    <n v="721"/>
    <n v="0.5"/>
    <s v="classic_dlx_s"/>
    <n v="1"/>
    <x v="337"/>
    <x v="2"/>
    <x v="717"/>
    <n v="12"/>
    <n v="12"/>
    <x v="2"/>
    <x v="0"/>
    <s v="Pepperoni, Mushrooms, Red Onions, Red Peppers, Bacon"/>
    <x v="1"/>
  </r>
  <r>
    <n v="1617"/>
    <n v="721"/>
    <n v="0.5"/>
    <s v="spicy_ital_l"/>
    <n v="1"/>
    <x v="337"/>
    <x v="2"/>
    <x v="717"/>
    <n v="20.75"/>
    <n v="20.75"/>
    <x v="1"/>
    <x v="2"/>
    <s v="Capocollo, Tomatoes, Goat Cheese, Artichokes, Peperoncini verdi, Garlic"/>
    <x v="12"/>
  </r>
  <r>
    <n v="1618"/>
    <n v="722"/>
    <n v="0.5"/>
    <s v="napolitana_l"/>
    <n v="1"/>
    <x v="369"/>
    <x v="6"/>
    <x v="718"/>
    <n v="20.5"/>
    <n v="20.5"/>
    <x v="1"/>
    <x v="0"/>
    <s v="Tomatoes, Anchovies, Green Olives, Red Onions, Garlic"/>
    <x v="22"/>
  </r>
  <r>
    <n v="1619"/>
    <n v="722"/>
    <n v="0.5"/>
    <s v="spin_pesto_s"/>
    <n v="1"/>
    <x v="369"/>
    <x v="6"/>
    <x v="718"/>
    <n v="12.5"/>
    <n v="12.5"/>
    <x v="2"/>
    <x v="1"/>
    <s v="Spinach, Artichokes, Tomatoes, Sun-dried Tomatoes, Garlic, Pesto Sauce"/>
    <x v="13"/>
  </r>
  <r>
    <n v="1620"/>
    <n v="723"/>
    <n v="0.5"/>
    <s v="bbq_ckn_l"/>
    <n v="1"/>
    <x v="369"/>
    <x v="6"/>
    <x v="719"/>
    <n v="20.75"/>
    <n v="20.75"/>
    <x v="1"/>
    <x v="3"/>
    <s v="Barbecued Chicken, Red Peppers, Green Peppers, Tomatoes, Red Onions, Barbecue Sauce"/>
    <x v="7"/>
  </r>
  <r>
    <n v="1621"/>
    <n v="723"/>
    <n v="0.5"/>
    <s v="pepperoni_s"/>
    <n v="1"/>
    <x v="369"/>
    <x v="6"/>
    <x v="719"/>
    <n v="9.75"/>
    <n v="9.75"/>
    <x v="2"/>
    <x v="0"/>
    <s v="Mozzarella Cheese, Pepperoni"/>
    <x v="17"/>
  </r>
  <r>
    <n v="1622"/>
    <n v="724"/>
    <n v="0.33333333333333331"/>
    <s v="big_meat_s"/>
    <n v="1"/>
    <x v="369"/>
    <x v="6"/>
    <x v="720"/>
    <n v="12"/>
    <n v="12"/>
    <x v="2"/>
    <x v="0"/>
    <s v="Bacon, Pepperoni, Italian Sausage, Chorizo Sausage"/>
    <x v="19"/>
  </r>
  <r>
    <n v="1623"/>
    <n v="724"/>
    <n v="0.33333333333333331"/>
    <s v="green_garden_m"/>
    <n v="1"/>
    <x v="369"/>
    <x v="6"/>
    <x v="720"/>
    <n v="16"/>
    <n v="16"/>
    <x v="0"/>
    <x v="1"/>
    <s v="Spinach, Mushrooms, Tomatoes, Green Olives, Feta Cheese"/>
    <x v="10"/>
  </r>
  <r>
    <n v="1624"/>
    <n v="724"/>
    <n v="0.33333333333333331"/>
    <s v="southw_ckn_l"/>
    <n v="2"/>
    <x v="401"/>
    <x v="3"/>
    <x v="720"/>
    <n v="20.75"/>
    <n v="41.5"/>
    <x v="1"/>
    <x v="3"/>
    <s v="Chicken, Tomatoes, Red Peppers, Red Onions, Jalapeno Peppers, Corn, Cilantro, Chipotle Sauce"/>
    <x v="15"/>
  </r>
  <r>
    <n v="1625"/>
    <n v="725"/>
    <n v="0.25"/>
    <s v="big_meat_s"/>
    <n v="1"/>
    <x v="401"/>
    <x v="3"/>
    <x v="721"/>
    <n v="12"/>
    <n v="12"/>
    <x v="2"/>
    <x v="0"/>
    <s v="Bacon, Pepperoni, Italian Sausage, Chorizo Sausage"/>
    <x v="19"/>
  </r>
  <r>
    <n v="1626"/>
    <n v="725"/>
    <n v="0.25"/>
    <s v="mexicana_s"/>
    <n v="1"/>
    <x v="401"/>
    <x v="3"/>
    <x v="721"/>
    <n v="12"/>
    <n v="12"/>
    <x v="2"/>
    <x v="1"/>
    <s v="Tomatoes, Red Peppers, Jalapeno Peppers, Red Onions, Cilantro, Corn, Chipotle Sauce, Garlic"/>
    <x v="4"/>
  </r>
  <r>
    <n v="1627"/>
    <n v="725"/>
    <n v="0.25"/>
    <s v="thai_ckn_l"/>
    <n v="1"/>
    <x v="401"/>
    <x v="3"/>
    <x v="721"/>
    <n v="20.75"/>
    <n v="20.75"/>
    <x v="1"/>
    <x v="3"/>
    <s v="Chicken, Pineapple, Tomatoes, Red Peppers, Thai Sweet Chilli Sauce"/>
    <x v="5"/>
  </r>
  <r>
    <n v="1628"/>
    <n v="725"/>
    <n v="0.25"/>
    <s v="the_greek_xl"/>
    <n v="1"/>
    <x v="401"/>
    <x v="3"/>
    <x v="721"/>
    <n v="25.5"/>
    <n v="25.5"/>
    <x v="3"/>
    <x v="0"/>
    <s v="Kalamata Olives, Feta Cheese, Tomatoes, Garlic, Beef Chuck Roast, Red Onions"/>
    <x v="8"/>
  </r>
  <r>
    <n v="1629"/>
    <n v="726"/>
    <n v="1"/>
    <s v="sicilian_s"/>
    <n v="1"/>
    <x v="401"/>
    <x v="3"/>
    <x v="722"/>
    <n v="12.25"/>
    <n v="12.25"/>
    <x v="2"/>
    <x v="2"/>
    <s v="Coarse Sicilian Salami, Tomatoes, Green Olives, Luganega Sausage, Onions, Garlic"/>
    <x v="28"/>
  </r>
  <r>
    <n v="1630"/>
    <n v="727"/>
    <n v="1"/>
    <s v="sicilian_s"/>
    <n v="1"/>
    <x v="430"/>
    <x v="4"/>
    <x v="723"/>
    <n v="12.25"/>
    <n v="12.25"/>
    <x v="2"/>
    <x v="2"/>
    <s v="Coarse Sicilian Salami, Tomatoes, Green Olives, Luganega Sausage, Onions, Garlic"/>
    <x v="28"/>
  </r>
  <r>
    <n v="1631"/>
    <n v="728"/>
    <n v="0.33333333333333331"/>
    <s v="southw_ckn_m"/>
    <n v="1"/>
    <x v="430"/>
    <x v="4"/>
    <x v="724"/>
    <n v="16.75"/>
    <n v="16.75"/>
    <x v="0"/>
    <x v="3"/>
    <s v="Chicken, Tomatoes, Red Peppers, Red Onions, Jalapeno Peppers, Corn, Cilantro, Chipotle Sauce"/>
    <x v="15"/>
  </r>
  <r>
    <n v="1632"/>
    <n v="728"/>
    <n v="0.33333333333333331"/>
    <s v="thai_ckn_s"/>
    <n v="1"/>
    <x v="430"/>
    <x v="4"/>
    <x v="724"/>
    <n v="12.75"/>
    <n v="12.75"/>
    <x v="2"/>
    <x v="3"/>
    <s v="Chicken, Pineapple, Tomatoes, Red Peppers, Thai Sweet Chilli Sauce"/>
    <x v="5"/>
  </r>
  <r>
    <n v="1633"/>
    <n v="728"/>
    <n v="0.33333333333333331"/>
    <s v="the_greek_m"/>
    <n v="1"/>
    <x v="430"/>
    <x v="4"/>
    <x v="724"/>
    <n v="16"/>
    <n v="16"/>
    <x v="0"/>
    <x v="0"/>
    <s v="Kalamata Olives, Feta Cheese, Tomatoes, Garlic, Beef Chuck Roast, Red Onions"/>
    <x v="8"/>
  </r>
  <r>
    <n v="1634"/>
    <n v="729"/>
    <n v="0.33333333333333331"/>
    <s v="classic_dlx_m"/>
    <n v="1"/>
    <x v="430"/>
    <x v="4"/>
    <x v="725"/>
    <n v="16"/>
    <n v="16"/>
    <x v="0"/>
    <x v="0"/>
    <s v="Pepperoni, Mushrooms, Red Onions, Red Peppers, Bacon"/>
    <x v="1"/>
  </r>
  <r>
    <n v="1635"/>
    <n v="729"/>
    <n v="0.33333333333333331"/>
    <s v="hawaiian_l"/>
    <n v="1"/>
    <x v="430"/>
    <x v="4"/>
    <x v="725"/>
    <n v="16.5"/>
    <n v="16.5"/>
    <x v="1"/>
    <x v="0"/>
    <s v="Sliced Ham, Pineapple, Mozzarella Cheese"/>
    <x v="0"/>
  </r>
  <r>
    <n v="1636"/>
    <n v="729"/>
    <n v="0.33333333333333331"/>
    <s v="sicilian_s"/>
    <n v="1"/>
    <x v="461"/>
    <x v="0"/>
    <x v="725"/>
    <n v="12.25"/>
    <n v="12.25"/>
    <x v="2"/>
    <x v="2"/>
    <s v="Coarse Sicilian Salami, Tomatoes, Green Olives, Luganega Sausage, Onions, Garlic"/>
    <x v="28"/>
  </r>
  <r>
    <n v="1637"/>
    <n v="730"/>
    <n v="1"/>
    <s v="ital_supr_m"/>
    <n v="1"/>
    <x v="461"/>
    <x v="0"/>
    <x v="726"/>
    <n v="16.5"/>
    <n v="16.5"/>
    <x v="0"/>
    <x v="2"/>
    <s v="Calabrese Salami, Capocollo, Tomatoes, Red Onions, Green Olives, Garlic"/>
    <x v="3"/>
  </r>
  <r>
    <n v="1638"/>
    <n v="731"/>
    <n v="0.5"/>
    <s v="sicilian_m"/>
    <n v="1"/>
    <x v="461"/>
    <x v="0"/>
    <x v="727"/>
    <n v="16.25"/>
    <n v="16.25"/>
    <x v="0"/>
    <x v="2"/>
    <s v="Coarse Sicilian Salami, Tomatoes, Green Olives, Luganega Sausage, Onions, Garlic"/>
    <x v="28"/>
  </r>
  <r>
    <n v="1639"/>
    <n v="731"/>
    <n v="0.5"/>
    <s v="veggie_veg_s"/>
    <n v="1"/>
    <x v="461"/>
    <x v="0"/>
    <x v="727"/>
    <n v="12"/>
    <n v="12"/>
    <x v="2"/>
    <x v="1"/>
    <s v="Mushrooms, Tomatoes, Red Peppers, Green Peppers, Red Onions, Zucchini, Spinach, Garlic"/>
    <x v="14"/>
  </r>
  <r>
    <n v="1640"/>
    <n v="732"/>
    <n v="1"/>
    <s v="spinach_fet_l"/>
    <n v="1"/>
    <x v="461"/>
    <x v="0"/>
    <x v="728"/>
    <n v="20.25"/>
    <n v="20.25"/>
    <x v="1"/>
    <x v="1"/>
    <s v="Spinach, Mushrooms, Red Onions, Feta Cheese, Garlic"/>
    <x v="27"/>
  </r>
  <r>
    <n v="1641"/>
    <n v="733"/>
    <n v="0.25"/>
    <s v="cali_ckn_s"/>
    <n v="1"/>
    <x v="461"/>
    <x v="0"/>
    <x v="729"/>
    <n v="12.75"/>
    <n v="12.75"/>
    <x v="2"/>
    <x v="3"/>
    <s v="Chicken, Artichoke, Spinach, Garlic, Jalapeno Peppers, Fontina Cheese, Gouda Cheese"/>
    <x v="16"/>
  </r>
  <r>
    <n v="1642"/>
    <n v="733"/>
    <n v="0.25"/>
    <s v="ital_cpcllo_l"/>
    <n v="1"/>
    <x v="490"/>
    <x v="1"/>
    <x v="729"/>
    <n v="20.5"/>
    <n v="20.5"/>
    <x v="1"/>
    <x v="0"/>
    <s v="Capocollo, Red Peppers, Tomatoes, Goat Cheese, Garlic, Oregano"/>
    <x v="11"/>
  </r>
  <r>
    <n v="1643"/>
    <n v="733"/>
    <n v="0.25"/>
    <s v="pepperoni_s"/>
    <n v="1"/>
    <x v="490"/>
    <x v="1"/>
    <x v="729"/>
    <n v="9.75"/>
    <n v="9.75"/>
    <x v="2"/>
    <x v="0"/>
    <s v="Mozzarella Cheese, Pepperoni"/>
    <x v="17"/>
  </r>
  <r>
    <n v="1644"/>
    <n v="733"/>
    <n v="0.25"/>
    <s v="thai_ckn_l"/>
    <n v="1"/>
    <x v="490"/>
    <x v="1"/>
    <x v="729"/>
    <n v="20.75"/>
    <n v="20.75"/>
    <x v="1"/>
    <x v="3"/>
    <s v="Chicken, Pineapple, Tomatoes, Red Peppers, Thai Sweet Chilli Sauce"/>
    <x v="5"/>
  </r>
  <r>
    <n v="1645"/>
    <n v="734"/>
    <n v="1"/>
    <s v="pepperoni_s"/>
    <n v="1"/>
    <x v="490"/>
    <x v="1"/>
    <x v="730"/>
    <n v="9.75"/>
    <n v="9.75"/>
    <x v="2"/>
    <x v="0"/>
    <s v="Mozzarella Cheese, Pepperoni"/>
    <x v="17"/>
  </r>
  <r>
    <n v="1646"/>
    <n v="735"/>
    <n v="0.33333333333333331"/>
    <s v="ckn_pesto_s"/>
    <n v="1"/>
    <x v="490"/>
    <x v="1"/>
    <x v="731"/>
    <n v="12.75"/>
    <n v="12.75"/>
    <x v="2"/>
    <x v="3"/>
    <s v="Chicken, Tomatoes, Red Peppers, Spinach, Garlic, Pesto Sauce"/>
    <x v="18"/>
  </r>
  <r>
    <n v="1647"/>
    <n v="735"/>
    <n v="0.33333333333333331"/>
    <s v="pep_msh_pep_m"/>
    <n v="1"/>
    <x v="490"/>
    <x v="1"/>
    <x v="731"/>
    <n v="14.5"/>
    <n v="14.5"/>
    <x v="0"/>
    <x v="0"/>
    <s v="Pepperoni, Mushrooms, Green Peppers"/>
    <x v="30"/>
  </r>
  <r>
    <n v="1648"/>
    <n v="735"/>
    <n v="0.33333333333333331"/>
    <s v="pep_msh_pep_s"/>
    <n v="1"/>
    <x v="183"/>
    <x v="6"/>
    <x v="731"/>
    <n v="11"/>
    <n v="11"/>
    <x v="2"/>
    <x v="0"/>
    <s v="Pepperoni, Mushrooms, Green Peppers"/>
    <x v="30"/>
  </r>
  <r>
    <n v="1649"/>
    <n v="736"/>
    <n v="0.5"/>
    <s v="five_cheese_l"/>
    <n v="1"/>
    <x v="183"/>
    <x v="6"/>
    <x v="732"/>
    <n v="18.5"/>
    <n v="18.5"/>
    <x v="1"/>
    <x v="1"/>
    <s v="Mozzarella Cheese, Provolone Cheese, Smoked Gouda Cheese, Romano Cheese, Blue Cheese, Garlic"/>
    <x v="2"/>
  </r>
  <r>
    <n v="1650"/>
    <n v="736"/>
    <n v="0.5"/>
    <s v="veggie_veg_s"/>
    <n v="1"/>
    <x v="183"/>
    <x v="6"/>
    <x v="732"/>
    <n v="12"/>
    <n v="12"/>
    <x v="2"/>
    <x v="1"/>
    <s v="Mushrooms, Tomatoes, Red Peppers, Green Peppers, Red Onions, Zucchini, Spinach, Garlic"/>
    <x v="14"/>
  </r>
  <r>
    <n v="1651"/>
    <n v="737"/>
    <n v="0.5"/>
    <s v="bbq_ckn_m"/>
    <n v="1"/>
    <x v="183"/>
    <x v="6"/>
    <x v="733"/>
    <n v="16.75"/>
    <n v="16.75"/>
    <x v="0"/>
    <x v="3"/>
    <s v="Barbecued Chicken, Red Peppers, Green Peppers, Tomatoes, Red Onions, Barbecue Sauce"/>
    <x v="7"/>
  </r>
  <r>
    <n v="1652"/>
    <n v="737"/>
    <n v="0.5"/>
    <s v="thai_ckn_m"/>
    <n v="1"/>
    <x v="183"/>
    <x v="6"/>
    <x v="733"/>
    <n v="16.75"/>
    <n v="16.75"/>
    <x v="0"/>
    <x v="3"/>
    <s v="Chicken, Pineapple, Tomatoes, Red Peppers, Thai Sweet Chilli Sauce"/>
    <x v="5"/>
  </r>
  <r>
    <n v="1653"/>
    <n v="738"/>
    <n v="1"/>
    <s v="southw_ckn_m"/>
    <n v="1"/>
    <x v="183"/>
    <x v="6"/>
    <x v="734"/>
    <n v="16.75"/>
    <n v="16.75"/>
    <x v="0"/>
    <x v="3"/>
    <s v="Chicken, Tomatoes, Red Peppers, Red Onions, Jalapeno Peppers, Corn, Cilantro, Chipotle Sauce"/>
    <x v="15"/>
  </r>
  <r>
    <n v="1654"/>
    <n v="739"/>
    <n v="1"/>
    <s v="big_meat_s"/>
    <n v="1"/>
    <x v="212"/>
    <x v="0"/>
    <x v="735"/>
    <n v="12"/>
    <n v="12"/>
    <x v="2"/>
    <x v="0"/>
    <s v="Bacon, Pepperoni, Italian Sausage, Chorizo Sausage"/>
    <x v="19"/>
  </r>
  <r>
    <n v="1655"/>
    <n v="740"/>
    <n v="7.6923076923076927E-2"/>
    <s v="cali_ckn_m"/>
    <n v="1"/>
    <x v="212"/>
    <x v="0"/>
    <x v="736"/>
    <n v="16.75"/>
    <n v="16.75"/>
    <x v="0"/>
    <x v="3"/>
    <s v="Chicken, Artichoke, Spinach, Garlic, Jalapeno Peppers, Fontina Cheese, Gouda Cheese"/>
    <x v="16"/>
  </r>
  <r>
    <n v="1656"/>
    <n v="740"/>
    <n v="7.6923076923076927E-2"/>
    <s v="ckn_pesto_l"/>
    <n v="1"/>
    <x v="212"/>
    <x v="0"/>
    <x v="736"/>
    <n v="20.75"/>
    <n v="20.75"/>
    <x v="1"/>
    <x v="3"/>
    <s v="Chicken, Tomatoes, Red Peppers, Spinach, Garlic, Pesto Sauce"/>
    <x v="18"/>
  </r>
  <r>
    <n v="1657"/>
    <n v="740"/>
    <n v="7.6923076923076927E-2"/>
    <s v="five_cheese_l"/>
    <n v="2"/>
    <x v="212"/>
    <x v="0"/>
    <x v="736"/>
    <n v="18.5"/>
    <n v="37"/>
    <x v="1"/>
    <x v="1"/>
    <s v="Mozzarella Cheese, Provolone Cheese, Smoked Gouda Cheese, Romano Cheese, Blue Cheese, Garlic"/>
    <x v="2"/>
  </r>
  <r>
    <n v="1658"/>
    <n v="740"/>
    <n v="7.6923076923076927E-2"/>
    <s v="four_cheese_l"/>
    <n v="1"/>
    <x v="212"/>
    <x v="0"/>
    <x v="736"/>
    <n v="17.950000762939453"/>
    <n v="17.950000762939453"/>
    <x v="1"/>
    <x v="1"/>
    <s v="Ricotta Cheese, Gorgonzola Piccante Cheese, Mozzarella Cheese, Parmigiano Reggiano Cheese, Garlic"/>
    <x v="21"/>
  </r>
  <r>
    <n v="1659"/>
    <n v="740"/>
    <n v="7.6923076923076927E-2"/>
    <s v="ital_cpcllo_l"/>
    <n v="2"/>
    <x v="212"/>
    <x v="0"/>
    <x v="736"/>
    <n v="20.5"/>
    <n v="41"/>
    <x v="1"/>
    <x v="0"/>
    <s v="Capocollo, Red Peppers, Tomatoes, Goat Cheese, Garlic, Oregano"/>
    <x v="11"/>
  </r>
  <r>
    <n v="1660"/>
    <n v="740"/>
    <n v="7.6923076923076927E-2"/>
    <s v="ital_supr_m"/>
    <n v="1"/>
    <x v="220"/>
    <x v="5"/>
    <x v="736"/>
    <n v="16.5"/>
    <n v="16.5"/>
    <x v="0"/>
    <x v="2"/>
    <s v="Calabrese Salami, Capocollo, Tomatoes, Red Onions, Green Olives, Garlic"/>
    <x v="3"/>
  </r>
  <r>
    <n v="1661"/>
    <n v="740"/>
    <n v="7.6923076923076927E-2"/>
    <s v="napolitana_l"/>
    <n v="1"/>
    <x v="220"/>
    <x v="5"/>
    <x v="736"/>
    <n v="20.5"/>
    <n v="20.5"/>
    <x v="1"/>
    <x v="0"/>
    <s v="Tomatoes, Anchovies, Green Olives, Red Onions, Garlic"/>
    <x v="22"/>
  </r>
  <r>
    <n v="1662"/>
    <n v="740"/>
    <n v="7.6923076923076927E-2"/>
    <s v="prsc_argla_m"/>
    <n v="1"/>
    <x v="220"/>
    <x v="5"/>
    <x v="736"/>
    <n v="16.5"/>
    <n v="16.5"/>
    <x v="0"/>
    <x v="2"/>
    <s v="Prosciutto di San Daniele, Arugula, Mozzarella Cheese"/>
    <x v="6"/>
  </r>
  <r>
    <n v="1663"/>
    <n v="740"/>
    <n v="7.6923076923076927E-2"/>
    <s v="sicilian_l"/>
    <n v="1"/>
    <x v="220"/>
    <x v="5"/>
    <x v="736"/>
    <n v="20.25"/>
    <n v="20.25"/>
    <x v="1"/>
    <x v="2"/>
    <s v="Coarse Sicilian Salami, Tomatoes, Green Olives, Luganega Sausage, Onions, Garlic"/>
    <x v="28"/>
  </r>
  <r>
    <n v="1664"/>
    <n v="740"/>
    <n v="7.6923076923076927E-2"/>
    <s v="spinach_fet_l"/>
    <n v="1"/>
    <x v="220"/>
    <x v="5"/>
    <x v="736"/>
    <n v="20.25"/>
    <n v="20.25"/>
    <x v="1"/>
    <x v="1"/>
    <s v="Spinach, Mushrooms, Red Onions, Feta Cheese, Garlic"/>
    <x v="27"/>
  </r>
  <r>
    <n v="1665"/>
    <n v="740"/>
    <n v="7.6923076923076927E-2"/>
    <s v="spinach_fet_m"/>
    <n v="1"/>
    <x v="220"/>
    <x v="5"/>
    <x v="736"/>
    <n v="16"/>
    <n v="16"/>
    <x v="0"/>
    <x v="1"/>
    <s v="Spinach, Mushrooms, Red Onions, Feta Cheese, Garlic"/>
    <x v="27"/>
  </r>
  <r>
    <n v="1666"/>
    <n v="740"/>
    <n v="7.6923076923076927E-2"/>
    <s v="spinach_fet_s"/>
    <n v="1"/>
    <x v="239"/>
    <x v="2"/>
    <x v="736"/>
    <n v="12"/>
    <n v="12"/>
    <x v="2"/>
    <x v="1"/>
    <s v="Spinach, Mushrooms, Red Onions, Feta Cheese, Garlic"/>
    <x v="27"/>
  </r>
  <r>
    <n v="1667"/>
    <n v="740"/>
    <n v="7.6923076923076927E-2"/>
    <s v="the_greek_xl"/>
    <n v="1"/>
    <x v="239"/>
    <x v="2"/>
    <x v="736"/>
    <n v="25.5"/>
    <n v="25.5"/>
    <x v="3"/>
    <x v="0"/>
    <s v="Kalamata Olives, Feta Cheese, Tomatoes, Garlic, Beef Chuck Roast, Red Onions"/>
    <x v="8"/>
  </r>
  <r>
    <n v="1668"/>
    <n v="741"/>
    <n v="1"/>
    <s v="napolitana_m"/>
    <n v="1"/>
    <x v="239"/>
    <x v="2"/>
    <x v="737"/>
    <n v="16"/>
    <n v="16"/>
    <x v="0"/>
    <x v="0"/>
    <s v="Tomatoes, Anchovies, Green Olives, Red Onions, Garlic"/>
    <x v="22"/>
  </r>
  <r>
    <n v="1669"/>
    <n v="742"/>
    <n v="1"/>
    <s v="bbq_ckn_l"/>
    <n v="1"/>
    <x v="239"/>
    <x v="2"/>
    <x v="738"/>
    <n v="20.75"/>
    <n v="20.75"/>
    <x v="1"/>
    <x v="3"/>
    <s v="Barbecued Chicken, Red Peppers, Green Peppers, Tomatoes, Red Onions, Barbecue Sauce"/>
    <x v="7"/>
  </r>
  <r>
    <n v="1670"/>
    <n v="743"/>
    <n v="1"/>
    <s v="napolitana_l"/>
    <n v="1"/>
    <x v="239"/>
    <x v="2"/>
    <x v="739"/>
    <n v="20.5"/>
    <n v="20.5"/>
    <x v="1"/>
    <x v="0"/>
    <s v="Tomatoes, Anchovies, Green Olives, Red Onions, Garlic"/>
    <x v="22"/>
  </r>
  <r>
    <n v="1671"/>
    <n v="744"/>
    <n v="1"/>
    <s v="peppr_salami_m"/>
    <n v="1"/>
    <x v="239"/>
    <x v="2"/>
    <x v="740"/>
    <n v="16.5"/>
    <n v="16.5"/>
    <x v="0"/>
    <x v="2"/>
    <s v="Genoa Salami, Capocollo, Pepperoni, Tomatoes, Asiago Cheese, Garlic"/>
    <x v="26"/>
  </r>
  <r>
    <n v="1672"/>
    <n v="745"/>
    <n v="0.14285714285714285"/>
    <s v="bbq_ckn_l"/>
    <n v="1"/>
    <x v="268"/>
    <x v="3"/>
    <x v="741"/>
    <n v="20.75"/>
    <n v="20.75"/>
    <x v="1"/>
    <x v="3"/>
    <s v="Barbecued Chicken, Red Peppers, Green Peppers, Tomatoes, Red Onions, Barbecue Sauce"/>
    <x v="7"/>
  </r>
  <r>
    <n v="1673"/>
    <n v="745"/>
    <n v="0.14285714285714285"/>
    <s v="cali_ckn_m"/>
    <n v="1"/>
    <x v="268"/>
    <x v="3"/>
    <x v="741"/>
    <n v="16.75"/>
    <n v="16.75"/>
    <x v="0"/>
    <x v="3"/>
    <s v="Chicken, Artichoke, Spinach, Garlic, Jalapeno Peppers, Fontina Cheese, Gouda Cheese"/>
    <x v="16"/>
  </r>
  <r>
    <n v="1674"/>
    <n v="745"/>
    <n v="0.14285714285714285"/>
    <s v="classic_dlx_m"/>
    <n v="1"/>
    <x v="268"/>
    <x v="3"/>
    <x v="741"/>
    <n v="16"/>
    <n v="16"/>
    <x v="0"/>
    <x v="0"/>
    <s v="Pepperoni, Mushrooms, Red Onions, Red Peppers, Bacon"/>
    <x v="1"/>
  </r>
  <r>
    <n v="1675"/>
    <n v="745"/>
    <n v="0.14285714285714285"/>
    <s v="four_cheese_m"/>
    <n v="1"/>
    <x v="268"/>
    <x v="3"/>
    <x v="741"/>
    <n v="14.75"/>
    <n v="14.75"/>
    <x v="0"/>
    <x v="1"/>
    <s v="Ricotta Cheese, Gorgonzola Piccante Cheese, Mozzarella Cheese, Parmigiano Reggiano Cheese, Garlic"/>
    <x v="21"/>
  </r>
  <r>
    <n v="1676"/>
    <n v="745"/>
    <n v="0.14285714285714285"/>
    <s v="mediterraneo_m"/>
    <n v="1"/>
    <x v="268"/>
    <x v="3"/>
    <x v="741"/>
    <n v="16"/>
    <n v="16"/>
    <x v="0"/>
    <x v="1"/>
    <s v="Spinach, Artichokes, Kalamata Olives, Sun-dried Tomatoes, Feta Cheese, Plum Tomatoes, Red Onions"/>
    <x v="25"/>
  </r>
  <r>
    <n v="1677"/>
    <n v="745"/>
    <n v="0.14285714285714285"/>
    <s v="napolitana_l"/>
    <n v="1"/>
    <x v="268"/>
    <x v="3"/>
    <x v="741"/>
    <n v="20.5"/>
    <n v="20.5"/>
    <x v="1"/>
    <x v="0"/>
    <s v="Tomatoes, Anchovies, Green Olives, Red Onions, Garlic"/>
    <x v="22"/>
  </r>
  <r>
    <n v="1678"/>
    <n v="745"/>
    <n v="0.14285714285714285"/>
    <s v="the_greek_m"/>
    <n v="1"/>
    <x v="301"/>
    <x v="1"/>
    <x v="741"/>
    <n v="16"/>
    <n v="16"/>
    <x v="0"/>
    <x v="0"/>
    <s v="Kalamata Olives, Feta Cheese, Tomatoes, Garlic, Beef Chuck Roast, Red Onions"/>
    <x v="8"/>
  </r>
  <r>
    <n v="1679"/>
    <n v="746"/>
    <n v="0.5"/>
    <s v="spicy_ital_l"/>
    <n v="1"/>
    <x v="301"/>
    <x v="1"/>
    <x v="742"/>
    <n v="20.75"/>
    <n v="20.75"/>
    <x v="1"/>
    <x v="2"/>
    <s v="Capocollo, Tomatoes, Goat Cheese, Artichokes, Peperoncini verdi, Garlic"/>
    <x v="12"/>
  </r>
  <r>
    <n v="1680"/>
    <n v="746"/>
    <n v="0.5"/>
    <s v="veggie_veg_m"/>
    <n v="1"/>
    <x v="301"/>
    <x v="1"/>
    <x v="742"/>
    <n v="16"/>
    <n v="16"/>
    <x v="0"/>
    <x v="1"/>
    <s v="Mushrooms, Tomatoes, Red Peppers, Green Peppers, Red Onions, Zucchini, Spinach, Garlic"/>
    <x v="14"/>
  </r>
  <r>
    <n v="1681"/>
    <n v="747"/>
    <n v="0.33333333333333331"/>
    <s v="mexicana_l"/>
    <n v="1"/>
    <x v="301"/>
    <x v="1"/>
    <x v="743"/>
    <n v="20.25"/>
    <n v="20.25"/>
    <x v="1"/>
    <x v="1"/>
    <s v="Tomatoes, Red Peppers, Jalapeno Peppers, Red Onions, Cilantro, Corn, Chipotle Sauce, Garlic"/>
    <x v="4"/>
  </r>
  <r>
    <n v="1682"/>
    <n v="747"/>
    <n v="0.33333333333333331"/>
    <s v="sicilian_s"/>
    <n v="1"/>
    <x v="301"/>
    <x v="1"/>
    <x v="743"/>
    <n v="12.25"/>
    <n v="12.25"/>
    <x v="2"/>
    <x v="2"/>
    <s v="Coarse Sicilian Salami, Tomatoes, Green Olives, Luganega Sausage, Onions, Garlic"/>
    <x v="28"/>
  </r>
  <r>
    <n v="1683"/>
    <n v="747"/>
    <n v="0.33333333333333331"/>
    <s v="spicy_ital_l"/>
    <n v="1"/>
    <x v="301"/>
    <x v="1"/>
    <x v="743"/>
    <n v="20.75"/>
    <n v="20.75"/>
    <x v="1"/>
    <x v="2"/>
    <s v="Capocollo, Tomatoes, Goat Cheese, Artichokes, Peperoncini verdi, Garlic"/>
    <x v="12"/>
  </r>
  <r>
    <n v="1684"/>
    <n v="748"/>
    <n v="1"/>
    <s v="five_cheese_l"/>
    <n v="1"/>
    <x v="329"/>
    <x v="1"/>
    <x v="744"/>
    <n v="18.5"/>
    <n v="18.5"/>
    <x v="1"/>
    <x v="1"/>
    <s v="Mozzarella Cheese, Provolone Cheese, Smoked Gouda Cheese, Romano Cheese, Blue Cheese, Garlic"/>
    <x v="2"/>
  </r>
  <r>
    <n v="1685"/>
    <n v="749"/>
    <n v="1"/>
    <s v="pepperoni_m"/>
    <n v="1"/>
    <x v="329"/>
    <x v="1"/>
    <x v="645"/>
    <n v="12.5"/>
    <n v="12.5"/>
    <x v="0"/>
    <x v="0"/>
    <s v="Mozzarella Cheese, Pepperoni"/>
    <x v="17"/>
  </r>
  <r>
    <n v="1686"/>
    <n v="750"/>
    <n v="1"/>
    <s v="pep_msh_pep_m"/>
    <n v="1"/>
    <x v="329"/>
    <x v="1"/>
    <x v="745"/>
    <n v="14.5"/>
    <n v="14.5"/>
    <x v="0"/>
    <x v="0"/>
    <s v="Pepperoni, Mushrooms, Green Peppers"/>
    <x v="30"/>
  </r>
  <r>
    <n v="1687"/>
    <n v="751"/>
    <n v="0.25"/>
    <s v="calabrese_l"/>
    <n v="1"/>
    <x v="329"/>
    <x v="1"/>
    <x v="746"/>
    <n v="20.25"/>
    <n v="20.25"/>
    <x v="1"/>
    <x v="2"/>
    <s v="?duja Salami, Pancetta, Tomatoes, Red Onions, Friggitello Peppers, Garlic"/>
    <x v="23"/>
  </r>
  <r>
    <n v="1688"/>
    <n v="751"/>
    <n v="0.25"/>
    <s v="hawaiian_s"/>
    <n v="1"/>
    <x v="329"/>
    <x v="1"/>
    <x v="746"/>
    <n v="10.5"/>
    <n v="10.5"/>
    <x v="2"/>
    <x v="0"/>
    <s v="Sliced Ham, Pineapple, Mozzarella Cheese"/>
    <x v="0"/>
  </r>
  <r>
    <n v="1689"/>
    <n v="751"/>
    <n v="0.25"/>
    <s v="napolitana_s"/>
    <n v="1"/>
    <x v="329"/>
    <x v="1"/>
    <x v="746"/>
    <n v="12"/>
    <n v="12"/>
    <x v="2"/>
    <x v="0"/>
    <s v="Tomatoes, Anchovies, Green Olives, Red Onions, Garlic"/>
    <x v="22"/>
  </r>
  <r>
    <n v="1690"/>
    <n v="751"/>
    <n v="0.25"/>
    <s v="veggie_veg_m"/>
    <n v="1"/>
    <x v="361"/>
    <x v="5"/>
    <x v="746"/>
    <n v="16"/>
    <n v="16"/>
    <x v="0"/>
    <x v="1"/>
    <s v="Mushrooms, Tomatoes, Red Peppers, Green Peppers, Red Onions, Zucchini, Spinach, Garlic"/>
    <x v="14"/>
  </r>
  <r>
    <n v="1691"/>
    <n v="752"/>
    <n v="0.5"/>
    <s v="hawaiian_s"/>
    <n v="1"/>
    <x v="361"/>
    <x v="5"/>
    <x v="747"/>
    <n v="10.5"/>
    <n v="10.5"/>
    <x v="2"/>
    <x v="0"/>
    <s v="Sliced Ham, Pineapple, Mozzarella Cheese"/>
    <x v="0"/>
  </r>
  <r>
    <n v="1692"/>
    <n v="752"/>
    <n v="0.5"/>
    <s v="soppressata_s"/>
    <n v="1"/>
    <x v="361"/>
    <x v="5"/>
    <x v="747"/>
    <n v="12.5"/>
    <n v="12.5"/>
    <x v="2"/>
    <x v="2"/>
    <s v="Soppressata Salami, Fontina Cheese, Mozzarella Cheese, Mushrooms, Garlic"/>
    <x v="20"/>
  </r>
  <r>
    <n v="1693"/>
    <n v="753"/>
    <n v="0.25"/>
    <s v="green_garden_s"/>
    <n v="1"/>
    <x v="361"/>
    <x v="5"/>
    <x v="748"/>
    <n v="12"/>
    <n v="12"/>
    <x v="2"/>
    <x v="1"/>
    <s v="Spinach, Mushrooms, Tomatoes, Green Olives, Feta Cheese"/>
    <x v="10"/>
  </r>
  <r>
    <n v="1694"/>
    <n v="753"/>
    <n v="0.25"/>
    <s v="hawaiian_s"/>
    <n v="1"/>
    <x v="361"/>
    <x v="5"/>
    <x v="748"/>
    <n v="10.5"/>
    <n v="10.5"/>
    <x v="2"/>
    <x v="0"/>
    <s v="Sliced Ham, Pineapple, Mozzarella Cheese"/>
    <x v="0"/>
  </r>
  <r>
    <n v="1695"/>
    <n v="753"/>
    <n v="0.25"/>
    <s v="ital_supr_m"/>
    <n v="1"/>
    <x v="361"/>
    <x v="5"/>
    <x v="748"/>
    <n v="16.5"/>
    <n v="16.5"/>
    <x v="0"/>
    <x v="2"/>
    <s v="Calabrese Salami, Capocollo, Tomatoes, Red Onions, Green Olives, Garlic"/>
    <x v="3"/>
  </r>
  <r>
    <n v="1696"/>
    <n v="753"/>
    <n v="0.25"/>
    <s v="prsc_argla_l"/>
    <n v="1"/>
    <x v="391"/>
    <x v="0"/>
    <x v="748"/>
    <n v="20.75"/>
    <n v="20.75"/>
    <x v="1"/>
    <x v="2"/>
    <s v="Prosciutto di San Daniele, Arugula, Mozzarella Cheese"/>
    <x v="6"/>
  </r>
  <r>
    <n v="1697"/>
    <n v="754"/>
    <n v="0.5"/>
    <s v="pep_msh_pep_m"/>
    <n v="1"/>
    <x v="391"/>
    <x v="0"/>
    <x v="749"/>
    <n v="14.5"/>
    <n v="14.5"/>
    <x v="0"/>
    <x v="0"/>
    <s v="Pepperoni, Mushrooms, Green Peppers"/>
    <x v="30"/>
  </r>
  <r>
    <n v="1698"/>
    <n v="754"/>
    <n v="0.5"/>
    <s v="southw_ckn_l"/>
    <n v="1"/>
    <x v="391"/>
    <x v="0"/>
    <x v="749"/>
    <n v="20.75"/>
    <n v="20.75"/>
    <x v="1"/>
    <x v="3"/>
    <s v="Chicken, Tomatoes, Red Peppers, Red Onions, Jalapeno Peppers, Corn, Cilantro, Chipotle Sauce"/>
    <x v="15"/>
  </r>
  <r>
    <n v="1699"/>
    <n v="755"/>
    <n v="0.5"/>
    <s v="bbq_ckn_m"/>
    <n v="1"/>
    <x v="391"/>
    <x v="0"/>
    <x v="750"/>
    <n v="16.75"/>
    <n v="16.75"/>
    <x v="0"/>
    <x v="3"/>
    <s v="Barbecued Chicken, Red Peppers, Green Peppers, Tomatoes, Red Onions, Barbecue Sauce"/>
    <x v="7"/>
  </r>
  <r>
    <n v="1700"/>
    <n v="755"/>
    <n v="0.5"/>
    <s v="four_cheese_m"/>
    <n v="1"/>
    <x v="391"/>
    <x v="0"/>
    <x v="750"/>
    <n v="14.75"/>
    <n v="14.75"/>
    <x v="0"/>
    <x v="1"/>
    <s v="Ricotta Cheese, Gorgonzola Piccante Cheese, Mozzarella Cheese, Parmigiano Reggiano Cheese, Garlic"/>
    <x v="21"/>
  </r>
  <r>
    <n v="1701"/>
    <n v="756"/>
    <n v="0.33333333333333331"/>
    <s v="ckn_pesto_s"/>
    <n v="1"/>
    <x v="391"/>
    <x v="0"/>
    <x v="751"/>
    <n v="12.75"/>
    <n v="12.75"/>
    <x v="2"/>
    <x v="3"/>
    <s v="Chicken, Tomatoes, Red Peppers, Spinach, Garlic, Pesto Sauce"/>
    <x v="18"/>
  </r>
  <r>
    <n v="1702"/>
    <n v="756"/>
    <n v="0.33333333333333331"/>
    <s v="spin_pesto_m"/>
    <n v="1"/>
    <x v="423"/>
    <x v="4"/>
    <x v="751"/>
    <n v="16.5"/>
    <n v="16.5"/>
    <x v="0"/>
    <x v="1"/>
    <s v="Spinach, Artichokes, Tomatoes, Sun-dried Tomatoes, Garlic, Pesto Sauce"/>
    <x v="13"/>
  </r>
  <r>
    <n v="1703"/>
    <n v="756"/>
    <n v="0.33333333333333331"/>
    <s v="veggie_veg_s"/>
    <n v="1"/>
    <x v="423"/>
    <x v="4"/>
    <x v="751"/>
    <n v="12"/>
    <n v="12"/>
    <x v="2"/>
    <x v="1"/>
    <s v="Mushrooms, Tomatoes, Red Peppers, Green Peppers, Red Onions, Zucchini, Spinach, Garlic"/>
    <x v="14"/>
  </r>
  <r>
    <n v="1704"/>
    <n v="757"/>
    <n v="0.25"/>
    <s v="napolitana_l"/>
    <n v="1"/>
    <x v="423"/>
    <x v="4"/>
    <x v="752"/>
    <n v="20.5"/>
    <n v="20.5"/>
    <x v="1"/>
    <x v="0"/>
    <s v="Tomatoes, Anchovies, Green Olives, Red Onions, Garlic"/>
    <x v="22"/>
  </r>
  <r>
    <n v="1705"/>
    <n v="757"/>
    <n v="0.25"/>
    <s v="pepperoni_m"/>
    <n v="1"/>
    <x v="423"/>
    <x v="4"/>
    <x v="752"/>
    <n v="12.5"/>
    <n v="12.5"/>
    <x v="0"/>
    <x v="0"/>
    <s v="Mozzarella Cheese, Pepperoni"/>
    <x v="17"/>
  </r>
  <r>
    <n v="1706"/>
    <n v="757"/>
    <n v="0.25"/>
    <s v="spicy_ital_l"/>
    <n v="1"/>
    <x v="423"/>
    <x v="4"/>
    <x v="752"/>
    <n v="20.75"/>
    <n v="20.75"/>
    <x v="1"/>
    <x v="2"/>
    <s v="Capocollo, Tomatoes, Goat Cheese, Artichokes, Peperoncini verdi, Garlic"/>
    <x v="12"/>
  </r>
  <r>
    <n v="1707"/>
    <n v="757"/>
    <n v="0.25"/>
    <s v="veggie_veg_m"/>
    <n v="1"/>
    <x v="423"/>
    <x v="4"/>
    <x v="752"/>
    <n v="16"/>
    <n v="16"/>
    <x v="0"/>
    <x v="1"/>
    <s v="Mushrooms, Tomatoes, Red Peppers, Green Peppers, Red Onions, Zucchini, Spinach, Garlic"/>
    <x v="14"/>
  </r>
  <r>
    <n v="1708"/>
    <n v="758"/>
    <n v="0.5"/>
    <s v="four_cheese_m"/>
    <n v="1"/>
    <x v="453"/>
    <x v="6"/>
    <x v="753"/>
    <n v="14.75"/>
    <n v="14.75"/>
    <x v="0"/>
    <x v="1"/>
    <s v="Ricotta Cheese, Gorgonzola Piccante Cheese, Mozzarella Cheese, Parmigiano Reggiano Cheese, Garlic"/>
    <x v="21"/>
  </r>
  <r>
    <n v="1709"/>
    <n v="758"/>
    <n v="0.5"/>
    <s v="prsc_argla_s"/>
    <n v="1"/>
    <x v="453"/>
    <x v="6"/>
    <x v="753"/>
    <n v="12.5"/>
    <n v="12.5"/>
    <x v="2"/>
    <x v="2"/>
    <s v="Prosciutto di San Daniele, Arugula, Mozzarella Cheese"/>
    <x v="6"/>
  </r>
  <r>
    <n v="1710"/>
    <n v="759"/>
    <n v="1"/>
    <s v="calabrese_l"/>
    <n v="1"/>
    <x v="453"/>
    <x v="6"/>
    <x v="754"/>
    <n v="20.25"/>
    <n v="20.25"/>
    <x v="1"/>
    <x v="2"/>
    <s v="?duja Salami, Pancetta, Tomatoes, Red Onions, Friggitello Peppers, Garlic"/>
    <x v="23"/>
  </r>
  <r>
    <n v="1711"/>
    <n v="760"/>
    <n v="1"/>
    <s v="cali_ckn_s"/>
    <n v="1"/>
    <x v="453"/>
    <x v="6"/>
    <x v="755"/>
    <n v="12.75"/>
    <n v="12.75"/>
    <x v="2"/>
    <x v="3"/>
    <s v="Chicken, Artichoke, Spinach, Garlic, Jalapeno Peppers, Fontina Cheese, Gouda Cheese"/>
    <x v="16"/>
  </r>
  <r>
    <n v="1712"/>
    <n v="761"/>
    <n v="0.5"/>
    <s v="sicilian_s"/>
    <n v="1"/>
    <x v="453"/>
    <x v="6"/>
    <x v="756"/>
    <n v="12.25"/>
    <n v="12.25"/>
    <x v="2"/>
    <x v="2"/>
    <s v="Coarse Sicilian Salami, Tomatoes, Green Olives, Luganega Sausage, Onions, Garlic"/>
    <x v="28"/>
  </r>
  <r>
    <n v="1713"/>
    <n v="761"/>
    <n v="0.5"/>
    <s v="soppressata_m"/>
    <n v="1"/>
    <x v="453"/>
    <x v="6"/>
    <x v="756"/>
    <n v="16.5"/>
    <n v="16.5"/>
    <x v="0"/>
    <x v="2"/>
    <s v="Soppressata Salami, Fontina Cheese, Mozzarella Cheese, Mushrooms, Garlic"/>
    <x v="20"/>
  </r>
  <r>
    <n v="1714"/>
    <n v="762"/>
    <n v="0.25"/>
    <s v="ital_cpcllo_l"/>
    <n v="1"/>
    <x v="482"/>
    <x v="0"/>
    <x v="757"/>
    <n v="20.5"/>
    <n v="20.5"/>
    <x v="1"/>
    <x v="0"/>
    <s v="Capocollo, Red Peppers, Tomatoes, Goat Cheese, Garlic, Oregano"/>
    <x v="11"/>
  </r>
  <r>
    <n v="1715"/>
    <n v="762"/>
    <n v="0.25"/>
    <s v="soppressata_l"/>
    <n v="1"/>
    <x v="482"/>
    <x v="0"/>
    <x v="757"/>
    <n v="20.75"/>
    <n v="20.75"/>
    <x v="1"/>
    <x v="2"/>
    <s v="Soppressata Salami, Fontina Cheese, Mozzarella Cheese, Mushrooms, Garlic"/>
    <x v="20"/>
  </r>
  <r>
    <n v="1716"/>
    <n v="762"/>
    <n v="0.25"/>
    <s v="thai_ckn_l"/>
    <n v="1"/>
    <x v="482"/>
    <x v="0"/>
    <x v="757"/>
    <n v="20.75"/>
    <n v="20.75"/>
    <x v="1"/>
    <x v="3"/>
    <s v="Chicken, Pineapple, Tomatoes, Red Peppers, Thai Sweet Chilli Sauce"/>
    <x v="5"/>
  </r>
  <r>
    <n v="1717"/>
    <n v="762"/>
    <n v="0.25"/>
    <s v="the_greek_xl"/>
    <n v="1"/>
    <x v="482"/>
    <x v="0"/>
    <x v="757"/>
    <n v="25.5"/>
    <n v="25.5"/>
    <x v="3"/>
    <x v="0"/>
    <s v="Kalamata Olives, Feta Cheese, Tomatoes, Garlic, Beef Chuck Roast, Red Onions"/>
    <x v="8"/>
  </r>
  <r>
    <n v="1718"/>
    <n v="763"/>
    <n v="1"/>
    <s v="classic_dlx_m"/>
    <n v="1"/>
    <x v="482"/>
    <x v="0"/>
    <x v="758"/>
    <n v="16"/>
    <n v="16"/>
    <x v="0"/>
    <x v="0"/>
    <s v="Pepperoni, Mushrooms, Red Onions, Red Peppers, Bacon"/>
    <x v="1"/>
  </r>
  <r>
    <n v="1719"/>
    <n v="764"/>
    <n v="0.5"/>
    <s v="ital_supr_m"/>
    <n v="1"/>
    <x v="482"/>
    <x v="0"/>
    <x v="759"/>
    <n v="16.5"/>
    <n v="16.5"/>
    <x v="0"/>
    <x v="2"/>
    <s v="Calabrese Salami, Capocollo, Tomatoes, Red Onions, Green Olives, Garlic"/>
    <x v="3"/>
  </r>
  <r>
    <n v="1720"/>
    <n v="764"/>
    <n v="0.5"/>
    <s v="the_greek_xl"/>
    <n v="1"/>
    <x v="182"/>
    <x v="5"/>
    <x v="759"/>
    <n v="25.5"/>
    <n v="25.5"/>
    <x v="3"/>
    <x v="0"/>
    <s v="Kalamata Olives, Feta Cheese, Tomatoes, Garlic, Beef Chuck Roast, Red Onions"/>
    <x v="8"/>
  </r>
  <r>
    <n v="1721"/>
    <n v="765"/>
    <n v="0.25"/>
    <s v="cali_ckn_s"/>
    <n v="1"/>
    <x v="182"/>
    <x v="5"/>
    <x v="760"/>
    <n v="12.75"/>
    <n v="12.75"/>
    <x v="2"/>
    <x v="3"/>
    <s v="Chicken, Artichoke, Spinach, Garlic, Jalapeno Peppers, Fontina Cheese, Gouda Cheese"/>
    <x v="16"/>
  </r>
  <r>
    <n v="1722"/>
    <n v="765"/>
    <n v="0.25"/>
    <s v="ital_cpcllo_l"/>
    <n v="1"/>
    <x v="182"/>
    <x v="5"/>
    <x v="760"/>
    <n v="20.5"/>
    <n v="20.5"/>
    <x v="1"/>
    <x v="0"/>
    <s v="Capocollo, Red Peppers, Tomatoes, Goat Cheese, Garlic, Oregano"/>
    <x v="11"/>
  </r>
  <r>
    <n v="1723"/>
    <n v="765"/>
    <n v="0.25"/>
    <s v="peppr_salami_s"/>
    <n v="1"/>
    <x v="182"/>
    <x v="5"/>
    <x v="760"/>
    <n v="12.5"/>
    <n v="12.5"/>
    <x v="2"/>
    <x v="2"/>
    <s v="Genoa Salami, Capocollo, Pepperoni, Tomatoes, Asiago Cheese, Garlic"/>
    <x v="26"/>
  </r>
  <r>
    <n v="1724"/>
    <n v="765"/>
    <n v="0.25"/>
    <s v="sicilian_s"/>
    <n v="1"/>
    <x v="182"/>
    <x v="5"/>
    <x v="760"/>
    <n v="12.25"/>
    <n v="12.25"/>
    <x v="2"/>
    <x v="2"/>
    <s v="Coarse Sicilian Salami, Tomatoes, Green Olives, Luganega Sausage, Onions, Garlic"/>
    <x v="28"/>
  </r>
  <r>
    <n v="1725"/>
    <n v="766"/>
    <n v="0.33333333333333331"/>
    <s v="ital_veggie_s"/>
    <n v="1"/>
    <x v="182"/>
    <x v="5"/>
    <x v="761"/>
    <n v="12.75"/>
    <n v="12.75"/>
    <x v="2"/>
    <x v="1"/>
    <s v="Eggplant, Artichokes, Tomatoes, Zucchini, Red Peppers, Garlic, Pesto Sauce"/>
    <x v="24"/>
  </r>
  <r>
    <n v="1726"/>
    <n v="766"/>
    <n v="0.33333333333333331"/>
    <s v="mexicana_m"/>
    <n v="1"/>
    <x v="213"/>
    <x v="1"/>
    <x v="761"/>
    <n v="16"/>
    <n v="16"/>
    <x v="0"/>
    <x v="1"/>
    <s v="Tomatoes, Red Peppers, Jalapeno Peppers, Red Onions, Cilantro, Corn, Chipotle Sauce, Garlic"/>
    <x v="4"/>
  </r>
  <r>
    <n v="1727"/>
    <n v="766"/>
    <n v="0.33333333333333331"/>
    <s v="southw_ckn_l"/>
    <n v="1"/>
    <x v="213"/>
    <x v="1"/>
    <x v="761"/>
    <n v="20.75"/>
    <n v="20.75"/>
    <x v="1"/>
    <x v="3"/>
    <s v="Chicken, Tomatoes, Red Peppers, Red Onions, Jalapeno Peppers, Corn, Cilantro, Chipotle Sauce"/>
    <x v="15"/>
  </r>
  <r>
    <n v="1728"/>
    <n v="767"/>
    <n v="1"/>
    <s v="classic_dlx_l"/>
    <n v="1"/>
    <x v="213"/>
    <x v="1"/>
    <x v="762"/>
    <n v="20.5"/>
    <n v="20.5"/>
    <x v="1"/>
    <x v="0"/>
    <s v="Pepperoni, Mushrooms, Red Onions, Red Peppers, Bacon"/>
    <x v="1"/>
  </r>
  <r>
    <n v="1729"/>
    <n v="768"/>
    <n v="1"/>
    <s v="brie_carre_s"/>
    <n v="1"/>
    <x v="213"/>
    <x v="1"/>
    <x v="763"/>
    <n v="23.649999618530273"/>
    <n v="23.649999618530273"/>
    <x v="2"/>
    <x v="2"/>
    <s v="Brie Carre Cheese, Prosciutto, Caramelized Onions, Pears, Thyme, Garlic"/>
    <x v="31"/>
  </r>
  <r>
    <n v="1730"/>
    <n v="769"/>
    <n v="1"/>
    <s v="four_cheese_m"/>
    <n v="1"/>
    <x v="213"/>
    <x v="1"/>
    <x v="764"/>
    <n v="14.75"/>
    <n v="14.75"/>
    <x v="0"/>
    <x v="1"/>
    <s v="Ricotta Cheese, Gorgonzola Piccante Cheese, Mozzarella Cheese, Parmigiano Reggiano Cheese, Garlic"/>
    <x v="21"/>
  </r>
  <r>
    <n v="1731"/>
    <n v="770"/>
    <n v="0.5"/>
    <s v="peppr_salami_l"/>
    <n v="1"/>
    <x v="213"/>
    <x v="1"/>
    <x v="765"/>
    <n v="20.75"/>
    <n v="20.75"/>
    <x v="1"/>
    <x v="2"/>
    <s v="Genoa Salami, Capocollo, Pepperoni, Tomatoes, Asiago Cheese, Garlic"/>
    <x v="26"/>
  </r>
  <r>
    <n v="1732"/>
    <n v="770"/>
    <n v="0.5"/>
    <s v="sicilian_s"/>
    <n v="1"/>
    <x v="222"/>
    <x v="0"/>
    <x v="765"/>
    <n v="12.25"/>
    <n v="12.25"/>
    <x v="2"/>
    <x v="2"/>
    <s v="Coarse Sicilian Salami, Tomatoes, Green Olives, Luganega Sausage, Onions, Garlic"/>
    <x v="28"/>
  </r>
  <r>
    <n v="1733"/>
    <n v="771"/>
    <n v="0.5"/>
    <s v="cali_ckn_m"/>
    <n v="1"/>
    <x v="222"/>
    <x v="0"/>
    <x v="766"/>
    <n v="16.75"/>
    <n v="16.75"/>
    <x v="0"/>
    <x v="3"/>
    <s v="Chicken, Artichoke, Spinach, Garlic, Jalapeno Peppers, Fontina Cheese, Gouda Cheese"/>
    <x v="16"/>
  </r>
  <r>
    <n v="1734"/>
    <n v="771"/>
    <n v="0.5"/>
    <s v="sicilian_s"/>
    <n v="1"/>
    <x v="222"/>
    <x v="0"/>
    <x v="766"/>
    <n v="12.25"/>
    <n v="12.25"/>
    <x v="2"/>
    <x v="2"/>
    <s v="Coarse Sicilian Salami, Tomatoes, Green Olives, Luganega Sausage, Onions, Garlic"/>
    <x v="28"/>
  </r>
  <r>
    <n v="1735"/>
    <n v="772"/>
    <n v="1"/>
    <s v="ital_veggie_m"/>
    <n v="1"/>
    <x v="222"/>
    <x v="0"/>
    <x v="767"/>
    <n v="16.75"/>
    <n v="16.75"/>
    <x v="0"/>
    <x v="1"/>
    <s v="Eggplant, Artichokes, Tomatoes, Zucchini, Red Peppers, Garlic, Pesto Sauce"/>
    <x v="24"/>
  </r>
  <r>
    <n v="1736"/>
    <n v="773"/>
    <n v="0.5"/>
    <s v="classic_dlx_m"/>
    <n v="1"/>
    <x v="222"/>
    <x v="0"/>
    <x v="768"/>
    <n v="16"/>
    <n v="16"/>
    <x v="0"/>
    <x v="0"/>
    <s v="Pepperoni, Mushrooms, Red Onions, Red Peppers, Bacon"/>
    <x v="1"/>
  </r>
  <r>
    <n v="1737"/>
    <n v="773"/>
    <n v="0.5"/>
    <s v="pep_msh_pep_l"/>
    <n v="1"/>
    <x v="222"/>
    <x v="0"/>
    <x v="768"/>
    <n v="17.5"/>
    <n v="17.5"/>
    <x v="1"/>
    <x v="0"/>
    <s v="Pepperoni, Mushrooms, Green Peppers"/>
    <x v="30"/>
  </r>
  <r>
    <n v="1738"/>
    <n v="774"/>
    <n v="0.5"/>
    <s v="ckn_pesto_l"/>
    <n v="1"/>
    <x v="241"/>
    <x v="4"/>
    <x v="769"/>
    <n v="20.75"/>
    <n v="20.75"/>
    <x v="1"/>
    <x v="3"/>
    <s v="Chicken, Tomatoes, Red Peppers, Spinach, Garlic, Pesto Sauce"/>
    <x v="18"/>
  </r>
  <r>
    <n v="1739"/>
    <n v="774"/>
    <n v="0.5"/>
    <s v="spinach_fet_s"/>
    <n v="1"/>
    <x v="241"/>
    <x v="4"/>
    <x v="769"/>
    <n v="12"/>
    <n v="12"/>
    <x v="2"/>
    <x v="1"/>
    <s v="Spinach, Mushrooms, Red Onions, Feta Cheese, Garlic"/>
    <x v="27"/>
  </r>
  <r>
    <n v="1740"/>
    <n v="775"/>
    <n v="0.25"/>
    <s v="bbq_ckn_l"/>
    <n v="1"/>
    <x v="241"/>
    <x v="4"/>
    <x v="770"/>
    <n v="20.75"/>
    <n v="20.75"/>
    <x v="1"/>
    <x v="3"/>
    <s v="Barbecued Chicken, Red Peppers, Green Peppers, Tomatoes, Red Onions, Barbecue Sauce"/>
    <x v="7"/>
  </r>
  <r>
    <n v="1741"/>
    <n v="775"/>
    <n v="0.25"/>
    <s v="five_cheese_l"/>
    <n v="1"/>
    <x v="241"/>
    <x v="4"/>
    <x v="770"/>
    <n v="18.5"/>
    <n v="18.5"/>
    <x v="1"/>
    <x v="1"/>
    <s v="Mozzarella Cheese, Provolone Cheese, Smoked Gouda Cheese, Romano Cheese, Blue Cheese, Garlic"/>
    <x v="2"/>
  </r>
  <r>
    <n v="1742"/>
    <n v="775"/>
    <n v="0.25"/>
    <s v="pep_msh_pep_s"/>
    <n v="1"/>
    <x v="241"/>
    <x v="4"/>
    <x v="770"/>
    <n v="11"/>
    <n v="11"/>
    <x v="2"/>
    <x v="0"/>
    <s v="Pepperoni, Mushrooms, Green Peppers"/>
    <x v="30"/>
  </r>
  <r>
    <n v="1743"/>
    <n v="775"/>
    <n v="0.25"/>
    <s v="prsc_argla_m"/>
    <n v="1"/>
    <x v="241"/>
    <x v="4"/>
    <x v="770"/>
    <n v="16.5"/>
    <n v="16.5"/>
    <x v="0"/>
    <x v="2"/>
    <s v="Prosciutto di San Daniele, Arugula, Mozzarella Cheese"/>
    <x v="6"/>
  </r>
  <r>
    <n v="1744"/>
    <n v="776"/>
    <n v="0.5"/>
    <s v="spinach_fet_s"/>
    <n v="1"/>
    <x v="272"/>
    <x v="0"/>
    <x v="771"/>
    <n v="12"/>
    <n v="12"/>
    <x v="2"/>
    <x v="1"/>
    <s v="Spinach, Mushrooms, Red Onions, Feta Cheese, Garlic"/>
    <x v="27"/>
  </r>
  <r>
    <n v="1745"/>
    <n v="776"/>
    <n v="0.5"/>
    <s v="thai_ckn_l"/>
    <n v="2"/>
    <x v="272"/>
    <x v="0"/>
    <x v="771"/>
    <n v="20.75"/>
    <n v="41.5"/>
    <x v="1"/>
    <x v="3"/>
    <s v="Chicken, Pineapple, Tomatoes, Red Peppers, Thai Sweet Chilli Sauce"/>
    <x v="5"/>
  </r>
  <r>
    <n v="1746"/>
    <n v="777"/>
    <n v="0.5"/>
    <s v="bbq_ckn_l"/>
    <n v="1"/>
    <x v="272"/>
    <x v="0"/>
    <x v="772"/>
    <n v="20.75"/>
    <n v="20.75"/>
    <x v="1"/>
    <x v="3"/>
    <s v="Barbecued Chicken, Red Peppers, Green Peppers, Tomatoes, Red Onions, Barbecue Sauce"/>
    <x v="7"/>
  </r>
  <r>
    <n v="1747"/>
    <n v="777"/>
    <n v="0.5"/>
    <s v="the_greek_m"/>
    <n v="1"/>
    <x v="272"/>
    <x v="0"/>
    <x v="772"/>
    <n v="16"/>
    <n v="16"/>
    <x v="0"/>
    <x v="0"/>
    <s v="Kalamata Olives, Feta Cheese, Tomatoes, Garlic, Beef Chuck Roast, Red Onions"/>
    <x v="8"/>
  </r>
  <r>
    <n v="1748"/>
    <n v="778"/>
    <n v="0.25"/>
    <s v="four_cheese_m"/>
    <n v="1"/>
    <x v="272"/>
    <x v="0"/>
    <x v="773"/>
    <n v="14.75"/>
    <n v="14.75"/>
    <x v="0"/>
    <x v="1"/>
    <s v="Ricotta Cheese, Gorgonzola Piccante Cheese, Mozzarella Cheese, Parmigiano Reggiano Cheese, Garlic"/>
    <x v="21"/>
  </r>
  <r>
    <n v="1749"/>
    <n v="778"/>
    <n v="0.25"/>
    <s v="ital_supr_m"/>
    <n v="1"/>
    <x v="272"/>
    <x v="0"/>
    <x v="773"/>
    <n v="16.5"/>
    <n v="16.5"/>
    <x v="0"/>
    <x v="2"/>
    <s v="Calabrese Salami, Capocollo, Tomatoes, Red Onions, Green Olives, Garlic"/>
    <x v="3"/>
  </r>
  <r>
    <n v="1750"/>
    <n v="778"/>
    <n v="0.25"/>
    <s v="prsc_argla_m"/>
    <n v="1"/>
    <x v="302"/>
    <x v="2"/>
    <x v="773"/>
    <n v="16.5"/>
    <n v="16.5"/>
    <x v="0"/>
    <x v="2"/>
    <s v="Prosciutto di San Daniele, Arugula, Mozzarella Cheese"/>
    <x v="6"/>
  </r>
  <r>
    <n v="1751"/>
    <n v="778"/>
    <n v="0.25"/>
    <s v="southw_ckn_m"/>
    <n v="1"/>
    <x v="302"/>
    <x v="2"/>
    <x v="773"/>
    <n v="16.75"/>
    <n v="16.75"/>
    <x v="0"/>
    <x v="3"/>
    <s v="Chicken, Tomatoes, Red Peppers, Red Onions, Jalapeno Peppers, Corn, Cilantro, Chipotle Sauce"/>
    <x v="15"/>
  </r>
  <r>
    <n v="1752"/>
    <n v="779"/>
    <n v="0.25"/>
    <s v="classic_dlx_m"/>
    <n v="1"/>
    <x v="302"/>
    <x v="2"/>
    <x v="774"/>
    <n v="16"/>
    <n v="16"/>
    <x v="0"/>
    <x v="0"/>
    <s v="Pepperoni, Mushrooms, Red Onions, Red Peppers, Bacon"/>
    <x v="1"/>
  </r>
  <r>
    <n v="1753"/>
    <n v="779"/>
    <n v="0.25"/>
    <s v="ital_cpcllo_m"/>
    <n v="1"/>
    <x v="302"/>
    <x v="2"/>
    <x v="774"/>
    <n v="16"/>
    <n v="16"/>
    <x v="0"/>
    <x v="0"/>
    <s v="Capocollo, Red Peppers, Tomatoes, Goat Cheese, Garlic, Oregano"/>
    <x v="11"/>
  </r>
  <r>
    <n v="1754"/>
    <n v="779"/>
    <n v="0.25"/>
    <s v="ital_supr_l"/>
    <n v="1"/>
    <x v="302"/>
    <x v="2"/>
    <x v="774"/>
    <n v="20.75"/>
    <n v="20.75"/>
    <x v="1"/>
    <x v="2"/>
    <s v="Calabrese Salami, Capocollo, Tomatoes, Red Onions, Green Olives, Garlic"/>
    <x v="3"/>
  </r>
  <r>
    <n v="1755"/>
    <n v="779"/>
    <n v="0.25"/>
    <s v="ital_supr_m"/>
    <n v="1"/>
    <x v="302"/>
    <x v="2"/>
    <x v="774"/>
    <n v="16.5"/>
    <n v="16.5"/>
    <x v="0"/>
    <x v="2"/>
    <s v="Calabrese Salami, Capocollo, Tomatoes, Red Onions, Green Olives, Garlic"/>
    <x v="3"/>
  </r>
  <r>
    <n v="1756"/>
    <n v="780"/>
    <n v="0.5"/>
    <s v="big_meat_s"/>
    <n v="1"/>
    <x v="331"/>
    <x v="3"/>
    <x v="775"/>
    <n v="12"/>
    <n v="12"/>
    <x v="2"/>
    <x v="0"/>
    <s v="Bacon, Pepperoni, Italian Sausage, Chorizo Sausage"/>
    <x v="19"/>
  </r>
  <r>
    <n v="1757"/>
    <n v="780"/>
    <n v="0.5"/>
    <s v="ital_cpcllo_l"/>
    <n v="1"/>
    <x v="331"/>
    <x v="3"/>
    <x v="775"/>
    <n v="20.5"/>
    <n v="20.5"/>
    <x v="1"/>
    <x v="0"/>
    <s v="Capocollo, Red Peppers, Tomatoes, Goat Cheese, Garlic, Oregano"/>
    <x v="11"/>
  </r>
  <r>
    <n v="1758"/>
    <n v="781"/>
    <n v="0.25"/>
    <s v="ital_cpcllo_l"/>
    <n v="1"/>
    <x v="331"/>
    <x v="3"/>
    <x v="776"/>
    <n v="20.5"/>
    <n v="20.5"/>
    <x v="1"/>
    <x v="0"/>
    <s v="Capocollo, Red Peppers, Tomatoes, Goat Cheese, Garlic, Oregano"/>
    <x v="11"/>
  </r>
  <r>
    <n v="1759"/>
    <n v="781"/>
    <n v="0.25"/>
    <s v="southw_ckn_l"/>
    <n v="1"/>
    <x v="331"/>
    <x v="3"/>
    <x v="776"/>
    <n v="20.75"/>
    <n v="20.75"/>
    <x v="1"/>
    <x v="3"/>
    <s v="Chicken, Tomatoes, Red Peppers, Red Onions, Jalapeno Peppers, Corn, Cilantro, Chipotle Sauce"/>
    <x v="15"/>
  </r>
  <r>
    <n v="1760"/>
    <n v="781"/>
    <n v="0.25"/>
    <s v="southw_ckn_m"/>
    <n v="1"/>
    <x v="331"/>
    <x v="3"/>
    <x v="776"/>
    <n v="16.75"/>
    <n v="16.75"/>
    <x v="0"/>
    <x v="3"/>
    <s v="Chicken, Tomatoes, Red Peppers, Red Onions, Jalapeno Peppers, Corn, Cilantro, Chipotle Sauce"/>
    <x v="15"/>
  </r>
  <r>
    <n v="1761"/>
    <n v="781"/>
    <n v="0.25"/>
    <s v="veggie_veg_l"/>
    <n v="1"/>
    <x v="331"/>
    <x v="3"/>
    <x v="776"/>
    <n v="20.25"/>
    <n v="20.25"/>
    <x v="1"/>
    <x v="1"/>
    <s v="Mushrooms, Tomatoes, Red Peppers, Green Peppers, Red Onions, Zucchini, Spinach, Garlic"/>
    <x v="14"/>
  </r>
  <r>
    <n v="1762"/>
    <n v="782"/>
    <n v="0.5"/>
    <s v="calabrese_l"/>
    <n v="1"/>
    <x v="363"/>
    <x v="0"/>
    <x v="777"/>
    <n v="20.25"/>
    <n v="20.25"/>
    <x v="1"/>
    <x v="2"/>
    <s v="?duja Salami, Pancetta, Tomatoes, Red Onions, Friggitello Peppers, Garlic"/>
    <x v="23"/>
  </r>
  <r>
    <n v="1763"/>
    <n v="782"/>
    <n v="0.5"/>
    <s v="thai_ckn_l"/>
    <n v="1"/>
    <x v="363"/>
    <x v="0"/>
    <x v="777"/>
    <n v="20.75"/>
    <n v="20.75"/>
    <x v="1"/>
    <x v="3"/>
    <s v="Chicken, Pineapple, Tomatoes, Red Peppers, Thai Sweet Chilli Sauce"/>
    <x v="5"/>
  </r>
  <r>
    <n v="1764"/>
    <n v="783"/>
    <n v="0.33333333333333331"/>
    <s v="spinach_fet_m"/>
    <n v="1"/>
    <x v="363"/>
    <x v="0"/>
    <x v="778"/>
    <n v="16"/>
    <n v="16"/>
    <x v="0"/>
    <x v="1"/>
    <s v="Spinach, Mushrooms, Red Onions, Feta Cheese, Garlic"/>
    <x v="27"/>
  </r>
  <r>
    <n v="1765"/>
    <n v="783"/>
    <n v="0.33333333333333331"/>
    <s v="thai_ckn_l"/>
    <n v="1"/>
    <x v="363"/>
    <x v="0"/>
    <x v="778"/>
    <n v="20.75"/>
    <n v="20.75"/>
    <x v="1"/>
    <x v="3"/>
    <s v="Chicken, Pineapple, Tomatoes, Red Peppers, Thai Sweet Chilli Sauce"/>
    <x v="5"/>
  </r>
  <r>
    <n v="1766"/>
    <n v="783"/>
    <n v="0.33333333333333331"/>
    <s v="veggie_veg_m"/>
    <n v="1"/>
    <x v="363"/>
    <x v="0"/>
    <x v="778"/>
    <n v="16"/>
    <n v="16"/>
    <x v="0"/>
    <x v="1"/>
    <s v="Mushrooms, Tomatoes, Red Peppers, Green Peppers, Red Onions, Zucchini, Spinach, Garlic"/>
    <x v="14"/>
  </r>
  <r>
    <n v="1767"/>
    <n v="784"/>
    <n v="1"/>
    <s v="napolitana_m"/>
    <n v="1"/>
    <x v="363"/>
    <x v="0"/>
    <x v="779"/>
    <n v="16"/>
    <n v="16"/>
    <x v="0"/>
    <x v="0"/>
    <s v="Tomatoes, Anchovies, Green Olives, Red Onions, Garlic"/>
    <x v="22"/>
  </r>
  <r>
    <n v="1768"/>
    <n v="785"/>
    <n v="0.5"/>
    <s v="hawaiian_l"/>
    <n v="1"/>
    <x v="395"/>
    <x v="4"/>
    <x v="780"/>
    <n v="16.5"/>
    <n v="16.5"/>
    <x v="1"/>
    <x v="0"/>
    <s v="Sliced Ham, Pineapple, Mozzarella Cheese"/>
    <x v="0"/>
  </r>
  <r>
    <n v="1769"/>
    <n v="785"/>
    <n v="0.5"/>
    <s v="southw_ckn_l"/>
    <n v="1"/>
    <x v="395"/>
    <x v="4"/>
    <x v="780"/>
    <n v="20.75"/>
    <n v="20.75"/>
    <x v="1"/>
    <x v="3"/>
    <s v="Chicken, Tomatoes, Red Peppers, Red Onions, Jalapeno Peppers, Corn, Cilantro, Chipotle Sauce"/>
    <x v="15"/>
  </r>
  <r>
    <n v="1770"/>
    <n v="786"/>
    <n v="1"/>
    <s v="five_cheese_l"/>
    <n v="1"/>
    <x v="395"/>
    <x v="4"/>
    <x v="781"/>
    <n v="18.5"/>
    <n v="18.5"/>
    <x v="1"/>
    <x v="1"/>
    <s v="Mozzarella Cheese, Provolone Cheese, Smoked Gouda Cheese, Romano Cheese, Blue Cheese, Garlic"/>
    <x v="2"/>
  </r>
  <r>
    <n v="1771"/>
    <n v="787"/>
    <n v="0.5"/>
    <s v="cali_ckn_m"/>
    <n v="1"/>
    <x v="395"/>
    <x v="4"/>
    <x v="782"/>
    <n v="16.75"/>
    <n v="16.75"/>
    <x v="0"/>
    <x v="3"/>
    <s v="Chicken, Artichoke, Spinach, Garlic, Jalapeno Peppers, Fontina Cheese, Gouda Cheese"/>
    <x v="16"/>
  </r>
  <r>
    <n v="1772"/>
    <n v="787"/>
    <n v="0.5"/>
    <s v="spicy_ital_l"/>
    <n v="1"/>
    <x v="395"/>
    <x v="4"/>
    <x v="782"/>
    <n v="20.75"/>
    <n v="20.75"/>
    <x v="1"/>
    <x v="2"/>
    <s v="Capocollo, Tomatoes, Goat Cheese, Artichokes, Peperoncini verdi, Garlic"/>
    <x v="12"/>
  </r>
  <r>
    <n v="1773"/>
    <n v="788"/>
    <n v="1"/>
    <s v="sicilian_s"/>
    <n v="1"/>
    <x v="395"/>
    <x v="4"/>
    <x v="783"/>
    <n v="12.25"/>
    <n v="12.25"/>
    <x v="2"/>
    <x v="2"/>
    <s v="Coarse Sicilian Salami, Tomatoes, Green Olives, Luganega Sausage, Onions, Garlic"/>
    <x v="28"/>
  </r>
  <r>
    <n v="1774"/>
    <n v="789"/>
    <n v="1"/>
    <s v="spinach_fet_l"/>
    <n v="1"/>
    <x v="424"/>
    <x v="5"/>
    <x v="784"/>
    <n v="20.25"/>
    <n v="20.25"/>
    <x v="1"/>
    <x v="1"/>
    <s v="Spinach, Mushrooms, Red Onions, Feta Cheese, Garlic"/>
    <x v="27"/>
  </r>
  <r>
    <n v="1775"/>
    <n v="790"/>
    <n v="0.5"/>
    <s v="five_cheese_l"/>
    <n v="1"/>
    <x v="424"/>
    <x v="5"/>
    <x v="785"/>
    <n v="18.5"/>
    <n v="18.5"/>
    <x v="1"/>
    <x v="1"/>
    <s v="Mozzarella Cheese, Provolone Cheese, Smoked Gouda Cheese, Romano Cheese, Blue Cheese, Garlic"/>
    <x v="2"/>
  </r>
  <r>
    <n v="1776"/>
    <n v="790"/>
    <n v="0.5"/>
    <s v="spinach_supr_l"/>
    <n v="1"/>
    <x v="424"/>
    <x v="5"/>
    <x v="785"/>
    <n v="20.75"/>
    <n v="20.75"/>
    <x v="1"/>
    <x v="2"/>
    <s v="Spinach, Red Onions, Pepperoni, Tomatoes, Artichokes, Kalamata Olives, Garlic, Asiago Cheese"/>
    <x v="9"/>
  </r>
  <r>
    <n v="1777"/>
    <n v="791"/>
    <n v="0.5"/>
    <s v="pepperoni_s"/>
    <n v="1"/>
    <x v="424"/>
    <x v="5"/>
    <x v="786"/>
    <n v="9.75"/>
    <n v="9.75"/>
    <x v="2"/>
    <x v="0"/>
    <s v="Mozzarella Cheese, Pepperoni"/>
    <x v="17"/>
  </r>
  <r>
    <n v="1778"/>
    <n v="791"/>
    <n v="0.5"/>
    <s v="thai_ckn_m"/>
    <n v="1"/>
    <x v="424"/>
    <x v="5"/>
    <x v="786"/>
    <n v="16.75"/>
    <n v="16.75"/>
    <x v="0"/>
    <x v="3"/>
    <s v="Chicken, Pineapple, Tomatoes, Red Peppers, Thai Sweet Chilli Sauce"/>
    <x v="5"/>
  </r>
  <r>
    <n v="1779"/>
    <n v="792"/>
    <n v="0.14285714285714285"/>
    <s v="ckn_alfredo_m"/>
    <n v="1"/>
    <x v="424"/>
    <x v="5"/>
    <x v="787"/>
    <n v="16.75"/>
    <n v="16.75"/>
    <x v="0"/>
    <x v="3"/>
    <s v="Chicken, Red Onions, Red Peppers, Mushrooms, Asiago Cheese, Alfredo Sauce"/>
    <x v="29"/>
  </r>
  <r>
    <n v="1780"/>
    <n v="792"/>
    <n v="0.14285714285714285"/>
    <s v="four_cheese_l"/>
    <n v="1"/>
    <x v="455"/>
    <x v="1"/>
    <x v="787"/>
    <n v="17.950000762939453"/>
    <n v="17.950000762939453"/>
    <x v="1"/>
    <x v="1"/>
    <s v="Ricotta Cheese, Gorgonzola Piccante Cheese, Mozzarella Cheese, Parmigiano Reggiano Cheese, Garlic"/>
    <x v="21"/>
  </r>
  <r>
    <n v="1781"/>
    <n v="792"/>
    <n v="0.14285714285714285"/>
    <s v="ital_veggie_m"/>
    <n v="1"/>
    <x v="455"/>
    <x v="1"/>
    <x v="787"/>
    <n v="16.75"/>
    <n v="16.75"/>
    <x v="0"/>
    <x v="1"/>
    <s v="Eggplant, Artichokes, Tomatoes, Zucchini, Red Peppers, Garlic, Pesto Sauce"/>
    <x v="24"/>
  </r>
  <r>
    <n v="1782"/>
    <n v="792"/>
    <n v="0.14285714285714285"/>
    <s v="mexicana_l"/>
    <n v="1"/>
    <x v="455"/>
    <x v="1"/>
    <x v="787"/>
    <n v="20.25"/>
    <n v="20.25"/>
    <x v="1"/>
    <x v="1"/>
    <s v="Tomatoes, Red Peppers, Jalapeno Peppers, Red Onions, Cilantro, Corn, Chipotle Sauce, Garlic"/>
    <x v="4"/>
  </r>
  <r>
    <n v="1783"/>
    <n v="792"/>
    <n v="0.14285714285714285"/>
    <s v="prsc_argla_s"/>
    <n v="1"/>
    <x v="455"/>
    <x v="1"/>
    <x v="787"/>
    <n v="12.5"/>
    <n v="12.5"/>
    <x v="2"/>
    <x v="2"/>
    <s v="Prosciutto di San Daniele, Arugula, Mozzarella Cheese"/>
    <x v="6"/>
  </r>
  <r>
    <n v="1784"/>
    <n v="792"/>
    <n v="0.14285714285714285"/>
    <s v="spin_pesto_l"/>
    <n v="2"/>
    <x v="455"/>
    <x v="1"/>
    <x v="787"/>
    <n v="20.75"/>
    <n v="41.5"/>
    <x v="1"/>
    <x v="1"/>
    <s v="Spinach, Artichokes, Tomatoes, Sun-dried Tomatoes, Garlic, Pesto Sauce"/>
    <x v="13"/>
  </r>
  <r>
    <n v="1785"/>
    <n v="792"/>
    <n v="0.14285714285714285"/>
    <s v="veggie_veg_m"/>
    <n v="1"/>
    <x v="455"/>
    <x v="1"/>
    <x v="787"/>
    <n v="16"/>
    <n v="16"/>
    <x v="0"/>
    <x v="1"/>
    <s v="Mushrooms, Tomatoes, Red Peppers, Green Peppers, Red Onions, Zucchini, Spinach, Garlic"/>
    <x v="14"/>
  </r>
  <r>
    <n v="1786"/>
    <n v="793"/>
    <n v="1"/>
    <s v="prsc_argla_l"/>
    <n v="1"/>
    <x v="484"/>
    <x v="2"/>
    <x v="788"/>
    <n v="20.75"/>
    <n v="20.75"/>
    <x v="1"/>
    <x v="2"/>
    <s v="Prosciutto di San Daniele, Arugula, Mozzarella Cheese"/>
    <x v="6"/>
  </r>
  <r>
    <n v="1787"/>
    <n v="794"/>
    <n v="1"/>
    <s v="napolitana_m"/>
    <n v="1"/>
    <x v="484"/>
    <x v="2"/>
    <x v="789"/>
    <n v="16"/>
    <n v="16"/>
    <x v="0"/>
    <x v="0"/>
    <s v="Tomatoes, Anchovies, Green Olives, Red Onions, Garlic"/>
    <x v="22"/>
  </r>
  <r>
    <n v="1788"/>
    <n v="795"/>
    <n v="1"/>
    <s v="five_cheese_l"/>
    <n v="1"/>
    <x v="484"/>
    <x v="2"/>
    <x v="790"/>
    <n v="18.5"/>
    <n v="18.5"/>
    <x v="1"/>
    <x v="1"/>
    <s v="Mozzarella Cheese, Provolone Cheese, Smoked Gouda Cheese, Romano Cheese, Blue Cheese, Garlic"/>
    <x v="2"/>
  </r>
  <r>
    <n v="1789"/>
    <n v="796"/>
    <n v="1"/>
    <s v="mexicana_m"/>
    <n v="1"/>
    <x v="484"/>
    <x v="2"/>
    <x v="791"/>
    <n v="16"/>
    <n v="16"/>
    <x v="0"/>
    <x v="1"/>
    <s v="Tomatoes, Red Peppers, Jalapeno Peppers, Red Onions, Cilantro, Corn, Chipotle Sauce, Garlic"/>
    <x v="4"/>
  </r>
  <r>
    <n v="1790"/>
    <n v="797"/>
    <n v="0.33333333333333331"/>
    <s v="peppr_salami_m"/>
    <n v="1"/>
    <x v="484"/>
    <x v="2"/>
    <x v="792"/>
    <n v="16.5"/>
    <n v="16.5"/>
    <x v="0"/>
    <x v="2"/>
    <s v="Genoa Salami, Capocollo, Pepperoni, Tomatoes, Asiago Cheese, Garlic"/>
    <x v="26"/>
  </r>
  <r>
    <n v="1791"/>
    <n v="797"/>
    <n v="0.33333333333333331"/>
    <s v="prsc_argla_m"/>
    <n v="1"/>
    <x v="484"/>
    <x v="2"/>
    <x v="792"/>
    <n v="16.5"/>
    <n v="16.5"/>
    <x v="0"/>
    <x v="2"/>
    <s v="Prosciutto di San Daniele, Arugula, Mozzarella Cheese"/>
    <x v="6"/>
  </r>
  <r>
    <n v="1792"/>
    <n v="797"/>
    <n v="0.33333333333333331"/>
    <s v="veggie_veg_m"/>
    <n v="1"/>
    <x v="175"/>
    <x v="5"/>
    <x v="792"/>
    <n v="16"/>
    <n v="16"/>
    <x v="0"/>
    <x v="1"/>
    <s v="Mushrooms, Tomatoes, Red Peppers, Green Peppers, Red Onions, Zucchini, Spinach, Garlic"/>
    <x v="14"/>
  </r>
  <r>
    <n v="1793"/>
    <n v="798"/>
    <n v="0.25"/>
    <s v="five_cheese_l"/>
    <n v="1"/>
    <x v="175"/>
    <x v="5"/>
    <x v="793"/>
    <n v="18.5"/>
    <n v="18.5"/>
    <x v="1"/>
    <x v="1"/>
    <s v="Mozzarella Cheese, Provolone Cheese, Smoked Gouda Cheese, Romano Cheese, Blue Cheese, Garlic"/>
    <x v="2"/>
  </r>
  <r>
    <n v="1794"/>
    <n v="798"/>
    <n v="0.25"/>
    <s v="green_garden_s"/>
    <n v="1"/>
    <x v="175"/>
    <x v="5"/>
    <x v="793"/>
    <n v="12"/>
    <n v="12"/>
    <x v="2"/>
    <x v="1"/>
    <s v="Spinach, Mushrooms, Tomatoes, Green Olives, Feta Cheese"/>
    <x v="10"/>
  </r>
  <r>
    <n v="1795"/>
    <n v="798"/>
    <n v="0.25"/>
    <s v="soppressata_s"/>
    <n v="1"/>
    <x v="175"/>
    <x v="5"/>
    <x v="793"/>
    <n v="12.5"/>
    <n v="12.5"/>
    <x v="2"/>
    <x v="2"/>
    <s v="Soppressata Salami, Fontina Cheese, Mozzarella Cheese, Mushrooms, Garlic"/>
    <x v="20"/>
  </r>
  <r>
    <n v="1796"/>
    <n v="798"/>
    <n v="0.25"/>
    <s v="spinach_fet_m"/>
    <n v="1"/>
    <x v="175"/>
    <x v="5"/>
    <x v="793"/>
    <n v="16"/>
    <n v="16"/>
    <x v="0"/>
    <x v="1"/>
    <s v="Spinach, Mushrooms, Red Onions, Feta Cheese, Garlic"/>
    <x v="27"/>
  </r>
  <r>
    <n v="1797"/>
    <n v="799"/>
    <n v="0.33333333333333331"/>
    <s v="ital_supr_m"/>
    <n v="1"/>
    <x v="175"/>
    <x v="5"/>
    <x v="794"/>
    <n v="16.5"/>
    <n v="16.5"/>
    <x v="0"/>
    <x v="2"/>
    <s v="Calabrese Salami, Capocollo, Tomatoes, Red Onions, Green Olives, Garlic"/>
    <x v="3"/>
  </r>
  <r>
    <n v="1798"/>
    <n v="799"/>
    <n v="0.33333333333333331"/>
    <s v="pep_msh_pep_s"/>
    <n v="1"/>
    <x v="206"/>
    <x v="1"/>
    <x v="794"/>
    <n v="11"/>
    <n v="11"/>
    <x v="2"/>
    <x v="0"/>
    <s v="Pepperoni, Mushrooms, Green Peppers"/>
    <x v="30"/>
  </r>
  <r>
    <n v="1799"/>
    <n v="799"/>
    <n v="0.33333333333333331"/>
    <s v="thai_ckn_m"/>
    <n v="1"/>
    <x v="206"/>
    <x v="1"/>
    <x v="794"/>
    <n v="16.75"/>
    <n v="16.75"/>
    <x v="0"/>
    <x v="3"/>
    <s v="Chicken, Pineapple, Tomatoes, Red Peppers, Thai Sweet Chilli Sauce"/>
    <x v="5"/>
  </r>
  <r>
    <n v="1800"/>
    <n v="800"/>
    <n v="0.16666666666666666"/>
    <s v="calabrese_l"/>
    <n v="2"/>
    <x v="206"/>
    <x v="1"/>
    <x v="795"/>
    <n v="20.25"/>
    <n v="40.5"/>
    <x v="1"/>
    <x v="2"/>
    <s v="?duja Salami, Pancetta, Tomatoes, Red Onions, Friggitello Peppers, Garlic"/>
    <x v="23"/>
  </r>
  <r>
    <n v="1801"/>
    <n v="800"/>
    <n v="0.16666666666666666"/>
    <s v="hawaiian_s"/>
    <n v="1"/>
    <x v="206"/>
    <x v="1"/>
    <x v="795"/>
    <n v="10.5"/>
    <n v="10.5"/>
    <x v="2"/>
    <x v="0"/>
    <s v="Sliced Ham, Pineapple, Mozzarella Cheese"/>
    <x v="0"/>
  </r>
  <r>
    <n v="1802"/>
    <n v="800"/>
    <n v="0.16666666666666666"/>
    <s v="ital_veggie_s"/>
    <n v="1"/>
    <x v="206"/>
    <x v="1"/>
    <x v="795"/>
    <n v="12.75"/>
    <n v="12.75"/>
    <x v="2"/>
    <x v="1"/>
    <s v="Eggplant, Artichokes, Tomatoes, Zucchini, Red Peppers, Garlic, Pesto Sauce"/>
    <x v="24"/>
  </r>
  <r>
    <n v="1803"/>
    <n v="800"/>
    <n v="0.16666666666666666"/>
    <s v="napolitana_s"/>
    <n v="1"/>
    <x v="206"/>
    <x v="1"/>
    <x v="795"/>
    <n v="12"/>
    <n v="12"/>
    <x v="2"/>
    <x v="0"/>
    <s v="Tomatoes, Anchovies, Green Olives, Red Onions, Garlic"/>
    <x v="22"/>
  </r>
  <r>
    <n v="1804"/>
    <n v="800"/>
    <n v="0.16666666666666666"/>
    <s v="southw_ckn_s"/>
    <n v="2"/>
    <x v="215"/>
    <x v="0"/>
    <x v="795"/>
    <n v="12.75"/>
    <n v="25.5"/>
    <x v="2"/>
    <x v="3"/>
    <s v="Chicken, Tomatoes, Red Peppers, Red Onions, Jalapeno Peppers, Corn, Cilantro, Chipotle Sauce"/>
    <x v="15"/>
  </r>
  <r>
    <n v="1805"/>
    <n v="800"/>
    <n v="0.16666666666666666"/>
    <s v="spicy_ital_l"/>
    <n v="1"/>
    <x v="215"/>
    <x v="0"/>
    <x v="795"/>
    <n v="20.75"/>
    <n v="20.75"/>
    <x v="1"/>
    <x v="2"/>
    <s v="Capocollo, Tomatoes, Goat Cheese, Artichokes, Peperoncini verdi, Garlic"/>
    <x v="12"/>
  </r>
  <r>
    <n v="1806"/>
    <n v="801"/>
    <n v="8.3333333333333329E-2"/>
    <s v="bbq_ckn_m"/>
    <n v="1"/>
    <x v="215"/>
    <x v="0"/>
    <x v="796"/>
    <n v="16.75"/>
    <n v="16.75"/>
    <x v="0"/>
    <x v="3"/>
    <s v="Barbecued Chicken, Red Peppers, Green Peppers, Tomatoes, Red Onions, Barbecue Sauce"/>
    <x v="7"/>
  </r>
  <r>
    <n v="1807"/>
    <n v="801"/>
    <n v="8.3333333333333329E-2"/>
    <s v="classic_dlx_l"/>
    <n v="1"/>
    <x v="215"/>
    <x v="0"/>
    <x v="796"/>
    <n v="20.5"/>
    <n v="20.5"/>
    <x v="1"/>
    <x v="0"/>
    <s v="Pepperoni, Mushrooms, Red Onions, Red Peppers, Bacon"/>
    <x v="1"/>
  </r>
  <r>
    <n v="1808"/>
    <n v="801"/>
    <n v="8.3333333333333329E-2"/>
    <s v="classic_dlx_s"/>
    <n v="1"/>
    <x v="215"/>
    <x v="0"/>
    <x v="796"/>
    <n v="12"/>
    <n v="12"/>
    <x v="2"/>
    <x v="0"/>
    <s v="Pepperoni, Mushrooms, Red Onions, Red Peppers, Bacon"/>
    <x v="1"/>
  </r>
  <r>
    <n v="1809"/>
    <n v="801"/>
    <n v="8.3333333333333329E-2"/>
    <s v="ital_supr_m"/>
    <n v="1"/>
    <x v="215"/>
    <x v="0"/>
    <x v="796"/>
    <n v="16.5"/>
    <n v="16.5"/>
    <x v="0"/>
    <x v="2"/>
    <s v="Calabrese Salami, Capocollo, Tomatoes, Red Onions, Green Olives, Garlic"/>
    <x v="3"/>
  </r>
  <r>
    <n v="1810"/>
    <n v="801"/>
    <n v="8.3333333333333329E-2"/>
    <s v="napolitana_l"/>
    <n v="1"/>
    <x v="234"/>
    <x v="4"/>
    <x v="796"/>
    <n v="20.5"/>
    <n v="20.5"/>
    <x v="1"/>
    <x v="0"/>
    <s v="Tomatoes, Anchovies, Green Olives, Red Onions, Garlic"/>
    <x v="22"/>
  </r>
  <r>
    <n v="1811"/>
    <n v="801"/>
    <n v="8.3333333333333329E-2"/>
    <s v="sicilian_l"/>
    <n v="1"/>
    <x v="234"/>
    <x v="4"/>
    <x v="796"/>
    <n v="20.25"/>
    <n v="20.25"/>
    <x v="1"/>
    <x v="2"/>
    <s v="Coarse Sicilian Salami, Tomatoes, Green Olives, Luganega Sausage, Onions, Garlic"/>
    <x v="28"/>
  </r>
  <r>
    <n v="1812"/>
    <n v="801"/>
    <n v="8.3333333333333329E-2"/>
    <s v="sicilian_s"/>
    <n v="2"/>
    <x v="234"/>
    <x v="4"/>
    <x v="796"/>
    <n v="12.25"/>
    <n v="24.5"/>
    <x v="2"/>
    <x v="2"/>
    <s v="Coarse Sicilian Salami, Tomatoes, Green Olives, Luganega Sausage, Onions, Garlic"/>
    <x v="28"/>
  </r>
  <r>
    <n v="1813"/>
    <n v="801"/>
    <n v="8.3333333333333329E-2"/>
    <s v="southw_ckn_l"/>
    <n v="1"/>
    <x v="234"/>
    <x v="4"/>
    <x v="796"/>
    <n v="20.75"/>
    <n v="20.75"/>
    <x v="1"/>
    <x v="3"/>
    <s v="Chicken, Tomatoes, Red Peppers, Red Onions, Jalapeno Peppers, Corn, Cilantro, Chipotle Sauce"/>
    <x v="15"/>
  </r>
  <r>
    <n v="1814"/>
    <n v="801"/>
    <n v="8.3333333333333329E-2"/>
    <s v="southw_ckn_s"/>
    <n v="1"/>
    <x v="234"/>
    <x v="4"/>
    <x v="796"/>
    <n v="12.75"/>
    <n v="12.75"/>
    <x v="2"/>
    <x v="3"/>
    <s v="Chicken, Tomatoes, Red Peppers, Red Onions, Jalapeno Peppers, Corn, Cilantro, Chipotle Sauce"/>
    <x v="15"/>
  </r>
  <r>
    <n v="1815"/>
    <n v="801"/>
    <n v="8.3333333333333329E-2"/>
    <s v="spin_pesto_l"/>
    <n v="1"/>
    <x v="234"/>
    <x v="4"/>
    <x v="796"/>
    <n v="20.75"/>
    <n v="20.75"/>
    <x v="1"/>
    <x v="1"/>
    <s v="Spinach, Artichokes, Tomatoes, Sun-dried Tomatoes, Garlic, Pesto Sauce"/>
    <x v="13"/>
  </r>
  <r>
    <n v="1816"/>
    <n v="801"/>
    <n v="8.3333333333333329E-2"/>
    <s v="spinach_supr_l"/>
    <n v="1"/>
    <x v="265"/>
    <x v="0"/>
    <x v="796"/>
    <n v="20.75"/>
    <n v="20.75"/>
    <x v="1"/>
    <x v="2"/>
    <s v="Spinach, Red Onions, Pepperoni, Tomatoes, Artichokes, Kalamata Olives, Garlic, Asiago Cheese"/>
    <x v="9"/>
  </r>
  <r>
    <n v="1817"/>
    <n v="801"/>
    <n v="8.3333333333333329E-2"/>
    <s v="thai_ckn_l"/>
    <n v="1"/>
    <x v="265"/>
    <x v="0"/>
    <x v="796"/>
    <n v="20.75"/>
    <n v="20.75"/>
    <x v="1"/>
    <x v="3"/>
    <s v="Chicken, Pineapple, Tomatoes, Red Peppers, Thai Sweet Chilli Sauce"/>
    <x v="5"/>
  </r>
  <r>
    <n v="1818"/>
    <n v="802"/>
    <n v="0.5"/>
    <s v="ckn_alfredo_s"/>
    <n v="1"/>
    <x v="265"/>
    <x v="0"/>
    <x v="797"/>
    <n v="12.75"/>
    <n v="12.75"/>
    <x v="2"/>
    <x v="3"/>
    <s v="Chicken, Red Onions, Red Peppers, Mushrooms, Asiago Cheese, Alfredo Sauce"/>
    <x v="29"/>
  </r>
  <r>
    <n v="1819"/>
    <n v="802"/>
    <n v="0.5"/>
    <s v="hawaiian_s"/>
    <n v="1"/>
    <x v="265"/>
    <x v="0"/>
    <x v="797"/>
    <n v="10.5"/>
    <n v="10.5"/>
    <x v="2"/>
    <x v="0"/>
    <s v="Sliced Ham, Pineapple, Mozzarella Cheese"/>
    <x v="0"/>
  </r>
  <r>
    <n v="1820"/>
    <n v="803"/>
    <n v="1"/>
    <s v="ital_supr_m"/>
    <n v="1"/>
    <x v="265"/>
    <x v="0"/>
    <x v="798"/>
    <n v="16.5"/>
    <n v="16.5"/>
    <x v="0"/>
    <x v="2"/>
    <s v="Calabrese Salami, Capocollo, Tomatoes, Red Onions, Green Olives, Garlic"/>
    <x v="3"/>
  </r>
  <r>
    <n v="1821"/>
    <n v="804"/>
    <n v="1"/>
    <s v="prsc_argla_s"/>
    <n v="1"/>
    <x v="265"/>
    <x v="0"/>
    <x v="799"/>
    <n v="12.5"/>
    <n v="12.5"/>
    <x v="2"/>
    <x v="2"/>
    <s v="Prosciutto di San Daniele, Arugula, Mozzarella Cheese"/>
    <x v="6"/>
  </r>
  <r>
    <n v="1822"/>
    <n v="805"/>
    <n v="0.5"/>
    <s v="big_meat_s"/>
    <n v="1"/>
    <x v="295"/>
    <x v="2"/>
    <x v="800"/>
    <n v="12"/>
    <n v="12"/>
    <x v="2"/>
    <x v="0"/>
    <s v="Bacon, Pepperoni, Italian Sausage, Chorizo Sausage"/>
    <x v="19"/>
  </r>
  <r>
    <n v="1823"/>
    <n v="805"/>
    <n v="0.5"/>
    <s v="four_cheese_m"/>
    <n v="1"/>
    <x v="295"/>
    <x v="2"/>
    <x v="800"/>
    <n v="14.75"/>
    <n v="14.75"/>
    <x v="0"/>
    <x v="1"/>
    <s v="Ricotta Cheese, Gorgonzola Piccante Cheese, Mozzarella Cheese, Parmigiano Reggiano Cheese, Garlic"/>
    <x v="21"/>
  </r>
  <r>
    <n v="1824"/>
    <n v="806"/>
    <n v="1"/>
    <s v="bbq_ckn_l"/>
    <n v="1"/>
    <x v="295"/>
    <x v="2"/>
    <x v="801"/>
    <n v="20.75"/>
    <n v="20.75"/>
    <x v="1"/>
    <x v="3"/>
    <s v="Barbecued Chicken, Red Peppers, Green Peppers, Tomatoes, Red Onions, Barbecue Sauce"/>
    <x v="7"/>
  </r>
  <r>
    <n v="1825"/>
    <n v="807"/>
    <n v="1"/>
    <s v="big_meat_s"/>
    <n v="1"/>
    <x v="295"/>
    <x v="2"/>
    <x v="802"/>
    <n v="12"/>
    <n v="12"/>
    <x v="2"/>
    <x v="0"/>
    <s v="Bacon, Pepperoni, Italian Sausage, Chorizo Sausage"/>
    <x v="19"/>
  </r>
  <r>
    <n v="1826"/>
    <n v="808"/>
    <n v="1"/>
    <s v="peppr_salami_l"/>
    <n v="2"/>
    <x v="295"/>
    <x v="2"/>
    <x v="803"/>
    <n v="20.75"/>
    <n v="41.5"/>
    <x v="1"/>
    <x v="2"/>
    <s v="Genoa Salami, Capocollo, Pepperoni, Tomatoes, Asiago Cheese, Garlic"/>
    <x v="26"/>
  </r>
  <r>
    <n v="1827"/>
    <n v="809"/>
    <n v="1"/>
    <s v="hawaiian_s"/>
    <n v="1"/>
    <x v="295"/>
    <x v="2"/>
    <x v="804"/>
    <n v="10.5"/>
    <n v="10.5"/>
    <x v="2"/>
    <x v="0"/>
    <s v="Sliced Ham, Pineapple, Mozzarella Cheese"/>
    <x v="0"/>
  </r>
  <r>
    <n v="1828"/>
    <n v="810"/>
    <n v="1"/>
    <s v="ital_veggie_m"/>
    <n v="1"/>
    <x v="324"/>
    <x v="3"/>
    <x v="805"/>
    <n v="16.75"/>
    <n v="16.75"/>
    <x v="0"/>
    <x v="1"/>
    <s v="Eggplant, Artichokes, Tomatoes, Zucchini, Red Peppers, Garlic, Pesto Sauce"/>
    <x v="24"/>
  </r>
  <r>
    <n v="1829"/>
    <n v="811"/>
    <n v="1"/>
    <s v="veggie_veg_m"/>
    <n v="1"/>
    <x v="324"/>
    <x v="3"/>
    <x v="806"/>
    <n v="16"/>
    <n v="16"/>
    <x v="0"/>
    <x v="1"/>
    <s v="Mushrooms, Tomatoes, Red Peppers, Green Peppers, Red Onions, Zucchini, Spinach, Garlic"/>
    <x v="14"/>
  </r>
  <r>
    <n v="1830"/>
    <n v="812"/>
    <n v="0.5"/>
    <s v="calabrese_s"/>
    <n v="1"/>
    <x v="324"/>
    <x v="3"/>
    <x v="807"/>
    <n v="12.25"/>
    <n v="12.25"/>
    <x v="2"/>
    <x v="2"/>
    <s v="?duja Salami, Pancetta, Tomatoes, Red Onions, Friggitello Peppers, Garlic"/>
    <x v="23"/>
  </r>
  <r>
    <n v="1831"/>
    <n v="812"/>
    <n v="0.5"/>
    <s v="pep_msh_pep_m"/>
    <n v="1"/>
    <x v="324"/>
    <x v="3"/>
    <x v="807"/>
    <n v="14.5"/>
    <n v="14.5"/>
    <x v="0"/>
    <x v="0"/>
    <s v="Pepperoni, Mushrooms, Green Peppers"/>
    <x v="30"/>
  </r>
  <r>
    <n v="1832"/>
    <n v="813"/>
    <n v="0.5"/>
    <s v="cali_ckn_s"/>
    <n v="1"/>
    <x v="324"/>
    <x v="3"/>
    <x v="808"/>
    <n v="12.75"/>
    <n v="12.75"/>
    <x v="2"/>
    <x v="3"/>
    <s v="Chicken, Artichoke, Spinach, Garlic, Jalapeno Peppers, Fontina Cheese, Gouda Cheese"/>
    <x v="16"/>
  </r>
  <r>
    <n v="1833"/>
    <n v="813"/>
    <n v="0.5"/>
    <s v="southw_ckn_l"/>
    <n v="1"/>
    <x v="324"/>
    <x v="3"/>
    <x v="808"/>
    <n v="20.75"/>
    <n v="20.75"/>
    <x v="1"/>
    <x v="3"/>
    <s v="Chicken, Tomatoes, Red Peppers, Red Onions, Jalapeno Peppers, Corn, Cilantro, Chipotle Sauce"/>
    <x v="15"/>
  </r>
  <r>
    <n v="1834"/>
    <n v="814"/>
    <n v="0.5"/>
    <s v="classic_dlx_s"/>
    <n v="1"/>
    <x v="356"/>
    <x v="0"/>
    <x v="809"/>
    <n v="12"/>
    <n v="12"/>
    <x v="2"/>
    <x v="0"/>
    <s v="Pepperoni, Mushrooms, Red Onions, Red Peppers, Bacon"/>
    <x v="1"/>
  </r>
  <r>
    <n v="1835"/>
    <n v="814"/>
    <n v="0.5"/>
    <s v="veggie_veg_l"/>
    <n v="1"/>
    <x v="356"/>
    <x v="0"/>
    <x v="809"/>
    <n v="20.25"/>
    <n v="20.25"/>
    <x v="1"/>
    <x v="1"/>
    <s v="Mushrooms, Tomatoes, Red Peppers, Green Peppers, Red Onions, Zucchini, Spinach, Garlic"/>
    <x v="14"/>
  </r>
  <r>
    <n v="1836"/>
    <n v="815"/>
    <n v="1"/>
    <s v="napolitana_l"/>
    <n v="1"/>
    <x v="356"/>
    <x v="0"/>
    <x v="810"/>
    <n v="20.5"/>
    <n v="20.5"/>
    <x v="1"/>
    <x v="0"/>
    <s v="Tomatoes, Anchovies, Green Olives, Red Onions, Garlic"/>
    <x v="22"/>
  </r>
  <r>
    <n v="1837"/>
    <n v="816"/>
    <n v="0.5"/>
    <s v="southw_ckn_l"/>
    <n v="1"/>
    <x v="356"/>
    <x v="0"/>
    <x v="811"/>
    <n v="20.75"/>
    <n v="20.75"/>
    <x v="1"/>
    <x v="3"/>
    <s v="Chicken, Tomatoes, Red Peppers, Red Onions, Jalapeno Peppers, Corn, Cilantro, Chipotle Sauce"/>
    <x v="15"/>
  </r>
  <r>
    <n v="1838"/>
    <n v="816"/>
    <n v="0.5"/>
    <s v="veggie_veg_l"/>
    <n v="1"/>
    <x v="356"/>
    <x v="0"/>
    <x v="811"/>
    <n v="20.25"/>
    <n v="20.25"/>
    <x v="1"/>
    <x v="1"/>
    <s v="Mushrooms, Tomatoes, Red Peppers, Green Peppers, Red Onions, Zucchini, Spinach, Garlic"/>
    <x v="14"/>
  </r>
  <r>
    <n v="1839"/>
    <n v="817"/>
    <n v="0.25"/>
    <s v="classic_dlx_s"/>
    <n v="1"/>
    <x v="356"/>
    <x v="0"/>
    <x v="812"/>
    <n v="12"/>
    <n v="12"/>
    <x v="2"/>
    <x v="0"/>
    <s v="Pepperoni, Mushrooms, Red Onions, Red Peppers, Bacon"/>
    <x v="1"/>
  </r>
  <r>
    <n v="1840"/>
    <n v="817"/>
    <n v="0.25"/>
    <s v="pepperoni_m"/>
    <n v="1"/>
    <x v="388"/>
    <x v="4"/>
    <x v="812"/>
    <n v="12.5"/>
    <n v="12.5"/>
    <x v="0"/>
    <x v="0"/>
    <s v="Mozzarella Cheese, Pepperoni"/>
    <x v="17"/>
  </r>
  <r>
    <n v="1841"/>
    <n v="817"/>
    <n v="0.25"/>
    <s v="southw_ckn_l"/>
    <n v="1"/>
    <x v="388"/>
    <x v="4"/>
    <x v="812"/>
    <n v="20.75"/>
    <n v="20.75"/>
    <x v="1"/>
    <x v="3"/>
    <s v="Chicken, Tomatoes, Red Peppers, Red Onions, Jalapeno Peppers, Corn, Cilantro, Chipotle Sauce"/>
    <x v="15"/>
  </r>
  <r>
    <n v="1842"/>
    <n v="817"/>
    <n v="0.25"/>
    <s v="thai_ckn_l"/>
    <n v="1"/>
    <x v="388"/>
    <x v="4"/>
    <x v="812"/>
    <n v="20.75"/>
    <n v="20.75"/>
    <x v="1"/>
    <x v="3"/>
    <s v="Chicken, Pineapple, Tomatoes, Red Peppers, Thai Sweet Chilli Sauce"/>
    <x v="5"/>
  </r>
  <r>
    <n v="1843"/>
    <n v="818"/>
    <n v="0.33333333333333331"/>
    <s v="pep_msh_pep_s"/>
    <n v="1"/>
    <x v="388"/>
    <x v="4"/>
    <x v="813"/>
    <n v="11"/>
    <n v="11"/>
    <x v="2"/>
    <x v="0"/>
    <s v="Pepperoni, Mushrooms, Green Peppers"/>
    <x v="30"/>
  </r>
  <r>
    <n v="1844"/>
    <n v="818"/>
    <n v="0.33333333333333331"/>
    <s v="sicilian_l"/>
    <n v="1"/>
    <x v="388"/>
    <x v="4"/>
    <x v="813"/>
    <n v="20.25"/>
    <n v="20.25"/>
    <x v="1"/>
    <x v="2"/>
    <s v="Coarse Sicilian Salami, Tomatoes, Green Olives, Luganega Sausage, Onions, Garlic"/>
    <x v="28"/>
  </r>
  <r>
    <n v="1845"/>
    <n v="818"/>
    <n v="0.33333333333333331"/>
    <s v="sicilian_s"/>
    <n v="1"/>
    <x v="388"/>
    <x v="4"/>
    <x v="813"/>
    <n v="12.25"/>
    <n v="12.25"/>
    <x v="2"/>
    <x v="2"/>
    <s v="Coarse Sicilian Salami, Tomatoes, Green Olives, Luganega Sausage, Onions, Garlic"/>
    <x v="28"/>
  </r>
  <r>
    <n v="1846"/>
    <n v="819"/>
    <n v="0.5"/>
    <s v="bbq_ckn_m"/>
    <n v="1"/>
    <x v="417"/>
    <x v="5"/>
    <x v="814"/>
    <n v="16.75"/>
    <n v="16.75"/>
    <x v="0"/>
    <x v="3"/>
    <s v="Barbecued Chicken, Red Peppers, Green Peppers, Tomatoes, Red Onions, Barbecue Sauce"/>
    <x v="7"/>
  </r>
  <r>
    <n v="1847"/>
    <n v="819"/>
    <n v="0.5"/>
    <s v="sicilian_s"/>
    <n v="1"/>
    <x v="417"/>
    <x v="5"/>
    <x v="814"/>
    <n v="12.25"/>
    <n v="12.25"/>
    <x v="2"/>
    <x v="2"/>
    <s v="Coarse Sicilian Salami, Tomatoes, Green Olives, Luganega Sausage, Onions, Garlic"/>
    <x v="28"/>
  </r>
  <r>
    <n v="1848"/>
    <n v="820"/>
    <n v="0.5"/>
    <s v="southw_ckn_l"/>
    <n v="1"/>
    <x v="417"/>
    <x v="5"/>
    <x v="815"/>
    <n v="20.75"/>
    <n v="20.75"/>
    <x v="1"/>
    <x v="3"/>
    <s v="Chicken, Tomatoes, Red Peppers, Red Onions, Jalapeno Peppers, Corn, Cilantro, Chipotle Sauce"/>
    <x v="15"/>
  </r>
  <r>
    <n v="1849"/>
    <n v="820"/>
    <n v="0.5"/>
    <s v="spinach_supr_l"/>
    <n v="1"/>
    <x v="417"/>
    <x v="5"/>
    <x v="815"/>
    <n v="20.75"/>
    <n v="20.75"/>
    <x v="1"/>
    <x v="2"/>
    <s v="Spinach, Red Onions, Pepperoni, Tomatoes, Artichokes, Kalamata Olives, Garlic, Asiago Cheese"/>
    <x v="9"/>
  </r>
  <r>
    <n v="1850"/>
    <n v="821"/>
    <n v="1"/>
    <s v="five_cheese_l"/>
    <n v="1"/>
    <x v="417"/>
    <x v="5"/>
    <x v="816"/>
    <n v="18.5"/>
    <n v="18.5"/>
    <x v="1"/>
    <x v="1"/>
    <s v="Mozzarella Cheese, Provolone Cheese, Smoked Gouda Cheese, Romano Cheese, Blue Cheese, Garlic"/>
    <x v="2"/>
  </r>
  <r>
    <n v="1851"/>
    <n v="822"/>
    <n v="1"/>
    <s v="the_greek_xl"/>
    <n v="1"/>
    <x v="417"/>
    <x v="5"/>
    <x v="817"/>
    <n v="25.5"/>
    <n v="25.5"/>
    <x v="3"/>
    <x v="0"/>
    <s v="Kalamata Olives, Feta Cheese, Tomatoes, Garlic, Beef Chuck Roast, Red Onions"/>
    <x v="8"/>
  </r>
  <r>
    <n v="1852"/>
    <n v="823"/>
    <n v="0.33333333333333331"/>
    <s v="bbq_ckn_m"/>
    <n v="1"/>
    <x v="448"/>
    <x v="1"/>
    <x v="818"/>
    <n v="16.75"/>
    <n v="16.75"/>
    <x v="0"/>
    <x v="3"/>
    <s v="Barbecued Chicken, Red Peppers, Green Peppers, Tomatoes, Red Onions, Barbecue Sauce"/>
    <x v="7"/>
  </r>
  <r>
    <n v="1853"/>
    <n v="823"/>
    <n v="0.33333333333333331"/>
    <s v="cali_ckn_m"/>
    <n v="1"/>
    <x v="448"/>
    <x v="1"/>
    <x v="818"/>
    <n v="16.75"/>
    <n v="16.75"/>
    <x v="0"/>
    <x v="3"/>
    <s v="Chicken, Artichoke, Spinach, Garlic, Jalapeno Peppers, Fontina Cheese, Gouda Cheese"/>
    <x v="16"/>
  </r>
  <r>
    <n v="1854"/>
    <n v="823"/>
    <n v="0.33333333333333331"/>
    <s v="the_greek_l"/>
    <n v="1"/>
    <x v="448"/>
    <x v="1"/>
    <x v="818"/>
    <n v="20.5"/>
    <n v="20.5"/>
    <x v="1"/>
    <x v="0"/>
    <s v="Kalamata Olives, Feta Cheese, Tomatoes, Garlic, Beef Chuck Roast, Red Onions"/>
    <x v="8"/>
  </r>
  <r>
    <n v="1855"/>
    <n v="824"/>
    <n v="0.25"/>
    <s v="cali_ckn_l"/>
    <n v="1"/>
    <x v="448"/>
    <x v="1"/>
    <x v="819"/>
    <n v="20.75"/>
    <n v="20.75"/>
    <x v="1"/>
    <x v="3"/>
    <s v="Chicken, Artichoke, Spinach, Garlic, Jalapeno Peppers, Fontina Cheese, Gouda Cheese"/>
    <x v="16"/>
  </r>
  <r>
    <n v="1856"/>
    <n v="824"/>
    <n v="0.25"/>
    <s v="classic_dlx_l"/>
    <n v="1"/>
    <x v="448"/>
    <x v="1"/>
    <x v="819"/>
    <n v="20.5"/>
    <n v="20.5"/>
    <x v="1"/>
    <x v="0"/>
    <s v="Pepperoni, Mushrooms, Red Onions, Red Peppers, Bacon"/>
    <x v="1"/>
  </r>
  <r>
    <n v="1857"/>
    <n v="824"/>
    <n v="0.25"/>
    <s v="ital_supr_s"/>
    <n v="1"/>
    <x v="448"/>
    <x v="1"/>
    <x v="819"/>
    <n v="12.5"/>
    <n v="12.5"/>
    <x v="2"/>
    <x v="2"/>
    <s v="Calabrese Salami, Capocollo, Tomatoes, Red Onions, Green Olives, Garlic"/>
    <x v="3"/>
  </r>
  <r>
    <n v="1858"/>
    <n v="824"/>
    <n v="0.25"/>
    <s v="sicilian_l"/>
    <n v="1"/>
    <x v="477"/>
    <x v="2"/>
    <x v="819"/>
    <n v="20.25"/>
    <n v="20.25"/>
    <x v="1"/>
    <x v="2"/>
    <s v="Coarse Sicilian Salami, Tomatoes, Green Olives, Luganega Sausage, Onions, Garlic"/>
    <x v="28"/>
  </r>
  <r>
    <n v="1859"/>
    <n v="825"/>
    <n v="0.5"/>
    <s v="five_cheese_l"/>
    <n v="1"/>
    <x v="477"/>
    <x v="2"/>
    <x v="820"/>
    <n v="18.5"/>
    <n v="18.5"/>
    <x v="1"/>
    <x v="1"/>
    <s v="Mozzarella Cheese, Provolone Cheese, Smoked Gouda Cheese, Romano Cheese, Blue Cheese, Garlic"/>
    <x v="2"/>
  </r>
  <r>
    <n v="1860"/>
    <n v="825"/>
    <n v="0.5"/>
    <s v="sicilian_s"/>
    <n v="1"/>
    <x v="477"/>
    <x v="2"/>
    <x v="820"/>
    <n v="12.25"/>
    <n v="12.25"/>
    <x v="2"/>
    <x v="2"/>
    <s v="Coarse Sicilian Salami, Tomatoes, Green Olives, Luganega Sausage, Onions, Garlic"/>
    <x v="28"/>
  </r>
  <r>
    <n v="1861"/>
    <n v="826"/>
    <n v="0.33333333333333331"/>
    <s v="ckn_pesto_l"/>
    <n v="1"/>
    <x v="477"/>
    <x v="2"/>
    <x v="821"/>
    <n v="20.75"/>
    <n v="20.75"/>
    <x v="1"/>
    <x v="3"/>
    <s v="Chicken, Tomatoes, Red Peppers, Spinach, Garlic, Pesto Sauce"/>
    <x v="18"/>
  </r>
  <r>
    <n v="1862"/>
    <n v="826"/>
    <n v="0.33333333333333331"/>
    <s v="ital_supr_l"/>
    <n v="1"/>
    <x v="477"/>
    <x v="2"/>
    <x v="821"/>
    <n v="20.75"/>
    <n v="20.75"/>
    <x v="1"/>
    <x v="2"/>
    <s v="Calabrese Salami, Capocollo, Tomatoes, Red Onions, Green Olives, Garlic"/>
    <x v="3"/>
  </r>
  <r>
    <n v="1863"/>
    <n v="826"/>
    <n v="0.33333333333333331"/>
    <s v="pepperoni_l"/>
    <n v="1"/>
    <x v="477"/>
    <x v="2"/>
    <x v="821"/>
    <n v="15.25"/>
    <n v="15.25"/>
    <x v="1"/>
    <x v="0"/>
    <s v="Mozzarella Cheese, Pepperoni"/>
    <x v="17"/>
  </r>
  <r>
    <n v="1864"/>
    <n v="827"/>
    <n v="0.5"/>
    <s v="ckn_alfredo_m"/>
    <n v="1"/>
    <x v="188"/>
    <x v="4"/>
    <x v="822"/>
    <n v="16.75"/>
    <n v="16.75"/>
    <x v="0"/>
    <x v="3"/>
    <s v="Chicken, Red Onions, Red Peppers, Mushrooms, Asiago Cheese, Alfredo Sauce"/>
    <x v="29"/>
  </r>
  <r>
    <n v="1865"/>
    <n v="827"/>
    <n v="0.5"/>
    <s v="napolitana_l"/>
    <n v="1"/>
    <x v="188"/>
    <x v="4"/>
    <x v="822"/>
    <n v="20.5"/>
    <n v="20.5"/>
    <x v="1"/>
    <x v="0"/>
    <s v="Tomatoes, Anchovies, Green Olives, Red Onions, Garlic"/>
    <x v="22"/>
  </r>
  <r>
    <n v="1866"/>
    <n v="828"/>
    <n v="0.5"/>
    <s v="ckn_pesto_l"/>
    <n v="1"/>
    <x v="188"/>
    <x v="4"/>
    <x v="823"/>
    <n v="20.75"/>
    <n v="20.75"/>
    <x v="1"/>
    <x v="3"/>
    <s v="Chicken, Tomatoes, Red Peppers, Spinach, Garlic, Pesto Sauce"/>
    <x v="18"/>
  </r>
  <r>
    <n v="1867"/>
    <n v="828"/>
    <n v="0.5"/>
    <s v="peppr_salami_l"/>
    <n v="1"/>
    <x v="188"/>
    <x v="4"/>
    <x v="823"/>
    <n v="20.75"/>
    <n v="20.75"/>
    <x v="1"/>
    <x v="2"/>
    <s v="Genoa Salami, Capocollo, Pepperoni, Tomatoes, Asiago Cheese, Garlic"/>
    <x v="26"/>
  </r>
  <r>
    <n v="1868"/>
    <n v="829"/>
    <n v="0.25"/>
    <s v="napolitana_m"/>
    <n v="1"/>
    <x v="188"/>
    <x v="4"/>
    <x v="824"/>
    <n v="16"/>
    <n v="16"/>
    <x v="0"/>
    <x v="0"/>
    <s v="Tomatoes, Anchovies, Green Olives, Red Onions, Garlic"/>
    <x v="22"/>
  </r>
  <r>
    <n v="1869"/>
    <n v="829"/>
    <n v="0.25"/>
    <s v="peppr_salami_m"/>
    <n v="1"/>
    <x v="188"/>
    <x v="4"/>
    <x v="824"/>
    <n v="16.5"/>
    <n v="16.5"/>
    <x v="0"/>
    <x v="2"/>
    <s v="Genoa Salami, Capocollo, Pepperoni, Tomatoes, Asiago Cheese, Garlic"/>
    <x v="26"/>
  </r>
  <r>
    <n v="1870"/>
    <n v="829"/>
    <n v="0.25"/>
    <s v="spicy_ital_s"/>
    <n v="1"/>
    <x v="698"/>
    <x v="0"/>
    <x v="824"/>
    <n v="12.5"/>
    <n v="12.5"/>
    <x v="2"/>
    <x v="2"/>
    <s v="Capocollo, Tomatoes, Goat Cheese, Artichokes, Peperoncini verdi, Garlic"/>
    <x v="12"/>
  </r>
  <r>
    <n v="1871"/>
    <n v="829"/>
    <n v="0.25"/>
    <s v="spinach_supr_s"/>
    <n v="1"/>
    <x v="698"/>
    <x v="0"/>
    <x v="824"/>
    <n v="12.5"/>
    <n v="12.5"/>
    <x v="2"/>
    <x v="2"/>
    <s v="Spinach, Red Onions, Pepperoni, Tomatoes, Artichokes, Kalamata Olives, Garlic, Asiago Cheese"/>
    <x v="9"/>
  </r>
  <r>
    <n v="1872"/>
    <n v="830"/>
    <n v="0.33333333333333331"/>
    <s v="hawaiian_m"/>
    <n v="1"/>
    <x v="698"/>
    <x v="0"/>
    <x v="825"/>
    <n v="13.25"/>
    <n v="13.25"/>
    <x v="0"/>
    <x v="0"/>
    <s v="Sliced Ham, Pineapple, Mozzarella Cheese"/>
    <x v="0"/>
  </r>
  <r>
    <n v="1873"/>
    <n v="830"/>
    <n v="0.33333333333333331"/>
    <s v="ital_supr_m"/>
    <n v="1"/>
    <x v="698"/>
    <x v="0"/>
    <x v="825"/>
    <n v="16.5"/>
    <n v="16.5"/>
    <x v="0"/>
    <x v="2"/>
    <s v="Calabrese Salami, Capocollo, Tomatoes, Red Onions, Green Olives, Garlic"/>
    <x v="3"/>
  </r>
  <r>
    <n v="1874"/>
    <n v="830"/>
    <n v="0.33333333333333331"/>
    <s v="pepperoni_m"/>
    <n v="1"/>
    <x v="698"/>
    <x v="0"/>
    <x v="825"/>
    <n v="12.5"/>
    <n v="12.5"/>
    <x v="0"/>
    <x v="0"/>
    <s v="Mozzarella Cheese, Pepperoni"/>
    <x v="17"/>
  </r>
  <r>
    <n v="1875"/>
    <n v="831"/>
    <n v="0.25"/>
    <s v="calabrese_l"/>
    <n v="1"/>
    <x v="698"/>
    <x v="0"/>
    <x v="826"/>
    <n v="20.25"/>
    <n v="20.25"/>
    <x v="1"/>
    <x v="2"/>
    <s v="?duja Salami, Pancetta, Tomatoes, Red Onions, Friggitello Peppers, Garlic"/>
    <x v="23"/>
  </r>
  <r>
    <n v="1876"/>
    <n v="831"/>
    <n v="0.25"/>
    <s v="ckn_pesto_l"/>
    <n v="1"/>
    <x v="228"/>
    <x v="6"/>
    <x v="826"/>
    <n v="20.75"/>
    <n v="20.75"/>
    <x v="1"/>
    <x v="3"/>
    <s v="Chicken, Tomatoes, Red Peppers, Spinach, Garlic, Pesto Sauce"/>
    <x v="18"/>
  </r>
  <r>
    <n v="1877"/>
    <n v="831"/>
    <n v="0.25"/>
    <s v="ckn_pesto_m"/>
    <n v="1"/>
    <x v="228"/>
    <x v="6"/>
    <x v="826"/>
    <n v="16.75"/>
    <n v="16.75"/>
    <x v="0"/>
    <x v="3"/>
    <s v="Chicken, Tomatoes, Red Peppers, Spinach, Garlic, Pesto Sauce"/>
    <x v="18"/>
  </r>
  <r>
    <n v="1878"/>
    <n v="831"/>
    <n v="0.25"/>
    <s v="classic_dlx_m"/>
    <n v="1"/>
    <x v="228"/>
    <x v="6"/>
    <x v="826"/>
    <n v="16"/>
    <n v="16"/>
    <x v="0"/>
    <x v="0"/>
    <s v="Pepperoni, Mushrooms, Red Onions, Red Peppers, Bacon"/>
    <x v="1"/>
  </r>
  <r>
    <n v="1879"/>
    <n v="832"/>
    <n v="1"/>
    <s v="hawaiian_l"/>
    <n v="1"/>
    <x v="228"/>
    <x v="6"/>
    <x v="827"/>
    <n v="16.5"/>
    <n v="16.5"/>
    <x v="1"/>
    <x v="0"/>
    <s v="Sliced Ham, Pineapple, Mozzarella Cheese"/>
    <x v="0"/>
  </r>
  <r>
    <n v="1880"/>
    <n v="833"/>
    <n v="0.5"/>
    <s v="big_meat_s"/>
    <n v="1"/>
    <x v="228"/>
    <x v="6"/>
    <x v="828"/>
    <n v="12"/>
    <n v="12"/>
    <x v="2"/>
    <x v="0"/>
    <s v="Bacon, Pepperoni, Italian Sausage, Chorizo Sausage"/>
    <x v="19"/>
  </r>
  <r>
    <n v="1881"/>
    <n v="833"/>
    <n v="0.5"/>
    <s v="napolitana_s"/>
    <n v="1"/>
    <x v="228"/>
    <x v="6"/>
    <x v="828"/>
    <n v="12"/>
    <n v="12"/>
    <x v="2"/>
    <x v="0"/>
    <s v="Tomatoes, Anchovies, Green Olives, Red Onions, Garlic"/>
    <x v="22"/>
  </r>
  <r>
    <n v="1882"/>
    <n v="834"/>
    <n v="0.25"/>
    <s v="ckn_pesto_l"/>
    <n v="1"/>
    <x v="247"/>
    <x v="3"/>
    <x v="829"/>
    <n v="20.75"/>
    <n v="20.75"/>
    <x v="1"/>
    <x v="3"/>
    <s v="Chicken, Tomatoes, Red Peppers, Spinach, Garlic, Pesto Sauce"/>
    <x v="18"/>
  </r>
  <r>
    <n v="1883"/>
    <n v="834"/>
    <n v="0.25"/>
    <s v="pepperoni_s"/>
    <n v="1"/>
    <x v="247"/>
    <x v="3"/>
    <x v="829"/>
    <n v="9.75"/>
    <n v="9.75"/>
    <x v="2"/>
    <x v="0"/>
    <s v="Mozzarella Cheese, Pepperoni"/>
    <x v="17"/>
  </r>
  <r>
    <n v="1884"/>
    <n v="834"/>
    <n v="0.25"/>
    <s v="prsc_argla_s"/>
    <n v="1"/>
    <x v="247"/>
    <x v="3"/>
    <x v="829"/>
    <n v="12.5"/>
    <n v="12.5"/>
    <x v="2"/>
    <x v="2"/>
    <s v="Prosciutto di San Daniele, Arugula, Mozzarella Cheese"/>
    <x v="6"/>
  </r>
  <r>
    <n v="1885"/>
    <n v="834"/>
    <n v="0.25"/>
    <s v="spinach_fet_l"/>
    <n v="1"/>
    <x v="247"/>
    <x v="3"/>
    <x v="829"/>
    <n v="20.25"/>
    <n v="20.25"/>
    <x v="1"/>
    <x v="1"/>
    <s v="Spinach, Mushrooms, Red Onions, Feta Cheese, Garlic"/>
    <x v="27"/>
  </r>
  <r>
    <n v="1886"/>
    <n v="835"/>
    <n v="0.25"/>
    <s v="bbq_ckn_l"/>
    <n v="1"/>
    <x v="247"/>
    <x v="3"/>
    <x v="830"/>
    <n v="20.75"/>
    <n v="20.75"/>
    <x v="1"/>
    <x v="3"/>
    <s v="Barbecued Chicken, Red Peppers, Green Peppers, Tomatoes, Red Onions, Barbecue Sauce"/>
    <x v="7"/>
  </r>
  <r>
    <n v="1887"/>
    <n v="835"/>
    <n v="0.25"/>
    <s v="bbq_ckn_s"/>
    <n v="1"/>
    <x v="247"/>
    <x v="3"/>
    <x v="830"/>
    <n v="12.75"/>
    <n v="12.75"/>
    <x v="2"/>
    <x v="3"/>
    <s v="Barbecued Chicken, Red Peppers, Green Peppers, Tomatoes, Red Onions, Barbecue Sauce"/>
    <x v="7"/>
  </r>
  <r>
    <n v="1888"/>
    <n v="835"/>
    <n v="0.25"/>
    <s v="pepperoni_m"/>
    <n v="1"/>
    <x v="278"/>
    <x v="6"/>
    <x v="830"/>
    <n v="12.5"/>
    <n v="12.5"/>
    <x v="0"/>
    <x v="0"/>
    <s v="Mozzarella Cheese, Pepperoni"/>
    <x v="17"/>
  </r>
  <r>
    <n v="1889"/>
    <n v="835"/>
    <n v="0.25"/>
    <s v="southw_ckn_l"/>
    <n v="1"/>
    <x v="278"/>
    <x v="6"/>
    <x v="830"/>
    <n v="20.75"/>
    <n v="20.75"/>
    <x v="1"/>
    <x v="3"/>
    <s v="Chicken, Tomatoes, Red Peppers, Red Onions, Jalapeno Peppers, Corn, Cilantro, Chipotle Sauce"/>
    <x v="15"/>
  </r>
  <r>
    <n v="1890"/>
    <n v="836"/>
    <n v="0.25"/>
    <s v="five_cheese_l"/>
    <n v="1"/>
    <x v="278"/>
    <x v="6"/>
    <x v="831"/>
    <n v="18.5"/>
    <n v="18.5"/>
    <x v="1"/>
    <x v="1"/>
    <s v="Mozzarella Cheese, Provolone Cheese, Smoked Gouda Cheese, Romano Cheese, Blue Cheese, Garlic"/>
    <x v="2"/>
  </r>
  <r>
    <n v="1891"/>
    <n v="836"/>
    <n v="0.25"/>
    <s v="four_cheese_l"/>
    <n v="1"/>
    <x v="278"/>
    <x v="6"/>
    <x v="831"/>
    <n v="17.950000762939453"/>
    <n v="17.950000762939453"/>
    <x v="1"/>
    <x v="1"/>
    <s v="Ricotta Cheese, Gorgonzola Piccante Cheese, Mozzarella Cheese, Parmigiano Reggiano Cheese, Garlic"/>
    <x v="21"/>
  </r>
  <r>
    <n v="1892"/>
    <n v="836"/>
    <n v="0.25"/>
    <s v="hawaiian_s"/>
    <n v="1"/>
    <x v="278"/>
    <x v="6"/>
    <x v="831"/>
    <n v="10.5"/>
    <n v="10.5"/>
    <x v="2"/>
    <x v="0"/>
    <s v="Sliced Ham, Pineapple, Mozzarella Cheese"/>
    <x v="0"/>
  </r>
  <r>
    <n v="1893"/>
    <n v="836"/>
    <n v="0.25"/>
    <s v="the_greek_xl"/>
    <n v="1"/>
    <x v="278"/>
    <x v="6"/>
    <x v="831"/>
    <n v="25.5"/>
    <n v="25.5"/>
    <x v="3"/>
    <x v="0"/>
    <s v="Kalamata Olives, Feta Cheese, Tomatoes, Garlic, Beef Chuck Roast, Red Onions"/>
    <x v="8"/>
  </r>
  <r>
    <n v="1894"/>
    <n v="837"/>
    <n v="1"/>
    <s v="ital_supr_m"/>
    <n v="1"/>
    <x v="308"/>
    <x v="1"/>
    <x v="832"/>
    <n v="16.5"/>
    <n v="16.5"/>
    <x v="0"/>
    <x v="2"/>
    <s v="Calabrese Salami, Capocollo, Tomatoes, Red Onions, Green Olives, Garlic"/>
    <x v="3"/>
  </r>
  <r>
    <n v="1895"/>
    <n v="838"/>
    <n v="0.33333333333333331"/>
    <s v="ckn_alfredo_m"/>
    <n v="1"/>
    <x v="308"/>
    <x v="1"/>
    <x v="833"/>
    <n v="16.75"/>
    <n v="16.75"/>
    <x v="0"/>
    <x v="3"/>
    <s v="Chicken, Red Onions, Red Peppers, Mushrooms, Asiago Cheese, Alfredo Sauce"/>
    <x v="29"/>
  </r>
  <r>
    <n v="1896"/>
    <n v="838"/>
    <n v="0.33333333333333331"/>
    <s v="ital_supr_m"/>
    <n v="1"/>
    <x v="308"/>
    <x v="1"/>
    <x v="833"/>
    <n v="16.5"/>
    <n v="16.5"/>
    <x v="0"/>
    <x v="2"/>
    <s v="Calabrese Salami, Capocollo, Tomatoes, Red Onions, Green Olives, Garlic"/>
    <x v="3"/>
  </r>
  <r>
    <n v="1897"/>
    <n v="838"/>
    <n v="0.33333333333333331"/>
    <s v="veggie_veg_m"/>
    <n v="1"/>
    <x v="308"/>
    <x v="1"/>
    <x v="833"/>
    <n v="16"/>
    <n v="16"/>
    <x v="0"/>
    <x v="1"/>
    <s v="Mushrooms, Tomatoes, Red Peppers, Green Peppers, Red Onions, Zucchini, Spinach, Garlic"/>
    <x v="14"/>
  </r>
  <r>
    <n v="1898"/>
    <n v="839"/>
    <n v="1"/>
    <s v="mexicana_l"/>
    <n v="2"/>
    <x v="308"/>
    <x v="1"/>
    <x v="834"/>
    <n v="20.25"/>
    <n v="40.5"/>
    <x v="1"/>
    <x v="1"/>
    <s v="Tomatoes, Red Peppers, Jalapeno Peppers, Red Onions, Cilantro, Corn, Chipotle Sauce, Garlic"/>
    <x v="4"/>
  </r>
  <r>
    <n v="1899"/>
    <n v="840"/>
    <n v="1"/>
    <s v="ital_supr_l"/>
    <n v="1"/>
    <x v="308"/>
    <x v="1"/>
    <x v="835"/>
    <n v="20.75"/>
    <n v="20.75"/>
    <x v="1"/>
    <x v="2"/>
    <s v="Calabrese Salami, Capocollo, Tomatoes, Red Onions, Green Olives, Garlic"/>
    <x v="3"/>
  </r>
  <r>
    <n v="1900"/>
    <n v="841"/>
    <n v="1"/>
    <s v="peppr_salami_l"/>
    <n v="1"/>
    <x v="337"/>
    <x v="2"/>
    <x v="836"/>
    <n v="20.75"/>
    <n v="20.75"/>
    <x v="1"/>
    <x v="2"/>
    <s v="Genoa Salami, Capocollo, Pepperoni, Tomatoes, Asiago Cheese, Garlic"/>
    <x v="26"/>
  </r>
  <r>
    <n v="1901"/>
    <n v="842"/>
    <n v="0.33333333333333331"/>
    <s v="spin_pesto_s"/>
    <n v="1"/>
    <x v="337"/>
    <x v="2"/>
    <x v="837"/>
    <n v="12.5"/>
    <n v="12.5"/>
    <x v="2"/>
    <x v="1"/>
    <s v="Spinach, Artichokes, Tomatoes, Sun-dried Tomatoes, Garlic, Pesto Sauce"/>
    <x v="13"/>
  </r>
  <r>
    <n v="1902"/>
    <n v="842"/>
    <n v="0.33333333333333331"/>
    <s v="spinach_fet_m"/>
    <n v="1"/>
    <x v="337"/>
    <x v="2"/>
    <x v="837"/>
    <n v="16"/>
    <n v="16"/>
    <x v="0"/>
    <x v="1"/>
    <s v="Spinach, Mushrooms, Red Onions, Feta Cheese, Garlic"/>
    <x v="27"/>
  </r>
  <r>
    <n v="1903"/>
    <n v="842"/>
    <n v="0.33333333333333331"/>
    <s v="spinach_supr_s"/>
    <n v="1"/>
    <x v="337"/>
    <x v="2"/>
    <x v="837"/>
    <n v="12.5"/>
    <n v="12.5"/>
    <x v="2"/>
    <x v="2"/>
    <s v="Spinach, Red Onions, Pepperoni, Tomatoes, Artichokes, Kalamata Olives, Garlic, Asiago Cheese"/>
    <x v="9"/>
  </r>
  <r>
    <n v="1904"/>
    <n v="843"/>
    <n v="1"/>
    <s v="spinach_supr_m"/>
    <n v="1"/>
    <x v="337"/>
    <x v="2"/>
    <x v="838"/>
    <n v="16.5"/>
    <n v="16.5"/>
    <x v="0"/>
    <x v="2"/>
    <s v="Spinach, Red Onions, Pepperoni, Tomatoes, Artichokes, Kalamata Olives, Garlic, Asiago Cheese"/>
    <x v="9"/>
  </r>
  <r>
    <n v="1905"/>
    <n v="844"/>
    <n v="1"/>
    <s v="veggie_veg_m"/>
    <n v="1"/>
    <x v="337"/>
    <x v="2"/>
    <x v="839"/>
    <n v="16"/>
    <n v="16"/>
    <x v="0"/>
    <x v="1"/>
    <s v="Mushrooms, Tomatoes, Red Peppers, Green Peppers, Red Onions, Zucchini, Spinach, Garlic"/>
    <x v="14"/>
  </r>
  <r>
    <n v="1906"/>
    <n v="845"/>
    <n v="0.25"/>
    <s v="classic_dlx_l"/>
    <n v="1"/>
    <x v="369"/>
    <x v="6"/>
    <x v="840"/>
    <n v="20.5"/>
    <n v="20.5"/>
    <x v="1"/>
    <x v="0"/>
    <s v="Pepperoni, Mushrooms, Red Onions, Red Peppers, Bacon"/>
    <x v="1"/>
  </r>
  <r>
    <n v="1907"/>
    <n v="845"/>
    <n v="0.25"/>
    <s v="five_cheese_l"/>
    <n v="1"/>
    <x v="369"/>
    <x v="6"/>
    <x v="840"/>
    <n v="18.5"/>
    <n v="18.5"/>
    <x v="1"/>
    <x v="1"/>
    <s v="Mozzarella Cheese, Provolone Cheese, Smoked Gouda Cheese, Romano Cheese, Blue Cheese, Garlic"/>
    <x v="2"/>
  </r>
  <r>
    <n v="1908"/>
    <n v="845"/>
    <n v="0.25"/>
    <s v="ital_supr_m"/>
    <n v="1"/>
    <x v="369"/>
    <x v="6"/>
    <x v="840"/>
    <n v="16.5"/>
    <n v="16.5"/>
    <x v="0"/>
    <x v="2"/>
    <s v="Calabrese Salami, Capocollo, Tomatoes, Red Onions, Green Olives, Garlic"/>
    <x v="3"/>
  </r>
  <r>
    <n v="1909"/>
    <n v="845"/>
    <n v="0.25"/>
    <s v="southw_ckn_l"/>
    <n v="1"/>
    <x v="369"/>
    <x v="6"/>
    <x v="840"/>
    <n v="20.75"/>
    <n v="20.75"/>
    <x v="1"/>
    <x v="3"/>
    <s v="Chicken, Tomatoes, Red Peppers, Red Onions, Jalapeno Peppers, Corn, Cilantro, Chipotle Sauce"/>
    <x v="15"/>
  </r>
  <r>
    <n v="1910"/>
    <n v="846"/>
    <n v="0.5"/>
    <s v="cali_ckn_l"/>
    <n v="1"/>
    <x v="369"/>
    <x v="6"/>
    <x v="841"/>
    <n v="20.75"/>
    <n v="20.75"/>
    <x v="1"/>
    <x v="3"/>
    <s v="Chicken, Artichoke, Spinach, Garlic, Jalapeno Peppers, Fontina Cheese, Gouda Cheese"/>
    <x v="16"/>
  </r>
  <r>
    <n v="1911"/>
    <n v="846"/>
    <n v="0.5"/>
    <s v="five_cheese_l"/>
    <n v="1"/>
    <x v="369"/>
    <x v="6"/>
    <x v="841"/>
    <n v="18.5"/>
    <n v="18.5"/>
    <x v="1"/>
    <x v="1"/>
    <s v="Mozzarella Cheese, Provolone Cheese, Smoked Gouda Cheese, Romano Cheese, Blue Cheese, Garlic"/>
    <x v="2"/>
  </r>
  <r>
    <n v="1912"/>
    <n v="847"/>
    <n v="1"/>
    <s v="pepperoni_m"/>
    <n v="1"/>
    <x v="401"/>
    <x v="3"/>
    <x v="842"/>
    <n v="12.5"/>
    <n v="12.5"/>
    <x v="0"/>
    <x v="0"/>
    <s v="Mozzarella Cheese, Pepperoni"/>
    <x v="17"/>
  </r>
  <r>
    <n v="1913"/>
    <n v="848"/>
    <n v="1"/>
    <s v="big_meat_s"/>
    <n v="1"/>
    <x v="401"/>
    <x v="3"/>
    <x v="843"/>
    <n v="12"/>
    <n v="12"/>
    <x v="2"/>
    <x v="0"/>
    <s v="Bacon, Pepperoni, Italian Sausage, Chorizo Sausage"/>
    <x v="19"/>
  </r>
  <r>
    <n v="1914"/>
    <n v="849"/>
    <n v="0.25"/>
    <s v="classic_dlx_m"/>
    <n v="1"/>
    <x v="401"/>
    <x v="3"/>
    <x v="844"/>
    <n v="16"/>
    <n v="16"/>
    <x v="0"/>
    <x v="0"/>
    <s v="Pepperoni, Mushrooms, Red Onions, Red Peppers, Bacon"/>
    <x v="1"/>
  </r>
  <r>
    <n v="1915"/>
    <n v="849"/>
    <n v="0.25"/>
    <s v="sicilian_s"/>
    <n v="1"/>
    <x v="401"/>
    <x v="3"/>
    <x v="844"/>
    <n v="12.25"/>
    <n v="12.25"/>
    <x v="2"/>
    <x v="2"/>
    <s v="Coarse Sicilian Salami, Tomatoes, Green Olives, Luganega Sausage, Onions, Garlic"/>
    <x v="28"/>
  </r>
  <r>
    <n v="1916"/>
    <n v="849"/>
    <n v="0.25"/>
    <s v="spicy_ital_l"/>
    <n v="1"/>
    <x v="401"/>
    <x v="3"/>
    <x v="844"/>
    <n v="20.75"/>
    <n v="20.75"/>
    <x v="1"/>
    <x v="2"/>
    <s v="Capocollo, Tomatoes, Goat Cheese, Artichokes, Peperoncini verdi, Garlic"/>
    <x v="12"/>
  </r>
  <r>
    <n v="1917"/>
    <n v="849"/>
    <n v="0.25"/>
    <s v="spicy_ital_s"/>
    <n v="1"/>
    <x v="401"/>
    <x v="3"/>
    <x v="844"/>
    <n v="12.5"/>
    <n v="12.5"/>
    <x v="2"/>
    <x v="2"/>
    <s v="Capocollo, Tomatoes, Goat Cheese, Artichokes, Peperoncini verdi, Garlic"/>
    <x v="12"/>
  </r>
  <r>
    <n v="1918"/>
    <n v="850"/>
    <n v="0.33333333333333331"/>
    <s v="four_cheese_l"/>
    <n v="1"/>
    <x v="430"/>
    <x v="4"/>
    <x v="845"/>
    <n v="17.950000762939453"/>
    <n v="17.950000762939453"/>
    <x v="1"/>
    <x v="1"/>
    <s v="Ricotta Cheese, Gorgonzola Piccante Cheese, Mozzarella Cheese, Parmigiano Reggiano Cheese, Garlic"/>
    <x v="21"/>
  </r>
  <r>
    <n v="1919"/>
    <n v="850"/>
    <n v="0.33333333333333331"/>
    <s v="southw_ckn_l"/>
    <n v="1"/>
    <x v="430"/>
    <x v="4"/>
    <x v="845"/>
    <n v="20.75"/>
    <n v="20.75"/>
    <x v="1"/>
    <x v="3"/>
    <s v="Chicken, Tomatoes, Red Peppers, Red Onions, Jalapeno Peppers, Corn, Cilantro, Chipotle Sauce"/>
    <x v="15"/>
  </r>
  <r>
    <n v="1920"/>
    <n v="850"/>
    <n v="0.33333333333333331"/>
    <s v="thai_ckn_m"/>
    <n v="1"/>
    <x v="430"/>
    <x v="4"/>
    <x v="845"/>
    <n v="16.75"/>
    <n v="16.75"/>
    <x v="0"/>
    <x v="3"/>
    <s v="Chicken, Pineapple, Tomatoes, Red Peppers, Thai Sweet Chilli Sauce"/>
    <x v="5"/>
  </r>
  <r>
    <n v="1921"/>
    <n v="851"/>
    <n v="1"/>
    <s v="bbq_ckn_l"/>
    <n v="1"/>
    <x v="430"/>
    <x v="4"/>
    <x v="846"/>
    <n v="20.75"/>
    <n v="20.75"/>
    <x v="1"/>
    <x v="3"/>
    <s v="Barbecued Chicken, Red Peppers, Green Peppers, Tomatoes, Red Onions, Barbecue Sauce"/>
    <x v="7"/>
  </r>
  <r>
    <n v="1922"/>
    <n v="852"/>
    <n v="1"/>
    <s v="thai_ckn_m"/>
    <n v="1"/>
    <x v="430"/>
    <x v="4"/>
    <x v="847"/>
    <n v="16.75"/>
    <n v="16.75"/>
    <x v="0"/>
    <x v="3"/>
    <s v="Chicken, Pineapple, Tomatoes, Red Peppers, Thai Sweet Chilli Sauce"/>
    <x v="5"/>
  </r>
  <r>
    <n v="1923"/>
    <n v="853"/>
    <n v="1"/>
    <s v="pepperoni_m"/>
    <n v="1"/>
    <x v="430"/>
    <x v="4"/>
    <x v="848"/>
    <n v="12.5"/>
    <n v="12.5"/>
    <x v="0"/>
    <x v="0"/>
    <s v="Mozzarella Cheese, Pepperoni"/>
    <x v="17"/>
  </r>
  <r>
    <n v="1924"/>
    <n v="854"/>
    <n v="0.5"/>
    <s v="pepperoni_s"/>
    <n v="1"/>
    <x v="461"/>
    <x v="0"/>
    <x v="849"/>
    <n v="9.75"/>
    <n v="9.75"/>
    <x v="2"/>
    <x v="0"/>
    <s v="Mozzarella Cheese, Pepperoni"/>
    <x v="17"/>
  </r>
  <r>
    <n v="1925"/>
    <n v="854"/>
    <n v="0.5"/>
    <s v="soppressata_l"/>
    <n v="1"/>
    <x v="461"/>
    <x v="0"/>
    <x v="849"/>
    <n v="20.75"/>
    <n v="20.75"/>
    <x v="1"/>
    <x v="2"/>
    <s v="Soppressata Salami, Fontina Cheese, Mozzarella Cheese, Mushrooms, Garlic"/>
    <x v="20"/>
  </r>
  <r>
    <n v="1926"/>
    <n v="855"/>
    <n v="0.2"/>
    <s v="five_cheese_l"/>
    <n v="1"/>
    <x v="461"/>
    <x v="0"/>
    <x v="850"/>
    <n v="18.5"/>
    <n v="18.5"/>
    <x v="1"/>
    <x v="1"/>
    <s v="Mozzarella Cheese, Provolone Cheese, Smoked Gouda Cheese, Romano Cheese, Blue Cheese, Garlic"/>
    <x v="2"/>
  </r>
  <r>
    <n v="1927"/>
    <n v="855"/>
    <n v="0.2"/>
    <s v="sicilian_m"/>
    <n v="1"/>
    <x v="461"/>
    <x v="0"/>
    <x v="850"/>
    <n v="16.25"/>
    <n v="16.25"/>
    <x v="0"/>
    <x v="2"/>
    <s v="Coarse Sicilian Salami, Tomatoes, Green Olives, Luganega Sausage, Onions, Garlic"/>
    <x v="28"/>
  </r>
  <r>
    <n v="1928"/>
    <n v="855"/>
    <n v="0.2"/>
    <s v="southw_ckn_s"/>
    <n v="1"/>
    <x v="461"/>
    <x v="0"/>
    <x v="850"/>
    <n v="12.75"/>
    <n v="12.75"/>
    <x v="2"/>
    <x v="3"/>
    <s v="Chicken, Tomatoes, Red Peppers, Red Onions, Jalapeno Peppers, Corn, Cilantro, Chipotle Sauce"/>
    <x v="15"/>
  </r>
  <r>
    <n v="1929"/>
    <n v="855"/>
    <n v="0.2"/>
    <s v="spin_pesto_m"/>
    <n v="1"/>
    <x v="461"/>
    <x v="0"/>
    <x v="850"/>
    <n v="16.5"/>
    <n v="16.5"/>
    <x v="0"/>
    <x v="1"/>
    <s v="Spinach, Artichokes, Tomatoes, Sun-dried Tomatoes, Garlic, Pesto Sauce"/>
    <x v="13"/>
  </r>
  <r>
    <n v="1930"/>
    <n v="855"/>
    <n v="0.2"/>
    <s v="veggie_veg_m"/>
    <n v="1"/>
    <x v="490"/>
    <x v="1"/>
    <x v="850"/>
    <n v="16"/>
    <n v="16"/>
    <x v="0"/>
    <x v="1"/>
    <s v="Mushrooms, Tomatoes, Red Peppers, Green Peppers, Red Onions, Zucchini, Spinach, Garlic"/>
    <x v="14"/>
  </r>
  <r>
    <n v="1931"/>
    <n v="856"/>
    <n v="1"/>
    <s v="spicy_ital_l"/>
    <n v="1"/>
    <x v="490"/>
    <x v="1"/>
    <x v="851"/>
    <n v="20.75"/>
    <n v="20.75"/>
    <x v="1"/>
    <x v="2"/>
    <s v="Capocollo, Tomatoes, Goat Cheese, Artichokes, Peperoncini verdi, Garlic"/>
    <x v="12"/>
  </r>
  <r>
    <n v="1932"/>
    <n v="857"/>
    <n v="1"/>
    <s v="napolitana_s"/>
    <n v="1"/>
    <x v="490"/>
    <x v="1"/>
    <x v="852"/>
    <n v="12"/>
    <n v="12"/>
    <x v="2"/>
    <x v="0"/>
    <s v="Tomatoes, Anchovies, Green Olives, Red Onions, Garlic"/>
    <x v="22"/>
  </r>
  <r>
    <n v="1933"/>
    <n v="858"/>
    <n v="0.33333333333333331"/>
    <s v="peppr_salami_s"/>
    <n v="1"/>
    <x v="490"/>
    <x v="1"/>
    <x v="853"/>
    <n v="12.5"/>
    <n v="12.5"/>
    <x v="2"/>
    <x v="2"/>
    <s v="Genoa Salami, Capocollo, Pepperoni, Tomatoes, Asiago Cheese, Garlic"/>
    <x v="26"/>
  </r>
  <r>
    <n v="1934"/>
    <n v="858"/>
    <n v="0.33333333333333331"/>
    <s v="thai_ckn_l"/>
    <n v="1"/>
    <x v="490"/>
    <x v="1"/>
    <x v="853"/>
    <n v="20.75"/>
    <n v="20.75"/>
    <x v="1"/>
    <x v="3"/>
    <s v="Chicken, Pineapple, Tomatoes, Red Peppers, Thai Sweet Chilli Sauce"/>
    <x v="5"/>
  </r>
  <r>
    <n v="1935"/>
    <n v="858"/>
    <n v="0.33333333333333331"/>
    <s v="veggie_veg_m"/>
    <n v="1"/>
    <x v="490"/>
    <x v="1"/>
    <x v="853"/>
    <n v="16"/>
    <n v="16"/>
    <x v="0"/>
    <x v="1"/>
    <s v="Mushrooms, Tomatoes, Red Peppers, Green Peppers, Red Onions, Zucchini, Spinach, Garlic"/>
    <x v="14"/>
  </r>
  <r>
    <n v="1936"/>
    <n v="859"/>
    <n v="0.25"/>
    <s v="big_meat_s"/>
    <n v="1"/>
    <x v="181"/>
    <x v="4"/>
    <x v="854"/>
    <n v="12"/>
    <n v="12"/>
    <x v="2"/>
    <x v="0"/>
    <s v="Bacon, Pepperoni, Italian Sausage, Chorizo Sausage"/>
    <x v="19"/>
  </r>
  <r>
    <n v="1937"/>
    <n v="859"/>
    <n v="0.25"/>
    <s v="calabrese_m"/>
    <n v="1"/>
    <x v="181"/>
    <x v="4"/>
    <x v="854"/>
    <n v="16.25"/>
    <n v="16.25"/>
    <x v="0"/>
    <x v="2"/>
    <s v="?duja Salami, Pancetta, Tomatoes, Red Onions, Friggitello Peppers, Garlic"/>
    <x v="23"/>
  </r>
  <r>
    <n v="1938"/>
    <n v="859"/>
    <n v="0.25"/>
    <s v="ckn_alfredo_m"/>
    <n v="1"/>
    <x v="181"/>
    <x v="4"/>
    <x v="854"/>
    <n v="16.75"/>
    <n v="16.75"/>
    <x v="0"/>
    <x v="3"/>
    <s v="Chicken, Red Onions, Red Peppers, Mushrooms, Asiago Cheese, Alfredo Sauce"/>
    <x v="29"/>
  </r>
  <r>
    <n v="1939"/>
    <n v="859"/>
    <n v="0.25"/>
    <s v="the_greek_l"/>
    <n v="1"/>
    <x v="181"/>
    <x v="4"/>
    <x v="854"/>
    <n v="20.5"/>
    <n v="20.5"/>
    <x v="1"/>
    <x v="0"/>
    <s v="Kalamata Olives, Feta Cheese, Tomatoes, Garlic, Beef Chuck Roast, Red Onions"/>
    <x v="8"/>
  </r>
  <r>
    <n v="1940"/>
    <n v="860"/>
    <n v="0.5"/>
    <s v="sicilian_s"/>
    <n v="1"/>
    <x v="181"/>
    <x v="4"/>
    <x v="448"/>
    <n v="12.25"/>
    <n v="12.25"/>
    <x v="2"/>
    <x v="2"/>
    <s v="Coarse Sicilian Salami, Tomatoes, Green Olives, Luganega Sausage, Onions, Garlic"/>
    <x v="28"/>
  </r>
  <r>
    <n v="1941"/>
    <n v="860"/>
    <n v="0.5"/>
    <s v="spicy_ital_m"/>
    <n v="1"/>
    <x v="181"/>
    <x v="4"/>
    <x v="448"/>
    <n v="16.5"/>
    <n v="16.5"/>
    <x v="0"/>
    <x v="2"/>
    <s v="Capocollo, Tomatoes, Goat Cheese, Artichokes, Peperoncini verdi, Garlic"/>
    <x v="12"/>
  </r>
  <r>
    <n v="1942"/>
    <n v="861"/>
    <n v="1"/>
    <s v="prsc_argla_l"/>
    <n v="1"/>
    <x v="212"/>
    <x v="0"/>
    <x v="855"/>
    <n v="20.75"/>
    <n v="20.75"/>
    <x v="1"/>
    <x v="2"/>
    <s v="Prosciutto di San Daniele, Arugula, Mozzarella Cheese"/>
    <x v="6"/>
  </r>
  <r>
    <n v="1943"/>
    <n v="862"/>
    <n v="1"/>
    <s v="southw_ckn_m"/>
    <n v="1"/>
    <x v="212"/>
    <x v="0"/>
    <x v="856"/>
    <n v="16.75"/>
    <n v="16.75"/>
    <x v="0"/>
    <x v="3"/>
    <s v="Chicken, Tomatoes, Red Peppers, Red Onions, Jalapeno Peppers, Corn, Cilantro, Chipotle Sauce"/>
    <x v="15"/>
  </r>
  <r>
    <n v="1944"/>
    <n v="863"/>
    <n v="1"/>
    <s v="thai_ckn_m"/>
    <n v="1"/>
    <x v="212"/>
    <x v="0"/>
    <x v="857"/>
    <n v="16.75"/>
    <n v="16.75"/>
    <x v="0"/>
    <x v="3"/>
    <s v="Chicken, Pineapple, Tomatoes, Red Peppers, Thai Sweet Chilli Sauce"/>
    <x v="5"/>
  </r>
  <r>
    <n v="1945"/>
    <n v="864"/>
    <n v="0.1111111111111111"/>
    <s v="big_meat_s"/>
    <n v="1"/>
    <x v="212"/>
    <x v="0"/>
    <x v="858"/>
    <n v="12"/>
    <n v="12"/>
    <x v="2"/>
    <x v="0"/>
    <s v="Bacon, Pepperoni, Italian Sausage, Chorizo Sausage"/>
    <x v="19"/>
  </r>
  <r>
    <n v="1946"/>
    <n v="864"/>
    <n v="0.1111111111111111"/>
    <s v="hawaiian_s"/>
    <n v="1"/>
    <x v="212"/>
    <x v="0"/>
    <x v="858"/>
    <n v="10.5"/>
    <n v="10.5"/>
    <x v="2"/>
    <x v="0"/>
    <s v="Sliced Ham, Pineapple, Mozzarella Cheese"/>
    <x v="0"/>
  </r>
  <r>
    <n v="1947"/>
    <n v="864"/>
    <n v="0.1111111111111111"/>
    <s v="ital_supr_l"/>
    <n v="1"/>
    <x v="212"/>
    <x v="0"/>
    <x v="858"/>
    <n v="20.75"/>
    <n v="20.75"/>
    <x v="1"/>
    <x v="2"/>
    <s v="Calabrese Salami, Capocollo, Tomatoes, Red Onions, Green Olives, Garlic"/>
    <x v="3"/>
  </r>
  <r>
    <n v="1948"/>
    <n v="864"/>
    <n v="0.1111111111111111"/>
    <s v="mediterraneo_m"/>
    <n v="1"/>
    <x v="221"/>
    <x v="6"/>
    <x v="858"/>
    <n v="16"/>
    <n v="16"/>
    <x v="0"/>
    <x v="1"/>
    <s v="Spinach, Artichokes, Kalamata Olives, Sun-dried Tomatoes, Feta Cheese, Plum Tomatoes, Red Onions"/>
    <x v="25"/>
  </r>
  <r>
    <n v="1949"/>
    <n v="864"/>
    <n v="0.1111111111111111"/>
    <s v="sicilian_l"/>
    <n v="1"/>
    <x v="221"/>
    <x v="6"/>
    <x v="858"/>
    <n v="20.25"/>
    <n v="20.25"/>
    <x v="1"/>
    <x v="2"/>
    <s v="Coarse Sicilian Salami, Tomatoes, Green Olives, Luganega Sausage, Onions, Garlic"/>
    <x v="28"/>
  </r>
  <r>
    <n v="1950"/>
    <n v="864"/>
    <n v="0.1111111111111111"/>
    <s v="spinach_fet_l"/>
    <n v="1"/>
    <x v="221"/>
    <x v="6"/>
    <x v="858"/>
    <n v="20.25"/>
    <n v="20.25"/>
    <x v="1"/>
    <x v="1"/>
    <s v="Spinach, Mushrooms, Red Onions, Feta Cheese, Garlic"/>
    <x v="27"/>
  </r>
  <r>
    <n v="1951"/>
    <n v="864"/>
    <n v="0.1111111111111111"/>
    <s v="spinach_supr_l"/>
    <n v="1"/>
    <x v="221"/>
    <x v="6"/>
    <x v="858"/>
    <n v="20.75"/>
    <n v="20.75"/>
    <x v="1"/>
    <x v="2"/>
    <s v="Spinach, Red Onions, Pepperoni, Tomatoes, Artichokes, Kalamata Olives, Garlic, Asiago Cheese"/>
    <x v="9"/>
  </r>
  <r>
    <n v="1952"/>
    <n v="864"/>
    <n v="0.1111111111111111"/>
    <s v="the_greek_m"/>
    <n v="1"/>
    <x v="221"/>
    <x v="6"/>
    <x v="858"/>
    <n v="16"/>
    <n v="16"/>
    <x v="0"/>
    <x v="0"/>
    <s v="Kalamata Olives, Feta Cheese, Tomatoes, Garlic, Beef Chuck Roast, Red Onions"/>
    <x v="8"/>
  </r>
  <r>
    <n v="1953"/>
    <n v="864"/>
    <n v="0.1111111111111111"/>
    <s v="veggie_veg_m"/>
    <n v="1"/>
    <x v="221"/>
    <x v="6"/>
    <x v="858"/>
    <n v="16"/>
    <n v="16"/>
    <x v="0"/>
    <x v="1"/>
    <s v="Mushrooms, Tomatoes, Red Peppers, Green Peppers, Red Onions, Zucchini, Spinach, Garlic"/>
    <x v="14"/>
  </r>
  <r>
    <n v="1954"/>
    <n v="865"/>
    <n v="1"/>
    <s v="classic_dlx_s"/>
    <n v="1"/>
    <x v="240"/>
    <x v="3"/>
    <x v="859"/>
    <n v="12"/>
    <n v="12"/>
    <x v="2"/>
    <x v="0"/>
    <s v="Pepperoni, Mushrooms, Red Onions, Red Peppers, Bacon"/>
    <x v="1"/>
  </r>
  <r>
    <n v="1955"/>
    <n v="866"/>
    <n v="1"/>
    <s v="peppr_salami_m"/>
    <n v="1"/>
    <x v="240"/>
    <x v="3"/>
    <x v="860"/>
    <n v="16.5"/>
    <n v="16.5"/>
    <x v="0"/>
    <x v="2"/>
    <s v="Genoa Salami, Capocollo, Pepperoni, Tomatoes, Asiago Cheese, Garlic"/>
    <x v="26"/>
  </r>
  <r>
    <n v="1956"/>
    <n v="867"/>
    <n v="0.5"/>
    <s v="hawaiian_l"/>
    <n v="1"/>
    <x v="240"/>
    <x v="3"/>
    <x v="861"/>
    <n v="16.5"/>
    <n v="16.5"/>
    <x v="1"/>
    <x v="0"/>
    <s v="Sliced Ham, Pineapple, Mozzarella Cheese"/>
    <x v="0"/>
  </r>
  <r>
    <n v="1957"/>
    <n v="867"/>
    <n v="0.5"/>
    <s v="hawaiian_s"/>
    <n v="1"/>
    <x v="240"/>
    <x v="3"/>
    <x v="861"/>
    <n v="10.5"/>
    <n v="10.5"/>
    <x v="2"/>
    <x v="0"/>
    <s v="Sliced Ham, Pineapple, Mozzarella Cheese"/>
    <x v="0"/>
  </r>
  <r>
    <n v="1958"/>
    <n v="868"/>
    <n v="1"/>
    <s v="soppressata_m"/>
    <n v="1"/>
    <x v="240"/>
    <x v="3"/>
    <x v="862"/>
    <n v="16.5"/>
    <n v="16.5"/>
    <x v="0"/>
    <x v="2"/>
    <s v="Soppressata Salami, Fontina Cheese, Mozzarella Cheese, Mushrooms, Garlic"/>
    <x v="20"/>
  </r>
  <r>
    <n v="1959"/>
    <n v="869"/>
    <n v="0.5"/>
    <s v="spinach_supr_m"/>
    <n v="1"/>
    <x v="240"/>
    <x v="3"/>
    <x v="863"/>
    <n v="16.5"/>
    <n v="16.5"/>
    <x v="0"/>
    <x v="2"/>
    <s v="Spinach, Red Onions, Pepperoni, Tomatoes, Artichokes, Kalamata Olives, Garlic, Asiago Cheese"/>
    <x v="9"/>
  </r>
  <r>
    <n v="1960"/>
    <n v="869"/>
    <n v="0.5"/>
    <s v="thai_ckn_l"/>
    <n v="1"/>
    <x v="271"/>
    <x v="6"/>
    <x v="863"/>
    <n v="20.75"/>
    <n v="20.75"/>
    <x v="1"/>
    <x v="3"/>
    <s v="Chicken, Pineapple, Tomatoes, Red Peppers, Thai Sweet Chilli Sauce"/>
    <x v="5"/>
  </r>
  <r>
    <n v="1961"/>
    <n v="870"/>
    <n v="0.5"/>
    <s v="five_cheese_l"/>
    <n v="1"/>
    <x v="271"/>
    <x v="6"/>
    <x v="864"/>
    <n v="18.5"/>
    <n v="18.5"/>
    <x v="1"/>
    <x v="1"/>
    <s v="Mozzarella Cheese, Provolone Cheese, Smoked Gouda Cheese, Romano Cheese, Blue Cheese, Garlic"/>
    <x v="2"/>
  </r>
  <r>
    <n v="1962"/>
    <n v="870"/>
    <n v="0.5"/>
    <s v="four_cheese_m"/>
    <n v="1"/>
    <x v="271"/>
    <x v="6"/>
    <x v="864"/>
    <n v="14.75"/>
    <n v="14.75"/>
    <x v="0"/>
    <x v="1"/>
    <s v="Ricotta Cheese, Gorgonzola Piccante Cheese, Mozzarella Cheese, Parmigiano Reggiano Cheese, Garlic"/>
    <x v="21"/>
  </r>
  <r>
    <n v="1963"/>
    <n v="871"/>
    <n v="1"/>
    <s v="ckn_alfredo_s"/>
    <n v="1"/>
    <x v="271"/>
    <x v="6"/>
    <x v="865"/>
    <n v="12.75"/>
    <n v="12.75"/>
    <x v="2"/>
    <x v="3"/>
    <s v="Chicken, Red Onions, Red Peppers, Mushrooms, Asiago Cheese, Alfredo Sauce"/>
    <x v="29"/>
  </r>
  <r>
    <n v="1964"/>
    <n v="872"/>
    <n v="1"/>
    <s v="prsc_argla_m"/>
    <n v="1"/>
    <x v="271"/>
    <x v="6"/>
    <x v="866"/>
    <n v="16.5"/>
    <n v="16.5"/>
    <x v="0"/>
    <x v="2"/>
    <s v="Prosciutto di San Daniele, Arugula, Mozzarella Cheese"/>
    <x v="6"/>
  </r>
  <r>
    <n v="1965"/>
    <n v="873"/>
    <n v="1"/>
    <s v="pepperoni_m"/>
    <n v="1"/>
    <x v="271"/>
    <x v="6"/>
    <x v="867"/>
    <n v="12.5"/>
    <n v="12.5"/>
    <x v="0"/>
    <x v="0"/>
    <s v="Mozzarella Cheese, Pepperoni"/>
    <x v="17"/>
  </r>
  <r>
    <n v="1966"/>
    <n v="874"/>
    <n v="0.5"/>
    <s v="pep_msh_pep_s"/>
    <n v="1"/>
    <x v="301"/>
    <x v="1"/>
    <x v="868"/>
    <n v="11"/>
    <n v="11"/>
    <x v="2"/>
    <x v="0"/>
    <s v="Pepperoni, Mushrooms, Green Peppers"/>
    <x v="30"/>
  </r>
  <r>
    <n v="1967"/>
    <n v="874"/>
    <n v="0.5"/>
    <s v="southw_ckn_l"/>
    <n v="1"/>
    <x v="301"/>
    <x v="1"/>
    <x v="868"/>
    <n v="20.75"/>
    <n v="20.75"/>
    <x v="1"/>
    <x v="3"/>
    <s v="Chicken, Tomatoes, Red Peppers, Red Onions, Jalapeno Peppers, Corn, Cilantro, Chipotle Sauce"/>
    <x v="15"/>
  </r>
  <r>
    <n v="1968"/>
    <n v="875"/>
    <n v="1"/>
    <s v="cali_ckn_m"/>
    <n v="1"/>
    <x v="301"/>
    <x v="1"/>
    <x v="869"/>
    <n v="16.75"/>
    <n v="16.75"/>
    <x v="0"/>
    <x v="3"/>
    <s v="Chicken, Artichoke, Spinach, Garlic, Jalapeno Peppers, Fontina Cheese, Gouda Cheese"/>
    <x v="16"/>
  </r>
  <r>
    <n v="1969"/>
    <n v="876"/>
    <n v="0.33333333333333331"/>
    <s v="hawaiian_s"/>
    <n v="1"/>
    <x v="301"/>
    <x v="1"/>
    <x v="870"/>
    <n v="10.5"/>
    <n v="10.5"/>
    <x v="2"/>
    <x v="0"/>
    <s v="Sliced Ham, Pineapple, Mozzarella Cheese"/>
    <x v="0"/>
  </r>
  <r>
    <n v="1970"/>
    <n v="876"/>
    <n v="0.33333333333333331"/>
    <s v="southw_ckn_s"/>
    <n v="1"/>
    <x v="301"/>
    <x v="1"/>
    <x v="870"/>
    <n v="12.75"/>
    <n v="12.75"/>
    <x v="2"/>
    <x v="3"/>
    <s v="Chicken, Tomatoes, Red Peppers, Red Onions, Jalapeno Peppers, Corn, Cilantro, Chipotle Sauce"/>
    <x v="15"/>
  </r>
  <r>
    <n v="1971"/>
    <n v="876"/>
    <n v="0.33333333333333331"/>
    <s v="spicy_ital_l"/>
    <n v="1"/>
    <x v="301"/>
    <x v="1"/>
    <x v="870"/>
    <n v="20.75"/>
    <n v="20.75"/>
    <x v="1"/>
    <x v="2"/>
    <s v="Capocollo, Tomatoes, Goat Cheese, Artichokes, Peperoncini verdi, Garlic"/>
    <x v="12"/>
  </r>
  <r>
    <n v="1972"/>
    <n v="877"/>
    <n v="1"/>
    <s v="four_cheese_l"/>
    <n v="1"/>
    <x v="330"/>
    <x v="2"/>
    <x v="871"/>
    <n v="17.950000762939453"/>
    <n v="17.950000762939453"/>
    <x v="1"/>
    <x v="1"/>
    <s v="Ricotta Cheese, Gorgonzola Piccante Cheese, Mozzarella Cheese, Parmigiano Reggiano Cheese, Garlic"/>
    <x v="21"/>
  </r>
  <r>
    <n v="1973"/>
    <n v="878"/>
    <n v="1"/>
    <s v="cali_ckn_m"/>
    <n v="1"/>
    <x v="330"/>
    <x v="2"/>
    <x v="872"/>
    <n v="16.75"/>
    <n v="16.75"/>
    <x v="0"/>
    <x v="3"/>
    <s v="Chicken, Artichoke, Spinach, Garlic, Jalapeno Peppers, Fontina Cheese, Gouda Cheese"/>
    <x v="16"/>
  </r>
  <r>
    <n v="1974"/>
    <n v="879"/>
    <n v="0.33333333333333331"/>
    <s v="southw_ckn_s"/>
    <n v="1"/>
    <x v="330"/>
    <x v="2"/>
    <x v="873"/>
    <n v="12.75"/>
    <n v="12.75"/>
    <x v="2"/>
    <x v="3"/>
    <s v="Chicken, Tomatoes, Red Peppers, Red Onions, Jalapeno Peppers, Corn, Cilantro, Chipotle Sauce"/>
    <x v="15"/>
  </r>
  <r>
    <n v="1975"/>
    <n v="879"/>
    <n v="0.33333333333333331"/>
    <s v="spinach_supr_s"/>
    <n v="1"/>
    <x v="330"/>
    <x v="2"/>
    <x v="873"/>
    <n v="12.5"/>
    <n v="12.5"/>
    <x v="2"/>
    <x v="2"/>
    <s v="Spinach, Red Onions, Pepperoni, Tomatoes, Artichokes, Kalamata Olives, Garlic, Asiago Cheese"/>
    <x v="9"/>
  </r>
  <r>
    <n v="1976"/>
    <n v="879"/>
    <n v="0.33333333333333331"/>
    <s v="veggie_veg_m"/>
    <n v="1"/>
    <x v="330"/>
    <x v="2"/>
    <x v="873"/>
    <n v="16"/>
    <n v="16"/>
    <x v="0"/>
    <x v="1"/>
    <s v="Mushrooms, Tomatoes, Red Peppers, Green Peppers, Red Onions, Zucchini, Spinach, Garlic"/>
    <x v="14"/>
  </r>
  <r>
    <n v="1977"/>
    <n v="880"/>
    <n v="0.5"/>
    <s v="pepperoni_l"/>
    <n v="1"/>
    <x v="330"/>
    <x v="2"/>
    <x v="874"/>
    <n v="15.25"/>
    <n v="15.25"/>
    <x v="1"/>
    <x v="0"/>
    <s v="Mozzarella Cheese, Pepperoni"/>
    <x v="17"/>
  </r>
  <r>
    <n v="1978"/>
    <n v="880"/>
    <n v="0.5"/>
    <s v="pepperoni_s"/>
    <n v="1"/>
    <x v="362"/>
    <x v="6"/>
    <x v="874"/>
    <n v="9.75"/>
    <n v="9.75"/>
    <x v="2"/>
    <x v="0"/>
    <s v="Mozzarella Cheese, Pepperoni"/>
    <x v="17"/>
  </r>
  <r>
    <n v="1979"/>
    <n v="881"/>
    <n v="0.5"/>
    <s v="cali_ckn_m"/>
    <n v="1"/>
    <x v="362"/>
    <x v="6"/>
    <x v="875"/>
    <n v="16.75"/>
    <n v="16.75"/>
    <x v="0"/>
    <x v="3"/>
    <s v="Chicken, Artichoke, Spinach, Garlic, Jalapeno Peppers, Fontina Cheese, Gouda Cheese"/>
    <x v="16"/>
  </r>
  <r>
    <n v="1980"/>
    <n v="881"/>
    <n v="0.5"/>
    <s v="ital_supr_s"/>
    <n v="1"/>
    <x v="362"/>
    <x v="6"/>
    <x v="875"/>
    <n v="12.5"/>
    <n v="12.5"/>
    <x v="2"/>
    <x v="2"/>
    <s v="Calabrese Salami, Capocollo, Tomatoes, Red Onions, Green Olives, Garlic"/>
    <x v="3"/>
  </r>
  <r>
    <n v="1981"/>
    <n v="882"/>
    <n v="0.33333333333333331"/>
    <s v="prsc_argla_m"/>
    <n v="1"/>
    <x v="362"/>
    <x v="6"/>
    <x v="876"/>
    <n v="16.5"/>
    <n v="16.5"/>
    <x v="0"/>
    <x v="2"/>
    <s v="Prosciutto di San Daniele, Arugula, Mozzarella Cheese"/>
    <x v="6"/>
  </r>
  <r>
    <n v="1982"/>
    <n v="882"/>
    <n v="0.33333333333333331"/>
    <s v="spinach_fet_s"/>
    <n v="1"/>
    <x v="362"/>
    <x v="6"/>
    <x v="876"/>
    <n v="12"/>
    <n v="12"/>
    <x v="2"/>
    <x v="1"/>
    <s v="Spinach, Mushrooms, Red Onions, Feta Cheese, Garlic"/>
    <x v="27"/>
  </r>
  <r>
    <n v="1983"/>
    <n v="882"/>
    <n v="0.33333333333333331"/>
    <s v="thai_ckn_l"/>
    <n v="1"/>
    <x v="362"/>
    <x v="6"/>
    <x v="876"/>
    <n v="20.75"/>
    <n v="20.75"/>
    <x v="1"/>
    <x v="3"/>
    <s v="Chicken, Pineapple, Tomatoes, Red Peppers, Thai Sweet Chilli Sauce"/>
    <x v="5"/>
  </r>
  <r>
    <n v="1984"/>
    <n v="883"/>
    <n v="0.25"/>
    <s v="cali_ckn_m"/>
    <n v="1"/>
    <x v="394"/>
    <x v="3"/>
    <x v="877"/>
    <n v="16.75"/>
    <n v="16.75"/>
    <x v="0"/>
    <x v="3"/>
    <s v="Chicken, Artichoke, Spinach, Garlic, Jalapeno Peppers, Fontina Cheese, Gouda Cheese"/>
    <x v="16"/>
  </r>
  <r>
    <n v="1985"/>
    <n v="883"/>
    <n v="0.25"/>
    <s v="classic_dlx_s"/>
    <n v="1"/>
    <x v="394"/>
    <x v="3"/>
    <x v="877"/>
    <n v="12"/>
    <n v="12"/>
    <x v="2"/>
    <x v="0"/>
    <s v="Pepperoni, Mushrooms, Red Onions, Red Peppers, Bacon"/>
    <x v="1"/>
  </r>
  <r>
    <n v="1986"/>
    <n v="883"/>
    <n v="0.25"/>
    <s v="hawaiian_s"/>
    <n v="1"/>
    <x v="394"/>
    <x v="3"/>
    <x v="877"/>
    <n v="10.5"/>
    <n v="10.5"/>
    <x v="2"/>
    <x v="0"/>
    <s v="Sliced Ham, Pineapple, Mozzarella Cheese"/>
    <x v="0"/>
  </r>
  <r>
    <n v="1987"/>
    <n v="883"/>
    <n v="0.25"/>
    <s v="prsc_argla_s"/>
    <n v="1"/>
    <x v="394"/>
    <x v="3"/>
    <x v="877"/>
    <n v="12.5"/>
    <n v="12.5"/>
    <x v="2"/>
    <x v="2"/>
    <s v="Prosciutto di San Daniele, Arugula, Mozzarella Cheese"/>
    <x v="6"/>
  </r>
  <r>
    <n v="1988"/>
    <n v="884"/>
    <n v="1"/>
    <s v="hawaiian_s"/>
    <n v="1"/>
    <x v="394"/>
    <x v="3"/>
    <x v="878"/>
    <n v="10.5"/>
    <n v="10.5"/>
    <x v="2"/>
    <x v="0"/>
    <s v="Sliced Ham, Pineapple, Mozzarella Cheese"/>
    <x v="0"/>
  </r>
  <r>
    <n v="1989"/>
    <n v="885"/>
    <n v="0.25"/>
    <s v="mexicana_m"/>
    <n v="1"/>
    <x v="394"/>
    <x v="3"/>
    <x v="879"/>
    <n v="16"/>
    <n v="16"/>
    <x v="0"/>
    <x v="1"/>
    <s v="Tomatoes, Red Peppers, Jalapeno Peppers, Red Onions, Cilantro, Corn, Chipotle Sauce, Garlic"/>
    <x v="4"/>
  </r>
  <r>
    <n v="1990"/>
    <n v="885"/>
    <n v="0.25"/>
    <s v="sicilian_s"/>
    <n v="1"/>
    <x v="423"/>
    <x v="4"/>
    <x v="879"/>
    <n v="12.25"/>
    <n v="12.25"/>
    <x v="2"/>
    <x v="2"/>
    <s v="Coarse Sicilian Salami, Tomatoes, Green Olives, Luganega Sausage, Onions, Garlic"/>
    <x v="28"/>
  </r>
  <r>
    <n v="1991"/>
    <n v="885"/>
    <n v="0.25"/>
    <s v="spicy_ital_m"/>
    <n v="1"/>
    <x v="423"/>
    <x v="4"/>
    <x v="879"/>
    <n v="16.5"/>
    <n v="16.5"/>
    <x v="0"/>
    <x v="2"/>
    <s v="Capocollo, Tomatoes, Goat Cheese, Artichokes, Peperoncini verdi, Garlic"/>
    <x v="12"/>
  </r>
  <r>
    <n v="1992"/>
    <n v="885"/>
    <n v="0.25"/>
    <s v="the_greek_xl"/>
    <n v="1"/>
    <x v="423"/>
    <x v="4"/>
    <x v="879"/>
    <n v="25.5"/>
    <n v="25.5"/>
    <x v="3"/>
    <x v="0"/>
    <s v="Kalamata Olives, Feta Cheese, Tomatoes, Garlic, Beef Chuck Roast, Red Onions"/>
    <x v="8"/>
  </r>
  <r>
    <n v="1993"/>
    <n v="886"/>
    <n v="0.33333333333333331"/>
    <s v="mediterraneo_l"/>
    <n v="1"/>
    <x v="423"/>
    <x v="4"/>
    <x v="880"/>
    <n v="20.25"/>
    <n v="20.25"/>
    <x v="1"/>
    <x v="1"/>
    <s v="Spinach, Artichokes, Kalamata Olives, Sun-dried Tomatoes, Feta Cheese, Plum Tomatoes, Red Onions"/>
    <x v="25"/>
  </r>
  <r>
    <n v="1994"/>
    <n v="886"/>
    <n v="0.33333333333333331"/>
    <s v="sicilian_s"/>
    <n v="1"/>
    <x v="423"/>
    <x v="4"/>
    <x v="880"/>
    <n v="12.25"/>
    <n v="12.25"/>
    <x v="2"/>
    <x v="2"/>
    <s v="Coarse Sicilian Salami, Tomatoes, Green Olives, Luganega Sausage, Onions, Garlic"/>
    <x v="28"/>
  </r>
  <r>
    <n v="1995"/>
    <n v="886"/>
    <n v="0.33333333333333331"/>
    <s v="spicy_ital_l"/>
    <n v="1"/>
    <x v="423"/>
    <x v="4"/>
    <x v="880"/>
    <n v="20.75"/>
    <n v="20.75"/>
    <x v="1"/>
    <x v="2"/>
    <s v="Capocollo, Tomatoes, Goat Cheese, Artichokes, Peperoncini verdi, Garlic"/>
    <x v="12"/>
  </r>
  <r>
    <n v="1996"/>
    <n v="887"/>
    <n v="0.5"/>
    <s v="pepperoni_l"/>
    <n v="1"/>
    <x v="454"/>
    <x v="0"/>
    <x v="881"/>
    <n v="15.25"/>
    <n v="15.25"/>
    <x v="1"/>
    <x v="0"/>
    <s v="Mozzarella Cheese, Pepperoni"/>
    <x v="17"/>
  </r>
  <r>
    <n v="1997"/>
    <n v="887"/>
    <n v="0.5"/>
    <s v="spicy_ital_m"/>
    <n v="1"/>
    <x v="454"/>
    <x v="0"/>
    <x v="881"/>
    <n v="16.5"/>
    <n v="16.5"/>
    <x v="0"/>
    <x v="2"/>
    <s v="Capocollo, Tomatoes, Goat Cheese, Artichokes, Peperoncini verdi, Garlic"/>
    <x v="12"/>
  </r>
  <r>
    <n v="1998"/>
    <n v="888"/>
    <n v="0.5"/>
    <s v="sicilian_m"/>
    <n v="1"/>
    <x v="454"/>
    <x v="0"/>
    <x v="882"/>
    <n v="16.25"/>
    <n v="16.25"/>
    <x v="0"/>
    <x v="2"/>
    <s v="Coarse Sicilian Salami, Tomatoes, Green Olives, Luganega Sausage, Onions, Garlic"/>
    <x v="28"/>
  </r>
  <r>
    <n v="1999"/>
    <n v="888"/>
    <n v="0.5"/>
    <s v="soppressata_s"/>
    <n v="1"/>
    <x v="454"/>
    <x v="0"/>
    <x v="882"/>
    <n v="12.5"/>
    <n v="12.5"/>
    <x v="2"/>
    <x v="2"/>
    <s v="Soppressata Salami, Fontina Cheese, Mozzarella Cheese, Mushrooms, Garlic"/>
    <x v="20"/>
  </r>
  <r>
    <n v="2000"/>
    <n v="889"/>
    <n v="1"/>
    <s v="bbq_ckn_l"/>
    <n v="1"/>
    <x v="454"/>
    <x v="0"/>
    <x v="883"/>
    <n v="20.75"/>
    <n v="20.75"/>
    <x v="1"/>
    <x v="3"/>
    <s v="Barbecued Chicken, Red Peppers, Green Peppers, Tomatoes, Red Onions, Barbecue Sauce"/>
    <x v="7"/>
  </r>
  <r>
    <n v="2001"/>
    <n v="890"/>
    <n v="1"/>
    <s v="four_cheese_m"/>
    <n v="1"/>
    <x v="454"/>
    <x v="0"/>
    <x v="884"/>
    <n v="14.75"/>
    <n v="14.75"/>
    <x v="0"/>
    <x v="1"/>
    <s v="Ricotta Cheese, Gorgonzola Piccante Cheese, Mozzarella Cheese, Parmigiano Reggiano Cheese, Garlic"/>
    <x v="21"/>
  </r>
  <r>
    <n v="2002"/>
    <n v="891"/>
    <n v="1"/>
    <s v="spin_pesto_l"/>
    <n v="1"/>
    <x v="483"/>
    <x v="1"/>
    <x v="885"/>
    <n v="20.75"/>
    <n v="20.75"/>
    <x v="1"/>
    <x v="1"/>
    <s v="Spinach, Artichokes, Tomatoes, Sun-dried Tomatoes, Garlic, Pesto Sauce"/>
    <x v="13"/>
  </r>
  <r>
    <n v="2003"/>
    <n v="892"/>
    <n v="0.5"/>
    <s v="four_cheese_l"/>
    <n v="1"/>
    <x v="483"/>
    <x v="1"/>
    <x v="886"/>
    <n v="17.950000762939453"/>
    <n v="17.950000762939453"/>
    <x v="1"/>
    <x v="1"/>
    <s v="Ricotta Cheese, Gorgonzola Piccante Cheese, Mozzarella Cheese, Parmigiano Reggiano Cheese, Garlic"/>
    <x v="21"/>
  </r>
  <r>
    <n v="2004"/>
    <n v="892"/>
    <n v="0.5"/>
    <s v="mediterraneo_l"/>
    <n v="1"/>
    <x v="483"/>
    <x v="1"/>
    <x v="886"/>
    <n v="20.25"/>
    <n v="20.25"/>
    <x v="1"/>
    <x v="1"/>
    <s v="Spinach, Artichokes, Kalamata Olives, Sun-dried Tomatoes, Feta Cheese, Plum Tomatoes, Red Onions"/>
    <x v="25"/>
  </r>
  <r>
    <n v="2005"/>
    <n v="893"/>
    <n v="1"/>
    <s v="four_cheese_l"/>
    <n v="1"/>
    <x v="483"/>
    <x v="1"/>
    <x v="887"/>
    <n v="17.950000762939453"/>
    <n v="17.950000762939453"/>
    <x v="1"/>
    <x v="1"/>
    <s v="Ricotta Cheese, Gorgonzola Piccante Cheese, Mozzarella Cheese, Parmigiano Reggiano Cheese, Garlic"/>
    <x v="21"/>
  </r>
  <r>
    <n v="2006"/>
    <n v="894"/>
    <n v="1"/>
    <s v="napolitana_s"/>
    <n v="1"/>
    <x v="483"/>
    <x v="1"/>
    <x v="888"/>
    <n v="12"/>
    <n v="12"/>
    <x v="2"/>
    <x v="0"/>
    <s v="Tomatoes, Anchovies, Green Olives, Red Onions, Garlic"/>
    <x v="22"/>
  </r>
  <r>
    <n v="2007"/>
    <n v="895"/>
    <n v="0.33333333333333331"/>
    <s v="bbq_ckn_l"/>
    <n v="1"/>
    <x v="483"/>
    <x v="1"/>
    <x v="889"/>
    <n v="20.75"/>
    <n v="20.75"/>
    <x v="1"/>
    <x v="3"/>
    <s v="Barbecued Chicken, Red Peppers, Green Peppers, Tomatoes, Red Onions, Barbecue Sauce"/>
    <x v="7"/>
  </r>
  <r>
    <n v="2008"/>
    <n v="895"/>
    <n v="0.33333333333333331"/>
    <s v="hawaiian_l"/>
    <n v="1"/>
    <x v="169"/>
    <x v="6"/>
    <x v="889"/>
    <n v="16.5"/>
    <n v="16.5"/>
    <x v="1"/>
    <x v="0"/>
    <s v="Sliced Ham, Pineapple, Mozzarella Cheese"/>
    <x v="0"/>
  </r>
  <r>
    <n v="2009"/>
    <n v="895"/>
    <n v="0.33333333333333331"/>
    <s v="pepperoni_s"/>
    <n v="1"/>
    <x v="169"/>
    <x v="6"/>
    <x v="889"/>
    <n v="9.75"/>
    <n v="9.75"/>
    <x v="2"/>
    <x v="0"/>
    <s v="Mozzarella Cheese, Pepperoni"/>
    <x v="17"/>
  </r>
  <r>
    <n v="2010"/>
    <n v="896"/>
    <n v="0.5"/>
    <s v="cali_ckn_l"/>
    <n v="1"/>
    <x v="169"/>
    <x v="6"/>
    <x v="890"/>
    <n v="20.75"/>
    <n v="20.75"/>
    <x v="1"/>
    <x v="3"/>
    <s v="Chicken, Artichoke, Spinach, Garlic, Jalapeno Peppers, Fontina Cheese, Gouda Cheese"/>
    <x v="16"/>
  </r>
  <r>
    <n v="2011"/>
    <n v="896"/>
    <n v="0.5"/>
    <s v="five_cheese_l"/>
    <n v="1"/>
    <x v="169"/>
    <x v="6"/>
    <x v="890"/>
    <n v="18.5"/>
    <n v="18.5"/>
    <x v="1"/>
    <x v="1"/>
    <s v="Mozzarella Cheese, Provolone Cheese, Smoked Gouda Cheese, Romano Cheese, Blue Cheese, Garlic"/>
    <x v="2"/>
  </r>
  <r>
    <n v="2012"/>
    <n v="897"/>
    <n v="0.33333333333333331"/>
    <s v="ital_cpcllo_l"/>
    <n v="1"/>
    <x v="169"/>
    <x v="6"/>
    <x v="891"/>
    <n v="20.5"/>
    <n v="20.5"/>
    <x v="1"/>
    <x v="0"/>
    <s v="Capocollo, Red Peppers, Tomatoes, Goat Cheese, Garlic, Oregano"/>
    <x v="11"/>
  </r>
  <r>
    <n v="2013"/>
    <n v="897"/>
    <n v="0.33333333333333331"/>
    <s v="mexicana_s"/>
    <n v="1"/>
    <x v="169"/>
    <x v="6"/>
    <x v="891"/>
    <n v="12"/>
    <n v="12"/>
    <x v="2"/>
    <x v="1"/>
    <s v="Tomatoes, Red Peppers, Jalapeno Peppers, Red Onions, Cilantro, Corn, Chipotle Sauce, Garlic"/>
    <x v="4"/>
  </r>
  <r>
    <n v="2014"/>
    <n v="897"/>
    <n v="0.33333333333333331"/>
    <s v="spinach_fet_l"/>
    <n v="1"/>
    <x v="199"/>
    <x v="1"/>
    <x v="891"/>
    <n v="20.25"/>
    <n v="20.25"/>
    <x v="1"/>
    <x v="1"/>
    <s v="Spinach, Mushrooms, Red Onions, Feta Cheese, Garlic"/>
    <x v="27"/>
  </r>
  <r>
    <n v="2015"/>
    <n v="898"/>
    <n v="1"/>
    <s v="classic_dlx_s"/>
    <n v="1"/>
    <x v="199"/>
    <x v="1"/>
    <x v="892"/>
    <n v="12"/>
    <n v="12"/>
    <x v="2"/>
    <x v="0"/>
    <s v="Pepperoni, Mushrooms, Red Onions, Red Peppers, Bacon"/>
    <x v="1"/>
  </r>
  <r>
    <n v="2016"/>
    <n v="899"/>
    <n v="0.5"/>
    <s v="spicy_ital_l"/>
    <n v="1"/>
    <x v="199"/>
    <x v="1"/>
    <x v="893"/>
    <n v="20.75"/>
    <n v="20.75"/>
    <x v="1"/>
    <x v="2"/>
    <s v="Capocollo, Tomatoes, Goat Cheese, Artichokes, Peperoncini verdi, Garlic"/>
    <x v="12"/>
  </r>
  <r>
    <n v="2017"/>
    <n v="899"/>
    <n v="0.5"/>
    <s v="the_greek_xl"/>
    <n v="1"/>
    <x v="199"/>
    <x v="1"/>
    <x v="893"/>
    <n v="25.5"/>
    <n v="25.5"/>
    <x v="3"/>
    <x v="0"/>
    <s v="Kalamata Olives, Feta Cheese, Tomatoes, Garlic, Beef Chuck Roast, Red Onions"/>
    <x v="8"/>
  </r>
  <r>
    <n v="2018"/>
    <n v="900"/>
    <n v="0.5"/>
    <s v="pepperoni_l"/>
    <n v="1"/>
    <x v="199"/>
    <x v="1"/>
    <x v="894"/>
    <n v="15.25"/>
    <n v="15.25"/>
    <x v="1"/>
    <x v="0"/>
    <s v="Mozzarella Cheese, Pepperoni"/>
    <x v="17"/>
  </r>
  <r>
    <n v="2019"/>
    <n v="900"/>
    <n v="0.5"/>
    <s v="pepperoni_s"/>
    <n v="1"/>
    <x v="199"/>
    <x v="1"/>
    <x v="894"/>
    <n v="9.75"/>
    <n v="9.75"/>
    <x v="2"/>
    <x v="0"/>
    <s v="Mozzarella Cheese, Pepperoni"/>
    <x v="17"/>
  </r>
  <r>
    <n v="2020"/>
    <n v="901"/>
    <n v="1"/>
    <s v="big_meat_s"/>
    <n v="1"/>
    <x v="708"/>
    <x v="3"/>
    <x v="895"/>
    <n v="12"/>
    <n v="12"/>
    <x v="2"/>
    <x v="0"/>
    <s v="Bacon, Pepperoni, Italian Sausage, Chorizo Sausage"/>
    <x v="19"/>
  </r>
  <r>
    <n v="2021"/>
    <n v="902"/>
    <n v="1"/>
    <s v="peppr_salami_l"/>
    <n v="1"/>
    <x v="708"/>
    <x v="3"/>
    <x v="896"/>
    <n v="20.75"/>
    <n v="20.75"/>
    <x v="1"/>
    <x v="2"/>
    <s v="Genoa Salami, Capocollo, Pepperoni, Tomatoes, Asiago Cheese, Garlic"/>
    <x v="26"/>
  </r>
  <r>
    <n v="2022"/>
    <n v="903"/>
    <n v="0.33333333333333331"/>
    <s v="classic_dlx_l"/>
    <n v="1"/>
    <x v="708"/>
    <x v="3"/>
    <x v="897"/>
    <n v="20.5"/>
    <n v="20.5"/>
    <x v="1"/>
    <x v="0"/>
    <s v="Pepperoni, Mushrooms, Red Onions, Red Peppers, Bacon"/>
    <x v="1"/>
  </r>
  <r>
    <n v="2023"/>
    <n v="903"/>
    <n v="0.33333333333333331"/>
    <s v="peppr_salami_l"/>
    <n v="1"/>
    <x v="708"/>
    <x v="3"/>
    <x v="897"/>
    <n v="20.75"/>
    <n v="20.75"/>
    <x v="1"/>
    <x v="2"/>
    <s v="Genoa Salami, Capocollo, Pepperoni, Tomatoes, Asiago Cheese, Garlic"/>
    <x v="26"/>
  </r>
  <r>
    <n v="2024"/>
    <n v="903"/>
    <n v="0.33333333333333331"/>
    <s v="soppressata_l"/>
    <n v="1"/>
    <x v="708"/>
    <x v="3"/>
    <x v="897"/>
    <n v="20.75"/>
    <n v="20.75"/>
    <x v="1"/>
    <x v="2"/>
    <s v="Soppressata Salami, Fontina Cheese, Mozzarella Cheese, Mushrooms, Garlic"/>
    <x v="20"/>
  </r>
  <r>
    <n v="2025"/>
    <n v="904"/>
    <n v="0.5"/>
    <s v="bbq_ckn_m"/>
    <n v="1"/>
    <x v="708"/>
    <x v="3"/>
    <x v="898"/>
    <n v="16.75"/>
    <n v="16.75"/>
    <x v="0"/>
    <x v="3"/>
    <s v="Barbecued Chicken, Red Peppers, Green Peppers, Tomatoes, Red Onions, Barbecue Sauce"/>
    <x v="7"/>
  </r>
  <r>
    <n v="2026"/>
    <n v="904"/>
    <n v="0.5"/>
    <s v="pep_msh_pep_s"/>
    <n v="1"/>
    <x v="723"/>
    <x v="5"/>
    <x v="898"/>
    <n v="11"/>
    <n v="11"/>
    <x v="2"/>
    <x v="0"/>
    <s v="Pepperoni, Mushrooms, Green Peppers"/>
    <x v="30"/>
  </r>
  <r>
    <n v="2027"/>
    <n v="905"/>
    <n v="0.33333333333333331"/>
    <s v="bbq_ckn_m"/>
    <n v="1"/>
    <x v="723"/>
    <x v="5"/>
    <x v="899"/>
    <n v="16.75"/>
    <n v="16.75"/>
    <x v="0"/>
    <x v="3"/>
    <s v="Barbecued Chicken, Red Peppers, Green Peppers, Tomatoes, Red Onions, Barbecue Sauce"/>
    <x v="7"/>
  </r>
  <r>
    <n v="2028"/>
    <n v="905"/>
    <n v="0.33333333333333331"/>
    <s v="ital_veggie_m"/>
    <n v="1"/>
    <x v="723"/>
    <x v="5"/>
    <x v="899"/>
    <n v="16.75"/>
    <n v="16.75"/>
    <x v="0"/>
    <x v="1"/>
    <s v="Eggplant, Artichokes, Tomatoes, Zucchini, Red Peppers, Garlic, Pesto Sauce"/>
    <x v="24"/>
  </r>
  <r>
    <n v="2029"/>
    <n v="905"/>
    <n v="0.33333333333333331"/>
    <s v="veggie_veg_m"/>
    <n v="1"/>
    <x v="723"/>
    <x v="5"/>
    <x v="899"/>
    <n v="16"/>
    <n v="16"/>
    <x v="0"/>
    <x v="1"/>
    <s v="Mushrooms, Tomatoes, Red Peppers, Green Peppers, Red Onions, Zucchini, Spinach, Garlic"/>
    <x v="14"/>
  </r>
  <r>
    <n v="2030"/>
    <n v="906"/>
    <n v="0.5"/>
    <s v="soppressata_s"/>
    <n v="1"/>
    <x v="723"/>
    <x v="5"/>
    <x v="900"/>
    <n v="12.5"/>
    <n v="12.5"/>
    <x v="2"/>
    <x v="2"/>
    <s v="Soppressata Salami, Fontina Cheese, Mozzarella Cheese, Mushrooms, Garlic"/>
    <x v="20"/>
  </r>
  <r>
    <n v="2031"/>
    <n v="906"/>
    <n v="0.5"/>
    <s v="southw_ckn_l"/>
    <n v="1"/>
    <x v="723"/>
    <x v="5"/>
    <x v="900"/>
    <n v="20.75"/>
    <n v="20.75"/>
    <x v="1"/>
    <x v="3"/>
    <s v="Chicken, Tomatoes, Red Peppers, Red Onions, Jalapeno Peppers, Corn, Cilantro, Chipotle Sauce"/>
    <x v="15"/>
  </r>
  <r>
    <n v="2032"/>
    <n v="907"/>
    <n v="1"/>
    <s v="sicilian_s"/>
    <n v="1"/>
    <x v="258"/>
    <x v="0"/>
    <x v="901"/>
    <n v="12.25"/>
    <n v="12.25"/>
    <x v="2"/>
    <x v="2"/>
    <s v="Coarse Sicilian Salami, Tomatoes, Green Olives, Luganega Sausage, Onions, Garlic"/>
    <x v="28"/>
  </r>
  <r>
    <n v="2033"/>
    <n v="908"/>
    <n v="0.5"/>
    <s v="pepperoni_m"/>
    <n v="1"/>
    <x v="258"/>
    <x v="0"/>
    <x v="902"/>
    <n v="12.5"/>
    <n v="12.5"/>
    <x v="0"/>
    <x v="0"/>
    <s v="Mozzarella Cheese, Pepperoni"/>
    <x v="17"/>
  </r>
  <r>
    <n v="2034"/>
    <n v="908"/>
    <n v="0.5"/>
    <s v="thai_ckn_l"/>
    <n v="1"/>
    <x v="258"/>
    <x v="0"/>
    <x v="902"/>
    <n v="20.75"/>
    <n v="20.75"/>
    <x v="1"/>
    <x v="3"/>
    <s v="Chicken, Pineapple, Tomatoes, Red Peppers, Thai Sweet Chilli Sauce"/>
    <x v="5"/>
  </r>
  <r>
    <n v="2035"/>
    <n v="909"/>
    <n v="0.33333333333333331"/>
    <s v="bbq_ckn_l"/>
    <n v="1"/>
    <x v="258"/>
    <x v="0"/>
    <x v="903"/>
    <n v="20.75"/>
    <n v="20.75"/>
    <x v="1"/>
    <x v="3"/>
    <s v="Barbecued Chicken, Red Peppers, Green Peppers, Tomatoes, Red Onions, Barbecue Sauce"/>
    <x v="7"/>
  </r>
  <r>
    <n v="2036"/>
    <n v="909"/>
    <n v="0.33333333333333331"/>
    <s v="ital_veggie_m"/>
    <n v="1"/>
    <x v="258"/>
    <x v="0"/>
    <x v="903"/>
    <n v="16.75"/>
    <n v="16.75"/>
    <x v="0"/>
    <x v="1"/>
    <s v="Eggplant, Artichokes, Tomatoes, Zucchini, Red Peppers, Garlic, Pesto Sauce"/>
    <x v="24"/>
  </r>
  <r>
    <n v="2037"/>
    <n v="909"/>
    <n v="0.33333333333333331"/>
    <s v="spicy_ital_s"/>
    <n v="1"/>
    <x v="258"/>
    <x v="0"/>
    <x v="903"/>
    <n v="12.5"/>
    <n v="12.5"/>
    <x v="2"/>
    <x v="2"/>
    <s v="Capocollo, Tomatoes, Goat Cheese, Artichokes, Peperoncini verdi, Garlic"/>
    <x v="12"/>
  </r>
  <r>
    <n v="2038"/>
    <n v="910"/>
    <n v="0.33333333333333331"/>
    <s v="ital_cpcllo_s"/>
    <n v="1"/>
    <x v="288"/>
    <x v="2"/>
    <x v="904"/>
    <n v="12"/>
    <n v="12"/>
    <x v="2"/>
    <x v="0"/>
    <s v="Capocollo, Red Peppers, Tomatoes, Goat Cheese, Garlic, Oregano"/>
    <x v="11"/>
  </r>
  <r>
    <n v="2039"/>
    <n v="910"/>
    <n v="0.33333333333333331"/>
    <s v="prsc_argla_s"/>
    <n v="1"/>
    <x v="288"/>
    <x v="2"/>
    <x v="904"/>
    <n v="12.5"/>
    <n v="12.5"/>
    <x v="2"/>
    <x v="2"/>
    <s v="Prosciutto di San Daniele, Arugula, Mozzarella Cheese"/>
    <x v="6"/>
  </r>
  <r>
    <n v="2040"/>
    <n v="910"/>
    <n v="0.33333333333333331"/>
    <s v="veggie_veg_l"/>
    <n v="1"/>
    <x v="288"/>
    <x v="2"/>
    <x v="904"/>
    <n v="20.25"/>
    <n v="20.25"/>
    <x v="1"/>
    <x v="1"/>
    <s v="Mushrooms, Tomatoes, Red Peppers, Green Peppers, Red Onions, Zucchini, Spinach, Garlic"/>
    <x v="14"/>
  </r>
  <r>
    <n v="2041"/>
    <n v="911"/>
    <n v="0.5"/>
    <s v="bbq_ckn_s"/>
    <n v="1"/>
    <x v="288"/>
    <x v="2"/>
    <x v="905"/>
    <n v="12.75"/>
    <n v="12.75"/>
    <x v="2"/>
    <x v="3"/>
    <s v="Barbecued Chicken, Red Peppers, Green Peppers, Tomatoes, Red Onions, Barbecue Sauce"/>
    <x v="7"/>
  </r>
  <r>
    <n v="2042"/>
    <n v="911"/>
    <n v="0.5"/>
    <s v="spinach_fet_s"/>
    <n v="1"/>
    <x v="288"/>
    <x v="2"/>
    <x v="905"/>
    <n v="12"/>
    <n v="12"/>
    <x v="2"/>
    <x v="1"/>
    <s v="Spinach, Mushrooms, Red Onions, Feta Cheese, Garlic"/>
    <x v="27"/>
  </r>
  <r>
    <n v="2043"/>
    <n v="912"/>
    <n v="1"/>
    <s v="pep_msh_pep_m"/>
    <n v="1"/>
    <x v="288"/>
    <x v="2"/>
    <x v="906"/>
    <n v="14.5"/>
    <n v="14.5"/>
    <x v="0"/>
    <x v="0"/>
    <s v="Pepperoni, Mushrooms, Green Peppers"/>
    <x v="30"/>
  </r>
  <r>
    <n v="2044"/>
    <n v="913"/>
    <n v="1"/>
    <s v="spinach_supr_s"/>
    <n v="1"/>
    <x v="320"/>
    <x v="6"/>
    <x v="907"/>
    <n v="12.5"/>
    <n v="12.5"/>
    <x v="2"/>
    <x v="2"/>
    <s v="Spinach, Red Onions, Pepperoni, Tomatoes, Artichokes, Kalamata Olives, Garlic, Asiago Cheese"/>
    <x v="9"/>
  </r>
  <r>
    <n v="2045"/>
    <n v="914"/>
    <n v="1"/>
    <s v="veggie_veg_m"/>
    <n v="1"/>
    <x v="320"/>
    <x v="6"/>
    <x v="908"/>
    <n v="16"/>
    <n v="16"/>
    <x v="0"/>
    <x v="1"/>
    <s v="Mushrooms, Tomatoes, Red Peppers, Green Peppers, Red Onions, Zucchini, Spinach, Garlic"/>
    <x v="14"/>
  </r>
  <r>
    <n v="2046"/>
    <n v="915"/>
    <n v="0.125"/>
    <s v="bbq_ckn_m"/>
    <n v="1"/>
    <x v="320"/>
    <x v="6"/>
    <x v="846"/>
    <n v="16.75"/>
    <n v="16.75"/>
    <x v="0"/>
    <x v="3"/>
    <s v="Barbecued Chicken, Red Peppers, Green Peppers, Tomatoes, Red Onions, Barbecue Sauce"/>
    <x v="7"/>
  </r>
  <r>
    <n v="2047"/>
    <n v="915"/>
    <n v="0.125"/>
    <s v="five_cheese_l"/>
    <n v="1"/>
    <x v="320"/>
    <x v="6"/>
    <x v="846"/>
    <n v="18.5"/>
    <n v="18.5"/>
    <x v="1"/>
    <x v="1"/>
    <s v="Mozzarella Cheese, Provolone Cheese, Smoked Gouda Cheese, Romano Cheese, Blue Cheese, Garlic"/>
    <x v="2"/>
  </r>
  <r>
    <n v="2048"/>
    <n v="915"/>
    <n v="0.125"/>
    <s v="green_garden_s"/>
    <n v="1"/>
    <x v="320"/>
    <x v="6"/>
    <x v="846"/>
    <n v="12"/>
    <n v="12"/>
    <x v="2"/>
    <x v="1"/>
    <s v="Spinach, Mushrooms, Tomatoes, Green Olives, Feta Cheese"/>
    <x v="10"/>
  </r>
  <r>
    <n v="2049"/>
    <n v="915"/>
    <n v="0.125"/>
    <s v="napolitana_m"/>
    <n v="1"/>
    <x v="320"/>
    <x v="6"/>
    <x v="846"/>
    <n v="16"/>
    <n v="16"/>
    <x v="0"/>
    <x v="0"/>
    <s v="Tomatoes, Anchovies, Green Olives, Red Onions, Garlic"/>
    <x v="22"/>
  </r>
  <r>
    <n v="2050"/>
    <n v="915"/>
    <n v="0.125"/>
    <s v="pepperoni_l"/>
    <n v="1"/>
    <x v="353"/>
    <x v="4"/>
    <x v="846"/>
    <n v="15.25"/>
    <n v="15.25"/>
    <x v="1"/>
    <x v="0"/>
    <s v="Mozzarella Cheese, Pepperoni"/>
    <x v="17"/>
  </r>
  <r>
    <n v="2051"/>
    <n v="915"/>
    <n v="0.125"/>
    <s v="pepperoni_m"/>
    <n v="1"/>
    <x v="353"/>
    <x v="4"/>
    <x v="846"/>
    <n v="12.5"/>
    <n v="12.5"/>
    <x v="0"/>
    <x v="0"/>
    <s v="Mozzarella Cheese, Pepperoni"/>
    <x v="17"/>
  </r>
  <r>
    <n v="2052"/>
    <n v="915"/>
    <n v="0.125"/>
    <s v="prsc_argla_s"/>
    <n v="1"/>
    <x v="353"/>
    <x v="4"/>
    <x v="846"/>
    <n v="12.5"/>
    <n v="12.5"/>
    <x v="2"/>
    <x v="2"/>
    <s v="Prosciutto di San Daniele, Arugula, Mozzarella Cheese"/>
    <x v="6"/>
  </r>
  <r>
    <n v="2053"/>
    <n v="915"/>
    <n v="0.125"/>
    <s v="spicy_ital_l"/>
    <n v="1"/>
    <x v="353"/>
    <x v="4"/>
    <x v="846"/>
    <n v="20.75"/>
    <n v="20.75"/>
    <x v="1"/>
    <x v="2"/>
    <s v="Capocollo, Tomatoes, Goat Cheese, Artichokes, Peperoncini verdi, Garlic"/>
    <x v="12"/>
  </r>
  <r>
    <n v="2054"/>
    <n v="916"/>
    <n v="0.25"/>
    <s v="ital_supr_m"/>
    <n v="1"/>
    <x v="353"/>
    <x v="4"/>
    <x v="909"/>
    <n v="16.5"/>
    <n v="16.5"/>
    <x v="0"/>
    <x v="2"/>
    <s v="Calabrese Salami, Capocollo, Tomatoes, Red Onions, Green Olives, Garlic"/>
    <x v="3"/>
  </r>
  <r>
    <n v="2055"/>
    <n v="916"/>
    <n v="0.25"/>
    <s v="mexicana_l"/>
    <n v="1"/>
    <x v="353"/>
    <x v="4"/>
    <x v="909"/>
    <n v="20.25"/>
    <n v="20.25"/>
    <x v="1"/>
    <x v="1"/>
    <s v="Tomatoes, Red Peppers, Jalapeno Peppers, Red Onions, Cilantro, Corn, Chipotle Sauce, Garlic"/>
    <x v="4"/>
  </r>
  <r>
    <n v="2056"/>
    <n v="916"/>
    <n v="0.25"/>
    <s v="pepperoni_l"/>
    <n v="1"/>
    <x v="381"/>
    <x v="4"/>
    <x v="909"/>
    <n v="15.25"/>
    <n v="15.25"/>
    <x v="1"/>
    <x v="0"/>
    <s v="Mozzarella Cheese, Pepperoni"/>
    <x v="17"/>
  </r>
  <r>
    <n v="2057"/>
    <n v="916"/>
    <n v="0.25"/>
    <s v="the_greek_xl"/>
    <n v="1"/>
    <x v="381"/>
    <x v="4"/>
    <x v="909"/>
    <n v="25.5"/>
    <n v="25.5"/>
    <x v="3"/>
    <x v="0"/>
    <s v="Kalamata Olives, Feta Cheese, Tomatoes, Garlic, Beef Chuck Roast, Red Onions"/>
    <x v="8"/>
  </r>
  <r>
    <n v="2058"/>
    <n v="917"/>
    <n v="1"/>
    <s v="southw_ckn_l"/>
    <n v="1"/>
    <x v="381"/>
    <x v="4"/>
    <x v="910"/>
    <n v="20.75"/>
    <n v="20.75"/>
    <x v="1"/>
    <x v="3"/>
    <s v="Chicken, Tomatoes, Red Peppers, Red Onions, Jalapeno Peppers, Corn, Cilantro, Chipotle Sauce"/>
    <x v="15"/>
  </r>
  <r>
    <n v="2059"/>
    <n v="918"/>
    <n v="1"/>
    <s v="spinach_fet_s"/>
    <n v="1"/>
    <x v="381"/>
    <x v="4"/>
    <x v="911"/>
    <n v="12"/>
    <n v="12"/>
    <x v="2"/>
    <x v="1"/>
    <s v="Spinach, Mushrooms, Red Onions, Feta Cheese, Garlic"/>
    <x v="27"/>
  </r>
  <r>
    <n v="2060"/>
    <n v="919"/>
    <n v="1"/>
    <s v="napolitana_l"/>
    <n v="1"/>
    <x v="381"/>
    <x v="4"/>
    <x v="912"/>
    <n v="20.5"/>
    <n v="20.5"/>
    <x v="1"/>
    <x v="0"/>
    <s v="Tomatoes, Anchovies, Green Olives, Red Onions, Garlic"/>
    <x v="22"/>
  </r>
  <r>
    <n v="2061"/>
    <n v="920"/>
    <n v="0.5"/>
    <s v="bbq_ckn_m"/>
    <n v="1"/>
    <x v="381"/>
    <x v="4"/>
    <x v="913"/>
    <n v="16.75"/>
    <n v="16.75"/>
    <x v="0"/>
    <x v="3"/>
    <s v="Barbecued Chicken, Red Peppers, Green Peppers, Tomatoes, Red Onions, Barbecue Sauce"/>
    <x v="7"/>
  </r>
  <r>
    <n v="2062"/>
    <n v="920"/>
    <n v="0.5"/>
    <s v="classic_dlx_m"/>
    <n v="1"/>
    <x v="410"/>
    <x v="5"/>
    <x v="913"/>
    <n v="16"/>
    <n v="16"/>
    <x v="0"/>
    <x v="0"/>
    <s v="Pepperoni, Mushrooms, Red Onions, Red Peppers, Bacon"/>
    <x v="1"/>
  </r>
  <r>
    <n v="2063"/>
    <n v="921"/>
    <n v="0.5"/>
    <s v="southw_ckn_l"/>
    <n v="1"/>
    <x v="410"/>
    <x v="5"/>
    <x v="914"/>
    <n v="20.75"/>
    <n v="20.75"/>
    <x v="1"/>
    <x v="3"/>
    <s v="Chicken, Tomatoes, Red Peppers, Red Onions, Jalapeno Peppers, Corn, Cilantro, Chipotle Sauce"/>
    <x v="15"/>
  </r>
  <r>
    <n v="2064"/>
    <n v="921"/>
    <n v="0.5"/>
    <s v="spin_pesto_l"/>
    <n v="1"/>
    <x v="410"/>
    <x v="5"/>
    <x v="914"/>
    <n v="20.75"/>
    <n v="20.75"/>
    <x v="1"/>
    <x v="1"/>
    <s v="Spinach, Artichokes, Tomatoes, Sun-dried Tomatoes, Garlic, Pesto Sauce"/>
    <x v="13"/>
  </r>
  <r>
    <n v="2065"/>
    <n v="922"/>
    <n v="0.33333333333333331"/>
    <s v="calabrese_m"/>
    <n v="1"/>
    <x v="410"/>
    <x v="5"/>
    <x v="915"/>
    <n v="16.25"/>
    <n v="16.25"/>
    <x v="0"/>
    <x v="2"/>
    <s v="?duja Salami, Pancetta, Tomatoes, Red Onions, Friggitello Peppers, Garlic"/>
    <x v="23"/>
  </r>
  <r>
    <n v="2066"/>
    <n v="922"/>
    <n v="0.33333333333333331"/>
    <s v="pepperoni_m"/>
    <n v="1"/>
    <x v="410"/>
    <x v="5"/>
    <x v="915"/>
    <n v="12.5"/>
    <n v="12.5"/>
    <x v="0"/>
    <x v="0"/>
    <s v="Mozzarella Cheese, Pepperoni"/>
    <x v="17"/>
  </r>
  <r>
    <n v="2067"/>
    <n v="922"/>
    <n v="0.33333333333333331"/>
    <s v="southw_ckn_l"/>
    <n v="1"/>
    <x v="410"/>
    <x v="5"/>
    <x v="915"/>
    <n v="20.75"/>
    <n v="20.75"/>
    <x v="1"/>
    <x v="3"/>
    <s v="Chicken, Tomatoes, Red Peppers, Red Onions, Jalapeno Peppers, Corn, Cilantro, Chipotle Sauce"/>
    <x v="15"/>
  </r>
  <r>
    <n v="2068"/>
    <n v="923"/>
    <n v="0.5"/>
    <s v="mexicana_m"/>
    <n v="1"/>
    <x v="442"/>
    <x v="2"/>
    <x v="916"/>
    <n v="16"/>
    <n v="16"/>
    <x v="0"/>
    <x v="1"/>
    <s v="Tomatoes, Red Peppers, Jalapeno Peppers, Red Onions, Cilantro, Corn, Chipotle Sauce, Garlic"/>
    <x v="4"/>
  </r>
  <r>
    <n v="2069"/>
    <n v="923"/>
    <n v="0.5"/>
    <s v="spinach_fet_s"/>
    <n v="1"/>
    <x v="442"/>
    <x v="2"/>
    <x v="916"/>
    <n v="12"/>
    <n v="12"/>
    <x v="2"/>
    <x v="1"/>
    <s v="Spinach, Mushrooms, Red Onions, Feta Cheese, Garlic"/>
    <x v="27"/>
  </r>
  <r>
    <n v="2070"/>
    <n v="924"/>
    <n v="0.5"/>
    <s v="pepperoni_l"/>
    <n v="1"/>
    <x v="442"/>
    <x v="2"/>
    <x v="917"/>
    <n v="15.25"/>
    <n v="15.25"/>
    <x v="1"/>
    <x v="0"/>
    <s v="Mozzarella Cheese, Pepperoni"/>
    <x v="17"/>
  </r>
  <r>
    <n v="2071"/>
    <n v="924"/>
    <n v="0.5"/>
    <s v="southw_ckn_l"/>
    <n v="1"/>
    <x v="442"/>
    <x v="2"/>
    <x v="917"/>
    <n v="20.75"/>
    <n v="20.75"/>
    <x v="1"/>
    <x v="3"/>
    <s v="Chicken, Tomatoes, Red Peppers, Red Onions, Jalapeno Peppers, Corn, Cilantro, Chipotle Sauce"/>
    <x v="15"/>
  </r>
  <r>
    <n v="2072"/>
    <n v="925"/>
    <n v="1"/>
    <s v="veggie_veg_l"/>
    <n v="1"/>
    <x v="442"/>
    <x v="2"/>
    <x v="918"/>
    <n v="20.25"/>
    <n v="20.25"/>
    <x v="1"/>
    <x v="1"/>
    <s v="Mushrooms, Tomatoes, Red Peppers, Green Peppers, Red Onions, Zucchini, Spinach, Garlic"/>
    <x v="14"/>
  </r>
  <r>
    <n v="2073"/>
    <n v="926"/>
    <n v="0.25"/>
    <s v="classic_dlx_m"/>
    <n v="1"/>
    <x v="442"/>
    <x v="2"/>
    <x v="919"/>
    <n v="16"/>
    <n v="16"/>
    <x v="0"/>
    <x v="0"/>
    <s v="Pepperoni, Mushrooms, Red Onions, Red Peppers, Bacon"/>
    <x v="1"/>
  </r>
  <r>
    <n v="2074"/>
    <n v="926"/>
    <n v="0.25"/>
    <s v="pepperoni_l"/>
    <n v="1"/>
    <x v="471"/>
    <x v="3"/>
    <x v="919"/>
    <n v="15.25"/>
    <n v="15.25"/>
    <x v="1"/>
    <x v="0"/>
    <s v="Mozzarella Cheese, Pepperoni"/>
    <x v="17"/>
  </r>
  <r>
    <n v="2075"/>
    <n v="926"/>
    <n v="0.25"/>
    <s v="sicilian_s"/>
    <n v="1"/>
    <x v="471"/>
    <x v="3"/>
    <x v="919"/>
    <n v="12.25"/>
    <n v="12.25"/>
    <x v="2"/>
    <x v="2"/>
    <s v="Coarse Sicilian Salami, Tomatoes, Green Olives, Luganega Sausage, Onions, Garlic"/>
    <x v="28"/>
  </r>
  <r>
    <n v="2076"/>
    <n v="926"/>
    <n v="0.25"/>
    <s v="veggie_veg_l"/>
    <n v="1"/>
    <x v="471"/>
    <x v="3"/>
    <x v="919"/>
    <n v="20.25"/>
    <n v="20.25"/>
    <x v="1"/>
    <x v="1"/>
    <s v="Mushrooms, Tomatoes, Red Peppers, Green Peppers, Red Onions, Zucchini, Spinach, Garlic"/>
    <x v="14"/>
  </r>
  <r>
    <n v="2077"/>
    <n v="927"/>
    <n v="0.1111111111111111"/>
    <s v="cali_ckn_m"/>
    <n v="1"/>
    <x v="471"/>
    <x v="3"/>
    <x v="920"/>
    <n v="16.75"/>
    <n v="16.75"/>
    <x v="0"/>
    <x v="3"/>
    <s v="Chicken, Artichoke, Spinach, Garlic, Jalapeno Peppers, Fontina Cheese, Gouda Cheese"/>
    <x v="16"/>
  </r>
  <r>
    <n v="2078"/>
    <n v="927"/>
    <n v="0.1111111111111111"/>
    <s v="ckn_alfredo_m"/>
    <n v="1"/>
    <x v="471"/>
    <x v="3"/>
    <x v="920"/>
    <n v="16.75"/>
    <n v="16.75"/>
    <x v="0"/>
    <x v="3"/>
    <s v="Chicken, Red Onions, Red Peppers, Mushrooms, Asiago Cheese, Alfredo Sauce"/>
    <x v="29"/>
  </r>
  <r>
    <n v="2079"/>
    <n v="927"/>
    <n v="0.1111111111111111"/>
    <s v="classic_dlx_m"/>
    <n v="1"/>
    <x v="471"/>
    <x v="3"/>
    <x v="920"/>
    <n v="16"/>
    <n v="16"/>
    <x v="0"/>
    <x v="0"/>
    <s v="Pepperoni, Mushrooms, Red Onions, Red Peppers, Bacon"/>
    <x v="1"/>
  </r>
  <r>
    <n v="2080"/>
    <n v="927"/>
    <n v="0.1111111111111111"/>
    <s v="four_cheese_m"/>
    <n v="1"/>
    <x v="187"/>
    <x v="3"/>
    <x v="920"/>
    <n v="14.75"/>
    <n v="14.75"/>
    <x v="0"/>
    <x v="1"/>
    <s v="Ricotta Cheese, Gorgonzola Piccante Cheese, Mozzarella Cheese, Parmigiano Reggiano Cheese, Garlic"/>
    <x v="21"/>
  </r>
  <r>
    <n v="2081"/>
    <n v="927"/>
    <n v="0.1111111111111111"/>
    <s v="hawaiian_s"/>
    <n v="1"/>
    <x v="187"/>
    <x v="3"/>
    <x v="920"/>
    <n v="10.5"/>
    <n v="10.5"/>
    <x v="2"/>
    <x v="0"/>
    <s v="Sliced Ham, Pineapple, Mozzarella Cheese"/>
    <x v="0"/>
  </r>
  <r>
    <n v="2082"/>
    <n v="927"/>
    <n v="0.1111111111111111"/>
    <s v="ital_cpcllo_s"/>
    <n v="1"/>
    <x v="187"/>
    <x v="3"/>
    <x v="920"/>
    <n v="12"/>
    <n v="12"/>
    <x v="2"/>
    <x v="0"/>
    <s v="Capocollo, Red Peppers, Tomatoes, Goat Cheese, Garlic, Oregano"/>
    <x v="11"/>
  </r>
  <r>
    <n v="2083"/>
    <n v="927"/>
    <n v="0.1111111111111111"/>
    <s v="mexicana_m"/>
    <n v="1"/>
    <x v="187"/>
    <x v="3"/>
    <x v="920"/>
    <n v="16"/>
    <n v="16"/>
    <x v="0"/>
    <x v="1"/>
    <s v="Tomatoes, Red Peppers, Jalapeno Peppers, Red Onions, Cilantro, Corn, Chipotle Sauce, Garlic"/>
    <x v="4"/>
  </r>
  <r>
    <n v="2084"/>
    <n v="927"/>
    <n v="0.1111111111111111"/>
    <s v="napolitana_m"/>
    <n v="1"/>
    <x v="187"/>
    <x v="3"/>
    <x v="920"/>
    <n v="16"/>
    <n v="16"/>
    <x v="0"/>
    <x v="0"/>
    <s v="Tomatoes, Anchovies, Green Olives, Red Onions, Garlic"/>
    <x v="22"/>
  </r>
  <r>
    <n v="2085"/>
    <n v="927"/>
    <n v="0.1111111111111111"/>
    <s v="spinach_fet_m"/>
    <n v="1"/>
    <x v="187"/>
    <x v="3"/>
    <x v="920"/>
    <n v="16"/>
    <n v="16"/>
    <x v="0"/>
    <x v="1"/>
    <s v="Spinach, Mushrooms, Red Onions, Feta Cheese, Garlic"/>
    <x v="27"/>
  </r>
  <r>
    <n v="2086"/>
    <n v="928"/>
    <n v="0.5"/>
    <s v="cali_ckn_l"/>
    <n v="1"/>
    <x v="697"/>
    <x v="6"/>
    <x v="921"/>
    <n v="20.75"/>
    <n v="20.75"/>
    <x v="1"/>
    <x v="3"/>
    <s v="Chicken, Artichoke, Spinach, Garlic, Jalapeno Peppers, Fontina Cheese, Gouda Cheese"/>
    <x v="16"/>
  </r>
  <r>
    <n v="2087"/>
    <n v="928"/>
    <n v="0.5"/>
    <s v="thai_ckn_l"/>
    <n v="1"/>
    <x v="697"/>
    <x v="6"/>
    <x v="921"/>
    <n v="20.75"/>
    <n v="20.75"/>
    <x v="1"/>
    <x v="3"/>
    <s v="Chicken, Pineapple, Tomatoes, Red Peppers, Thai Sweet Chilli Sauce"/>
    <x v="5"/>
  </r>
  <r>
    <n v="2088"/>
    <n v="929"/>
    <n v="1"/>
    <s v="five_cheese_l"/>
    <n v="1"/>
    <x v="697"/>
    <x v="6"/>
    <x v="922"/>
    <n v="18.5"/>
    <n v="18.5"/>
    <x v="1"/>
    <x v="1"/>
    <s v="Mozzarella Cheese, Provolone Cheese, Smoked Gouda Cheese, Romano Cheese, Blue Cheese, Garlic"/>
    <x v="2"/>
  </r>
  <r>
    <n v="2089"/>
    <n v="930"/>
    <n v="0.33333333333333331"/>
    <s v="ital_cpcllo_s"/>
    <n v="1"/>
    <x v="697"/>
    <x v="6"/>
    <x v="923"/>
    <n v="12"/>
    <n v="12"/>
    <x v="2"/>
    <x v="0"/>
    <s v="Capocollo, Red Peppers, Tomatoes, Goat Cheese, Garlic, Oregano"/>
    <x v="11"/>
  </r>
  <r>
    <n v="2090"/>
    <n v="930"/>
    <n v="0.33333333333333331"/>
    <s v="napolitana_l"/>
    <n v="1"/>
    <x v="697"/>
    <x v="6"/>
    <x v="923"/>
    <n v="20.5"/>
    <n v="20.5"/>
    <x v="1"/>
    <x v="0"/>
    <s v="Tomatoes, Anchovies, Green Olives, Red Onions, Garlic"/>
    <x v="22"/>
  </r>
  <r>
    <n v="2091"/>
    <n v="930"/>
    <n v="0.33333333333333331"/>
    <s v="pep_msh_pep_s"/>
    <n v="1"/>
    <x v="697"/>
    <x v="6"/>
    <x v="923"/>
    <n v="11"/>
    <n v="11"/>
    <x v="2"/>
    <x v="0"/>
    <s v="Pepperoni, Mushrooms, Green Peppers"/>
    <x v="30"/>
  </r>
  <r>
    <n v="2092"/>
    <n v="931"/>
    <n v="0.33333333333333331"/>
    <s v="bbq_ckn_l"/>
    <n v="1"/>
    <x v="227"/>
    <x v="5"/>
    <x v="924"/>
    <n v="20.75"/>
    <n v="20.75"/>
    <x v="1"/>
    <x v="3"/>
    <s v="Barbecued Chicken, Red Peppers, Green Peppers, Tomatoes, Red Onions, Barbecue Sauce"/>
    <x v="7"/>
  </r>
  <r>
    <n v="2093"/>
    <n v="931"/>
    <n v="0.33333333333333331"/>
    <s v="five_cheese_l"/>
    <n v="1"/>
    <x v="227"/>
    <x v="5"/>
    <x v="924"/>
    <n v="18.5"/>
    <n v="18.5"/>
    <x v="1"/>
    <x v="1"/>
    <s v="Mozzarella Cheese, Provolone Cheese, Smoked Gouda Cheese, Romano Cheese, Blue Cheese, Garlic"/>
    <x v="2"/>
  </r>
  <r>
    <n v="2094"/>
    <n v="931"/>
    <n v="0.33333333333333331"/>
    <s v="peppr_salami_s"/>
    <n v="1"/>
    <x v="227"/>
    <x v="5"/>
    <x v="924"/>
    <n v="12.5"/>
    <n v="12.5"/>
    <x v="2"/>
    <x v="2"/>
    <s v="Genoa Salami, Capocollo, Pepperoni, Tomatoes, Asiago Cheese, Garlic"/>
    <x v="26"/>
  </r>
  <r>
    <n v="2095"/>
    <n v="932"/>
    <n v="0.5"/>
    <s v="calabrese_m"/>
    <n v="1"/>
    <x v="227"/>
    <x v="5"/>
    <x v="925"/>
    <n v="16.25"/>
    <n v="16.25"/>
    <x v="0"/>
    <x v="2"/>
    <s v="?duja Salami, Pancetta, Tomatoes, Red Onions, Friggitello Peppers, Garlic"/>
    <x v="23"/>
  </r>
  <r>
    <n v="2096"/>
    <n v="932"/>
    <n v="0.5"/>
    <s v="thai_ckn_s"/>
    <n v="1"/>
    <x v="227"/>
    <x v="5"/>
    <x v="925"/>
    <n v="12.75"/>
    <n v="12.75"/>
    <x v="2"/>
    <x v="3"/>
    <s v="Chicken, Pineapple, Tomatoes, Red Peppers, Thai Sweet Chilli Sauce"/>
    <x v="5"/>
  </r>
  <r>
    <n v="2097"/>
    <n v="933"/>
    <n v="1"/>
    <s v="five_cheese_l"/>
    <n v="1"/>
    <x v="227"/>
    <x v="5"/>
    <x v="926"/>
    <n v="18.5"/>
    <n v="18.5"/>
    <x v="1"/>
    <x v="1"/>
    <s v="Mozzarella Cheese, Provolone Cheese, Smoked Gouda Cheese, Romano Cheese, Blue Cheese, Garlic"/>
    <x v="2"/>
  </r>
  <r>
    <n v="2098"/>
    <n v="934"/>
    <n v="1"/>
    <s v="thai_ckn_l"/>
    <n v="1"/>
    <x v="246"/>
    <x v="2"/>
    <x v="927"/>
    <n v="20.75"/>
    <n v="20.75"/>
    <x v="1"/>
    <x v="3"/>
    <s v="Chicken, Pineapple, Tomatoes, Red Peppers, Thai Sweet Chilli Sauce"/>
    <x v="5"/>
  </r>
  <r>
    <n v="2099"/>
    <n v="935"/>
    <n v="0.25"/>
    <s v="big_meat_s"/>
    <n v="1"/>
    <x v="246"/>
    <x v="2"/>
    <x v="928"/>
    <n v="12"/>
    <n v="12"/>
    <x v="2"/>
    <x v="0"/>
    <s v="Bacon, Pepperoni, Italian Sausage, Chorizo Sausage"/>
    <x v="19"/>
  </r>
  <r>
    <n v="2100"/>
    <n v="935"/>
    <n v="0.25"/>
    <s v="spicy_ital_l"/>
    <n v="1"/>
    <x v="246"/>
    <x v="2"/>
    <x v="928"/>
    <n v="20.75"/>
    <n v="20.75"/>
    <x v="1"/>
    <x v="2"/>
    <s v="Capocollo, Tomatoes, Goat Cheese, Artichokes, Peperoncini verdi, Garlic"/>
    <x v="12"/>
  </r>
  <r>
    <n v="2101"/>
    <n v="935"/>
    <n v="0.25"/>
    <s v="spinach_fet_m"/>
    <n v="1"/>
    <x v="246"/>
    <x v="2"/>
    <x v="928"/>
    <n v="16"/>
    <n v="16"/>
    <x v="0"/>
    <x v="1"/>
    <s v="Spinach, Mushrooms, Red Onions, Feta Cheese, Garlic"/>
    <x v="27"/>
  </r>
  <r>
    <n v="2102"/>
    <n v="935"/>
    <n v="0.25"/>
    <s v="the_greek_m"/>
    <n v="1"/>
    <x v="246"/>
    <x v="2"/>
    <x v="928"/>
    <n v="16"/>
    <n v="16"/>
    <x v="0"/>
    <x v="0"/>
    <s v="Kalamata Olives, Feta Cheese, Tomatoes, Garlic, Beef Chuck Roast, Red Onions"/>
    <x v="8"/>
  </r>
  <r>
    <n v="2103"/>
    <n v="936"/>
    <n v="1"/>
    <s v="sicilian_s"/>
    <n v="1"/>
    <x v="246"/>
    <x v="2"/>
    <x v="929"/>
    <n v="12.25"/>
    <n v="12.25"/>
    <x v="2"/>
    <x v="2"/>
    <s v="Coarse Sicilian Salami, Tomatoes, Green Olives, Luganega Sausage, Onions, Garlic"/>
    <x v="28"/>
  </r>
  <r>
    <n v="2104"/>
    <n v="937"/>
    <n v="1"/>
    <s v="spicy_ital_s"/>
    <n v="1"/>
    <x v="277"/>
    <x v="5"/>
    <x v="930"/>
    <n v="12.5"/>
    <n v="12.5"/>
    <x v="2"/>
    <x v="2"/>
    <s v="Capocollo, Tomatoes, Goat Cheese, Artichokes, Peperoncini verdi, Garlic"/>
    <x v="12"/>
  </r>
  <r>
    <n v="2105"/>
    <n v="938"/>
    <n v="0.33333333333333331"/>
    <s v="ital_supr_m"/>
    <n v="1"/>
    <x v="277"/>
    <x v="5"/>
    <x v="931"/>
    <n v="16.5"/>
    <n v="16.5"/>
    <x v="0"/>
    <x v="2"/>
    <s v="Calabrese Salami, Capocollo, Tomatoes, Red Onions, Green Olives, Garlic"/>
    <x v="3"/>
  </r>
  <r>
    <n v="2106"/>
    <n v="938"/>
    <n v="0.33333333333333331"/>
    <s v="peppr_salami_l"/>
    <n v="1"/>
    <x v="277"/>
    <x v="5"/>
    <x v="931"/>
    <n v="20.75"/>
    <n v="20.75"/>
    <x v="1"/>
    <x v="2"/>
    <s v="Genoa Salami, Capocollo, Pepperoni, Tomatoes, Asiago Cheese, Garlic"/>
    <x v="26"/>
  </r>
  <r>
    <n v="2107"/>
    <n v="938"/>
    <n v="0.33333333333333331"/>
    <s v="spinach_fet_l"/>
    <n v="1"/>
    <x v="277"/>
    <x v="5"/>
    <x v="931"/>
    <n v="20.25"/>
    <n v="20.25"/>
    <x v="1"/>
    <x v="1"/>
    <s v="Spinach, Mushrooms, Red Onions, Feta Cheese, Garlic"/>
    <x v="27"/>
  </r>
  <r>
    <n v="2108"/>
    <n v="939"/>
    <n v="0.5"/>
    <s v="peppr_salami_l"/>
    <n v="1"/>
    <x v="277"/>
    <x v="5"/>
    <x v="932"/>
    <n v="20.75"/>
    <n v="20.75"/>
    <x v="1"/>
    <x v="2"/>
    <s v="Genoa Salami, Capocollo, Pepperoni, Tomatoes, Asiago Cheese, Garlic"/>
    <x v="26"/>
  </r>
  <r>
    <n v="2109"/>
    <n v="939"/>
    <n v="0.5"/>
    <s v="spin_pesto_s"/>
    <n v="1"/>
    <x v="277"/>
    <x v="5"/>
    <x v="932"/>
    <n v="12.5"/>
    <n v="12.5"/>
    <x v="2"/>
    <x v="1"/>
    <s v="Spinach, Artichokes, Tomatoes, Sun-dried Tomatoes, Garlic, Pesto Sauce"/>
    <x v="13"/>
  </r>
  <r>
    <n v="2110"/>
    <n v="940"/>
    <n v="0.33333333333333331"/>
    <s v="napolitana_l"/>
    <n v="1"/>
    <x v="307"/>
    <x v="0"/>
    <x v="933"/>
    <n v="20.5"/>
    <n v="20.5"/>
    <x v="1"/>
    <x v="0"/>
    <s v="Tomatoes, Anchovies, Green Olives, Red Onions, Garlic"/>
    <x v="22"/>
  </r>
  <r>
    <n v="2111"/>
    <n v="940"/>
    <n v="0.33333333333333331"/>
    <s v="pep_msh_pep_m"/>
    <n v="1"/>
    <x v="307"/>
    <x v="0"/>
    <x v="933"/>
    <n v="14.5"/>
    <n v="14.5"/>
    <x v="0"/>
    <x v="0"/>
    <s v="Pepperoni, Mushrooms, Green Peppers"/>
    <x v="30"/>
  </r>
  <r>
    <n v="2112"/>
    <n v="940"/>
    <n v="0.33333333333333331"/>
    <s v="peppr_salami_m"/>
    <n v="1"/>
    <x v="307"/>
    <x v="0"/>
    <x v="933"/>
    <n v="16.5"/>
    <n v="16.5"/>
    <x v="0"/>
    <x v="2"/>
    <s v="Genoa Salami, Capocollo, Pepperoni, Tomatoes, Asiago Cheese, Garlic"/>
    <x v="26"/>
  </r>
  <r>
    <n v="2113"/>
    <n v="941"/>
    <n v="0.5"/>
    <s v="green_garden_m"/>
    <n v="1"/>
    <x v="307"/>
    <x v="0"/>
    <x v="934"/>
    <n v="16"/>
    <n v="16"/>
    <x v="0"/>
    <x v="1"/>
    <s v="Spinach, Mushrooms, Tomatoes, Green Olives, Feta Cheese"/>
    <x v="10"/>
  </r>
  <r>
    <n v="2114"/>
    <n v="941"/>
    <n v="0.5"/>
    <s v="ital_cpcllo_l"/>
    <n v="1"/>
    <x v="307"/>
    <x v="0"/>
    <x v="934"/>
    <n v="20.5"/>
    <n v="20.5"/>
    <x v="1"/>
    <x v="0"/>
    <s v="Capocollo, Red Peppers, Tomatoes, Goat Cheese, Garlic, Oregano"/>
    <x v="11"/>
  </r>
  <r>
    <n v="2115"/>
    <n v="942"/>
    <n v="0.5"/>
    <s v="bbq_ckn_m"/>
    <n v="1"/>
    <x v="307"/>
    <x v="0"/>
    <x v="935"/>
    <n v="16.75"/>
    <n v="16.75"/>
    <x v="0"/>
    <x v="3"/>
    <s v="Barbecued Chicken, Red Peppers, Green Peppers, Tomatoes, Red Onions, Barbecue Sauce"/>
    <x v="7"/>
  </r>
  <r>
    <n v="2116"/>
    <n v="942"/>
    <n v="0.5"/>
    <s v="southw_ckn_l"/>
    <n v="1"/>
    <x v="336"/>
    <x v="1"/>
    <x v="935"/>
    <n v="20.75"/>
    <n v="20.75"/>
    <x v="1"/>
    <x v="3"/>
    <s v="Chicken, Tomatoes, Red Peppers, Red Onions, Jalapeno Peppers, Corn, Cilantro, Chipotle Sauce"/>
    <x v="15"/>
  </r>
  <r>
    <n v="2117"/>
    <n v="943"/>
    <n v="1"/>
    <s v="sicilian_s"/>
    <n v="1"/>
    <x v="336"/>
    <x v="1"/>
    <x v="936"/>
    <n v="12.25"/>
    <n v="12.25"/>
    <x v="2"/>
    <x v="2"/>
    <s v="Coarse Sicilian Salami, Tomatoes, Green Olives, Luganega Sausage, Onions, Garlic"/>
    <x v="28"/>
  </r>
  <r>
    <n v="2118"/>
    <n v="944"/>
    <n v="1"/>
    <s v="classic_dlx_m"/>
    <n v="1"/>
    <x v="336"/>
    <x v="1"/>
    <x v="937"/>
    <n v="16"/>
    <n v="16"/>
    <x v="0"/>
    <x v="0"/>
    <s v="Pepperoni, Mushrooms, Red Onions, Red Peppers, Bacon"/>
    <x v="1"/>
  </r>
  <r>
    <n v="2119"/>
    <n v="945"/>
    <n v="0.25"/>
    <s v="bbq_ckn_l"/>
    <n v="1"/>
    <x v="336"/>
    <x v="1"/>
    <x v="229"/>
    <n v="20.75"/>
    <n v="20.75"/>
    <x v="1"/>
    <x v="3"/>
    <s v="Barbecued Chicken, Red Peppers, Green Peppers, Tomatoes, Red Onions, Barbecue Sauce"/>
    <x v="7"/>
  </r>
  <r>
    <n v="2120"/>
    <n v="945"/>
    <n v="0.25"/>
    <s v="five_cheese_l"/>
    <n v="1"/>
    <x v="336"/>
    <x v="1"/>
    <x v="229"/>
    <n v="18.5"/>
    <n v="18.5"/>
    <x v="1"/>
    <x v="1"/>
    <s v="Mozzarella Cheese, Provolone Cheese, Smoked Gouda Cheese, Romano Cheese, Blue Cheese, Garlic"/>
    <x v="2"/>
  </r>
  <r>
    <n v="2121"/>
    <n v="945"/>
    <n v="0.25"/>
    <s v="four_cheese_l"/>
    <n v="1"/>
    <x v="336"/>
    <x v="1"/>
    <x v="229"/>
    <n v="17.950000762939453"/>
    <n v="17.950000762939453"/>
    <x v="1"/>
    <x v="1"/>
    <s v="Ricotta Cheese, Gorgonzola Piccante Cheese, Mozzarella Cheese, Parmigiano Reggiano Cheese, Garlic"/>
    <x v="21"/>
  </r>
  <r>
    <n v="2122"/>
    <n v="945"/>
    <n v="0.25"/>
    <s v="hawaiian_s"/>
    <n v="1"/>
    <x v="368"/>
    <x v="5"/>
    <x v="229"/>
    <n v="10.5"/>
    <n v="10.5"/>
    <x v="2"/>
    <x v="0"/>
    <s v="Sliced Ham, Pineapple, Mozzarella Cheese"/>
    <x v="0"/>
  </r>
  <r>
    <n v="2123"/>
    <n v="946"/>
    <n v="0.25"/>
    <s v="cali_ckn_s"/>
    <n v="1"/>
    <x v="368"/>
    <x v="5"/>
    <x v="938"/>
    <n v="12.75"/>
    <n v="12.75"/>
    <x v="2"/>
    <x v="3"/>
    <s v="Chicken, Artichoke, Spinach, Garlic, Jalapeno Peppers, Fontina Cheese, Gouda Cheese"/>
    <x v="16"/>
  </r>
  <r>
    <n v="2124"/>
    <n v="946"/>
    <n v="0.25"/>
    <s v="pepperoni_s"/>
    <n v="1"/>
    <x v="368"/>
    <x v="5"/>
    <x v="938"/>
    <n v="9.75"/>
    <n v="9.75"/>
    <x v="2"/>
    <x v="0"/>
    <s v="Mozzarella Cheese, Pepperoni"/>
    <x v="17"/>
  </r>
  <r>
    <n v="2125"/>
    <n v="946"/>
    <n v="0.25"/>
    <s v="spin_pesto_l"/>
    <n v="1"/>
    <x v="368"/>
    <x v="5"/>
    <x v="938"/>
    <n v="20.75"/>
    <n v="20.75"/>
    <x v="1"/>
    <x v="1"/>
    <s v="Spinach, Artichokes, Tomatoes, Sun-dried Tomatoes, Garlic, Pesto Sauce"/>
    <x v="13"/>
  </r>
  <r>
    <n v="2126"/>
    <n v="946"/>
    <n v="0.25"/>
    <s v="spinach_supr_s"/>
    <n v="1"/>
    <x v="368"/>
    <x v="5"/>
    <x v="938"/>
    <n v="12.5"/>
    <n v="12.5"/>
    <x v="2"/>
    <x v="2"/>
    <s v="Spinach, Red Onions, Pepperoni, Tomatoes, Artichokes, Kalamata Olives, Garlic, Asiago Cheese"/>
    <x v="9"/>
  </r>
  <r>
    <n v="2127"/>
    <n v="947"/>
    <n v="0.33333333333333331"/>
    <s v="cali_ckn_m"/>
    <n v="1"/>
    <x v="368"/>
    <x v="5"/>
    <x v="939"/>
    <n v="16.75"/>
    <n v="16.75"/>
    <x v="0"/>
    <x v="3"/>
    <s v="Chicken, Artichoke, Spinach, Garlic, Jalapeno Peppers, Fontina Cheese, Gouda Cheese"/>
    <x v="16"/>
  </r>
  <r>
    <n v="2128"/>
    <n v="947"/>
    <n v="0.33333333333333331"/>
    <s v="pepperoni_l"/>
    <n v="1"/>
    <x v="400"/>
    <x v="2"/>
    <x v="939"/>
    <n v="15.25"/>
    <n v="15.25"/>
    <x v="1"/>
    <x v="0"/>
    <s v="Mozzarella Cheese, Pepperoni"/>
    <x v="17"/>
  </r>
  <r>
    <n v="2129"/>
    <n v="947"/>
    <n v="0.33333333333333331"/>
    <s v="the_greek_xl"/>
    <n v="1"/>
    <x v="400"/>
    <x v="2"/>
    <x v="939"/>
    <n v="25.5"/>
    <n v="25.5"/>
    <x v="3"/>
    <x v="0"/>
    <s v="Kalamata Olives, Feta Cheese, Tomatoes, Garlic, Beef Chuck Roast, Red Onions"/>
    <x v="8"/>
  </r>
  <r>
    <n v="2130"/>
    <n v="948"/>
    <n v="0.25"/>
    <s v="pep_msh_pep_s"/>
    <n v="1"/>
    <x v="400"/>
    <x v="2"/>
    <x v="940"/>
    <n v="11"/>
    <n v="11"/>
    <x v="2"/>
    <x v="0"/>
    <s v="Pepperoni, Mushrooms, Green Peppers"/>
    <x v="30"/>
  </r>
  <r>
    <n v="2131"/>
    <n v="948"/>
    <n v="0.25"/>
    <s v="pepperoni_l"/>
    <n v="1"/>
    <x v="400"/>
    <x v="2"/>
    <x v="940"/>
    <n v="15.25"/>
    <n v="15.25"/>
    <x v="1"/>
    <x v="0"/>
    <s v="Mozzarella Cheese, Pepperoni"/>
    <x v="17"/>
  </r>
  <r>
    <n v="2132"/>
    <n v="948"/>
    <n v="0.25"/>
    <s v="spicy_ital_l"/>
    <n v="1"/>
    <x v="400"/>
    <x v="2"/>
    <x v="940"/>
    <n v="20.75"/>
    <n v="20.75"/>
    <x v="1"/>
    <x v="2"/>
    <s v="Capocollo, Tomatoes, Goat Cheese, Artichokes, Peperoncini verdi, Garlic"/>
    <x v="12"/>
  </r>
  <r>
    <n v="2133"/>
    <n v="948"/>
    <n v="0.25"/>
    <s v="veggie_veg_s"/>
    <n v="1"/>
    <x v="400"/>
    <x v="2"/>
    <x v="940"/>
    <n v="12"/>
    <n v="12"/>
    <x v="2"/>
    <x v="1"/>
    <s v="Mushrooms, Tomatoes, Red Peppers, Green Peppers, Red Onions, Zucchini, Spinach, Garlic"/>
    <x v="14"/>
  </r>
  <r>
    <n v="2134"/>
    <n v="949"/>
    <n v="0.5"/>
    <s v="mexicana_l"/>
    <n v="1"/>
    <x v="429"/>
    <x v="3"/>
    <x v="941"/>
    <n v="20.25"/>
    <n v="20.25"/>
    <x v="1"/>
    <x v="1"/>
    <s v="Tomatoes, Red Peppers, Jalapeno Peppers, Red Onions, Cilantro, Corn, Chipotle Sauce, Garlic"/>
    <x v="4"/>
  </r>
  <r>
    <n v="2135"/>
    <n v="949"/>
    <n v="0.5"/>
    <s v="veggie_veg_m"/>
    <n v="1"/>
    <x v="429"/>
    <x v="3"/>
    <x v="941"/>
    <n v="16"/>
    <n v="16"/>
    <x v="0"/>
    <x v="1"/>
    <s v="Mushrooms, Tomatoes, Red Peppers, Green Peppers, Red Onions, Zucchini, Spinach, Garlic"/>
    <x v="14"/>
  </r>
  <r>
    <n v="2136"/>
    <n v="950"/>
    <n v="1"/>
    <s v="cali_ckn_m"/>
    <n v="1"/>
    <x v="429"/>
    <x v="3"/>
    <x v="942"/>
    <n v="16.75"/>
    <n v="16.75"/>
    <x v="0"/>
    <x v="3"/>
    <s v="Chicken, Artichoke, Spinach, Garlic, Jalapeno Peppers, Fontina Cheese, Gouda Cheese"/>
    <x v="16"/>
  </r>
  <r>
    <n v="2137"/>
    <n v="951"/>
    <n v="1"/>
    <s v="ital_veggie_m"/>
    <n v="1"/>
    <x v="429"/>
    <x v="3"/>
    <x v="943"/>
    <n v="16.75"/>
    <n v="16.75"/>
    <x v="0"/>
    <x v="1"/>
    <s v="Eggplant, Artichokes, Tomatoes, Zucchini, Red Peppers, Garlic, Pesto Sauce"/>
    <x v="24"/>
  </r>
  <r>
    <n v="2138"/>
    <n v="952"/>
    <n v="0.25"/>
    <s v="big_meat_s"/>
    <n v="1"/>
    <x v="429"/>
    <x v="3"/>
    <x v="944"/>
    <n v="12"/>
    <n v="12"/>
    <x v="2"/>
    <x v="0"/>
    <s v="Bacon, Pepperoni, Italian Sausage, Chorizo Sausage"/>
    <x v="19"/>
  </r>
  <r>
    <n v="2139"/>
    <n v="952"/>
    <n v="0.25"/>
    <s v="calabrese_l"/>
    <n v="1"/>
    <x v="429"/>
    <x v="3"/>
    <x v="944"/>
    <n v="20.25"/>
    <n v="20.25"/>
    <x v="1"/>
    <x v="2"/>
    <s v="?duja Salami, Pancetta, Tomatoes, Red Onions, Friggitello Peppers, Garlic"/>
    <x v="23"/>
  </r>
  <r>
    <n v="2140"/>
    <n v="952"/>
    <n v="0.25"/>
    <s v="peppr_salami_m"/>
    <n v="1"/>
    <x v="460"/>
    <x v="6"/>
    <x v="944"/>
    <n v="16.5"/>
    <n v="16.5"/>
    <x v="0"/>
    <x v="2"/>
    <s v="Genoa Salami, Capocollo, Pepperoni, Tomatoes, Asiago Cheese, Garlic"/>
    <x v="26"/>
  </r>
  <r>
    <n v="2141"/>
    <n v="952"/>
    <n v="0.25"/>
    <s v="spinach_fet_s"/>
    <n v="1"/>
    <x v="460"/>
    <x v="6"/>
    <x v="944"/>
    <n v="12"/>
    <n v="12"/>
    <x v="2"/>
    <x v="1"/>
    <s v="Spinach, Mushrooms, Red Onions, Feta Cheese, Garlic"/>
    <x v="27"/>
  </r>
  <r>
    <n v="2142"/>
    <n v="953"/>
    <n v="0.33333333333333331"/>
    <s v="bbq_ckn_s"/>
    <n v="1"/>
    <x v="460"/>
    <x v="6"/>
    <x v="945"/>
    <n v="12.75"/>
    <n v="12.75"/>
    <x v="2"/>
    <x v="3"/>
    <s v="Barbecued Chicken, Red Peppers, Green Peppers, Tomatoes, Red Onions, Barbecue Sauce"/>
    <x v="7"/>
  </r>
  <r>
    <n v="2143"/>
    <n v="953"/>
    <n v="0.33333333333333331"/>
    <s v="ckn_alfredo_m"/>
    <n v="1"/>
    <x v="460"/>
    <x v="6"/>
    <x v="945"/>
    <n v="16.75"/>
    <n v="16.75"/>
    <x v="0"/>
    <x v="3"/>
    <s v="Chicken, Red Onions, Red Peppers, Mushrooms, Asiago Cheese, Alfredo Sauce"/>
    <x v="29"/>
  </r>
  <r>
    <n v="2144"/>
    <n v="953"/>
    <n v="0.33333333333333331"/>
    <s v="spinach_fet_s"/>
    <n v="1"/>
    <x v="460"/>
    <x v="6"/>
    <x v="945"/>
    <n v="12"/>
    <n v="12"/>
    <x v="2"/>
    <x v="1"/>
    <s v="Spinach, Mushrooms, Red Onions, Feta Cheese, Garlic"/>
    <x v="27"/>
  </r>
  <r>
    <n v="2145"/>
    <n v="954"/>
    <n v="1"/>
    <s v="thai_ckn_l"/>
    <n v="2"/>
    <x v="460"/>
    <x v="6"/>
    <x v="946"/>
    <n v="20.75"/>
    <n v="41.5"/>
    <x v="1"/>
    <x v="3"/>
    <s v="Chicken, Pineapple, Tomatoes, Red Peppers, Thai Sweet Chilli Sauce"/>
    <x v="5"/>
  </r>
  <r>
    <n v="2146"/>
    <n v="955"/>
    <n v="0.33333333333333331"/>
    <s v="cali_ckn_m"/>
    <n v="1"/>
    <x v="489"/>
    <x v="0"/>
    <x v="947"/>
    <n v="16.75"/>
    <n v="16.75"/>
    <x v="0"/>
    <x v="3"/>
    <s v="Chicken, Artichoke, Spinach, Garlic, Jalapeno Peppers, Fontina Cheese, Gouda Cheese"/>
    <x v="16"/>
  </r>
  <r>
    <n v="2147"/>
    <n v="955"/>
    <n v="0.33333333333333331"/>
    <s v="five_cheese_l"/>
    <n v="1"/>
    <x v="489"/>
    <x v="0"/>
    <x v="947"/>
    <n v="18.5"/>
    <n v="18.5"/>
    <x v="1"/>
    <x v="1"/>
    <s v="Mozzarella Cheese, Provolone Cheese, Smoked Gouda Cheese, Romano Cheese, Blue Cheese, Garlic"/>
    <x v="2"/>
  </r>
  <r>
    <n v="2148"/>
    <n v="955"/>
    <n v="0.33333333333333331"/>
    <s v="napolitana_l"/>
    <n v="1"/>
    <x v="489"/>
    <x v="0"/>
    <x v="947"/>
    <n v="20.5"/>
    <n v="20.5"/>
    <x v="1"/>
    <x v="0"/>
    <s v="Tomatoes, Anchovies, Green Olives, Red Onions, Garlic"/>
    <x v="22"/>
  </r>
  <r>
    <n v="2149"/>
    <n v="956"/>
    <n v="0.5"/>
    <s v="prsc_argla_m"/>
    <n v="1"/>
    <x v="489"/>
    <x v="0"/>
    <x v="948"/>
    <n v="16.5"/>
    <n v="16.5"/>
    <x v="0"/>
    <x v="2"/>
    <s v="Prosciutto di San Daniele, Arugula, Mozzarella Cheese"/>
    <x v="6"/>
  </r>
  <r>
    <n v="2150"/>
    <n v="956"/>
    <n v="0.5"/>
    <s v="thai_ckn_s"/>
    <n v="1"/>
    <x v="489"/>
    <x v="0"/>
    <x v="948"/>
    <n v="12.75"/>
    <n v="12.75"/>
    <x v="2"/>
    <x v="3"/>
    <s v="Chicken, Pineapple, Tomatoes, Red Peppers, Thai Sweet Chilli Sauce"/>
    <x v="5"/>
  </r>
  <r>
    <n v="2151"/>
    <n v="957"/>
    <n v="0.25"/>
    <s v="four_cheese_l"/>
    <n v="1"/>
    <x v="489"/>
    <x v="0"/>
    <x v="949"/>
    <n v="17.950000762939453"/>
    <n v="17.950000762939453"/>
    <x v="1"/>
    <x v="1"/>
    <s v="Ricotta Cheese, Gorgonzola Piccante Cheese, Mozzarella Cheese, Parmigiano Reggiano Cheese, Garlic"/>
    <x v="21"/>
  </r>
  <r>
    <n v="2152"/>
    <n v="957"/>
    <n v="0.25"/>
    <s v="green_garden_l"/>
    <n v="1"/>
    <x v="190"/>
    <x v="6"/>
    <x v="949"/>
    <n v="20.25"/>
    <n v="20.25"/>
    <x v="1"/>
    <x v="1"/>
    <s v="Spinach, Mushrooms, Tomatoes, Green Olives, Feta Cheese"/>
    <x v="10"/>
  </r>
  <r>
    <n v="2153"/>
    <n v="957"/>
    <n v="0.25"/>
    <s v="ital_veggie_s"/>
    <n v="1"/>
    <x v="190"/>
    <x v="6"/>
    <x v="949"/>
    <n v="12.75"/>
    <n v="12.75"/>
    <x v="2"/>
    <x v="1"/>
    <s v="Eggplant, Artichokes, Tomatoes, Zucchini, Red Peppers, Garlic, Pesto Sauce"/>
    <x v="24"/>
  </r>
  <r>
    <n v="2154"/>
    <n v="957"/>
    <n v="0.25"/>
    <s v="spin_pesto_l"/>
    <n v="1"/>
    <x v="190"/>
    <x v="6"/>
    <x v="949"/>
    <n v="20.75"/>
    <n v="20.75"/>
    <x v="1"/>
    <x v="1"/>
    <s v="Spinach, Artichokes, Tomatoes, Sun-dried Tomatoes, Garlic, Pesto Sauce"/>
    <x v="13"/>
  </r>
  <r>
    <n v="2155"/>
    <n v="958"/>
    <n v="1"/>
    <s v="pepperoni_l"/>
    <n v="1"/>
    <x v="190"/>
    <x v="6"/>
    <x v="950"/>
    <n v="15.25"/>
    <n v="15.25"/>
    <x v="1"/>
    <x v="0"/>
    <s v="Mozzarella Cheese, Pepperoni"/>
    <x v="17"/>
  </r>
  <r>
    <n v="2156"/>
    <n v="959"/>
    <n v="0.5"/>
    <s v="cali_ckn_s"/>
    <n v="1"/>
    <x v="190"/>
    <x v="6"/>
    <x v="951"/>
    <n v="12.75"/>
    <n v="12.75"/>
    <x v="2"/>
    <x v="3"/>
    <s v="Chicken, Artichoke, Spinach, Garlic, Jalapeno Peppers, Fontina Cheese, Gouda Cheese"/>
    <x v="16"/>
  </r>
  <r>
    <n v="2157"/>
    <n v="959"/>
    <n v="0.5"/>
    <s v="spin_pesto_m"/>
    <n v="1"/>
    <x v="190"/>
    <x v="6"/>
    <x v="951"/>
    <n v="16.5"/>
    <n v="16.5"/>
    <x v="0"/>
    <x v="1"/>
    <s v="Spinach, Artichokes, Tomatoes, Sun-dried Tomatoes, Garlic, Pesto Sauce"/>
    <x v="13"/>
  </r>
  <r>
    <n v="2158"/>
    <n v="960"/>
    <n v="1"/>
    <s v="spicy_ital_l"/>
    <n v="2"/>
    <x v="700"/>
    <x v="2"/>
    <x v="952"/>
    <n v="20.75"/>
    <n v="41.5"/>
    <x v="1"/>
    <x v="2"/>
    <s v="Capocollo, Tomatoes, Goat Cheese, Artichokes, Peperoncini verdi, Garlic"/>
    <x v="12"/>
  </r>
  <r>
    <n v="2159"/>
    <n v="961"/>
    <n v="0.5"/>
    <s v="bbq_ckn_s"/>
    <n v="1"/>
    <x v="700"/>
    <x v="2"/>
    <x v="953"/>
    <n v="12.75"/>
    <n v="12.75"/>
    <x v="2"/>
    <x v="3"/>
    <s v="Barbecued Chicken, Red Peppers, Green Peppers, Tomatoes, Red Onions, Barbecue Sauce"/>
    <x v="7"/>
  </r>
  <r>
    <n v="2160"/>
    <n v="961"/>
    <n v="0.5"/>
    <s v="ital_cpcllo_l"/>
    <n v="1"/>
    <x v="700"/>
    <x v="2"/>
    <x v="953"/>
    <n v="20.5"/>
    <n v="20.5"/>
    <x v="1"/>
    <x v="0"/>
    <s v="Capocollo, Red Peppers, Tomatoes, Goat Cheese, Garlic, Oregano"/>
    <x v="11"/>
  </r>
  <r>
    <n v="2161"/>
    <n v="962"/>
    <n v="0.5"/>
    <s v="big_meat_s"/>
    <n v="1"/>
    <x v="700"/>
    <x v="2"/>
    <x v="954"/>
    <n v="12"/>
    <n v="12"/>
    <x v="2"/>
    <x v="0"/>
    <s v="Bacon, Pepperoni, Italian Sausage, Chorizo Sausage"/>
    <x v="19"/>
  </r>
  <r>
    <n v="2162"/>
    <n v="962"/>
    <n v="0.5"/>
    <s v="pep_msh_pep_l"/>
    <n v="1"/>
    <x v="700"/>
    <x v="2"/>
    <x v="954"/>
    <n v="17.5"/>
    <n v="17.5"/>
    <x v="1"/>
    <x v="0"/>
    <s v="Pepperoni, Mushrooms, Green Peppers"/>
    <x v="30"/>
  </r>
  <r>
    <n v="2163"/>
    <n v="963"/>
    <n v="0.33333333333333331"/>
    <s v="cali_ckn_m"/>
    <n v="2"/>
    <x v="700"/>
    <x v="2"/>
    <x v="955"/>
    <n v="16.75"/>
    <n v="33.5"/>
    <x v="0"/>
    <x v="3"/>
    <s v="Chicken, Artichoke, Spinach, Garlic, Jalapeno Peppers, Fontina Cheese, Gouda Cheese"/>
    <x v="16"/>
  </r>
  <r>
    <n v="2164"/>
    <n v="963"/>
    <n v="0.33333333333333331"/>
    <s v="ckn_pesto_l"/>
    <n v="1"/>
    <x v="712"/>
    <x v="1"/>
    <x v="955"/>
    <n v="20.75"/>
    <n v="20.75"/>
    <x v="1"/>
    <x v="3"/>
    <s v="Chicken, Tomatoes, Red Peppers, Spinach, Garlic, Pesto Sauce"/>
    <x v="18"/>
  </r>
  <r>
    <n v="2165"/>
    <n v="963"/>
    <n v="0.33333333333333331"/>
    <s v="sicilian_m"/>
    <n v="1"/>
    <x v="712"/>
    <x v="1"/>
    <x v="955"/>
    <n v="16.25"/>
    <n v="16.25"/>
    <x v="0"/>
    <x v="2"/>
    <s v="Coarse Sicilian Salami, Tomatoes, Green Olives, Luganega Sausage, Onions, Garlic"/>
    <x v="28"/>
  </r>
  <r>
    <n v="2166"/>
    <n v="964"/>
    <n v="0.5"/>
    <s v="big_meat_s"/>
    <n v="1"/>
    <x v="712"/>
    <x v="1"/>
    <x v="956"/>
    <n v="12"/>
    <n v="12"/>
    <x v="2"/>
    <x v="0"/>
    <s v="Bacon, Pepperoni, Italian Sausage, Chorizo Sausage"/>
    <x v="19"/>
  </r>
  <r>
    <n v="2167"/>
    <n v="964"/>
    <n v="0.5"/>
    <s v="four_cheese_m"/>
    <n v="1"/>
    <x v="712"/>
    <x v="1"/>
    <x v="956"/>
    <n v="14.75"/>
    <n v="14.75"/>
    <x v="0"/>
    <x v="1"/>
    <s v="Ricotta Cheese, Gorgonzola Piccante Cheese, Mozzarella Cheese, Parmigiano Reggiano Cheese, Garlic"/>
    <x v="21"/>
  </r>
  <r>
    <n v="2168"/>
    <n v="965"/>
    <n v="0.25"/>
    <s v="green_garden_s"/>
    <n v="1"/>
    <x v="712"/>
    <x v="1"/>
    <x v="957"/>
    <n v="12"/>
    <n v="12"/>
    <x v="2"/>
    <x v="1"/>
    <s v="Spinach, Mushrooms, Tomatoes, Green Olives, Feta Cheese"/>
    <x v="10"/>
  </r>
  <r>
    <n v="2169"/>
    <n v="965"/>
    <n v="0.25"/>
    <s v="spicy_ital_l"/>
    <n v="1"/>
    <x v="712"/>
    <x v="1"/>
    <x v="957"/>
    <n v="20.75"/>
    <n v="20.75"/>
    <x v="1"/>
    <x v="2"/>
    <s v="Capocollo, Tomatoes, Goat Cheese, Artichokes, Peperoncini verdi, Garlic"/>
    <x v="12"/>
  </r>
  <r>
    <n v="2170"/>
    <n v="965"/>
    <n v="0.25"/>
    <s v="spinach_fet_m"/>
    <n v="1"/>
    <x v="249"/>
    <x v="5"/>
    <x v="957"/>
    <n v="16"/>
    <n v="16"/>
    <x v="0"/>
    <x v="1"/>
    <s v="Spinach, Mushrooms, Red Onions, Feta Cheese, Garlic"/>
    <x v="27"/>
  </r>
  <r>
    <n v="2171"/>
    <n v="965"/>
    <n v="0.25"/>
    <s v="thai_ckn_m"/>
    <n v="1"/>
    <x v="249"/>
    <x v="5"/>
    <x v="957"/>
    <n v="16.75"/>
    <n v="16.75"/>
    <x v="0"/>
    <x v="3"/>
    <s v="Chicken, Pineapple, Tomatoes, Red Peppers, Thai Sweet Chilli Sauce"/>
    <x v="5"/>
  </r>
  <r>
    <n v="2172"/>
    <n v="966"/>
    <n v="0.5"/>
    <s v="sicilian_s"/>
    <n v="1"/>
    <x v="249"/>
    <x v="5"/>
    <x v="958"/>
    <n v="12.25"/>
    <n v="12.25"/>
    <x v="2"/>
    <x v="2"/>
    <s v="Coarse Sicilian Salami, Tomatoes, Green Olives, Luganega Sausage, Onions, Garlic"/>
    <x v="28"/>
  </r>
  <r>
    <n v="2173"/>
    <n v="966"/>
    <n v="0.5"/>
    <s v="spinach_fet_l"/>
    <n v="1"/>
    <x v="249"/>
    <x v="5"/>
    <x v="958"/>
    <n v="20.25"/>
    <n v="20.25"/>
    <x v="1"/>
    <x v="1"/>
    <s v="Spinach, Mushrooms, Red Onions, Feta Cheese, Garlic"/>
    <x v="27"/>
  </r>
  <r>
    <n v="2174"/>
    <n v="967"/>
    <n v="1"/>
    <s v="mediterraneo_m"/>
    <n v="1"/>
    <x v="249"/>
    <x v="5"/>
    <x v="959"/>
    <n v="16"/>
    <n v="16"/>
    <x v="0"/>
    <x v="1"/>
    <s v="Spinach, Artichokes, Kalamata Olives, Sun-dried Tomatoes, Feta Cheese, Plum Tomatoes, Red Onions"/>
    <x v="25"/>
  </r>
  <r>
    <n v="2175"/>
    <n v="968"/>
    <n v="0.5"/>
    <s v="hawaiian_s"/>
    <n v="1"/>
    <x v="249"/>
    <x v="5"/>
    <x v="960"/>
    <n v="10.5"/>
    <n v="10.5"/>
    <x v="2"/>
    <x v="0"/>
    <s v="Sliced Ham, Pineapple, Mozzarella Cheese"/>
    <x v="0"/>
  </r>
  <r>
    <n v="2176"/>
    <n v="968"/>
    <n v="0.5"/>
    <s v="ital_cpcllo_s"/>
    <n v="1"/>
    <x v="280"/>
    <x v="1"/>
    <x v="960"/>
    <n v="12"/>
    <n v="12"/>
    <x v="2"/>
    <x v="0"/>
    <s v="Capocollo, Red Peppers, Tomatoes, Goat Cheese, Garlic, Oregano"/>
    <x v="11"/>
  </r>
  <r>
    <n v="2177"/>
    <n v="969"/>
    <n v="1"/>
    <s v="mexicana_m"/>
    <n v="1"/>
    <x v="280"/>
    <x v="1"/>
    <x v="961"/>
    <n v="16"/>
    <n v="16"/>
    <x v="0"/>
    <x v="1"/>
    <s v="Tomatoes, Red Peppers, Jalapeno Peppers, Red Onions, Cilantro, Corn, Chipotle Sauce, Garlic"/>
    <x v="4"/>
  </r>
  <r>
    <n v="2178"/>
    <n v="970"/>
    <n v="0.5"/>
    <s v="classic_dlx_m"/>
    <n v="1"/>
    <x v="280"/>
    <x v="1"/>
    <x v="962"/>
    <n v="16"/>
    <n v="16"/>
    <x v="0"/>
    <x v="0"/>
    <s v="Pepperoni, Mushrooms, Red Onions, Red Peppers, Bacon"/>
    <x v="1"/>
  </r>
  <r>
    <n v="2179"/>
    <n v="970"/>
    <n v="0.5"/>
    <s v="spicy_ital_l"/>
    <n v="1"/>
    <x v="280"/>
    <x v="1"/>
    <x v="962"/>
    <n v="20.75"/>
    <n v="20.75"/>
    <x v="1"/>
    <x v="2"/>
    <s v="Capocollo, Tomatoes, Goat Cheese, Artichokes, Peperoncini verdi, Garlic"/>
    <x v="12"/>
  </r>
  <r>
    <n v="2180"/>
    <n v="971"/>
    <n v="0.25"/>
    <s v="ckn_alfredo_m"/>
    <n v="1"/>
    <x v="280"/>
    <x v="1"/>
    <x v="963"/>
    <n v="16.75"/>
    <n v="16.75"/>
    <x v="0"/>
    <x v="3"/>
    <s v="Chicken, Red Onions, Red Peppers, Mushrooms, Asiago Cheese, Alfredo Sauce"/>
    <x v="29"/>
  </r>
  <r>
    <n v="2181"/>
    <n v="971"/>
    <n v="0.25"/>
    <s v="classic_dlx_m"/>
    <n v="1"/>
    <x v="280"/>
    <x v="1"/>
    <x v="963"/>
    <n v="16"/>
    <n v="16"/>
    <x v="0"/>
    <x v="0"/>
    <s v="Pepperoni, Mushrooms, Red Onions, Red Peppers, Bacon"/>
    <x v="1"/>
  </r>
  <r>
    <n v="2182"/>
    <n v="971"/>
    <n v="0.25"/>
    <s v="ital_supr_l"/>
    <n v="1"/>
    <x v="310"/>
    <x v="3"/>
    <x v="963"/>
    <n v="20.75"/>
    <n v="20.75"/>
    <x v="1"/>
    <x v="2"/>
    <s v="Calabrese Salami, Capocollo, Tomatoes, Red Onions, Green Olives, Garlic"/>
    <x v="3"/>
  </r>
  <r>
    <n v="2183"/>
    <n v="971"/>
    <n v="0.25"/>
    <s v="sicilian_l"/>
    <n v="1"/>
    <x v="310"/>
    <x v="3"/>
    <x v="963"/>
    <n v="20.25"/>
    <n v="20.25"/>
    <x v="1"/>
    <x v="2"/>
    <s v="Coarse Sicilian Salami, Tomatoes, Green Olives, Luganega Sausage, Onions, Garlic"/>
    <x v="28"/>
  </r>
  <r>
    <n v="2184"/>
    <n v="972"/>
    <n v="0.5"/>
    <s v="pepperoni_l"/>
    <n v="1"/>
    <x v="310"/>
    <x v="3"/>
    <x v="964"/>
    <n v="15.25"/>
    <n v="15.25"/>
    <x v="1"/>
    <x v="0"/>
    <s v="Mozzarella Cheese, Pepperoni"/>
    <x v="17"/>
  </r>
  <r>
    <n v="2185"/>
    <n v="972"/>
    <n v="0.5"/>
    <s v="pepperoni_s"/>
    <n v="1"/>
    <x v="310"/>
    <x v="3"/>
    <x v="964"/>
    <n v="9.75"/>
    <n v="9.75"/>
    <x v="2"/>
    <x v="0"/>
    <s v="Mozzarella Cheese, Pepperoni"/>
    <x v="17"/>
  </r>
  <r>
    <n v="2186"/>
    <n v="973"/>
    <n v="1"/>
    <s v="mexicana_l"/>
    <n v="1"/>
    <x v="310"/>
    <x v="3"/>
    <x v="965"/>
    <n v="20.25"/>
    <n v="20.25"/>
    <x v="1"/>
    <x v="1"/>
    <s v="Tomatoes, Red Peppers, Jalapeno Peppers, Red Onions, Cilantro, Corn, Chipotle Sauce, Garlic"/>
    <x v="4"/>
  </r>
  <r>
    <n v="2187"/>
    <n v="974"/>
    <n v="1"/>
    <s v="classic_dlx_s"/>
    <n v="1"/>
    <x v="310"/>
    <x v="3"/>
    <x v="966"/>
    <n v="12"/>
    <n v="12"/>
    <x v="2"/>
    <x v="0"/>
    <s v="Pepperoni, Mushrooms, Red Onions, Red Peppers, Bacon"/>
    <x v="1"/>
  </r>
  <r>
    <n v="2188"/>
    <n v="975"/>
    <n v="0.5"/>
    <s v="green_garden_m"/>
    <n v="1"/>
    <x v="339"/>
    <x v="4"/>
    <x v="967"/>
    <n v="16"/>
    <n v="16"/>
    <x v="0"/>
    <x v="1"/>
    <s v="Spinach, Mushrooms, Tomatoes, Green Olives, Feta Cheese"/>
    <x v="10"/>
  </r>
  <r>
    <n v="2189"/>
    <n v="975"/>
    <n v="0.5"/>
    <s v="mediterraneo_l"/>
    <n v="1"/>
    <x v="339"/>
    <x v="4"/>
    <x v="967"/>
    <n v="20.25"/>
    <n v="20.25"/>
    <x v="1"/>
    <x v="1"/>
    <s v="Spinach, Artichokes, Kalamata Olives, Sun-dried Tomatoes, Feta Cheese, Plum Tomatoes, Red Onions"/>
    <x v="25"/>
  </r>
  <r>
    <n v="2190"/>
    <n v="976"/>
    <n v="1"/>
    <s v="pepperoni_l"/>
    <n v="1"/>
    <x v="339"/>
    <x v="4"/>
    <x v="968"/>
    <n v="15.25"/>
    <n v="15.25"/>
    <x v="1"/>
    <x v="0"/>
    <s v="Mozzarella Cheese, Pepperoni"/>
    <x v="17"/>
  </r>
  <r>
    <n v="2191"/>
    <n v="977"/>
    <n v="0.5"/>
    <s v="pep_msh_pep_m"/>
    <n v="1"/>
    <x v="339"/>
    <x v="4"/>
    <x v="969"/>
    <n v="14.5"/>
    <n v="14.5"/>
    <x v="0"/>
    <x v="0"/>
    <s v="Pepperoni, Mushrooms, Green Peppers"/>
    <x v="30"/>
  </r>
  <r>
    <n v="2192"/>
    <n v="977"/>
    <n v="0.5"/>
    <s v="thai_ckn_l"/>
    <n v="1"/>
    <x v="339"/>
    <x v="4"/>
    <x v="969"/>
    <n v="20.75"/>
    <n v="20.75"/>
    <x v="1"/>
    <x v="3"/>
    <s v="Chicken, Pineapple, Tomatoes, Red Peppers, Thai Sweet Chilli Sauce"/>
    <x v="5"/>
  </r>
  <r>
    <n v="2193"/>
    <n v="978"/>
    <n v="9.0909090909090912E-2"/>
    <s v="bbq_ckn_s"/>
    <n v="1"/>
    <x v="339"/>
    <x v="4"/>
    <x v="970"/>
    <n v="12.75"/>
    <n v="12.75"/>
    <x v="2"/>
    <x v="3"/>
    <s v="Barbecued Chicken, Red Peppers, Green Peppers, Tomatoes, Red Onions, Barbecue Sauce"/>
    <x v="7"/>
  </r>
  <r>
    <n v="2194"/>
    <n v="978"/>
    <n v="9.0909090909090912E-2"/>
    <s v="big_meat_s"/>
    <n v="1"/>
    <x v="371"/>
    <x v="1"/>
    <x v="970"/>
    <n v="12"/>
    <n v="12"/>
    <x v="2"/>
    <x v="0"/>
    <s v="Bacon, Pepperoni, Italian Sausage, Chorizo Sausage"/>
    <x v="19"/>
  </r>
  <r>
    <n v="2195"/>
    <n v="978"/>
    <n v="9.0909090909090912E-2"/>
    <s v="brie_carre_s"/>
    <n v="2"/>
    <x v="371"/>
    <x v="1"/>
    <x v="970"/>
    <n v="23.649999618530273"/>
    <n v="47.299999237060547"/>
    <x v="2"/>
    <x v="2"/>
    <s v="Brie Carre Cheese, Prosciutto, Caramelized Onions, Pears, Thyme, Garlic"/>
    <x v="31"/>
  </r>
  <r>
    <n v="2196"/>
    <n v="978"/>
    <n v="9.0909090909090912E-2"/>
    <s v="hawaiian_l"/>
    <n v="1"/>
    <x v="371"/>
    <x v="1"/>
    <x v="970"/>
    <n v="16.5"/>
    <n v="16.5"/>
    <x v="1"/>
    <x v="0"/>
    <s v="Sliced Ham, Pineapple, Mozzarella Cheese"/>
    <x v="0"/>
  </r>
  <r>
    <n v="2197"/>
    <n v="978"/>
    <n v="9.0909090909090912E-2"/>
    <s v="hawaiian_s"/>
    <n v="1"/>
    <x v="371"/>
    <x v="1"/>
    <x v="970"/>
    <n v="10.5"/>
    <n v="10.5"/>
    <x v="2"/>
    <x v="0"/>
    <s v="Sliced Ham, Pineapple, Mozzarella Cheese"/>
    <x v="0"/>
  </r>
  <r>
    <n v="2198"/>
    <n v="978"/>
    <n v="9.0909090909090912E-2"/>
    <s v="ital_supr_l"/>
    <n v="1"/>
    <x v="371"/>
    <x v="1"/>
    <x v="970"/>
    <n v="20.75"/>
    <n v="20.75"/>
    <x v="1"/>
    <x v="2"/>
    <s v="Calabrese Salami, Capocollo, Tomatoes, Red Onions, Green Olives, Garlic"/>
    <x v="3"/>
  </r>
  <r>
    <n v="2199"/>
    <n v="978"/>
    <n v="9.0909090909090912E-2"/>
    <s v="ital_supr_m"/>
    <n v="1"/>
    <x v="371"/>
    <x v="1"/>
    <x v="970"/>
    <n v="16.5"/>
    <n v="16.5"/>
    <x v="0"/>
    <x v="2"/>
    <s v="Calabrese Salami, Capocollo, Tomatoes, Red Onions, Green Olives, Garlic"/>
    <x v="3"/>
  </r>
  <r>
    <n v="2200"/>
    <n v="978"/>
    <n v="9.0909090909090912E-2"/>
    <s v="mediterraneo_l"/>
    <n v="1"/>
    <x v="403"/>
    <x v="5"/>
    <x v="970"/>
    <n v="20.25"/>
    <n v="20.25"/>
    <x v="1"/>
    <x v="1"/>
    <s v="Spinach, Artichokes, Kalamata Olives, Sun-dried Tomatoes, Feta Cheese, Plum Tomatoes, Red Onions"/>
    <x v="25"/>
  </r>
  <r>
    <n v="2201"/>
    <n v="978"/>
    <n v="9.0909090909090912E-2"/>
    <s v="peppr_salami_l"/>
    <n v="1"/>
    <x v="403"/>
    <x v="5"/>
    <x v="970"/>
    <n v="20.75"/>
    <n v="20.75"/>
    <x v="1"/>
    <x v="2"/>
    <s v="Genoa Salami, Capocollo, Pepperoni, Tomatoes, Asiago Cheese, Garlic"/>
    <x v="26"/>
  </r>
  <r>
    <n v="2202"/>
    <n v="978"/>
    <n v="9.0909090909090912E-2"/>
    <s v="spicy_ital_s"/>
    <n v="1"/>
    <x v="403"/>
    <x v="5"/>
    <x v="970"/>
    <n v="12.5"/>
    <n v="12.5"/>
    <x v="2"/>
    <x v="2"/>
    <s v="Capocollo, Tomatoes, Goat Cheese, Artichokes, Peperoncini verdi, Garlic"/>
    <x v="12"/>
  </r>
  <r>
    <n v="2203"/>
    <n v="978"/>
    <n v="9.0909090909090912E-2"/>
    <s v="thai_ckn_m"/>
    <n v="1"/>
    <x v="403"/>
    <x v="5"/>
    <x v="970"/>
    <n v="16.75"/>
    <n v="16.75"/>
    <x v="0"/>
    <x v="3"/>
    <s v="Chicken, Pineapple, Tomatoes, Red Peppers, Thai Sweet Chilli Sauce"/>
    <x v="5"/>
  </r>
  <r>
    <n v="2204"/>
    <n v="979"/>
    <n v="1"/>
    <s v="spin_pesto_m"/>
    <n v="1"/>
    <x v="403"/>
    <x v="5"/>
    <x v="971"/>
    <n v="16.5"/>
    <n v="16.5"/>
    <x v="0"/>
    <x v="1"/>
    <s v="Spinach, Artichokes, Tomatoes, Sun-dried Tomatoes, Garlic, Pesto Sauce"/>
    <x v="13"/>
  </r>
  <r>
    <n v="2205"/>
    <n v="980"/>
    <n v="0.16666666666666666"/>
    <s v="cali_ckn_l"/>
    <n v="1"/>
    <x v="403"/>
    <x v="5"/>
    <x v="972"/>
    <n v="20.75"/>
    <n v="20.75"/>
    <x v="1"/>
    <x v="3"/>
    <s v="Chicken, Artichoke, Spinach, Garlic, Jalapeno Peppers, Fontina Cheese, Gouda Cheese"/>
    <x v="16"/>
  </r>
  <r>
    <n v="2206"/>
    <n v="980"/>
    <n v="0.16666666666666666"/>
    <s v="napolitana_s"/>
    <n v="1"/>
    <x v="432"/>
    <x v="6"/>
    <x v="972"/>
    <n v="12"/>
    <n v="12"/>
    <x v="2"/>
    <x v="0"/>
    <s v="Tomatoes, Anchovies, Green Olives, Red Onions, Garlic"/>
    <x v="22"/>
  </r>
  <r>
    <n v="2207"/>
    <n v="980"/>
    <n v="0.16666666666666666"/>
    <s v="sicilian_l"/>
    <n v="1"/>
    <x v="432"/>
    <x v="6"/>
    <x v="972"/>
    <n v="20.25"/>
    <n v="20.25"/>
    <x v="1"/>
    <x v="2"/>
    <s v="Coarse Sicilian Salami, Tomatoes, Green Olives, Luganega Sausage, Onions, Garlic"/>
    <x v="28"/>
  </r>
  <r>
    <n v="2208"/>
    <n v="980"/>
    <n v="0.16666666666666666"/>
    <s v="spinach_supr_s"/>
    <n v="1"/>
    <x v="432"/>
    <x v="6"/>
    <x v="972"/>
    <n v="12.5"/>
    <n v="12.5"/>
    <x v="2"/>
    <x v="2"/>
    <s v="Spinach, Red Onions, Pepperoni, Tomatoes, Artichokes, Kalamata Olives, Garlic, Asiago Cheese"/>
    <x v="9"/>
  </r>
  <r>
    <n v="2209"/>
    <n v="980"/>
    <n v="0.16666666666666666"/>
    <s v="thai_ckn_l"/>
    <n v="1"/>
    <x v="432"/>
    <x v="6"/>
    <x v="972"/>
    <n v="20.75"/>
    <n v="20.75"/>
    <x v="1"/>
    <x v="3"/>
    <s v="Chicken, Pineapple, Tomatoes, Red Peppers, Thai Sweet Chilli Sauce"/>
    <x v="5"/>
  </r>
  <r>
    <n v="2210"/>
    <n v="980"/>
    <n v="0.16666666666666666"/>
    <s v="thai_ckn_m"/>
    <n v="1"/>
    <x v="432"/>
    <x v="6"/>
    <x v="972"/>
    <n v="16.75"/>
    <n v="16.75"/>
    <x v="0"/>
    <x v="3"/>
    <s v="Chicken, Pineapple, Tomatoes, Red Peppers, Thai Sweet Chilli Sauce"/>
    <x v="5"/>
  </r>
  <r>
    <n v="2211"/>
    <n v="981"/>
    <n v="1"/>
    <s v="bbq_ckn_l"/>
    <n v="1"/>
    <x v="432"/>
    <x v="6"/>
    <x v="973"/>
    <n v="20.75"/>
    <n v="20.75"/>
    <x v="1"/>
    <x v="3"/>
    <s v="Barbecued Chicken, Red Peppers, Green Peppers, Tomatoes, Red Onions, Barbecue Sauce"/>
    <x v="7"/>
  </r>
  <r>
    <n v="2212"/>
    <n v="982"/>
    <n v="0.25"/>
    <s v="four_cheese_l"/>
    <n v="1"/>
    <x v="463"/>
    <x v="2"/>
    <x v="974"/>
    <n v="17.950000762939453"/>
    <n v="17.950000762939453"/>
    <x v="1"/>
    <x v="1"/>
    <s v="Ricotta Cheese, Gorgonzola Piccante Cheese, Mozzarella Cheese, Parmigiano Reggiano Cheese, Garlic"/>
    <x v="21"/>
  </r>
  <r>
    <n v="2213"/>
    <n v="982"/>
    <n v="0.25"/>
    <s v="hawaiian_l"/>
    <n v="1"/>
    <x v="463"/>
    <x v="2"/>
    <x v="974"/>
    <n v="16.5"/>
    <n v="16.5"/>
    <x v="1"/>
    <x v="0"/>
    <s v="Sliced Ham, Pineapple, Mozzarella Cheese"/>
    <x v="0"/>
  </r>
  <r>
    <n v="2214"/>
    <n v="982"/>
    <n v="0.25"/>
    <s v="pepperoni_l"/>
    <n v="1"/>
    <x v="463"/>
    <x v="2"/>
    <x v="974"/>
    <n v="15.25"/>
    <n v="15.25"/>
    <x v="1"/>
    <x v="0"/>
    <s v="Mozzarella Cheese, Pepperoni"/>
    <x v="17"/>
  </r>
  <r>
    <n v="2215"/>
    <n v="982"/>
    <n v="0.25"/>
    <s v="southw_ckn_l"/>
    <n v="1"/>
    <x v="463"/>
    <x v="2"/>
    <x v="974"/>
    <n v="20.75"/>
    <n v="20.75"/>
    <x v="1"/>
    <x v="3"/>
    <s v="Chicken, Tomatoes, Red Peppers, Red Onions, Jalapeno Peppers, Corn, Cilantro, Chipotle Sauce"/>
    <x v="15"/>
  </r>
  <r>
    <n v="2216"/>
    <n v="983"/>
    <n v="1"/>
    <s v="big_meat_s"/>
    <n v="1"/>
    <x v="463"/>
    <x v="2"/>
    <x v="975"/>
    <n v="12"/>
    <n v="12"/>
    <x v="2"/>
    <x v="0"/>
    <s v="Bacon, Pepperoni, Italian Sausage, Chorizo Sausage"/>
    <x v="19"/>
  </r>
  <r>
    <n v="2217"/>
    <n v="984"/>
    <n v="1"/>
    <s v="ital_cpcllo_s"/>
    <n v="1"/>
    <x v="463"/>
    <x v="2"/>
    <x v="976"/>
    <n v="12"/>
    <n v="12"/>
    <x v="2"/>
    <x v="0"/>
    <s v="Capocollo, Red Peppers, Tomatoes, Goat Cheese, Garlic, Oregano"/>
    <x v="11"/>
  </r>
  <r>
    <n v="2218"/>
    <n v="985"/>
    <n v="0.33333333333333331"/>
    <s v="hawaiian_m"/>
    <n v="1"/>
    <x v="492"/>
    <x v="3"/>
    <x v="977"/>
    <n v="13.25"/>
    <n v="13.25"/>
    <x v="0"/>
    <x v="0"/>
    <s v="Sliced Ham, Pineapple, Mozzarella Cheese"/>
    <x v="0"/>
  </r>
  <r>
    <n v="2219"/>
    <n v="985"/>
    <n v="0.33333333333333331"/>
    <s v="ital_veggie_m"/>
    <n v="1"/>
    <x v="492"/>
    <x v="3"/>
    <x v="977"/>
    <n v="16.75"/>
    <n v="16.75"/>
    <x v="0"/>
    <x v="1"/>
    <s v="Eggplant, Artichokes, Tomatoes, Zucchini, Red Peppers, Garlic, Pesto Sauce"/>
    <x v="24"/>
  </r>
  <r>
    <n v="2220"/>
    <n v="985"/>
    <n v="0.33333333333333331"/>
    <s v="soppressata_s"/>
    <n v="1"/>
    <x v="492"/>
    <x v="3"/>
    <x v="977"/>
    <n v="12.5"/>
    <n v="12.5"/>
    <x v="2"/>
    <x v="2"/>
    <s v="Soppressata Salami, Fontina Cheese, Mozzarella Cheese, Mushrooms, Garlic"/>
    <x v="20"/>
  </r>
  <r>
    <n v="2221"/>
    <n v="986"/>
    <n v="1"/>
    <s v="veggie_veg_m"/>
    <n v="1"/>
    <x v="492"/>
    <x v="3"/>
    <x v="978"/>
    <n v="16"/>
    <n v="16"/>
    <x v="0"/>
    <x v="1"/>
    <s v="Mushrooms, Tomatoes, Red Peppers, Green Peppers, Red Onions, Zucchini, Spinach, Garlic"/>
    <x v="14"/>
  </r>
  <r>
    <n v="2222"/>
    <n v="987"/>
    <n v="0.33333333333333331"/>
    <s v="bbq_ckn_l"/>
    <n v="1"/>
    <x v="492"/>
    <x v="3"/>
    <x v="979"/>
    <n v="20.75"/>
    <n v="20.75"/>
    <x v="1"/>
    <x v="3"/>
    <s v="Barbecued Chicken, Red Peppers, Green Peppers, Tomatoes, Red Onions, Barbecue Sauce"/>
    <x v="7"/>
  </r>
  <r>
    <n v="2223"/>
    <n v="987"/>
    <n v="0.33333333333333331"/>
    <s v="calabrese_l"/>
    <n v="1"/>
    <x v="492"/>
    <x v="3"/>
    <x v="979"/>
    <n v="20.25"/>
    <n v="20.25"/>
    <x v="1"/>
    <x v="2"/>
    <s v="?duja Salami, Pancetta, Tomatoes, Red Onions, Friggitello Peppers, Garlic"/>
    <x v="23"/>
  </r>
  <r>
    <n v="2224"/>
    <n v="987"/>
    <n v="0.33333333333333331"/>
    <s v="prsc_argla_s"/>
    <n v="1"/>
    <x v="177"/>
    <x v="0"/>
    <x v="979"/>
    <n v="12.5"/>
    <n v="12.5"/>
    <x v="2"/>
    <x v="2"/>
    <s v="Prosciutto di San Daniele, Arugula, Mozzarella Cheese"/>
    <x v="6"/>
  </r>
  <r>
    <n v="2225"/>
    <n v="988"/>
    <n v="1"/>
    <s v="ital_veggie_l"/>
    <n v="1"/>
    <x v="177"/>
    <x v="0"/>
    <x v="980"/>
    <n v="21"/>
    <n v="21"/>
    <x v="1"/>
    <x v="1"/>
    <s v="Eggplant, Artichokes, Tomatoes, Zucchini, Red Peppers, Garlic, Pesto Sauce"/>
    <x v="24"/>
  </r>
  <r>
    <n v="2226"/>
    <n v="989"/>
    <n v="1"/>
    <s v="hawaiian_s"/>
    <n v="1"/>
    <x v="177"/>
    <x v="0"/>
    <x v="981"/>
    <n v="10.5"/>
    <n v="10.5"/>
    <x v="2"/>
    <x v="0"/>
    <s v="Sliced Ham, Pineapple, Mozzarella Cheese"/>
    <x v="0"/>
  </r>
  <r>
    <n v="2227"/>
    <n v="990"/>
    <n v="1"/>
    <s v="pepperoni_s"/>
    <n v="1"/>
    <x v="177"/>
    <x v="0"/>
    <x v="464"/>
    <n v="9.75"/>
    <n v="9.75"/>
    <x v="2"/>
    <x v="0"/>
    <s v="Mozzarella Cheese, Pepperoni"/>
    <x v="17"/>
  </r>
  <r>
    <n v="2228"/>
    <n v="991"/>
    <n v="0.5"/>
    <s v="big_meat_s"/>
    <n v="1"/>
    <x v="177"/>
    <x v="0"/>
    <x v="982"/>
    <n v="12"/>
    <n v="12"/>
    <x v="2"/>
    <x v="0"/>
    <s v="Bacon, Pepperoni, Italian Sausage, Chorizo Sausage"/>
    <x v="19"/>
  </r>
  <r>
    <n v="2229"/>
    <n v="991"/>
    <n v="0.5"/>
    <s v="soppressata_s"/>
    <n v="1"/>
    <x v="177"/>
    <x v="0"/>
    <x v="982"/>
    <n v="12.5"/>
    <n v="12.5"/>
    <x v="2"/>
    <x v="2"/>
    <s v="Soppressata Salami, Fontina Cheese, Mozzarella Cheese, Mushrooms, Garlic"/>
    <x v="20"/>
  </r>
  <r>
    <n v="2230"/>
    <n v="992"/>
    <n v="1"/>
    <s v="ital_supr_m"/>
    <n v="1"/>
    <x v="208"/>
    <x v="3"/>
    <x v="983"/>
    <n v="16.5"/>
    <n v="16.5"/>
    <x v="0"/>
    <x v="2"/>
    <s v="Calabrese Salami, Capocollo, Tomatoes, Red Onions, Green Olives, Garlic"/>
    <x v="3"/>
  </r>
  <r>
    <n v="2231"/>
    <n v="993"/>
    <n v="1"/>
    <s v="bbq_ckn_m"/>
    <n v="1"/>
    <x v="208"/>
    <x v="3"/>
    <x v="984"/>
    <n v="16.75"/>
    <n v="16.75"/>
    <x v="0"/>
    <x v="3"/>
    <s v="Barbecued Chicken, Red Peppers, Green Peppers, Tomatoes, Red Onions, Barbecue Sauce"/>
    <x v="7"/>
  </r>
  <r>
    <n v="2232"/>
    <n v="994"/>
    <n v="0.25"/>
    <s v="cali_ckn_m"/>
    <n v="1"/>
    <x v="208"/>
    <x v="3"/>
    <x v="985"/>
    <n v="16.75"/>
    <n v="16.75"/>
    <x v="0"/>
    <x v="3"/>
    <s v="Chicken, Artichoke, Spinach, Garlic, Jalapeno Peppers, Fontina Cheese, Gouda Cheese"/>
    <x v="16"/>
  </r>
  <r>
    <n v="2233"/>
    <n v="994"/>
    <n v="0.25"/>
    <s v="hawaiian_s"/>
    <n v="1"/>
    <x v="208"/>
    <x v="3"/>
    <x v="985"/>
    <n v="10.5"/>
    <n v="10.5"/>
    <x v="2"/>
    <x v="0"/>
    <s v="Sliced Ham, Pineapple, Mozzarella Cheese"/>
    <x v="0"/>
  </r>
  <r>
    <n v="2234"/>
    <n v="994"/>
    <n v="0.25"/>
    <s v="thai_ckn_l"/>
    <n v="1"/>
    <x v="208"/>
    <x v="3"/>
    <x v="985"/>
    <n v="20.75"/>
    <n v="20.75"/>
    <x v="1"/>
    <x v="3"/>
    <s v="Chicken, Pineapple, Tomatoes, Red Peppers, Thai Sweet Chilli Sauce"/>
    <x v="5"/>
  </r>
  <r>
    <n v="2235"/>
    <n v="994"/>
    <n v="0.25"/>
    <s v="thai_ckn_s"/>
    <n v="1"/>
    <x v="208"/>
    <x v="3"/>
    <x v="985"/>
    <n v="12.75"/>
    <n v="12.75"/>
    <x v="2"/>
    <x v="3"/>
    <s v="Chicken, Pineapple, Tomatoes, Red Peppers, Thai Sweet Chilli Sauce"/>
    <x v="5"/>
  </r>
  <r>
    <n v="2236"/>
    <n v="995"/>
    <n v="1"/>
    <s v="cali_ckn_l"/>
    <n v="1"/>
    <x v="217"/>
    <x v="2"/>
    <x v="986"/>
    <n v="20.75"/>
    <n v="20.75"/>
    <x v="1"/>
    <x v="3"/>
    <s v="Chicken, Artichoke, Spinach, Garlic, Jalapeno Peppers, Fontina Cheese, Gouda Cheese"/>
    <x v="16"/>
  </r>
  <r>
    <n v="2237"/>
    <n v="996"/>
    <n v="0.25"/>
    <s v="ital_cpcllo_m"/>
    <n v="1"/>
    <x v="217"/>
    <x v="2"/>
    <x v="987"/>
    <n v="16"/>
    <n v="16"/>
    <x v="0"/>
    <x v="0"/>
    <s v="Capocollo, Red Peppers, Tomatoes, Goat Cheese, Garlic, Oregano"/>
    <x v="11"/>
  </r>
  <r>
    <n v="2238"/>
    <n v="996"/>
    <n v="0.25"/>
    <s v="ital_cpcllo_s"/>
    <n v="1"/>
    <x v="217"/>
    <x v="2"/>
    <x v="987"/>
    <n v="12"/>
    <n v="12"/>
    <x v="2"/>
    <x v="0"/>
    <s v="Capocollo, Red Peppers, Tomatoes, Goat Cheese, Garlic, Oregano"/>
    <x v="11"/>
  </r>
  <r>
    <n v="2239"/>
    <n v="996"/>
    <n v="0.25"/>
    <s v="napolitana_l"/>
    <n v="1"/>
    <x v="217"/>
    <x v="2"/>
    <x v="987"/>
    <n v="20.5"/>
    <n v="20.5"/>
    <x v="1"/>
    <x v="0"/>
    <s v="Tomatoes, Anchovies, Green Olives, Red Onions, Garlic"/>
    <x v="22"/>
  </r>
  <r>
    <n v="2240"/>
    <n v="996"/>
    <n v="0.25"/>
    <s v="spin_pesto_s"/>
    <n v="1"/>
    <x v="217"/>
    <x v="2"/>
    <x v="987"/>
    <n v="12.5"/>
    <n v="12.5"/>
    <x v="2"/>
    <x v="1"/>
    <s v="Spinach, Artichokes, Tomatoes, Sun-dried Tomatoes, Garlic, Pesto Sauce"/>
    <x v="13"/>
  </r>
  <r>
    <n v="2241"/>
    <n v="997"/>
    <n v="1"/>
    <s v="mexicana_m"/>
    <n v="1"/>
    <x v="217"/>
    <x v="2"/>
    <x v="988"/>
    <n v="16"/>
    <n v="16"/>
    <x v="0"/>
    <x v="1"/>
    <s v="Tomatoes, Red Peppers, Jalapeno Peppers, Red Onions, Cilantro, Corn, Chipotle Sauce, Garlic"/>
    <x v="4"/>
  </r>
  <r>
    <n v="2242"/>
    <n v="998"/>
    <n v="1"/>
    <s v="ital_cpcllo_l"/>
    <n v="1"/>
    <x v="236"/>
    <x v="6"/>
    <x v="989"/>
    <n v="20.5"/>
    <n v="20.5"/>
    <x v="1"/>
    <x v="0"/>
    <s v="Capocollo, Red Peppers, Tomatoes, Goat Cheese, Garlic, Oregano"/>
    <x v="11"/>
  </r>
  <r>
    <n v="2243"/>
    <n v="999"/>
    <n v="1"/>
    <s v="southw_ckn_m"/>
    <n v="1"/>
    <x v="236"/>
    <x v="6"/>
    <x v="990"/>
    <n v="16.75"/>
    <n v="16.75"/>
    <x v="0"/>
    <x v="3"/>
    <s v="Chicken, Tomatoes, Red Peppers, Red Onions, Jalapeno Peppers, Corn, Cilantro, Chipotle Sauce"/>
    <x v="15"/>
  </r>
  <r>
    <n v="2244"/>
    <n v="1000"/>
    <n v="0.5"/>
    <s v="brie_carre_s"/>
    <n v="1"/>
    <x v="236"/>
    <x v="6"/>
    <x v="991"/>
    <n v="23.649999618530273"/>
    <n v="23.649999618530273"/>
    <x v="2"/>
    <x v="2"/>
    <s v="Brie Carre Cheese, Prosciutto, Caramelized Onions, Pears, Thyme, Garlic"/>
    <x v="31"/>
  </r>
  <r>
    <n v="2245"/>
    <n v="1000"/>
    <n v="0.5"/>
    <s v="mediterraneo_l"/>
    <n v="1"/>
    <x v="236"/>
    <x v="6"/>
    <x v="991"/>
    <n v="20.25"/>
    <n v="20.25"/>
    <x v="1"/>
    <x v="1"/>
    <s v="Spinach, Artichokes, Kalamata Olives, Sun-dried Tomatoes, Feta Cheese, Plum Tomatoes, Red Onions"/>
    <x v="25"/>
  </r>
  <r>
    <n v="2246"/>
    <n v="1001"/>
    <n v="0.33333333333333331"/>
    <s v="big_meat_s"/>
    <n v="2"/>
    <x v="236"/>
    <x v="6"/>
    <x v="992"/>
    <n v="12"/>
    <n v="24"/>
    <x v="2"/>
    <x v="0"/>
    <s v="Bacon, Pepperoni, Italian Sausage, Chorizo Sausage"/>
    <x v="19"/>
  </r>
  <r>
    <n v="2247"/>
    <n v="1001"/>
    <n v="0.33333333333333331"/>
    <s v="pepperoni_l"/>
    <n v="1"/>
    <x v="236"/>
    <x v="6"/>
    <x v="992"/>
    <n v="15.25"/>
    <n v="15.25"/>
    <x v="1"/>
    <x v="0"/>
    <s v="Mozzarella Cheese, Pepperoni"/>
    <x v="17"/>
  </r>
  <r>
    <n v="2248"/>
    <n v="1001"/>
    <n v="0.33333333333333331"/>
    <s v="spicy_ital_l"/>
    <n v="1"/>
    <x v="267"/>
    <x v="2"/>
    <x v="992"/>
    <n v="20.75"/>
    <n v="20.75"/>
    <x v="1"/>
    <x v="2"/>
    <s v="Capocollo, Tomatoes, Goat Cheese, Artichokes, Peperoncini verdi, Garlic"/>
    <x v="12"/>
  </r>
  <r>
    <n v="2249"/>
    <n v="1002"/>
    <n v="0.5"/>
    <s v="bbq_ckn_m"/>
    <n v="1"/>
    <x v="267"/>
    <x v="2"/>
    <x v="993"/>
    <n v="16.75"/>
    <n v="16.75"/>
    <x v="0"/>
    <x v="3"/>
    <s v="Barbecued Chicken, Red Peppers, Green Peppers, Tomatoes, Red Onions, Barbecue Sauce"/>
    <x v="7"/>
  </r>
  <r>
    <n v="2250"/>
    <n v="1002"/>
    <n v="0.5"/>
    <s v="ckn_pesto_m"/>
    <n v="1"/>
    <x v="267"/>
    <x v="2"/>
    <x v="993"/>
    <n v="16.75"/>
    <n v="16.75"/>
    <x v="0"/>
    <x v="3"/>
    <s v="Chicken, Tomatoes, Red Peppers, Spinach, Garlic, Pesto Sauce"/>
    <x v="18"/>
  </r>
  <r>
    <n v="2251"/>
    <n v="1003"/>
    <n v="0.33333333333333331"/>
    <s v="cali_ckn_l"/>
    <n v="1"/>
    <x v="267"/>
    <x v="2"/>
    <x v="994"/>
    <n v="20.75"/>
    <n v="20.75"/>
    <x v="1"/>
    <x v="3"/>
    <s v="Chicken, Artichoke, Spinach, Garlic, Jalapeno Peppers, Fontina Cheese, Gouda Cheese"/>
    <x v="16"/>
  </r>
  <r>
    <n v="2252"/>
    <n v="1003"/>
    <n v="0.33333333333333331"/>
    <s v="cali_ckn_m"/>
    <n v="1"/>
    <x v="267"/>
    <x v="2"/>
    <x v="994"/>
    <n v="16.75"/>
    <n v="16.75"/>
    <x v="0"/>
    <x v="3"/>
    <s v="Chicken, Artichoke, Spinach, Garlic, Jalapeno Peppers, Fontina Cheese, Gouda Cheese"/>
    <x v="16"/>
  </r>
  <r>
    <n v="2253"/>
    <n v="1003"/>
    <n v="0.33333333333333331"/>
    <s v="pepperoni_s"/>
    <n v="1"/>
    <x v="267"/>
    <x v="2"/>
    <x v="994"/>
    <n v="9.75"/>
    <n v="9.75"/>
    <x v="2"/>
    <x v="0"/>
    <s v="Mozzarella Cheese, Pepperoni"/>
    <x v="17"/>
  </r>
  <r>
    <n v="2254"/>
    <n v="1004"/>
    <n v="1"/>
    <s v="the_greek_xl"/>
    <n v="1"/>
    <x v="297"/>
    <x v="4"/>
    <x v="995"/>
    <n v="25.5"/>
    <n v="25.5"/>
    <x v="3"/>
    <x v="0"/>
    <s v="Kalamata Olives, Feta Cheese, Tomatoes, Garlic, Beef Chuck Roast, Red Onions"/>
    <x v="8"/>
  </r>
  <r>
    <n v="2255"/>
    <n v="1005"/>
    <n v="0.5"/>
    <s v="bbq_ckn_l"/>
    <n v="1"/>
    <x v="297"/>
    <x v="4"/>
    <x v="996"/>
    <n v="20.75"/>
    <n v="20.75"/>
    <x v="1"/>
    <x v="3"/>
    <s v="Barbecued Chicken, Red Peppers, Green Peppers, Tomatoes, Red Onions, Barbecue Sauce"/>
    <x v="7"/>
  </r>
  <r>
    <n v="2256"/>
    <n v="1005"/>
    <n v="0.5"/>
    <s v="sicilian_s"/>
    <n v="1"/>
    <x v="297"/>
    <x v="4"/>
    <x v="996"/>
    <n v="12.25"/>
    <n v="12.25"/>
    <x v="2"/>
    <x v="2"/>
    <s v="Coarse Sicilian Salami, Tomatoes, Green Olives, Luganega Sausage, Onions, Garlic"/>
    <x v="28"/>
  </r>
  <r>
    <n v="2257"/>
    <n v="1006"/>
    <n v="0.5"/>
    <s v="thai_ckn_l"/>
    <n v="1"/>
    <x v="297"/>
    <x v="4"/>
    <x v="997"/>
    <n v="20.75"/>
    <n v="20.75"/>
    <x v="1"/>
    <x v="3"/>
    <s v="Chicken, Pineapple, Tomatoes, Red Peppers, Thai Sweet Chilli Sauce"/>
    <x v="5"/>
  </r>
  <r>
    <n v="2258"/>
    <n v="1006"/>
    <n v="0.5"/>
    <s v="veggie_veg_s"/>
    <n v="1"/>
    <x v="297"/>
    <x v="4"/>
    <x v="997"/>
    <n v="12"/>
    <n v="12"/>
    <x v="2"/>
    <x v="1"/>
    <s v="Mushrooms, Tomatoes, Red Peppers, Green Peppers, Red Onions, Zucchini, Spinach, Garlic"/>
    <x v="14"/>
  </r>
  <r>
    <n v="2259"/>
    <n v="1007"/>
    <n v="1"/>
    <s v="veggie_veg_l"/>
    <n v="1"/>
    <x v="297"/>
    <x v="4"/>
    <x v="998"/>
    <n v="20.25"/>
    <n v="20.25"/>
    <x v="1"/>
    <x v="1"/>
    <s v="Mushrooms, Tomatoes, Red Peppers, Green Peppers, Red Onions, Zucchini, Spinach, Garlic"/>
    <x v="14"/>
  </r>
  <r>
    <n v="2260"/>
    <n v="1008"/>
    <n v="0.5"/>
    <s v="classic_dlx_m"/>
    <n v="1"/>
    <x v="326"/>
    <x v="5"/>
    <x v="999"/>
    <n v="16"/>
    <n v="16"/>
    <x v="0"/>
    <x v="0"/>
    <s v="Pepperoni, Mushrooms, Red Onions, Red Peppers, Bacon"/>
    <x v="1"/>
  </r>
  <r>
    <n v="2261"/>
    <n v="1008"/>
    <n v="0.5"/>
    <s v="the_greek_m"/>
    <n v="1"/>
    <x v="326"/>
    <x v="5"/>
    <x v="999"/>
    <n v="16"/>
    <n v="16"/>
    <x v="0"/>
    <x v="0"/>
    <s v="Kalamata Olives, Feta Cheese, Tomatoes, Garlic, Beef Chuck Roast, Red Onions"/>
    <x v="8"/>
  </r>
  <r>
    <n v="2262"/>
    <n v="1009"/>
    <n v="0.5"/>
    <s v="classic_dlx_m"/>
    <n v="1"/>
    <x v="326"/>
    <x v="5"/>
    <x v="1000"/>
    <n v="16"/>
    <n v="16"/>
    <x v="0"/>
    <x v="0"/>
    <s v="Pepperoni, Mushrooms, Red Onions, Red Peppers, Bacon"/>
    <x v="1"/>
  </r>
  <r>
    <n v="2263"/>
    <n v="1009"/>
    <n v="0.5"/>
    <s v="green_garden_m"/>
    <n v="1"/>
    <x v="326"/>
    <x v="5"/>
    <x v="1000"/>
    <n v="16"/>
    <n v="16"/>
    <x v="0"/>
    <x v="1"/>
    <s v="Spinach, Mushrooms, Tomatoes, Green Olives, Feta Cheese"/>
    <x v="10"/>
  </r>
  <r>
    <n v="2264"/>
    <n v="1010"/>
    <n v="0.33333333333333331"/>
    <s v="big_meat_s"/>
    <n v="1"/>
    <x v="326"/>
    <x v="5"/>
    <x v="1001"/>
    <n v="12"/>
    <n v="12"/>
    <x v="2"/>
    <x v="0"/>
    <s v="Bacon, Pepperoni, Italian Sausage, Chorizo Sausage"/>
    <x v="19"/>
  </r>
  <r>
    <n v="2265"/>
    <n v="1010"/>
    <n v="0.33333333333333331"/>
    <s v="ckn_alfredo_l"/>
    <n v="1"/>
    <x v="326"/>
    <x v="5"/>
    <x v="1001"/>
    <n v="20.75"/>
    <n v="20.75"/>
    <x v="1"/>
    <x v="3"/>
    <s v="Chicken, Red Onions, Red Peppers, Mushrooms, Asiago Cheese, Alfredo Sauce"/>
    <x v="29"/>
  </r>
  <r>
    <n v="2266"/>
    <n v="1010"/>
    <n v="0.33333333333333331"/>
    <s v="ital_veggie_l"/>
    <n v="1"/>
    <x v="358"/>
    <x v="2"/>
    <x v="1001"/>
    <n v="21"/>
    <n v="21"/>
    <x v="1"/>
    <x v="1"/>
    <s v="Eggplant, Artichokes, Tomatoes, Zucchini, Red Peppers, Garlic, Pesto Sauce"/>
    <x v="24"/>
  </r>
  <r>
    <n v="2267"/>
    <n v="1011"/>
    <n v="1"/>
    <s v="pep_msh_pep_s"/>
    <n v="1"/>
    <x v="358"/>
    <x v="2"/>
    <x v="1002"/>
    <n v="11"/>
    <n v="11"/>
    <x v="2"/>
    <x v="0"/>
    <s v="Pepperoni, Mushrooms, Green Peppers"/>
    <x v="30"/>
  </r>
  <r>
    <n v="2268"/>
    <n v="1012"/>
    <n v="0.5"/>
    <s v="green_garden_m"/>
    <n v="1"/>
    <x v="358"/>
    <x v="2"/>
    <x v="1003"/>
    <n v="16"/>
    <n v="16"/>
    <x v="0"/>
    <x v="1"/>
    <s v="Spinach, Mushrooms, Tomatoes, Green Olives, Feta Cheese"/>
    <x v="10"/>
  </r>
  <r>
    <n v="2269"/>
    <n v="1012"/>
    <n v="0.5"/>
    <s v="prsc_argla_l"/>
    <n v="1"/>
    <x v="358"/>
    <x v="2"/>
    <x v="1003"/>
    <n v="20.75"/>
    <n v="20.75"/>
    <x v="1"/>
    <x v="2"/>
    <s v="Prosciutto di San Daniele, Arugula, Mozzarella Cheese"/>
    <x v="6"/>
  </r>
  <r>
    <n v="2270"/>
    <n v="1013"/>
    <n v="0.5"/>
    <s v="soppressata_m"/>
    <n v="1"/>
    <x v="358"/>
    <x v="2"/>
    <x v="1004"/>
    <n v="16.5"/>
    <n v="16.5"/>
    <x v="0"/>
    <x v="2"/>
    <s v="Soppressata Salami, Fontina Cheese, Mozzarella Cheese, Mushrooms, Garlic"/>
    <x v="20"/>
  </r>
  <r>
    <n v="2271"/>
    <n v="1013"/>
    <n v="0.5"/>
    <s v="spinach_supr_m"/>
    <n v="1"/>
    <x v="358"/>
    <x v="2"/>
    <x v="1004"/>
    <n v="16.5"/>
    <n v="16.5"/>
    <x v="0"/>
    <x v="2"/>
    <s v="Spinach, Red Onions, Pepperoni, Tomatoes, Artichokes, Kalamata Olives, Garlic, Asiago Cheese"/>
    <x v="9"/>
  </r>
  <r>
    <n v="2272"/>
    <n v="1014"/>
    <n v="0.25"/>
    <s v="ckn_pesto_l"/>
    <n v="1"/>
    <x v="390"/>
    <x v="6"/>
    <x v="1005"/>
    <n v="20.75"/>
    <n v="20.75"/>
    <x v="1"/>
    <x v="3"/>
    <s v="Chicken, Tomatoes, Red Peppers, Spinach, Garlic, Pesto Sauce"/>
    <x v="18"/>
  </r>
  <r>
    <n v="2273"/>
    <n v="1014"/>
    <n v="0.25"/>
    <s v="pepperoni_s"/>
    <n v="1"/>
    <x v="390"/>
    <x v="6"/>
    <x v="1005"/>
    <n v="9.75"/>
    <n v="9.75"/>
    <x v="2"/>
    <x v="0"/>
    <s v="Mozzarella Cheese, Pepperoni"/>
    <x v="17"/>
  </r>
  <r>
    <n v="2274"/>
    <n v="1014"/>
    <n v="0.25"/>
    <s v="prsc_argla_s"/>
    <n v="1"/>
    <x v="390"/>
    <x v="6"/>
    <x v="1005"/>
    <n v="12.5"/>
    <n v="12.5"/>
    <x v="2"/>
    <x v="2"/>
    <s v="Prosciutto di San Daniele, Arugula, Mozzarella Cheese"/>
    <x v="6"/>
  </r>
  <r>
    <n v="2275"/>
    <n v="1014"/>
    <n v="0.25"/>
    <s v="southw_ckn_l"/>
    <n v="1"/>
    <x v="390"/>
    <x v="6"/>
    <x v="1005"/>
    <n v="20.75"/>
    <n v="20.75"/>
    <x v="1"/>
    <x v="3"/>
    <s v="Chicken, Tomatoes, Red Peppers, Red Onions, Jalapeno Peppers, Corn, Cilantro, Chipotle Sauce"/>
    <x v="15"/>
  </r>
  <r>
    <n v="2276"/>
    <n v="1015"/>
    <n v="1"/>
    <s v="thai_ckn_l"/>
    <n v="1"/>
    <x v="390"/>
    <x v="6"/>
    <x v="1006"/>
    <n v="20.75"/>
    <n v="20.75"/>
    <x v="1"/>
    <x v="3"/>
    <s v="Chicken, Pineapple, Tomatoes, Red Peppers, Thai Sweet Chilli Sauce"/>
    <x v="5"/>
  </r>
  <r>
    <n v="2277"/>
    <n v="1016"/>
    <n v="0.33333333333333331"/>
    <s v="cali_ckn_m"/>
    <n v="1"/>
    <x v="390"/>
    <x v="6"/>
    <x v="1007"/>
    <n v="16.75"/>
    <n v="16.75"/>
    <x v="0"/>
    <x v="3"/>
    <s v="Chicken, Artichoke, Spinach, Garlic, Jalapeno Peppers, Fontina Cheese, Gouda Cheese"/>
    <x v="16"/>
  </r>
  <r>
    <n v="2278"/>
    <n v="1016"/>
    <n v="0.33333333333333331"/>
    <s v="hawaiian_m"/>
    <n v="1"/>
    <x v="419"/>
    <x v="0"/>
    <x v="1007"/>
    <n v="13.25"/>
    <n v="13.25"/>
    <x v="0"/>
    <x v="0"/>
    <s v="Sliced Ham, Pineapple, Mozzarella Cheese"/>
    <x v="0"/>
  </r>
  <r>
    <n v="2279"/>
    <n v="1016"/>
    <n v="0.33333333333333331"/>
    <s v="sicilian_s"/>
    <n v="1"/>
    <x v="419"/>
    <x v="0"/>
    <x v="1007"/>
    <n v="12.25"/>
    <n v="12.25"/>
    <x v="2"/>
    <x v="2"/>
    <s v="Coarse Sicilian Salami, Tomatoes, Green Olives, Luganega Sausage, Onions, Garlic"/>
    <x v="28"/>
  </r>
  <r>
    <n v="2280"/>
    <n v="1017"/>
    <n v="1"/>
    <s v="cali_ckn_m"/>
    <n v="1"/>
    <x v="419"/>
    <x v="0"/>
    <x v="1008"/>
    <n v="16.75"/>
    <n v="16.75"/>
    <x v="0"/>
    <x v="3"/>
    <s v="Chicken, Artichoke, Spinach, Garlic, Jalapeno Peppers, Fontina Cheese, Gouda Cheese"/>
    <x v="16"/>
  </r>
  <r>
    <n v="2281"/>
    <n v="1018"/>
    <n v="0.33333333333333331"/>
    <s v="bbq_ckn_l"/>
    <n v="1"/>
    <x v="419"/>
    <x v="0"/>
    <x v="1009"/>
    <n v="20.75"/>
    <n v="20.75"/>
    <x v="1"/>
    <x v="3"/>
    <s v="Barbecued Chicken, Red Peppers, Green Peppers, Tomatoes, Red Onions, Barbecue Sauce"/>
    <x v="7"/>
  </r>
  <r>
    <n v="2282"/>
    <n v="1018"/>
    <n v="0.33333333333333331"/>
    <s v="cali_ckn_s"/>
    <n v="1"/>
    <x v="419"/>
    <x v="0"/>
    <x v="1009"/>
    <n v="12.75"/>
    <n v="12.75"/>
    <x v="2"/>
    <x v="3"/>
    <s v="Chicken, Artichoke, Spinach, Garlic, Jalapeno Peppers, Fontina Cheese, Gouda Cheese"/>
    <x v="16"/>
  </r>
  <r>
    <n v="2283"/>
    <n v="1018"/>
    <n v="0.33333333333333331"/>
    <s v="pep_msh_pep_s"/>
    <n v="1"/>
    <x v="419"/>
    <x v="0"/>
    <x v="1009"/>
    <n v="11"/>
    <n v="11"/>
    <x v="2"/>
    <x v="0"/>
    <s v="Pepperoni, Mushrooms, Green Peppers"/>
    <x v="30"/>
  </r>
  <r>
    <n v="2284"/>
    <n v="1019"/>
    <n v="0.33333333333333331"/>
    <s v="hawaiian_s"/>
    <n v="2"/>
    <x v="450"/>
    <x v="3"/>
    <x v="1010"/>
    <n v="10.5"/>
    <n v="21"/>
    <x v="2"/>
    <x v="0"/>
    <s v="Sliced Ham, Pineapple, Mozzarella Cheese"/>
    <x v="0"/>
  </r>
  <r>
    <n v="2285"/>
    <n v="1019"/>
    <n v="0.33333333333333331"/>
    <s v="soppressata_s"/>
    <n v="1"/>
    <x v="450"/>
    <x v="3"/>
    <x v="1010"/>
    <n v="12.5"/>
    <n v="12.5"/>
    <x v="2"/>
    <x v="2"/>
    <s v="Soppressata Salami, Fontina Cheese, Mozzarella Cheese, Mushrooms, Garlic"/>
    <x v="20"/>
  </r>
  <r>
    <n v="2286"/>
    <n v="1019"/>
    <n v="0.33333333333333331"/>
    <s v="spin_pesto_s"/>
    <n v="1"/>
    <x v="450"/>
    <x v="3"/>
    <x v="1010"/>
    <n v="12.5"/>
    <n v="12.5"/>
    <x v="2"/>
    <x v="1"/>
    <s v="Spinach, Artichokes, Tomatoes, Sun-dried Tomatoes, Garlic, Pesto Sauce"/>
    <x v="13"/>
  </r>
  <r>
    <n v="2287"/>
    <n v="1020"/>
    <n v="0.25"/>
    <s v="bbq_ckn_l"/>
    <n v="1"/>
    <x v="450"/>
    <x v="3"/>
    <x v="1011"/>
    <n v="20.75"/>
    <n v="20.75"/>
    <x v="1"/>
    <x v="3"/>
    <s v="Barbecued Chicken, Red Peppers, Green Peppers, Tomatoes, Red Onions, Barbecue Sauce"/>
    <x v="7"/>
  </r>
  <r>
    <n v="2288"/>
    <n v="1020"/>
    <n v="0.25"/>
    <s v="bbq_ckn_s"/>
    <n v="1"/>
    <x v="450"/>
    <x v="3"/>
    <x v="1011"/>
    <n v="12.75"/>
    <n v="12.75"/>
    <x v="2"/>
    <x v="3"/>
    <s v="Barbecued Chicken, Red Peppers, Green Peppers, Tomatoes, Red Onions, Barbecue Sauce"/>
    <x v="7"/>
  </r>
  <r>
    <n v="2289"/>
    <n v="1020"/>
    <n v="0.25"/>
    <s v="pepperoni_m"/>
    <n v="1"/>
    <x v="450"/>
    <x v="3"/>
    <x v="1011"/>
    <n v="12.5"/>
    <n v="12.5"/>
    <x v="0"/>
    <x v="0"/>
    <s v="Mozzarella Cheese, Pepperoni"/>
    <x v="17"/>
  </r>
  <r>
    <n v="2290"/>
    <n v="1020"/>
    <n v="0.25"/>
    <s v="southw_ckn_l"/>
    <n v="1"/>
    <x v="479"/>
    <x v="4"/>
    <x v="1011"/>
    <n v="20.75"/>
    <n v="20.75"/>
    <x v="1"/>
    <x v="3"/>
    <s v="Chicken, Tomatoes, Red Peppers, Red Onions, Jalapeno Peppers, Corn, Cilantro, Chipotle Sauce"/>
    <x v="15"/>
  </r>
  <r>
    <n v="2291"/>
    <n v="1021"/>
    <n v="0.25"/>
    <s v="bbq_ckn_l"/>
    <n v="1"/>
    <x v="479"/>
    <x v="4"/>
    <x v="1012"/>
    <n v="20.75"/>
    <n v="20.75"/>
    <x v="1"/>
    <x v="3"/>
    <s v="Barbecued Chicken, Red Peppers, Green Peppers, Tomatoes, Red Onions, Barbecue Sauce"/>
    <x v="7"/>
  </r>
  <r>
    <n v="2292"/>
    <n v="1021"/>
    <n v="0.25"/>
    <s v="cali_ckn_l"/>
    <n v="1"/>
    <x v="479"/>
    <x v="4"/>
    <x v="1012"/>
    <n v="20.75"/>
    <n v="20.75"/>
    <x v="1"/>
    <x v="3"/>
    <s v="Chicken, Artichoke, Spinach, Garlic, Jalapeno Peppers, Fontina Cheese, Gouda Cheese"/>
    <x v="16"/>
  </r>
  <r>
    <n v="2293"/>
    <n v="1021"/>
    <n v="0.25"/>
    <s v="mediterraneo_s"/>
    <n v="1"/>
    <x v="479"/>
    <x v="4"/>
    <x v="1012"/>
    <n v="12"/>
    <n v="12"/>
    <x v="2"/>
    <x v="1"/>
    <s v="Spinach, Artichokes, Kalamata Olives, Sun-dried Tomatoes, Feta Cheese, Plum Tomatoes, Red Onions"/>
    <x v="25"/>
  </r>
  <r>
    <n v="2294"/>
    <n v="1021"/>
    <n v="0.25"/>
    <s v="pepperoni_m"/>
    <n v="1"/>
    <x v="479"/>
    <x v="4"/>
    <x v="1012"/>
    <n v="12.5"/>
    <n v="12.5"/>
    <x v="0"/>
    <x v="0"/>
    <s v="Mozzarella Cheese, Pepperoni"/>
    <x v="17"/>
  </r>
  <r>
    <n v="2295"/>
    <n v="1022"/>
    <n v="1"/>
    <s v="thai_ckn_l"/>
    <n v="1"/>
    <x v="479"/>
    <x v="4"/>
    <x v="1013"/>
    <n v="20.75"/>
    <n v="20.75"/>
    <x v="1"/>
    <x v="3"/>
    <s v="Chicken, Pineapple, Tomatoes, Red Peppers, Thai Sweet Chilli Sauce"/>
    <x v="5"/>
  </r>
  <r>
    <n v="2296"/>
    <n v="1023"/>
    <n v="1"/>
    <s v="ital_cpcllo_m"/>
    <n v="1"/>
    <x v="173"/>
    <x v="3"/>
    <x v="1014"/>
    <n v="16"/>
    <n v="16"/>
    <x v="0"/>
    <x v="0"/>
    <s v="Capocollo, Red Peppers, Tomatoes, Goat Cheese, Garlic, Oregano"/>
    <x v="11"/>
  </r>
  <r>
    <n v="2297"/>
    <n v="1024"/>
    <n v="1"/>
    <s v="bbq_ckn_l"/>
    <n v="1"/>
    <x v="173"/>
    <x v="3"/>
    <x v="1015"/>
    <n v="20.75"/>
    <n v="20.75"/>
    <x v="1"/>
    <x v="3"/>
    <s v="Barbecued Chicken, Red Peppers, Green Peppers, Tomatoes, Red Onions, Barbecue Sauce"/>
    <x v="7"/>
  </r>
  <r>
    <n v="2298"/>
    <n v="1025"/>
    <n v="0.33333333333333331"/>
    <s v="pep_msh_pep_s"/>
    <n v="1"/>
    <x v="173"/>
    <x v="3"/>
    <x v="425"/>
    <n v="11"/>
    <n v="11"/>
    <x v="2"/>
    <x v="0"/>
    <s v="Pepperoni, Mushrooms, Green Peppers"/>
    <x v="30"/>
  </r>
  <r>
    <n v="2299"/>
    <n v="1025"/>
    <n v="0.33333333333333331"/>
    <s v="pepperoni_l"/>
    <n v="1"/>
    <x v="173"/>
    <x v="3"/>
    <x v="425"/>
    <n v="15.25"/>
    <n v="15.25"/>
    <x v="1"/>
    <x v="0"/>
    <s v="Mozzarella Cheese, Pepperoni"/>
    <x v="17"/>
  </r>
  <r>
    <n v="2300"/>
    <n v="1025"/>
    <n v="0.33333333333333331"/>
    <s v="veggie_veg_l"/>
    <n v="1"/>
    <x v="173"/>
    <x v="3"/>
    <x v="425"/>
    <n v="20.25"/>
    <n v="20.25"/>
    <x v="1"/>
    <x v="1"/>
    <s v="Mushrooms, Tomatoes, Red Peppers, Green Peppers, Red Onions, Zucchini, Spinach, Garlic"/>
    <x v="14"/>
  </r>
  <r>
    <n v="2301"/>
    <n v="1026"/>
    <n v="0.5"/>
    <s v="cali_ckn_l"/>
    <n v="1"/>
    <x v="173"/>
    <x v="3"/>
    <x v="1016"/>
    <n v="20.75"/>
    <n v="20.75"/>
    <x v="1"/>
    <x v="3"/>
    <s v="Chicken, Artichoke, Spinach, Garlic, Jalapeno Peppers, Fontina Cheese, Gouda Cheese"/>
    <x v="16"/>
  </r>
  <r>
    <n v="2302"/>
    <n v="1026"/>
    <n v="0.5"/>
    <s v="classic_dlx_l"/>
    <n v="1"/>
    <x v="202"/>
    <x v="4"/>
    <x v="1016"/>
    <n v="20.5"/>
    <n v="20.5"/>
    <x v="1"/>
    <x v="0"/>
    <s v="Pepperoni, Mushrooms, Red Onions, Red Peppers, Bacon"/>
    <x v="1"/>
  </r>
  <r>
    <n v="2303"/>
    <n v="1027"/>
    <n v="1"/>
    <s v="four_cheese_l"/>
    <n v="1"/>
    <x v="202"/>
    <x v="4"/>
    <x v="1017"/>
    <n v="17.950000762939453"/>
    <n v="17.950000762939453"/>
    <x v="1"/>
    <x v="1"/>
    <s v="Ricotta Cheese, Gorgonzola Piccante Cheese, Mozzarella Cheese, Parmigiano Reggiano Cheese, Garlic"/>
    <x v="21"/>
  </r>
  <r>
    <n v="2304"/>
    <n v="1028"/>
    <n v="0.5"/>
    <s v="napolitana_l"/>
    <n v="1"/>
    <x v="202"/>
    <x v="4"/>
    <x v="1018"/>
    <n v="20.5"/>
    <n v="20.5"/>
    <x v="1"/>
    <x v="0"/>
    <s v="Tomatoes, Anchovies, Green Olives, Red Onions, Garlic"/>
    <x v="22"/>
  </r>
  <r>
    <n v="2305"/>
    <n v="1028"/>
    <n v="0.5"/>
    <s v="sicilian_l"/>
    <n v="1"/>
    <x v="202"/>
    <x v="4"/>
    <x v="1018"/>
    <n v="20.25"/>
    <n v="20.25"/>
    <x v="1"/>
    <x v="2"/>
    <s v="Coarse Sicilian Salami, Tomatoes, Green Olives, Luganega Sausage, Onions, Garlic"/>
    <x v="28"/>
  </r>
  <r>
    <n v="2306"/>
    <n v="1029"/>
    <n v="0.5"/>
    <s v="sicilian_m"/>
    <n v="1"/>
    <x v="202"/>
    <x v="4"/>
    <x v="1019"/>
    <n v="16.25"/>
    <n v="16.25"/>
    <x v="0"/>
    <x v="2"/>
    <s v="Coarse Sicilian Salami, Tomatoes, Green Olives, Luganega Sausage, Onions, Garlic"/>
    <x v="28"/>
  </r>
  <r>
    <n v="2307"/>
    <n v="1029"/>
    <n v="0.5"/>
    <s v="the_greek_l"/>
    <n v="1"/>
    <x v="202"/>
    <x v="4"/>
    <x v="1019"/>
    <n v="20.5"/>
    <n v="20.5"/>
    <x v="1"/>
    <x v="0"/>
    <s v="Kalamata Olives, Feta Cheese, Tomatoes, Garlic, Beef Chuck Roast, Red Onions"/>
    <x v="8"/>
  </r>
  <r>
    <n v="2308"/>
    <n v="1030"/>
    <n v="0.25"/>
    <s v="pepperoni_s"/>
    <n v="1"/>
    <x v="707"/>
    <x v="2"/>
    <x v="1020"/>
    <n v="9.75"/>
    <n v="9.75"/>
    <x v="2"/>
    <x v="0"/>
    <s v="Mozzarella Cheese, Pepperoni"/>
    <x v="17"/>
  </r>
  <r>
    <n v="2309"/>
    <n v="1030"/>
    <n v="0.25"/>
    <s v="peppr_salami_l"/>
    <n v="1"/>
    <x v="707"/>
    <x v="2"/>
    <x v="1020"/>
    <n v="20.75"/>
    <n v="20.75"/>
    <x v="1"/>
    <x v="2"/>
    <s v="Genoa Salami, Capocollo, Pepperoni, Tomatoes, Asiago Cheese, Garlic"/>
    <x v="26"/>
  </r>
  <r>
    <n v="2310"/>
    <n v="1030"/>
    <n v="0.25"/>
    <s v="sicilian_s"/>
    <n v="1"/>
    <x v="707"/>
    <x v="2"/>
    <x v="1020"/>
    <n v="12.25"/>
    <n v="12.25"/>
    <x v="2"/>
    <x v="2"/>
    <s v="Coarse Sicilian Salami, Tomatoes, Green Olives, Luganega Sausage, Onions, Garlic"/>
    <x v="28"/>
  </r>
  <r>
    <n v="2311"/>
    <n v="1030"/>
    <n v="0.25"/>
    <s v="spicy_ital_l"/>
    <n v="1"/>
    <x v="707"/>
    <x v="2"/>
    <x v="1020"/>
    <n v="20.75"/>
    <n v="20.75"/>
    <x v="1"/>
    <x v="2"/>
    <s v="Capocollo, Tomatoes, Goat Cheese, Artichokes, Peperoncini verdi, Garlic"/>
    <x v="12"/>
  </r>
  <r>
    <n v="2312"/>
    <n v="1031"/>
    <n v="0.5"/>
    <s v="classic_dlx_l"/>
    <n v="1"/>
    <x v="707"/>
    <x v="2"/>
    <x v="1021"/>
    <n v="20.5"/>
    <n v="20.5"/>
    <x v="1"/>
    <x v="0"/>
    <s v="Pepperoni, Mushrooms, Red Onions, Red Peppers, Bacon"/>
    <x v="1"/>
  </r>
  <r>
    <n v="2313"/>
    <n v="1031"/>
    <n v="0.5"/>
    <s v="hawaiian_l"/>
    <n v="1"/>
    <x v="707"/>
    <x v="2"/>
    <x v="1021"/>
    <n v="16.5"/>
    <n v="16.5"/>
    <x v="1"/>
    <x v="0"/>
    <s v="Sliced Ham, Pineapple, Mozzarella Cheese"/>
    <x v="0"/>
  </r>
  <r>
    <n v="2314"/>
    <n v="1032"/>
    <n v="1"/>
    <s v="bbq_ckn_l"/>
    <n v="1"/>
    <x v="229"/>
    <x v="6"/>
    <x v="1022"/>
    <n v="20.75"/>
    <n v="20.75"/>
    <x v="1"/>
    <x v="3"/>
    <s v="Barbecued Chicken, Red Peppers, Green Peppers, Tomatoes, Red Onions, Barbecue Sauce"/>
    <x v="7"/>
  </r>
  <r>
    <n v="2315"/>
    <n v="1033"/>
    <n v="1"/>
    <s v="cali_ckn_m"/>
    <n v="1"/>
    <x v="229"/>
    <x v="6"/>
    <x v="1023"/>
    <n v="16.75"/>
    <n v="16.75"/>
    <x v="0"/>
    <x v="3"/>
    <s v="Chicken, Artichoke, Spinach, Garlic, Jalapeno Peppers, Fontina Cheese, Gouda Cheese"/>
    <x v="16"/>
  </r>
  <r>
    <n v="2316"/>
    <n v="1034"/>
    <n v="0.125"/>
    <s v="bbq_ckn_m"/>
    <n v="1"/>
    <x v="229"/>
    <x v="6"/>
    <x v="1024"/>
    <n v="16.75"/>
    <n v="16.75"/>
    <x v="0"/>
    <x v="3"/>
    <s v="Barbecued Chicken, Red Peppers, Green Peppers, Tomatoes, Red Onions, Barbecue Sauce"/>
    <x v="7"/>
  </r>
  <r>
    <n v="2317"/>
    <n v="1034"/>
    <n v="0.125"/>
    <s v="mexicana_l"/>
    <n v="1"/>
    <x v="229"/>
    <x v="6"/>
    <x v="1024"/>
    <n v="20.25"/>
    <n v="20.25"/>
    <x v="1"/>
    <x v="1"/>
    <s v="Tomatoes, Red Peppers, Jalapeno Peppers, Red Onions, Cilantro, Corn, Chipotle Sauce, Garlic"/>
    <x v="4"/>
  </r>
  <r>
    <n v="2318"/>
    <n v="1034"/>
    <n v="0.125"/>
    <s v="napolitana_l"/>
    <n v="1"/>
    <x v="229"/>
    <x v="6"/>
    <x v="1024"/>
    <n v="20.5"/>
    <n v="20.5"/>
    <x v="1"/>
    <x v="0"/>
    <s v="Tomatoes, Anchovies, Green Olives, Red Onions, Garlic"/>
    <x v="22"/>
  </r>
  <r>
    <n v="2319"/>
    <n v="1034"/>
    <n v="0.125"/>
    <s v="napolitana_s"/>
    <n v="1"/>
    <x v="229"/>
    <x v="6"/>
    <x v="1024"/>
    <n v="12"/>
    <n v="12"/>
    <x v="2"/>
    <x v="0"/>
    <s v="Tomatoes, Anchovies, Green Olives, Red Onions, Garlic"/>
    <x v="22"/>
  </r>
  <r>
    <n v="2320"/>
    <n v="1034"/>
    <n v="0.125"/>
    <s v="pepperoni_l"/>
    <n v="1"/>
    <x v="258"/>
    <x v="0"/>
    <x v="1024"/>
    <n v="15.25"/>
    <n v="15.25"/>
    <x v="1"/>
    <x v="0"/>
    <s v="Mozzarella Cheese, Pepperoni"/>
    <x v="17"/>
  </r>
  <r>
    <n v="2321"/>
    <n v="1034"/>
    <n v="0.125"/>
    <s v="sicilian_m"/>
    <n v="1"/>
    <x v="258"/>
    <x v="0"/>
    <x v="1024"/>
    <n v="16.25"/>
    <n v="16.25"/>
    <x v="0"/>
    <x v="2"/>
    <s v="Coarse Sicilian Salami, Tomatoes, Green Olives, Luganega Sausage, Onions, Garlic"/>
    <x v="28"/>
  </r>
  <r>
    <n v="2322"/>
    <n v="1034"/>
    <n v="0.125"/>
    <s v="soppressata_l"/>
    <n v="1"/>
    <x v="258"/>
    <x v="0"/>
    <x v="1024"/>
    <n v="20.75"/>
    <n v="20.75"/>
    <x v="1"/>
    <x v="2"/>
    <s v="Soppressata Salami, Fontina Cheese, Mozzarella Cheese, Mushrooms, Garlic"/>
    <x v="20"/>
  </r>
  <r>
    <n v="2323"/>
    <n v="1034"/>
    <n v="0.125"/>
    <s v="spinach_fet_s"/>
    <n v="1"/>
    <x v="258"/>
    <x v="0"/>
    <x v="1024"/>
    <n v="12"/>
    <n v="12"/>
    <x v="2"/>
    <x v="1"/>
    <s v="Spinach, Mushrooms, Red Onions, Feta Cheese, Garlic"/>
    <x v="27"/>
  </r>
  <r>
    <n v="2324"/>
    <n v="1035"/>
    <n v="0.25"/>
    <s v="cali_ckn_m"/>
    <n v="1"/>
    <x v="258"/>
    <x v="0"/>
    <x v="1025"/>
    <n v="16.75"/>
    <n v="16.75"/>
    <x v="0"/>
    <x v="3"/>
    <s v="Chicken, Artichoke, Spinach, Garlic, Jalapeno Peppers, Fontina Cheese, Gouda Cheese"/>
    <x v="16"/>
  </r>
  <r>
    <n v="2325"/>
    <n v="1035"/>
    <n v="0.25"/>
    <s v="green_garden_l"/>
    <n v="1"/>
    <x v="258"/>
    <x v="0"/>
    <x v="1025"/>
    <n v="20.25"/>
    <n v="20.25"/>
    <x v="1"/>
    <x v="1"/>
    <s v="Spinach, Mushrooms, Tomatoes, Green Olives, Feta Cheese"/>
    <x v="10"/>
  </r>
  <r>
    <n v="2326"/>
    <n v="1035"/>
    <n v="0.25"/>
    <s v="ital_supr_m"/>
    <n v="1"/>
    <x v="291"/>
    <x v="5"/>
    <x v="1025"/>
    <n v="16.5"/>
    <n v="16.5"/>
    <x v="0"/>
    <x v="2"/>
    <s v="Calabrese Salami, Capocollo, Tomatoes, Red Onions, Green Olives, Garlic"/>
    <x v="3"/>
  </r>
  <r>
    <n v="2327"/>
    <n v="1035"/>
    <n v="0.25"/>
    <s v="mediterraneo_s"/>
    <n v="1"/>
    <x v="291"/>
    <x v="5"/>
    <x v="1025"/>
    <n v="12"/>
    <n v="12"/>
    <x v="2"/>
    <x v="1"/>
    <s v="Spinach, Artichokes, Kalamata Olives, Sun-dried Tomatoes, Feta Cheese, Plum Tomatoes, Red Onions"/>
    <x v="25"/>
  </r>
  <r>
    <n v="2328"/>
    <n v="1036"/>
    <n v="0.25"/>
    <s v="classic_dlx_m"/>
    <n v="1"/>
    <x v="291"/>
    <x v="5"/>
    <x v="1026"/>
    <n v="16"/>
    <n v="16"/>
    <x v="0"/>
    <x v="0"/>
    <s v="Pepperoni, Mushrooms, Red Onions, Red Peppers, Bacon"/>
    <x v="1"/>
  </r>
  <r>
    <n v="2329"/>
    <n v="1036"/>
    <n v="0.25"/>
    <s v="ital_supr_m"/>
    <n v="1"/>
    <x v="291"/>
    <x v="5"/>
    <x v="1026"/>
    <n v="16.5"/>
    <n v="16.5"/>
    <x v="0"/>
    <x v="2"/>
    <s v="Calabrese Salami, Capocollo, Tomatoes, Red Onions, Green Olives, Garlic"/>
    <x v="3"/>
  </r>
  <r>
    <n v="2330"/>
    <n v="1036"/>
    <n v="0.25"/>
    <s v="mexicana_l"/>
    <n v="1"/>
    <x v="291"/>
    <x v="5"/>
    <x v="1026"/>
    <n v="20.25"/>
    <n v="20.25"/>
    <x v="1"/>
    <x v="1"/>
    <s v="Tomatoes, Red Peppers, Jalapeno Peppers, Red Onions, Cilantro, Corn, Chipotle Sauce, Garlic"/>
    <x v="4"/>
  </r>
  <r>
    <n v="2331"/>
    <n v="1036"/>
    <n v="0.25"/>
    <s v="thai_ckn_l"/>
    <n v="1"/>
    <x v="291"/>
    <x v="5"/>
    <x v="1026"/>
    <n v="20.75"/>
    <n v="20.75"/>
    <x v="1"/>
    <x v="3"/>
    <s v="Chicken, Pineapple, Tomatoes, Red Peppers, Thai Sweet Chilli Sauce"/>
    <x v="5"/>
  </r>
  <r>
    <n v="2332"/>
    <n v="1037"/>
    <n v="0.25"/>
    <s v="big_meat_s"/>
    <n v="1"/>
    <x v="319"/>
    <x v="5"/>
    <x v="1027"/>
    <n v="12"/>
    <n v="12"/>
    <x v="2"/>
    <x v="0"/>
    <s v="Bacon, Pepperoni, Italian Sausage, Chorizo Sausage"/>
    <x v="19"/>
  </r>
  <r>
    <n v="2333"/>
    <n v="1037"/>
    <n v="0.25"/>
    <s v="ckn_pesto_s"/>
    <n v="1"/>
    <x v="319"/>
    <x v="5"/>
    <x v="1027"/>
    <n v="12.75"/>
    <n v="12.75"/>
    <x v="2"/>
    <x v="3"/>
    <s v="Chicken, Tomatoes, Red Peppers, Spinach, Garlic, Pesto Sauce"/>
    <x v="18"/>
  </r>
  <r>
    <n v="2334"/>
    <n v="1037"/>
    <n v="0.25"/>
    <s v="classic_dlx_m"/>
    <n v="1"/>
    <x v="319"/>
    <x v="5"/>
    <x v="1027"/>
    <n v="16"/>
    <n v="16"/>
    <x v="0"/>
    <x v="0"/>
    <s v="Pepperoni, Mushrooms, Red Onions, Red Peppers, Bacon"/>
    <x v="1"/>
  </r>
  <r>
    <n v="2335"/>
    <n v="1037"/>
    <n v="0.25"/>
    <s v="ital_supr_m"/>
    <n v="1"/>
    <x v="319"/>
    <x v="5"/>
    <x v="1027"/>
    <n v="16.5"/>
    <n v="16.5"/>
    <x v="0"/>
    <x v="2"/>
    <s v="Calabrese Salami, Capocollo, Tomatoes, Red Onions, Green Olives, Garlic"/>
    <x v="3"/>
  </r>
  <r>
    <n v="2336"/>
    <n v="1038"/>
    <n v="0.5"/>
    <s v="hawaiian_l"/>
    <n v="1"/>
    <x v="319"/>
    <x v="5"/>
    <x v="1028"/>
    <n v="16.5"/>
    <n v="16.5"/>
    <x v="1"/>
    <x v="0"/>
    <s v="Sliced Ham, Pineapple, Mozzarella Cheese"/>
    <x v="0"/>
  </r>
  <r>
    <n v="2337"/>
    <n v="1038"/>
    <n v="0.5"/>
    <s v="pepperoni_l"/>
    <n v="1"/>
    <x v="319"/>
    <x v="5"/>
    <x v="1028"/>
    <n v="15.25"/>
    <n v="15.25"/>
    <x v="1"/>
    <x v="0"/>
    <s v="Mozzarella Cheese, Pepperoni"/>
    <x v="17"/>
  </r>
  <r>
    <n v="2338"/>
    <n v="1039"/>
    <n v="1"/>
    <s v="classic_dlx_l"/>
    <n v="1"/>
    <x v="351"/>
    <x v="2"/>
    <x v="1029"/>
    <n v="20.5"/>
    <n v="20.5"/>
    <x v="1"/>
    <x v="0"/>
    <s v="Pepperoni, Mushrooms, Red Onions, Red Peppers, Bacon"/>
    <x v="1"/>
  </r>
  <r>
    <n v="2339"/>
    <n v="1040"/>
    <n v="0.5"/>
    <s v="peppr_salami_l"/>
    <n v="1"/>
    <x v="351"/>
    <x v="2"/>
    <x v="1030"/>
    <n v="20.75"/>
    <n v="20.75"/>
    <x v="1"/>
    <x v="2"/>
    <s v="Genoa Salami, Capocollo, Pepperoni, Tomatoes, Asiago Cheese, Garlic"/>
    <x v="26"/>
  </r>
  <r>
    <n v="2340"/>
    <n v="1040"/>
    <n v="0.5"/>
    <s v="thai_ckn_l"/>
    <n v="1"/>
    <x v="351"/>
    <x v="2"/>
    <x v="1030"/>
    <n v="20.75"/>
    <n v="20.75"/>
    <x v="1"/>
    <x v="3"/>
    <s v="Chicken, Pineapple, Tomatoes, Red Peppers, Thai Sweet Chilli Sauce"/>
    <x v="5"/>
  </r>
  <r>
    <n v="2341"/>
    <n v="1041"/>
    <n v="1"/>
    <s v="sicilian_s"/>
    <n v="1"/>
    <x v="351"/>
    <x v="2"/>
    <x v="1031"/>
    <n v="12.25"/>
    <n v="12.25"/>
    <x v="2"/>
    <x v="2"/>
    <s v="Coarse Sicilian Salami, Tomatoes, Green Olives, Luganega Sausage, Onions, Garlic"/>
    <x v="28"/>
  </r>
  <r>
    <n v="2342"/>
    <n v="1042"/>
    <n v="1"/>
    <s v="pep_msh_pep_s"/>
    <n v="1"/>
    <x v="351"/>
    <x v="2"/>
    <x v="1032"/>
    <n v="11"/>
    <n v="11"/>
    <x v="2"/>
    <x v="0"/>
    <s v="Pepperoni, Mushrooms, Green Peppers"/>
    <x v="30"/>
  </r>
  <r>
    <n v="2343"/>
    <n v="1043"/>
    <n v="0.125"/>
    <s v="four_cheese_m"/>
    <n v="1"/>
    <x v="351"/>
    <x v="2"/>
    <x v="1033"/>
    <n v="14.75"/>
    <n v="14.75"/>
    <x v="0"/>
    <x v="1"/>
    <s v="Ricotta Cheese, Gorgonzola Piccante Cheese, Mozzarella Cheese, Parmigiano Reggiano Cheese, Garlic"/>
    <x v="21"/>
  </r>
  <r>
    <n v="2344"/>
    <n v="1043"/>
    <n v="0.125"/>
    <s v="pepperoni_s"/>
    <n v="1"/>
    <x v="381"/>
    <x v="4"/>
    <x v="1033"/>
    <n v="9.75"/>
    <n v="9.75"/>
    <x v="2"/>
    <x v="0"/>
    <s v="Mozzarella Cheese, Pepperoni"/>
    <x v="17"/>
  </r>
  <r>
    <n v="2345"/>
    <n v="1043"/>
    <n v="0.125"/>
    <s v="peppr_salami_l"/>
    <n v="1"/>
    <x v="381"/>
    <x v="4"/>
    <x v="1033"/>
    <n v="20.75"/>
    <n v="20.75"/>
    <x v="1"/>
    <x v="2"/>
    <s v="Genoa Salami, Capocollo, Pepperoni, Tomatoes, Asiago Cheese, Garlic"/>
    <x v="26"/>
  </r>
  <r>
    <n v="2346"/>
    <n v="1043"/>
    <n v="0.125"/>
    <s v="prsc_argla_m"/>
    <n v="1"/>
    <x v="381"/>
    <x v="4"/>
    <x v="1033"/>
    <n v="16.5"/>
    <n v="16.5"/>
    <x v="0"/>
    <x v="2"/>
    <s v="Prosciutto di San Daniele, Arugula, Mozzarella Cheese"/>
    <x v="6"/>
  </r>
  <r>
    <n v="2347"/>
    <n v="1043"/>
    <n v="0.125"/>
    <s v="sicilian_s"/>
    <n v="2"/>
    <x v="381"/>
    <x v="4"/>
    <x v="1033"/>
    <n v="12.25"/>
    <n v="24.5"/>
    <x v="2"/>
    <x v="2"/>
    <s v="Coarse Sicilian Salami, Tomatoes, Green Olives, Luganega Sausage, Onions, Garlic"/>
    <x v="28"/>
  </r>
  <r>
    <n v="2348"/>
    <n v="1043"/>
    <n v="0.125"/>
    <s v="southw_ckn_m"/>
    <n v="1"/>
    <x v="381"/>
    <x v="4"/>
    <x v="1033"/>
    <n v="16.75"/>
    <n v="16.75"/>
    <x v="0"/>
    <x v="3"/>
    <s v="Chicken, Tomatoes, Red Peppers, Red Onions, Jalapeno Peppers, Corn, Cilantro, Chipotle Sauce"/>
    <x v="15"/>
  </r>
  <r>
    <n v="2349"/>
    <n v="1043"/>
    <n v="0.125"/>
    <s v="spicy_ital_s"/>
    <n v="1"/>
    <x v="381"/>
    <x v="4"/>
    <x v="1033"/>
    <n v="12.5"/>
    <n v="12.5"/>
    <x v="2"/>
    <x v="2"/>
    <s v="Capocollo, Tomatoes, Goat Cheese, Artichokes, Peperoncini verdi, Garlic"/>
    <x v="12"/>
  </r>
  <r>
    <n v="2350"/>
    <n v="1043"/>
    <n v="0.125"/>
    <s v="spinach_fet_m"/>
    <n v="1"/>
    <x v="413"/>
    <x v="1"/>
    <x v="1033"/>
    <n v="16"/>
    <n v="16"/>
    <x v="0"/>
    <x v="1"/>
    <s v="Spinach, Mushrooms, Red Onions, Feta Cheese, Garlic"/>
    <x v="27"/>
  </r>
  <r>
    <n v="2351"/>
    <n v="1044"/>
    <n v="1"/>
    <s v="the_greek_xl"/>
    <n v="1"/>
    <x v="413"/>
    <x v="1"/>
    <x v="1034"/>
    <n v="25.5"/>
    <n v="25.5"/>
    <x v="3"/>
    <x v="0"/>
    <s v="Kalamata Olives, Feta Cheese, Tomatoes, Garlic, Beef Chuck Roast, Red Onions"/>
    <x v="8"/>
  </r>
  <r>
    <n v="2352"/>
    <n v="1045"/>
    <n v="1"/>
    <s v="cali_ckn_m"/>
    <n v="1"/>
    <x v="413"/>
    <x v="1"/>
    <x v="1035"/>
    <n v="16.75"/>
    <n v="16.75"/>
    <x v="0"/>
    <x v="3"/>
    <s v="Chicken, Artichoke, Spinach, Garlic, Jalapeno Peppers, Fontina Cheese, Gouda Cheese"/>
    <x v="16"/>
  </r>
  <r>
    <n v="2353"/>
    <n v="1046"/>
    <n v="1"/>
    <s v="classic_dlx_s"/>
    <n v="1"/>
    <x v="413"/>
    <x v="1"/>
    <x v="1036"/>
    <n v="12"/>
    <n v="12"/>
    <x v="2"/>
    <x v="0"/>
    <s v="Pepperoni, Mushrooms, Red Onions, Red Peppers, Bacon"/>
    <x v="1"/>
  </r>
  <r>
    <n v="2354"/>
    <n v="1047"/>
    <n v="0.33333333333333331"/>
    <s v="bbq_ckn_s"/>
    <n v="1"/>
    <x v="413"/>
    <x v="1"/>
    <x v="1037"/>
    <n v="12.75"/>
    <n v="12.75"/>
    <x v="2"/>
    <x v="3"/>
    <s v="Barbecued Chicken, Red Peppers, Green Peppers, Tomatoes, Red Onions, Barbecue Sauce"/>
    <x v="7"/>
  </r>
  <r>
    <n v="2355"/>
    <n v="1047"/>
    <n v="0.33333333333333331"/>
    <s v="four_cheese_l"/>
    <n v="2"/>
    <x v="413"/>
    <x v="1"/>
    <x v="1037"/>
    <n v="17.950000762939453"/>
    <n v="35.900001525878906"/>
    <x v="1"/>
    <x v="1"/>
    <s v="Ricotta Cheese, Gorgonzola Piccante Cheese, Mozzarella Cheese, Parmigiano Reggiano Cheese, Garlic"/>
    <x v="21"/>
  </r>
  <r>
    <n v="2356"/>
    <n v="1047"/>
    <n v="0.33333333333333331"/>
    <s v="pepperoni_s"/>
    <n v="1"/>
    <x v="443"/>
    <x v="3"/>
    <x v="1037"/>
    <n v="9.75"/>
    <n v="9.75"/>
    <x v="2"/>
    <x v="0"/>
    <s v="Mozzarella Cheese, Pepperoni"/>
    <x v="17"/>
  </r>
  <r>
    <n v="2357"/>
    <n v="1048"/>
    <n v="1"/>
    <s v="veggie_veg_l"/>
    <n v="1"/>
    <x v="443"/>
    <x v="3"/>
    <x v="1038"/>
    <n v="20.25"/>
    <n v="20.25"/>
    <x v="1"/>
    <x v="1"/>
    <s v="Mushrooms, Tomatoes, Red Peppers, Green Peppers, Red Onions, Zucchini, Spinach, Garlic"/>
    <x v="14"/>
  </r>
  <r>
    <n v="2358"/>
    <n v="1049"/>
    <n v="1"/>
    <s v="bbq_ckn_l"/>
    <n v="1"/>
    <x v="443"/>
    <x v="3"/>
    <x v="1039"/>
    <n v="20.75"/>
    <n v="20.75"/>
    <x v="1"/>
    <x v="3"/>
    <s v="Barbecued Chicken, Red Peppers, Green Peppers, Tomatoes, Red Onions, Barbecue Sauce"/>
    <x v="7"/>
  </r>
  <r>
    <n v="2359"/>
    <n v="1050"/>
    <n v="1"/>
    <s v="spinach_fet_s"/>
    <n v="1"/>
    <x v="443"/>
    <x v="3"/>
    <x v="1040"/>
    <n v="12"/>
    <n v="12"/>
    <x v="2"/>
    <x v="1"/>
    <s v="Spinach, Mushrooms, Red Onions, Feta Cheese, Garlic"/>
    <x v="27"/>
  </r>
  <r>
    <n v="2360"/>
    <n v="1051"/>
    <n v="1"/>
    <s v="cali_ckn_l"/>
    <n v="1"/>
    <x v="443"/>
    <x v="3"/>
    <x v="1041"/>
    <n v="20.75"/>
    <n v="20.75"/>
    <x v="1"/>
    <x v="3"/>
    <s v="Chicken, Artichoke, Spinach, Garlic, Jalapeno Peppers, Fontina Cheese, Gouda Cheese"/>
    <x v="16"/>
  </r>
  <r>
    <n v="2361"/>
    <n v="1052"/>
    <n v="0.5"/>
    <s v="peppr_salami_m"/>
    <n v="1"/>
    <x v="443"/>
    <x v="3"/>
    <x v="1042"/>
    <n v="16.5"/>
    <n v="16.5"/>
    <x v="0"/>
    <x v="2"/>
    <s v="Genoa Salami, Capocollo, Pepperoni, Tomatoes, Asiago Cheese, Garlic"/>
    <x v="26"/>
  </r>
  <r>
    <n v="2362"/>
    <n v="1052"/>
    <n v="0.5"/>
    <s v="soppressata_l"/>
    <n v="1"/>
    <x v="472"/>
    <x v="4"/>
    <x v="1042"/>
    <n v="20.75"/>
    <n v="20.75"/>
    <x v="1"/>
    <x v="2"/>
    <s v="Soppressata Salami, Fontina Cheese, Mozzarella Cheese, Mushrooms, Garlic"/>
    <x v="20"/>
  </r>
  <r>
    <n v="2363"/>
    <n v="1053"/>
    <n v="0.33333333333333331"/>
    <s v="cali_ckn_m"/>
    <n v="1"/>
    <x v="472"/>
    <x v="4"/>
    <x v="1043"/>
    <n v="16.75"/>
    <n v="16.75"/>
    <x v="0"/>
    <x v="3"/>
    <s v="Chicken, Artichoke, Spinach, Garlic, Jalapeno Peppers, Fontina Cheese, Gouda Cheese"/>
    <x v="16"/>
  </r>
  <r>
    <n v="2364"/>
    <n v="1053"/>
    <n v="0.33333333333333331"/>
    <s v="pepperoni_l"/>
    <n v="1"/>
    <x v="472"/>
    <x v="4"/>
    <x v="1043"/>
    <n v="15.25"/>
    <n v="15.25"/>
    <x v="1"/>
    <x v="0"/>
    <s v="Mozzarella Cheese, Pepperoni"/>
    <x v="17"/>
  </r>
  <r>
    <n v="2365"/>
    <n v="1053"/>
    <n v="0.33333333333333331"/>
    <s v="spinach_supr_m"/>
    <n v="1"/>
    <x v="472"/>
    <x v="4"/>
    <x v="1043"/>
    <n v="16.5"/>
    <n v="16.5"/>
    <x v="0"/>
    <x v="2"/>
    <s v="Spinach, Red Onions, Pepperoni, Tomatoes, Artichokes, Kalamata Olives, Garlic, Asiago Cheese"/>
    <x v="9"/>
  </r>
  <r>
    <n v="2366"/>
    <n v="1054"/>
    <n v="0.5"/>
    <s v="bbq_ckn_m"/>
    <n v="1"/>
    <x v="472"/>
    <x v="4"/>
    <x v="1044"/>
    <n v="16.75"/>
    <n v="16.75"/>
    <x v="0"/>
    <x v="3"/>
    <s v="Barbecued Chicken, Red Peppers, Green Peppers, Tomatoes, Red Onions, Barbecue Sauce"/>
    <x v="7"/>
  </r>
  <r>
    <n v="2367"/>
    <n v="1054"/>
    <n v="0.5"/>
    <s v="pepperoni_s"/>
    <n v="1"/>
    <x v="472"/>
    <x v="4"/>
    <x v="1044"/>
    <n v="9.75"/>
    <n v="9.75"/>
    <x v="2"/>
    <x v="0"/>
    <s v="Mozzarella Cheese, Pepperoni"/>
    <x v="17"/>
  </r>
  <r>
    <n v="2368"/>
    <n v="1055"/>
    <n v="1"/>
    <s v="big_meat_s"/>
    <n v="1"/>
    <x v="170"/>
    <x v="0"/>
    <x v="1045"/>
    <n v="12"/>
    <n v="12"/>
    <x v="2"/>
    <x v="0"/>
    <s v="Bacon, Pepperoni, Italian Sausage, Chorizo Sausage"/>
    <x v="19"/>
  </r>
  <r>
    <n v="2369"/>
    <n v="1056"/>
    <n v="0.33333333333333331"/>
    <s v="bbq_ckn_m"/>
    <n v="1"/>
    <x v="170"/>
    <x v="0"/>
    <x v="1046"/>
    <n v="16.75"/>
    <n v="16.75"/>
    <x v="0"/>
    <x v="3"/>
    <s v="Barbecued Chicken, Red Peppers, Green Peppers, Tomatoes, Red Onions, Barbecue Sauce"/>
    <x v="7"/>
  </r>
  <r>
    <n v="2370"/>
    <n v="1056"/>
    <n v="0.33333333333333331"/>
    <s v="prsc_argla_m"/>
    <n v="1"/>
    <x v="170"/>
    <x v="0"/>
    <x v="1046"/>
    <n v="16.5"/>
    <n v="16.5"/>
    <x v="0"/>
    <x v="2"/>
    <s v="Prosciutto di San Daniele, Arugula, Mozzarella Cheese"/>
    <x v="6"/>
  </r>
  <r>
    <n v="2371"/>
    <n v="1056"/>
    <n v="0.33333333333333331"/>
    <s v="thai_ckn_m"/>
    <n v="1"/>
    <x v="170"/>
    <x v="0"/>
    <x v="1046"/>
    <n v="16.75"/>
    <n v="16.75"/>
    <x v="0"/>
    <x v="3"/>
    <s v="Chicken, Pineapple, Tomatoes, Red Peppers, Thai Sweet Chilli Sauce"/>
    <x v="5"/>
  </r>
  <r>
    <n v="2372"/>
    <n v="1057"/>
    <n v="0.5"/>
    <s v="hawaiian_s"/>
    <n v="1"/>
    <x v="170"/>
    <x v="0"/>
    <x v="1047"/>
    <n v="10.5"/>
    <n v="10.5"/>
    <x v="2"/>
    <x v="0"/>
    <s v="Sliced Ham, Pineapple, Mozzarella Cheese"/>
    <x v="0"/>
  </r>
  <r>
    <n v="2373"/>
    <n v="1057"/>
    <n v="0.5"/>
    <s v="pepperoni_l"/>
    <n v="1"/>
    <x v="170"/>
    <x v="0"/>
    <x v="1047"/>
    <n v="15.25"/>
    <n v="15.25"/>
    <x v="1"/>
    <x v="0"/>
    <s v="Mozzarella Cheese, Pepperoni"/>
    <x v="17"/>
  </r>
  <r>
    <n v="2374"/>
    <n v="1058"/>
    <n v="1"/>
    <s v="cali_ckn_s"/>
    <n v="1"/>
    <x v="199"/>
    <x v="1"/>
    <x v="1048"/>
    <n v="12.75"/>
    <n v="12.75"/>
    <x v="2"/>
    <x v="3"/>
    <s v="Chicken, Artichoke, Spinach, Garlic, Jalapeno Peppers, Fontina Cheese, Gouda Cheese"/>
    <x v="16"/>
  </r>
  <r>
    <n v="2375"/>
    <n v="1059"/>
    <n v="0.25"/>
    <s v="bbq_ckn_m"/>
    <n v="1"/>
    <x v="199"/>
    <x v="1"/>
    <x v="1049"/>
    <n v="16.75"/>
    <n v="16.75"/>
    <x v="0"/>
    <x v="3"/>
    <s v="Barbecued Chicken, Red Peppers, Green Peppers, Tomatoes, Red Onions, Barbecue Sauce"/>
    <x v="7"/>
  </r>
  <r>
    <n v="2376"/>
    <n v="1059"/>
    <n v="0.25"/>
    <s v="mexicana_m"/>
    <n v="1"/>
    <x v="199"/>
    <x v="1"/>
    <x v="1049"/>
    <n v="16"/>
    <n v="16"/>
    <x v="0"/>
    <x v="1"/>
    <s v="Tomatoes, Red Peppers, Jalapeno Peppers, Red Onions, Cilantro, Corn, Chipotle Sauce, Garlic"/>
    <x v="4"/>
  </r>
  <r>
    <n v="2377"/>
    <n v="1059"/>
    <n v="0.25"/>
    <s v="pepperoni_l"/>
    <n v="1"/>
    <x v="199"/>
    <x v="1"/>
    <x v="1049"/>
    <n v="15.25"/>
    <n v="15.25"/>
    <x v="1"/>
    <x v="0"/>
    <s v="Mozzarella Cheese, Pepperoni"/>
    <x v="17"/>
  </r>
  <r>
    <n v="2378"/>
    <n v="1059"/>
    <n v="0.25"/>
    <s v="spinach_supr_l"/>
    <n v="1"/>
    <x v="199"/>
    <x v="1"/>
    <x v="1049"/>
    <n v="20.75"/>
    <n v="20.75"/>
    <x v="1"/>
    <x v="2"/>
    <s v="Spinach, Red Onions, Pepperoni, Tomatoes, Artichokes, Kalamata Olives, Garlic, Asiago Cheese"/>
    <x v="9"/>
  </r>
  <r>
    <n v="2379"/>
    <n v="1060"/>
    <n v="0.5"/>
    <s v="mexicana_l"/>
    <n v="1"/>
    <x v="199"/>
    <x v="1"/>
    <x v="1050"/>
    <n v="20.25"/>
    <n v="20.25"/>
    <x v="1"/>
    <x v="1"/>
    <s v="Tomatoes, Red Peppers, Jalapeno Peppers, Red Onions, Cilantro, Corn, Chipotle Sauce, Garlic"/>
    <x v="4"/>
  </r>
  <r>
    <n v="2380"/>
    <n v="1060"/>
    <n v="0.5"/>
    <s v="spin_pesto_s"/>
    <n v="1"/>
    <x v="704"/>
    <x v="6"/>
    <x v="1050"/>
    <n v="12.5"/>
    <n v="12.5"/>
    <x v="2"/>
    <x v="1"/>
    <s v="Spinach, Artichokes, Tomatoes, Sun-dried Tomatoes, Garlic, Pesto Sauce"/>
    <x v="13"/>
  </r>
  <r>
    <n v="2381"/>
    <n v="1061"/>
    <n v="0.5"/>
    <s v="prsc_argla_s"/>
    <n v="1"/>
    <x v="704"/>
    <x v="6"/>
    <x v="1051"/>
    <n v="12.5"/>
    <n v="12.5"/>
    <x v="2"/>
    <x v="2"/>
    <s v="Prosciutto di San Daniele, Arugula, Mozzarella Cheese"/>
    <x v="6"/>
  </r>
  <r>
    <n v="2382"/>
    <n v="1061"/>
    <n v="0.5"/>
    <s v="spinach_supr_s"/>
    <n v="1"/>
    <x v="704"/>
    <x v="6"/>
    <x v="1051"/>
    <n v="12.5"/>
    <n v="12.5"/>
    <x v="2"/>
    <x v="2"/>
    <s v="Spinach, Red Onions, Pepperoni, Tomatoes, Artichokes, Kalamata Olives, Garlic, Asiago Cheese"/>
    <x v="9"/>
  </r>
  <r>
    <n v="2383"/>
    <n v="1062"/>
    <n v="0.5"/>
    <s v="ital_supr_m"/>
    <n v="2"/>
    <x v="704"/>
    <x v="6"/>
    <x v="1052"/>
    <n v="16.5"/>
    <n v="33"/>
    <x v="0"/>
    <x v="2"/>
    <s v="Calabrese Salami, Capocollo, Tomatoes, Red Onions, Green Olives, Garlic"/>
    <x v="3"/>
  </r>
  <r>
    <n v="2384"/>
    <n v="1062"/>
    <n v="0.5"/>
    <s v="napolitana_l"/>
    <n v="1"/>
    <x v="704"/>
    <x v="6"/>
    <x v="1052"/>
    <n v="20.5"/>
    <n v="20.5"/>
    <x v="1"/>
    <x v="0"/>
    <s v="Tomatoes, Anchovies, Green Olives, Red Onions, Garlic"/>
    <x v="22"/>
  </r>
  <r>
    <n v="2385"/>
    <n v="1063"/>
    <n v="0.33333333333333331"/>
    <s v="big_meat_s"/>
    <n v="1"/>
    <x v="704"/>
    <x v="6"/>
    <x v="1053"/>
    <n v="12"/>
    <n v="12"/>
    <x v="2"/>
    <x v="0"/>
    <s v="Bacon, Pepperoni, Italian Sausage, Chorizo Sausage"/>
    <x v="19"/>
  </r>
  <r>
    <n v="2386"/>
    <n v="1063"/>
    <n v="0.33333333333333331"/>
    <s v="calabrese_m"/>
    <n v="1"/>
    <x v="721"/>
    <x v="3"/>
    <x v="1053"/>
    <n v="16.25"/>
    <n v="16.25"/>
    <x v="0"/>
    <x v="2"/>
    <s v="?duja Salami, Pancetta, Tomatoes, Red Onions, Friggitello Peppers, Garlic"/>
    <x v="23"/>
  </r>
  <r>
    <n v="2387"/>
    <n v="1063"/>
    <n v="0.33333333333333331"/>
    <s v="mexicana_s"/>
    <n v="1"/>
    <x v="721"/>
    <x v="3"/>
    <x v="1053"/>
    <n v="12"/>
    <n v="12"/>
    <x v="2"/>
    <x v="1"/>
    <s v="Tomatoes, Red Peppers, Jalapeno Peppers, Red Onions, Cilantro, Corn, Chipotle Sauce, Garlic"/>
    <x v="4"/>
  </r>
  <r>
    <n v="2388"/>
    <n v="1064"/>
    <n v="1"/>
    <s v="prsc_argla_s"/>
    <n v="1"/>
    <x v="721"/>
    <x v="3"/>
    <x v="1054"/>
    <n v="12.5"/>
    <n v="12.5"/>
    <x v="2"/>
    <x v="2"/>
    <s v="Prosciutto di San Daniele, Arugula, Mozzarella Cheese"/>
    <x v="6"/>
  </r>
  <r>
    <n v="2389"/>
    <n v="1065"/>
    <n v="0.25"/>
    <s v="bbq_ckn_m"/>
    <n v="1"/>
    <x v="721"/>
    <x v="3"/>
    <x v="1055"/>
    <n v="16.75"/>
    <n v="16.75"/>
    <x v="0"/>
    <x v="3"/>
    <s v="Barbecued Chicken, Red Peppers, Green Peppers, Tomatoes, Red Onions, Barbecue Sauce"/>
    <x v="7"/>
  </r>
  <r>
    <n v="2390"/>
    <n v="1065"/>
    <n v="0.25"/>
    <s v="cali_ckn_l"/>
    <n v="1"/>
    <x v="721"/>
    <x v="3"/>
    <x v="1055"/>
    <n v="20.75"/>
    <n v="20.75"/>
    <x v="1"/>
    <x v="3"/>
    <s v="Chicken, Artichoke, Spinach, Garlic, Jalapeno Peppers, Fontina Cheese, Gouda Cheese"/>
    <x v="16"/>
  </r>
  <r>
    <n v="2391"/>
    <n v="1065"/>
    <n v="0.25"/>
    <s v="ckn_pesto_l"/>
    <n v="1"/>
    <x v="721"/>
    <x v="3"/>
    <x v="1055"/>
    <n v="20.75"/>
    <n v="20.75"/>
    <x v="1"/>
    <x v="3"/>
    <s v="Chicken, Tomatoes, Red Peppers, Spinach, Garlic, Pesto Sauce"/>
    <x v="18"/>
  </r>
  <r>
    <n v="2392"/>
    <n v="1065"/>
    <n v="0.25"/>
    <s v="veggie_veg_m"/>
    <n v="1"/>
    <x v="255"/>
    <x v="4"/>
    <x v="1055"/>
    <n v="16"/>
    <n v="16"/>
    <x v="0"/>
    <x v="1"/>
    <s v="Mushrooms, Tomatoes, Red Peppers, Green Peppers, Red Onions, Zucchini, Spinach, Garlic"/>
    <x v="14"/>
  </r>
  <r>
    <n v="2393"/>
    <n v="1066"/>
    <n v="0.25"/>
    <s v="cali_ckn_m"/>
    <n v="1"/>
    <x v="255"/>
    <x v="4"/>
    <x v="1056"/>
    <n v="16.75"/>
    <n v="16.75"/>
    <x v="0"/>
    <x v="3"/>
    <s v="Chicken, Artichoke, Spinach, Garlic, Jalapeno Peppers, Fontina Cheese, Gouda Cheese"/>
    <x v="16"/>
  </r>
  <r>
    <n v="2394"/>
    <n v="1066"/>
    <n v="0.25"/>
    <s v="classic_dlx_m"/>
    <n v="1"/>
    <x v="255"/>
    <x v="4"/>
    <x v="1056"/>
    <n v="16"/>
    <n v="16"/>
    <x v="0"/>
    <x v="0"/>
    <s v="Pepperoni, Mushrooms, Red Onions, Red Peppers, Bacon"/>
    <x v="1"/>
  </r>
  <r>
    <n v="2395"/>
    <n v="1066"/>
    <n v="0.25"/>
    <s v="ital_veggie_s"/>
    <n v="1"/>
    <x v="255"/>
    <x v="4"/>
    <x v="1056"/>
    <n v="12.75"/>
    <n v="12.75"/>
    <x v="2"/>
    <x v="1"/>
    <s v="Eggplant, Artichokes, Tomatoes, Zucchini, Red Peppers, Garlic, Pesto Sauce"/>
    <x v="24"/>
  </r>
  <r>
    <n v="2396"/>
    <n v="1066"/>
    <n v="0.25"/>
    <s v="pep_msh_pep_s"/>
    <n v="1"/>
    <x v="255"/>
    <x v="4"/>
    <x v="1056"/>
    <n v="11"/>
    <n v="11"/>
    <x v="2"/>
    <x v="0"/>
    <s v="Pepperoni, Mushrooms, Green Peppers"/>
    <x v="30"/>
  </r>
  <r>
    <n v="2397"/>
    <n v="1067"/>
    <n v="0.33333333333333331"/>
    <s v="cali_ckn_l"/>
    <n v="1"/>
    <x v="255"/>
    <x v="4"/>
    <x v="1057"/>
    <n v="20.75"/>
    <n v="20.75"/>
    <x v="1"/>
    <x v="3"/>
    <s v="Chicken, Artichoke, Spinach, Garlic, Jalapeno Peppers, Fontina Cheese, Gouda Cheese"/>
    <x v="16"/>
  </r>
  <r>
    <n v="2398"/>
    <n v="1067"/>
    <n v="0.33333333333333331"/>
    <s v="hawaiian_l"/>
    <n v="1"/>
    <x v="288"/>
    <x v="2"/>
    <x v="1057"/>
    <n v="16.5"/>
    <n v="16.5"/>
    <x v="1"/>
    <x v="0"/>
    <s v="Sliced Ham, Pineapple, Mozzarella Cheese"/>
    <x v="0"/>
  </r>
  <r>
    <n v="2399"/>
    <n v="1067"/>
    <n v="0.33333333333333331"/>
    <s v="peppr_salami_l"/>
    <n v="1"/>
    <x v="288"/>
    <x v="2"/>
    <x v="1057"/>
    <n v="20.75"/>
    <n v="20.75"/>
    <x v="1"/>
    <x v="2"/>
    <s v="Genoa Salami, Capocollo, Pepperoni, Tomatoes, Asiago Cheese, Garlic"/>
    <x v="26"/>
  </r>
  <r>
    <n v="2400"/>
    <n v="1068"/>
    <n v="0.5"/>
    <s v="sicilian_m"/>
    <n v="1"/>
    <x v="288"/>
    <x v="2"/>
    <x v="1058"/>
    <n v="16.25"/>
    <n v="16.25"/>
    <x v="0"/>
    <x v="2"/>
    <s v="Coarse Sicilian Salami, Tomatoes, Green Olives, Luganega Sausage, Onions, Garlic"/>
    <x v="28"/>
  </r>
  <r>
    <n v="2401"/>
    <n v="1068"/>
    <n v="0.5"/>
    <s v="southw_ckn_l"/>
    <n v="1"/>
    <x v="288"/>
    <x v="2"/>
    <x v="1058"/>
    <n v="20.75"/>
    <n v="20.75"/>
    <x v="1"/>
    <x v="3"/>
    <s v="Chicken, Tomatoes, Red Peppers, Red Onions, Jalapeno Peppers, Corn, Cilantro, Chipotle Sauce"/>
    <x v="15"/>
  </r>
  <r>
    <n v="2402"/>
    <n v="1069"/>
    <n v="0.33333333333333331"/>
    <s v="big_meat_s"/>
    <n v="1"/>
    <x v="288"/>
    <x v="2"/>
    <x v="1059"/>
    <n v="12"/>
    <n v="12"/>
    <x v="2"/>
    <x v="0"/>
    <s v="Bacon, Pepperoni, Italian Sausage, Chorizo Sausage"/>
    <x v="19"/>
  </r>
  <r>
    <n v="2403"/>
    <n v="1069"/>
    <n v="0.33333333333333331"/>
    <s v="sicilian_s"/>
    <n v="1"/>
    <x v="288"/>
    <x v="2"/>
    <x v="1059"/>
    <n v="12.25"/>
    <n v="12.25"/>
    <x v="2"/>
    <x v="2"/>
    <s v="Coarse Sicilian Salami, Tomatoes, Green Olives, Luganega Sausage, Onions, Garlic"/>
    <x v="28"/>
  </r>
  <r>
    <n v="2404"/>
    <n v="1069"/>
    <n v="0.33333333333333331"/>
    <s v="thai_ckn_s"/>
    <n v="1"/>
    <x v="316"/>
    <x v="2"/>
    <x v="1059"/>
    <n v="12.75"/>
    <n v="12.75"/>
    <x v="2"/>
    <x v="3"/>
    <s v="Chicken, Pineapple, Tomatoes, Red Peppers, Thai Sweet Chilli Sauce"/>
    <x v="5"/>
  </r>
  <r>
    <n v="2405"/>
    <n v="1070"/>
    <n v="0.5"/>
    <s v="bbq_ckn_m"/>
    <n v="1"/>
    <x v="316"/>
    <x v="2"/>
    <x v="1060"/>
    <n v="16.75"/>
    <n v="16.75"/>
    <x v="0"/>
    <x v="3"/>
    <s v="Barbecued Chicken, Red Peppers, Green Peppers, Tomatoes, Red Onions, Barbecue Sauce"/>
    <x v="7"/>
  </r>
  <r>
    <n v="2406"/>
    <n v="1070"/>
    <n v="0.5"/>
    <s v="pepperoni_l"/>
    <n v="1"/>
    <x v="316"/>
    <x v="2"/>
    <x v="1060"/>
    <n v="15.25"/>
    <n v="15.25"/>
    <x v="1"/>
    <x v="0"/>
    <s v="Mozzarella Cheese, Pepperoni"/>
    <x v="17"/>
  </r>
  <r>
    <n v="2407"/>
    <n v="1071"/>
    <n v="0.33333333333333331"/>
    <s v="pep_msh_pep_m"/>
    <n v="1"/>
    <x v="316"/>
    <x v="2"/>
    <x v="1061"/>
    <n v="14.5"/>
    <n v="14.5"/>
    <x v="0"/>
    <x v="0"/>
    <s v="Pepperoni, Mushrooms, Green Peppers"/>
    <x v="30"/>
  </r>
  <r>
    <n v="2408"/>
    <n v="1071"/>
    <n v="0.33333333333333331"/>
    <s v="peppr_salami_s"/>
    <n v="1"/>
    <x v="316"/>
    <x v="2"/>
    <x v="1061"/>
    <n v="12.5"/>
    <n v="12.5"/>
    <x v="2"/>
    <x v="2"/>
    <s v="Genoa Salami, Capocollo, Pepperoni, Tomatoes, Asiago Cheese, Garlic"/>
    <x v="26"/>
  </r>
  <r>
    <n v="2409"/>
    <n v="1071"/>
    <n v="0.33333333333333331"/>
    <s v="spin_pesto_m"/>
    <n v="1"/>
    <x v="316"/>
    <x v="2"/>
    <x v="1061"/>
    <n v="16.5"/>
    <n v="16.5"/>
    <x v="0"/>
    <x v="1"/>
    <s v="Spinach, Artichokes, Tomatoes, Sun-dried Tomatoes, Garlic, Pesto Sauce"/>
    <x v="13"/>
  </r>
  <r>
    <n v="2410"/>
    <n v="1072"/>
    <n v="0.33333333333333331"/>
    <s v="classic_dlx_s"/>
    <n v="1"/>
    <x v="348"/>
    <x v="6"/>
    <x v="1062"/>
    <n v="12"/>
    <n v="12"/>
    <x v="2"/>
    <x v="0"/>
    <s v="Pepperoni, Mushrooms, Red Onions, Red Peppers, Bacon"/>
    <x v="1"/>
  </r>
  <r>
    <n v="2411"/>
    <n v="1072"/>
    <n v="0.33333333333333331"/>
    <s v="five_cheese_l"/>
    <n v="1"/>
    <x v="348"/>
    <x v="6"/>
    <x v="1062"/>
    <n v="18.5"/>
    <n v="18.5"/>
    <x v="1"/>
    <x v="1"/>
    <s v="Mozzarella Cheese, Provolone Cheese, Smoked Gouda Cheese, Romano Cheese, Blue Cheese, Garlic"/>
    <x v="2"/>
  </r>
  <r>
    <n v="2412"/>
    <n v="1072"/>
    <n v="0.33333333333333331"/>
    <s v="four_cheese_m"/>
    <n v="1"/>
    <x v="348"/>
    <x v="6"/>
    <x v="1062"/>
    <n v="14.75"/>
    <n v="14.75"/>
    <x v="0"/>
    <x v="1"/>
    <s v="Ricotta Cheese, Gorgonzola Piccante Cheese, Mozzarella Cheese, Parmigiano Reggiano Cheese, Garlic"/>
    <x v="21"/>
  </r>
  <r>
    <n v="2413"/>
    <n v="1073"/>
    <n v="0.33333333333333331"/>
    <s v="five_cheese_l"/>
    <n v="1"/>
    <x v="348"/>
    <x v="6"/>
    <x v="1063"/>
    <n v="18.5"/>
    <n v="18.5"/>
    <x v="1"/>
    <x v="1"/>
    <s v="Mozzarella Cheese, Provolone Cheese, Smoked Gouda Cheese, Romano Cheese, Blue Cheese, Garlic"/>
    <x v="2"/>
  </r>
  <r>
    <n v="2414"/>
    <n v="1073"/>
    <n v="0.33333333333333331"/>
    <s v="spicy_ital_l"/>
    <n v="1"/>
    <x v="348"/>
    <x v="6"/>
    <x v="1063"/>
    <n v="20.75"/>
    <n v="20.75"/>
    <x v="1"/>
    <x v="2"/>
    <s v="Capocollo, Tomatoes, Goat Cheese, Artichokes, Peperoncini verdi, Garlic"/>
    <x v="12"/>
  </r>
  <r>
    <n v="2415"/>
    <n v="1073"/>
    <n v="0.33333333333333331"/>
    <s v="spin_pesto_m"/>
    <n v="1"/>
    <x v="348"/>
    <x v="6"/>
    <x v="1063"/>
    <n v="16.5"/>
    <n v="16.5"/>
    <x v="0"/>
    <x v="1"/>
    <s v="Spinach, Artichokes, Tomatoes, Sun-dried Tomatoes, Garlic, Pesto Sauce"/>
    <x v="13"/>
  </r>
  <r>
    <n v="2416"/>
    <n v="1074"/>
    <n v="1"/>
    <s v="ital_veggie_l"/>
    <n v="1"/>
    <x v="378"/>
    <x v="1"/>
    <x v="1064"/>
    <n v="21"/>
    <n v="21"/>
    <x v="1"/>
    <x v="1"/>
    <s v="Eggplant, Artichokes, Tomatoes, Zucchini, Red Peppers, Garlic, Pesto Sauce"/>
    <x v="24"/>
  </r>
  <r>
    <n v="2417"/>
    <n v="1075"/>
    <n v="1"/>
    <s v="mexicana_l"/>
    <n v="1"/>
    <x v="378"/>
    <x v="1"/>
    <x v="1065"/>
    <n v="20.25"/>
    <n v="20.25"/>
    <x v="1"/>
    <x v="1"/>
    <s v="Tomatoes, Red Peppers, Jalapeno Peppers, Red Onions, Cilantro, Corn, Chipotle Sauce, Garlic"/>
    <x v="4"/>
  </r>
  <r>
    <n v="2418"/>
    <n v="1076"/>
    <n v="0.5"/>
    <s v="ital_supr_m"/>
    <n v="1"/>
    <x v="378"/>
    <x v="1"/>
    <x v="1066"/>
    <n v="16.5"/>
    <n v="16.5"/>
    <x v="0"/>
    <x v="2"/>
    <s v="Calabrese Salami, Capocollo, Tomatoes, Red Onions, Green Olives, Garlic"/>
    <x v="3"/>
  </r>
  <r>
    <n v="2419"/>
    <n v="1076"/>
    <n v="0.5"/>
    <s v="pepperoni_l"/>
    <n v="1"/>
    <x v="378"/>
    <x v="1"/>
    <x v="1066"/>
    <n v="15.25"/>
    <n v="15.25"/>
    <x v="1"/>
    <x v="0"/>
    <s v="Mozzarella Cheese, Pepperoni"/>
    <x v="17"/>
  </r>
  <r>
    <n v="2420"/>
    <n v="1077"/>
    <n v="1"/>
    <s v="ckn_alfredo_m"/>
    <n v="1"/>
    <x v="378"/>
    <x v="1"/>
    <x v="1067"/>
    <n v="16.75"/>
    <n v="16.75"/>
    <x v="0"/>
    <x v="3"/>
    <s v="Chicken, Red Onions, Red Peppers, Mushrooms, Asiago Cheese, Alfredo Sauce"/>
    <x v="29"/>
  </r>
  <r>
    <n v="2421"/>
    <n v="1078"/>
    <n v="0.5"/>
    <s v="four_cheese_l"/>
    <n v="1"/>
    <x v="378"/>
    <x v="1"/>
    <x v="1068"/>
    <n v="17.950000762939453"/>
    <n v="17.950000762939453"/>
    <x v="1"/>
    <x v="1"/>
    <s v="Ricotta Cheese, Gorgonzola Piccante Cheese, Mozzarella Cheese, Parmigiano Reggiano Cheese, Garlic"/>
    <x v="21"/>
  </r>
  <r>
    <n v="2422"/>
    <n v="1078"/>
    <n v="0.5"/>
    <s v="ital_cpcllo_l"/>
    <n v="1"/>
    <x v="410"/>
    <x v="5"/>
    <x v="1068"/>
    <n v="20.5"/>
    <n v="20.5"/>
    <x v="1"/>
    <x v="0"/>
    <s v="Capocollo, Red Peppers, Tomatoes, Goat Cheese, Garlic, Oregano"/>
    <x v="11"/>
  </r>
  <r>
    <n v="2423"/>
    <n v="1079"/>
    <n v="0.33333333333333331"/>
    <s v="green_garden_s"/>
    <n v="1"/>
    <x v="410"/>
    <x v="5"/>
    <x v="1069"/>
    <n v="12"/>
    <n v="12"/>
    <x v="2"/>
    <x v="1"/>
    <s v="Spinach, Mushrooms, Tomatoes, Green Olives, Feta Cheese"/>
    <x v="10"/>
  </r>
  <r>
    <n v="2424"/>
    <n v="1079"/>
    <n v="0.33333333333333331"/>
    <s v="pepperoni_l"/>
    <n v="1"/>
    <x v="410"/>
    <x v="5"/>
    <x v="1069"/>
    <n v="15.25"/>
    <n v="15.25"/>
    <x v="1"/>
    <x v="0"/>
    <s v="Mozzarella Cheese, Pepperoni"/>
    <x v="17"/>
  </r>
  <r>
    <n v="2425"/>
    <n v="1079"/>
    <n v="0.33333333333333331"/>
    <s v="thai_ckn_s"/>
    <n v="1"/>
    <x v="410"/>
    <x v="5"/>
    <x v="1069"/>
    <n v="12.75"/>
    <n v="12.75"/>
    <x v="2"/>
    <x v="3"/>
    <s v="Chicken, Pineapple, Tomatoes, Red Peppers, Thai Sweet Chilli Sauce"/>
    <x v="5"/>
  </r>
  <r>
    <n v="2426"/>
    <n v="1080"/>
    <n v="0.25"/>
    <s v="ital_veggie_m"/>
    <n v="1"/>
    <x v="410"/>
    <x v="5"/>
    <x v="1070"/>
    <n v="16.75"/>
    <n v="16.75"/>
    <x v="0"/>
    <x v="1"/>
    <s v="Eggplant, Artichokes, Tomatoes, Zucchini, Red Peppers, Garlic, Pesto Sauce"/>
    <x v="24"/>
  </r>
  <r>
    <n v="2427"/>
    <n v="1080"/>
    <n v="0.25"/>
    <s v="sicilian_l"/>
    <n v="1"/>
    <x v="410"/>
    <x v="5"/>
    <x v="1070"/>
    <n v="20.25"/>
    <n v="20.25"/>
    <x v="1"/>
    <x v="2"/>
    <s v="Coarse Sicilian Salami, Tomatoes, Green Olives, Luganega Sausage, Onions, Garlic"/>
    <x v="28"/>
  </r>
  <r>
    <n v="2428"/>
    <n v="1080"/>
    <n v="0.25"/>
    <s v="soppressata_s"/>
    <n v="1"/>
    <x v="440"/>
    <x v="0"/>
    <x v="1070"/>
    <n v="12.5"/>
    <n v="12.5"/>
    <x v="2"/>
    <x v="2"/>
    <s v="Soppressata Salami, Fontina Cheese, Mozzarella Cheese, Mushrooms, Garlic"/>
    <x v="20"/>
  </r>
  <r>
    <n v="2429"/>
    <n v="1080"/>
    <n v="0.25"/>
    <s v="spicy_ital_m"/>
    <n v="1"/>
    <x v="440"/>
    <x v="0"/>
    <x v="1070"/>
    <n v="16.5"/>
    <n v="16.5"/>
    <x v="0"/>
    <x v="2"/>
    <s v="Capocollo, Tomatoes, Goat Cheese, Artichokes, Peperoncini verdi, Garlic"/>
    <x v="12"/>
  </r>
  <r>
    <n v="2430"/>
    <n v="1081"/>
    <n v="1"/>
    <s v="five_cheese_l"/>
    <n v="1"/>
    <x v="440"/>
    <x v="0"/>
    <x v="1071"/>
    <n v="18.5"/>
    <n v="18.5"/>
    <x v="1"/>
    <x v="1"/>
    <s v="Mozzarella Cheese, Provolone Cheese, Smoked Gouda Cheese, Romano Cheese, Blue Cheese, Garlic"/>
    <x v="2"/>
  </r>
  <r>
    <n v="2431"/>
    <n v="1082"/>
    <n v="0.5"/>
    <s v="peppr_salami_l"/>
    <n v="1"/>
    <x v="440"/>
    <x v="0"/>
    <x v="1072"/>
    <n v="20.75"/>
    <n v="20.75"/>
    <x v="1"/>
    <x v="2"/>
    <s v="Genoa Salami, Capocollo, Pepperoni, Tomatoes, Asiago Cheese, Garlic"/>
    <x v="26"/>
  </r>
  <r>
    <n v="2432"/>
    <n v="1082"/>
    <n v="0.5"/>
    <s v="thai_ckn_l"/>
    <n v="1"/>
    <x v="440"/>
    <x v="0"/>
    <x v="1072"/>
    <n v="20.75"/>
    <n v="20.75"/>
    <x v="1"/>
    <x v="3"/>
    <s v="Chicken, Pineapple, Tomatoes, Red Peppers, Thai Sweet Chilli Sauce"/>
    <x v="5"/>
  </r>
  <r>
    <n v="2433"/>
    <n v="1083"/>
    <n v="1"/>
    <s v="southw_ckn_l"/>
    <n v="1"/>
    <x v="440"/>
    <x v="0"/>
    <x v="1073"/>
    <n v="20.75"/>
    <n v="20.75"/>
    <x v="1"/>
    <x v="3"/>
    <s v="Chicken, Tomatoes, Red Peppers, Red Onions, Jalapeno Peppers, Corn, Cilantro, Chipotle Sauce"/>
    <x v="15"/>
  </r>
  <r>
    <n v="2434"/>
    <n v="1084"/>
    <n v="1"/>
    <s v="big_meat_s"/>
    <n v="1"/>
    <x v="469"/>
    <x v="1"/>
    <x v="1074"/>
    <n v="12"/>
    <n v="12"/>
    <x v="2"/>
    <x v="0"/>
    <s v="Bacon, Pepperoni, Italian Sausage, Chorizo Sausage"/>
    <x v="19"/>
  </r>
  <r>
    <n v="2435"/>
    <n v="1085"/>
    <n v="0.33333333333333331"/>
    <s v="hawaiian_s"/>
    <n v="1"/>
    <x v="469"/>
    <x v="1"/>
    <x v="1075"/>
    <n v="10.5"/>
    <n v="10.5"/>
    <x v="2"/>
    <x v="0"/>
    <s v="Sliced Ham, Pineapple, Mozzarella Cheese"/>
    <x v="0"/>
  </r>
  <r>
    <n v="2436"/>
    <n v="1085"/>
    <n v="0.33333333333333331"/>
    <s v="southw_ckn_l"/>
    <n v="1"/>
    <x v="469"/>
    <x v="1"/>
    <x v="1075"/>
    <n v="20.75"/>
    <n v="20.75"/>
    <x v="1"/>
    <x v="3"/>
    <s v="Chicken, Tomatoes, Red Peppers, Red Onions, Jalapeno Peppers, Corn, Cilantro, Chipotle Sauce"/>
    <x v="15"/>
  </r>
  <r>
    <n v="2437"/>
    <n v="1085"/>
    <n v="0.33333333333333331"/>
    <s v="spinach_fet_l"/>
    <n v="1"/>
    <x v="469"/>
    <x v="1"/>
    <x v="1075"/>
    <n v="20.25"/>
    <n v="20.25"/>
    <x v="1"/>
    <x v="1"/>
    <s v="Spinach, Mushrooms, Red Onions, Feta Cheese, Garlic"/>
    <x v="27"/>
  </r>
  <r>
    <n v="2438"/>
    <n v="1086"/>
    <n v="0.5"/>
    <s v="bbq_ckn_s"/>
    <n v="1"/>
    <x v="469"/>
    <x v="1"/>
    <x v="1076"/>
    <n v="12.75"/>
    <n v="12.75"/>
    <x v="2"/>
    <x v="3"/>
    <s v="Barbecued Chicken, Red Peppers, Green Peppers, Tomatoes, Red Onions, Barbecue Sauce"/>
    <x v="7"/>
  </r>
  <r>
    <n v="2439"/>
    <n v="1086"/>
    <n v="0.5"/>
    <s v="mediterraneo_l"/>
    <n v="1"/>
    <x v="469"/>
    <x v="1"/>
    <x v="1076"/>
    <n v="20.25"/>
    <n v="20.25"/>
    <x v="1"/>
    <x v="1"/>
    <s v="Spinach, Artichokes, Kalamata Olives, Sun-dried Tomatoes, Feta Cheese, Plum Tomatoes, Red Onions"/>
    <x v="25"/>
  </r>
  <r>
    <n v="2440"/>
    <n v="1087"/>
    <n v="0.5"/>
    <s v="four_cheese_l"/>
    <n v="1"/>
    <x v="177"/>
    <x v="0"/>
    <x v="1077"/>
    <n v="17.950000762939453"/>
    <n v="17.950000762939453"/>
    <x v="1"/>
    <x v="1"/>
    <s v="Ricotta Cheese, Gorgonzola Piccante Cheese, Mozzarella Cheese, Parmigiano Reggiano Cheese, Garlic"/>
    <x v="21"/>
  </r>
  <r>
    <n v="2441"/>
    <n v="1087"/>
    <n v="0.5"/>
    <s v="spinach_fet_m"/>
    <n v="1"/>
    <x v="177"/>
    <x v="0"/>
    <x v="1077"/>
    <n v="16"/>
    <n v="16"/>
    <x v="0"/>
    <x v="1"/>
    <s v="Spinach, Mushrooms, Red Onions, Feta Cheese, Garlic"/>
    <x v="27"/>
  </r>
  <r>
    <n v="2442"/>
    <n v="1088"/>
    <n v="0.2"/>
    <s v="big_meat_s"/>
    <n v="1"/>
    <x v="177"/>
    <x v="0"/>
    <x v="1078"/>
    <n v="12"/>
    <n v="12"/>
    <x v="2"/>
    <x v="0"/>
    <s v="Bacon, Pepperoni, Italian Sausage, Chorizo Sausage"/>
    <x v="19"/>
  </r>
  <r>
    <n v="2443"/>
    <n v="1088"/>
    <n v="0.2"/>
    <s v="mediterraneo_l"/>
    <n v="1"/>
    <x v="177"/>
    <x v="0"/>
    <x v="1078"/>
    <n v="20.25"/>
    <n v="20.25"/>
    <x v="1"/>
    <x v="1"/>
    <s v="Spinach, Artichokes, Kalamata Olives, Sun-dried Tomatoes, Feta Cheese, Plum Tomatoes, Red Onions"/>
    <x v="25"/>
  </r>
  <r>
    <n v="2444"/>
    <n v="1088"/>
    <n v="0.2"/>
    <s v="pepperoni_l"/>
    <n v="1"/>
    <x v="177"/>
    <x v="0"/>
    <x v="1078"/>
    <n v="15.25"/>
    <n v="15.25"/>
    <x v="1"/>
    <x v="0"/>
    <s v="Mozzarella Cheese, Pepperoni"/>
    <x v="17"/>
  </r>
  <r>
    <n v="2445"/>
    <n v="1088"/>
    <n v="0.2"/>
    <s v="thai_ckn_s"/>
    <n v="1"/>
    <x v="177"/>
    <x v="0"/>
    <x v="1078"/>
    <n v="12.75"/>
    <n v="12.75"/>
    <x v="2"/>
    <x v="3"/>
    <s v="Chicken, Pineapple, Tomatoes, Red Peppers, Thai Sweet Chilli Sauce"/>
    <x v="5"/>
  </r>
  <r>
    <n v="2446"/>
    <n v="1088"/>
    <n v="0.2"/>
    <s v="the_greek_xl"/>
    <n v="1"/>
    <x v="206"/>
    <x v="1"/>
    <x v="1078"/>
    <n v="25.5"/>
    <n v="25.5"/>
    <x v="3"/>
    <x v="0"/>
    <s v="Kalamata Olives, Feta Cheese, Tomatoes, Garlic, Beef Chuck Roast, Red Onions"/>
    <x v="8"/>
  </r>
  <r>
    <n v="2447"/>
    <n v="1089"/>
    <n v="0.33333333333333331"/>
    <s v="big_meat_s"/>
    <n v="1"/>
    <x v="206"/>
    <x v="1"/>
    <x v="1079"/>
    <n v="12"/>
    <n v="12"/>
    <x v="2"/>
    <x v="0"/>
    <s v="Bacon, Pepperoni, Italian Sausage, Chorizo Sausage"/>
    <x v="19"/>
  </r>
  <r>
    <n v="2448"/>
    <n v="1089"/>
    <n v="0.33333333333333331"/>
    <s v="ckn_pesto_l"/>
    <n v="1"/>
    <x v="206"/>
    <x v="1"/>
    <x v="1079"/>
    <n v="20.75"/>
    <n v="20.75"/>
    <x v="1"/>
    <x v="3"/>
    <s v="Chicken, Tomatoes, Red Peppers, Spinach, Garlic, Pesto Sauce"/>
    <x v="18"/>
  </r>
  <r>
    <n v="2449"/>
    <n v="1089"/>
    <n v="0.33333333333333331"/>
    <s v="spin_pesto_m"/>
    <n v="1"/>
    <x v="206"/>
    <x v="1"/>
    <x v="1079"/>
    <n v="16.5"/>
    <n v="16.5"/>
    <x v="0"/>
    <x v="1"/>
    <s v="Spinach, Artichokes, Tomatoes, Sun-dried Tomatoes, Garlic, Pesto Sauce"/>
    <x v="13"/>
  </r>
  <r>
    <n v="2450"/>
    <n v="1090"/>
    <n v="0.14285714285714285"/>
    <s v="bbq_ckn_l"/>
    <n v="1"/>
    <x v="206"/>
    <x v="1"/>
    <x v="1080"/>
    <n v="20.75"/>
    <n v="20.75"/>
    <x v="1"/>
    <x v="3"/>
    <s v="Barbecued Chicken, Red Peppers, Green Peppers, Tomatoes, Red Onions, Barbecue Sauce"/>
    <x v="7"/>
  </r>
  <r>
    <n v="2451"/>
    <n v="1090"/>
    <n v="0.14285714285714285"/>
    <s v="cali_ckn_m"/>
    <n v="1"/>
    <x v="206"/>
    <x v="1"/>
    <x v="1080"/>
    <n v="16.75"/>
    <n v="16.75"/>
    <x v="0"/>
    <x v="3"/>
    <s v="Chicken, Artichoke, Spinach, Garlic, Jalapeno Peppers, Fontina Cheese, Gouda Cheese"/>
    <x v="16"/>
  </r>
  <r>
    <n v="2452"/>
    <n v="1090"/>
    <n v="0.14285714285714285"/>
    <s v="hawaiian_l"/>
    <n v="1"/>
    <x v="214"/>
    <x v="6"/>
    <x v="1080"/>
    <n v="16.5"/>
    <n v="16.5"/>
    <x v="1"/>
    <x v="0"/>
    <s v="Sliced Ham, Pineapple, Mozzarella Cheese"/>
    <x v="0"/>
  </r>
  <r>
    <n v="2453"/>
    <n v="1090"/>
    <n v="0.14285714285714285"/>
    <s v="ital_supr_s"/>
    <n v="1"/>
    <x v="214"/>
    <x v="6"/>
    <x v="1080"/>
    <n v="12.5"/>
    <n v="12.5"/>
    <x v="2"/>
    <x v="2"/>
    <s v="Calabrese Salami, Capocollo, Tomatoes, Red Onions, Green Olives, Garlic"/>
    <x v="3"/>
  </r>
  <r>
    <n v="2454"/>
    <n v="1090"/>
    <n v="0.14285714285714285"/>
    <s v="ital_veggie_m"/>
    <n v="1"/>
    <x v="214"/>
    <x v="6"/>
    <x v="1080"/>
    <n v="16.75"/>
    <n v="16.75"/>
    <x v="0"/>
    <x v="1"/>
    <s v="Eggplant, Artichokes, Tomatoes, Zucchini, Red Peppers, Garlic, Pesto Sauce"/>
    <x v="24"/>
  </r>
  <r>
    <n v="2455"/>
    <n v="1090"/>
    <n v="0.14285714285714285"/>
    <s v="ital_veggie_s"/>
    <n v="1"/>
    <x v="214"/>
    <x v="6"/>
    <x v="1080"/>
    <n v="12.75"/>
    <n v="12.75"/>
    <x v="2"/>
    <x v="1"/>
    <s v="Eggplant, Artichokes, Tomatoes, Zucchini, Red Peppers, Garlic, Pesto Sauce"/>
    <x v="24"/>
  </r>
  <r>
    <n v="2456"/>
    <n v="1090"/>
    <n v="0.14285714285714285"/>
    <s v="napolitana_l"/>
    <n v="1"/>
    <x v="214"/>
    <x v="6"/>
    <x v="1080"/>
    <n v="20.5"/>
    <n v="20.5"/>
    <x v="1"/>
    <x v="0"/>
    <s v="Tomatoes, Anchovies, Green Olives, Red Onions, Garlic"/>
    <x v="22"/>
  </r>
  <r>
    <n v="2457"/>
    <n v="1091"/>
    <n v="1"/>
    <s v="pepperoni_s"/>
    <n v="1"/>
    <x v="214"/>
    <x v="6"/>
    <x v="1081"/>
    <n v="9.75"/>
    <n v="9.75"/>
    <x v="2"/>
    <x v="0"/>
    <s v="Mozzarella Cheese, Pepperoni"/>
    <x v="17"/>
  </r>
  <r>
    <n v="2458"/>
    <n v="1092"/>
    <n v="0.33333333333333331"/>
    <s v="bbq_ckn_l"/>
    <n v="1"/>
    <x v="233"/>
    <x v="3"/>
    <x v="1082"/>
    <n v="20.75"/>
    <n v="20.75"/>
    <x v="1"/>
    <x v="3"/>
    <s v="Barbecued Chicken, Red Peppers, Green Peppers, Tomatoes, Red Onions, Barbecue Sauce"/>
    <x v="7"/>
  </r>
  <r>
    <n v="2459"/>
    <n v="1092"/>
    <n v="0.33333333333333331"/>
    <s v="cali_ckn_s"/>
    <n v="1"/>
    <x v="233"/>
    <x v="3"/>
    <x v="1082"/>
    <n v="12.75"/>
    <n v="12.75"/>
    <x v="2"/>
    <x v="3"/>
    <s v="Chicken, Artichoke, Spinach, Garlic, Jalapeno Peppers, Fontina Cheese, Gouda Cheese"/>
    <x v="16"/>
  </r>
  <r>
    <n v="2460"/>
    <n v="1092"/>
    <n v="0.33333333333333331"/>
    <s v="hawaiian_s"/>
    <n v="1"/>
    <x v="233"/>
    <x v="3"/>
    <x v="1082"/>
    <n v="10.5"/>
    <n v="10.5"/>
    <x v="2"/>
    <x v="0"/>
    <s v="Sliced Ham, Pineapple, Mozzarella Cheese"/>
    <x v="0"/>
  </r>
  <r>
    <n v="2461"/>
    <n v="1093"/>
    <n v="0.2"/>
    <s v="classic_dlx_m"/>
    <n v="1"/>
    <x v="233"/>
    <x v="3"/>
    <x v="1083"/>
    <n v="16"/>
    <n v="16"/>
    <x v="0"/>
    <x v="0"/>
    <s v="Pepperoni, Mushrooms, Red Onions, Red Peppers, Bacon"/>
    <x v="1"/>
  </r>
  <r>
    <n v="2462"/>
    <n v="1093"/>
    <n v="0.2"/>
    <s v="ital_supr_m"/>
    <n v="1"/>
    <x v="233"/>
    <x v="3"/>
    <x v="1083"/>
    <n v="16.5"/>
    <n v="16.5"/>
    <x v="0"/>
    <x v="2"/>
    <s v="Calabrese Salami, Capocollo, Tomatoes, Red Onions, Green Olives, Garlic"/>
    <x v="3"/>
  </r>
  <r>
    <n v="2463"/>
    <n v="1093"/>
    <n v="0.2"/>
    <s v="napolitana_l"/>
    <n v="1"/>
    <x v="233"/>
    <x v="3"/>
    <x v="1083"/>
    <n v="20.5"/>
    <n v="20.5"/>
    <x v="1"/>
    <x v="0"/>
    <s v="Tomatoes, Anchovies, Green Olives, Red Onions, Garlic"/>
    <x v="22"/>
  </r>
  <r>
    <n v="2464"/>
    <n v="1093"/>
    <n v="0.2"/>
    <s v="pepperoni_l"/>
    <n v="1"/>
    <x v="262"/>
    <x v="4"/>
    <x v="1083"/>
    <n v="15.25"/>
    <n v="15.25"/>
    <x v="1"/>
    <x v="0"/>
    <s v="Mozzarella Cheese, Pepperoni"/>
    <x v="17"/>
  </r>
  <r>
    <n v="2465"/>
    <n v="1093"/>
    <n v="0.2"/>
    <s v="prsc_argla_s"/>
    <n v="1"/>
    <x v="262"/>
    <x v="4"/>
    <x v="1083"/>
    <n v="12.5"/>
    <n v="12.5"/>
    <x v="2"/>
    <x v="2"/>
    <s v="Prosciutto di San Daniele, Arugula, Mozzarella Cheese"/>
    <x v="6"/>
  </r>
  <r>
    <n v="2466"/>
    <n v="1094"/>
    <n v="0.5"/>
    <s v="brie_carre_s"/>
    <n v="1"/>
    <x v="262"/>
    <x v="4"/>
    <x v="1084"/>
    <n v="23.649999618530273"/>
    <n v="23.649999618530273"/>
    <x v="2"/>
    <x v="2"/>
    <s v="Brie Carre Cheese, Prosciutto, Caramelized Onions, Pears, Thyme, Garlic"/>
    <x v="31"/>
  </r>
  <r>
    <n v="2467"/>
    <n v="1094"/>
    <n v="0.5"/>
    <s v="ckn_pesto_l"/>
    <n v="1"/>
    <x v="262"/>
    <x v="4"/>
    <x v="1084"/>
    <n v="20.75"/>
    <n v="20.75"/>
    <x v="1"/>
    <x v="3"/>
    <s v="Chicken, Tomatoes, Red Peppers, Spinach, Garlic, Pesto Sauce"/>
    <x v="18"/>
  </r>
  <r>
    <n v="2468"/>
    <n v="1095"/>
    <n v="0.5"/>
    <s v="cali_ckn_s"/>
    <n v="1"/>
    <x v="262"/>
    <x v="4"/>
    <x v="1085"/>
    <n v="12.75"/>
    <n v="12.75"/>
    <x v="2"/>
    <x v="3"/>
    <s v="Chicken, Artichoke, Spinach, Garlic, Jalapeno Peppers, Fontina Cheese, Gouda Cheese"/>
    <x v="16"/>
  </r>
  <r>
    <n v="2469"/>
    <n v="1095"/>
    <n v="0.5"/>
    <s v="four_cheese_l"/>
    <n v="1"/>
    <x v="262"/>
    <x v="4"/>
    <x v="1085"/>
    <n v="17.950000762939453"/>
    <n v="17.950000762939453"/>
    <x v="1"/>
    <x v="1"/>
    <s v="Ricotta Cheese, Gorgonzola Piccante Cheese, Mozzarella Cheese, Parmigiano Reggiano Cheese, Garlic"/>
    <x v="21"/>
  </r>
  <r>
    <n v="2470"/>
    <n v="1096"/>
    <n v="8.3333333333333329E-2"/>
    <s v="ckn_pesto_l"/>
    <n v="1"/>
    <x v="295"/>
    <x v="2"/>
    <x v="1086"/>
    <n v="20.75"/>
    <n v="20.75"/>
    <x v="1"/>
    <x v="3"/>
    <s v="Chicken, Tomatoes, Red Peppers, Spinach, Garlic, Pesto Sauce"/>
    <x v="18"/>
  </r>
  <r>
    <n v="2471"/>
    <n v="1096"/>
    <n v="8.3333333333333329E-2"/>
    <s v="five_cheese_l"/>
    <n v="1"/>
    <x v="295"/>
    <x v="2"/>
    <x v="1086"/>
    <n v="18.5"/>
    <n v="18.5"/>
    <x v="1"/>
    <x v="1"/>
    <s v="Mozzarella Cheese, Provolone Cheese, Smoked Gouda Cheese, Romano Cheese, Blue Cheese, Garlic"/>
    <x v="2"/>
  </r>
  <r>
    <n v="2472"/>
    <n v="1096"/>
    <n v="8.3333333333333329E-2"/>
    <s v="four_cheese_l"/>
    <n v="2"/>
    <x v="295"/>
    <x v="2"/>
    <x v="1086"/>
    <n v="17.950000762939453"/>
    <n v="35.900001525878906"/>
    <x v="1"/>
    <x v="1"/>
    <s v="Ricotta Cheese, Gorgonzola Piccante Cheese, Mozzarella Cheese, Parmigiano Reggiano Cheese, Garlic"/>
    <x v="21"/>
  </r>
  <r>
    <n v="2473"/>
    <n v="1096"/>
    <n v="8.3333333333333329E-2"/>
    <s v="mediterraneo_l"/>
    <n v="1"/>
    <x v="295"/>
    <x v="2"/>
    <x v="1086"/>
    <n v="20.25"/>
    <n v="20.25"/>
    <x v="1"/>
    <x v="1"/>
    <s v="Spinach, Artichokes, Kalamata Olives, Sun-dried Tomatoes, Feta Cheese, Plum Tomatoes, Red Onions"/>
    <x v="25"/>
  </r>
  <r>
    <n v="2474"/>
    <n v="1096"/>
    <n v="8.3333333333333329E-2"/>
    <s v="mediterraneo_s"/>
    <n v="1"/>
    <x v="295"/>
    <x v="2"/>
    <x v="1086"/>
    <n v="12"/>
    <n v="12"/>
    <x v="2"/>
    <x v="1"/>
    <s v="Spinach, Artichokes, Kalamata Olives, Sun-dried Tomatoes, Feta Cheese, Plum Tomatoes, Red Onions"/>
    <x v="25"/>
  </r>
  <r>
    <n v="2475"/>
    <n v="1096"/>
    <n v="8.3333333333333329E-2"/>
    <s v="napolitana_l"/>
    <n v="2"/>
    <x v="295"/>
    <x v="2"/>
    <x v="1086"/>
    <n v="20.5"/>
    <n v="41"/>
    <x v="1"/>
    <x v="0"/>
    <s v="Tomatoes, Anchovies, Green Olives, Red Onions, Garlic"/>
    <x v="22"/>
  </r>
  <r>
    <n v="2476"/>
    <n v="1096"/>
    <n v="8.3333333333333329E-2"/>
    <s v="napolitana_m"/>
    <n v="1"/>
    <x v="323"/>
    <x v="2"/>
    <x v="1086"/>
    <n v="16"/>
    <n v="16"/>
    <x v="0"/>
    <x v="0"/>
    <s v="Tomatoes, Anchovies, Green Olives, Red Onions, Garlic"/>
    <x v="22"/>
  </r>
  <r>
    <n v="2477"/>
    <n v="1096"/>
    <n v="8.3333333333333329E-2"/>
    <s v="pep_msh_pep_l"/>
    <n v="1"/>
    <x v="323"/>
    <x v="2"/>
    <x v="1086"/>
    <n v="17.5"/>
    <n v="17.5"/>
    <x v="1"/>
    <x v="0"/>
    <s v="Pepperoni, Mushrooms, Green Peppers"/>
    <x v="30"/>
  </r>
  <r>
    <n v="2478"/>
    <n v="1096"/>
    <n v="8.3333333333333329E-2"/>
    <s v="prsc_argla_l"/>
    <n v="1"/>
    <x v="323"/>
    <x v="2"/>
    <x v="1086"/>
    <n v="20.75"/>
    <n v="20.75"/>
    <x v="1"/>
    <x v="2"/>
    <s v="Prosciutto di San Daniele, Arugula, Mozzarella Cheese"/>
    <x v="6"/>
  </r>
  <r>
    <n v="2479"/>
    <n v="1096"/>
    <n v="8.3333333333333329E-2"/>
    <s v="soppressata_l"/>
    <n v="1"/>
    <x v="323"/>
    <x v="2"/>
    <x v="1086"/>
    <n v="20.75"/>
    <n v="20.75"/>
    <x v="1"/>
    <x v="2"/>
    <s v="Soppressata Salami, Fontina Cheese, Mozzarella Cheese, Mushrooms, Garlic"/>
    <x v="20"/>
  </r>
  <r>
    <n v="2480"/>
    <n v="1096"/>
    <n v="8.3333333333333329E-2"/>
    <s v="spicy_ital_l"/>
    <n v="2"/>
    <x v="323"/>
    <x v="2"/>
    <x v="1086"/>
    <n v="20.75"/>
    <n v="41.5"/>
    <x v="1"/>
    <x v="2"/>
    <s v="Capocollo, Tomatoes, Goat Cheese, Artichokes, Peperoncini verdi, Garlic"/>
    <x v="12"/>
  </r>
  <r>
    <n v="2481"/>
    <n v="1096"/>
    <n v="8.3333333333333329E-2"/>
    <s v="veggie_veg_l"/>
    <n v="1"/>
    <x v="323"/>
    <x v="2"/>
    <x v="1086"/>
    <n v="20.25"/>
    <n v="20.25"/>
    <x v="1"/>
    <x v="1"/>
    <s v="Mushrooms, Tomatoes, Red Peppers, Green Peppers, Red Onions, Zucchini, Spinach, Garlic"/>
    <x v="14"/>
  </r>
  <r>
    <n v="2482"/>
    <n v="1097"/>
    <n v="1"/>
    <s v="bbq_ckn_l"/>
    <n v="1"/>
    <x v="355"/>
    <x v="6"/>
    <x v="1087"/>
    <n v="20.75"/>
    <n v="20.75"/>
    <x v="1"/>
    <x v="3"/>
    <s v="Barbecued Chicken, Red Peppers, Green Peppers, Tomatoes, Red Onions, Barbecue Sauce"/>
    <x v="7"/>
  </r>
  <r>
    <n v="2483"/>
    <n v="1098"/>
    <n v="0.5"/>
    <s v="napolitana_l"/>
    <n v="1"/>
    <x v="355"/>
    <x v="6"/>
    <x v="1088"/>
    <n v="20.5"/>
    <n v="20.5"/>
    <x v="1"/>
    <x v="0"/>
    <s v="Tomatoes, Anchovies, Green Olives, Red Onions, Garlic"/>
    <x v="22"/>
  </r>
  <r>
    <n v="2484"/>
    <n v="1098"/>
    <n v="0.5"/>
    <s v="the_greek_l"/>
    <n v="1"/>
    <x v="355"/>
    <x v="6"/>
    <x v="1088"/>
    <n v="20.5"/>
    <n v="20.5"/>
    <x v="1"/>
    <x v="0"/>
    <s v="Kalamata Olives, Feta Cheese, Tomatoes, Garlic, Beef Chuck Roast, Red Onions"/>
    <x v="8"/>
  </r>
  <r>
    <n v="2485"/>
    <n v="1099"/>
    <n v="0.5"/>
    <s v="ital_supr_m"/>
    <n v="1"/>
    <x v="355"/>
    <x v="6"/>
    <x v="1089"/>
    <n v="16.5"/>
    <n v="16.5"/>
    <x v="0"/>
    <x v="2"/>
    <s v="Calabrese Salami, Capocollo, Tomatoes, Red Onions, Green Olives, Garlic"/>
    <x v="3"/>
  </r>
  <r>
    <n v="2486"/>
    <n v="1099"/>
    <n v="0.5"/>
    <s v="mediterraneo_s"/>
    <n v="1"/>
    <x v="355"/>
    <x v="6"/>
    <x v="1089"/>
    <n v="12"/>
    <n v="12"/>
    <x v="2"/>
    <x v="1"/>
    <s v="Spinach, Artichokes, Kalamata Olives, Sun-dried Tomatoes, Feta Cheese, Plum Tomatoes, Red Onions"/>
    <x v="25"/>
  </r>
  <r>
    <n v="2487"/>
    <n v="1100"/>
    <n v="0.2"/>
    <s v="ckn_alfredo_m"/>
    <n v="1"/>
    <x v="355"/>
    <x v="6"/>
    <x v="1090"/>
    <n v="16.75"/>
    <n v="16.75"/>
    <x v="0"/>
    <x v="3"/>
    <s v="Chicken, Red Onions, Red Peppers, Mushrooms, Asiago Cheese, Alfredo Sauce"/>
    <x v="29"/>
  </r>
  <r>
    <n v="2488"/>
    <n v="1100"/>
    <n v="0.2"/>
    <s v="green_garden_s"/>
    <n v="1"/>
    <x v="385"/>
    <x v="1"/>
    <x v="1090"/>
    <n v="12"/>
    <n v="12"/>
    <x v="2"/>
    <x v="1"/>
    <s v="Spinach, Mushrooms, Tomatoes, Green Olives, Feta Cheese"/>
    <x v="10"/>
  </r>
  <r>
    <n v="2489"/>
    <n v="1100"/>
    <n v="0.2"/>
    <s v="mexicana_l"/>
    <n v="1"/>
    <x v="385"/>
    <x v="1"/>
    <x v="1090"/>
    <n v="20.25"/>
    <n v="20.25"/>
    <x v="1"/>
    <x v="1"/>
    <s v="Tomatoes, Red Peppers, Jalapeno Peppers, Red Onions, Cilantro, Corn, Chipotle Sauce, Garlic"/>
    <x v="4"/>
  </r>
  <r>
    <n v="2490"/>
    <n v="1100"/>
    <n v="0.2"/>
    <s v="napolitana_m"/>
    <n v="1"/>
    <x v="385"/>
    <x v="1"/>
    <x v="1090"/>
    <n v="16"/>
    <n v="16"/>
    <x v="0"/>
    <x v="0"/>
    <s v="Tomatoes, Anchovies, Green Olives, Red Onions, Garlic"/>
    <x v="22"/>
  </r>
  <r>
    <n v="2491"/>
    <n v="1100"/>
    <n v="0.2"/>
    <s v="thai_ckn_l"/>
    <n v="1"/>
    <x v="385"/>
    <x v="1"/>
    <x v="1090"/>
    <n v="20.75"/>
    <n v="20.75"/>
    <x v="1"/>
    <x v="3"/>
    <s v="Chicken, Pineapple, Tomatoes, Red Peppers, Thai Sweet Chilli Sauce"/>
    <x v="5"/>
  </r>
  <r>
    <n v="2492"/>
    <n v="1101"/>
    <n v="1"/>
    <s v="cali_ckn_l"/>
    <n v="1"/>
    <x v="385"/>
    <x v="1"/>
    <x v="1091"/>
    <n v="20.75"/>
    <n v="20.75"/>
    <x v="1"/>
    <x v="3"/>
    <s v="Chicken, Artichoke, Spinach, Garlic, Jalapeno Peppers, Fontina Cheese, Gouda Cheese"/>
    <x v="16"/>
  </r>
  <r>
    <n v="2493"/>
    <n v="1102"/>
    <n v="1"/>
    <s v="ital_cpcllo_s"/>
    <n v="1"/>
    <x v="385"/>
    <x v="1"/>
    <x v="1092"/>
    <n v="12"/>
    <n v="12"/>
    <x v="2"/>
    <x v="0"/>
    <s v="Capocollo, Red Peppers, Tomatoes, Goat Cheese, Garlic, Oregano"/>
    <x v="11"/>
  </r>
  <r>
    <n v="2494"/>
    <n v="1103"/>
    <n v="1"/>
    <s v="the_greek_s"/>
    <n v="1"/>
    <x v="417"/>
    <x v="5"/>
    <x v="1093"/>
    <n v="12"/>
    <n v="12"/>
    <x v="2"/>
    <x v="0"/>
    <s v="Kalamata Olives, Feta Cheese, Tomatoes, Garlic, Beef Chuck Roast, Red Onions"/>
    <x v="8"/>
  </r>
  <r>
    <n v="2495"/>
    <n v="1104"/>
    <n v="0.25"/>
    <s v="cali_ckn_m"/>
    <n v="1"/>
    <x v="417"/>
    <x v="5"/>
    <x v="1094"/>
    <n v="16.75"/>
    <n v="16.75"/>
    <x v="0"/>
    <x v="3"/>
    <s v="Chicken, Artichoke, Spinach, Garlic, Jalapeno Peppers, Fontina Cheese, Gouda Cheese"/>
    <x v="16"/>
  </r>
  <r>
    <n v="2496"/>
    <n v="1104"/>
    <n v="0.25"/>
    <s v="ckn_pesto_s"/>
    <n v="1"/>
    <x v="417"/>
    <x v="5"/>
    <x v="1094"/>
    <n v="12.75"/>
    <n v="12.75"/>
    <x v="2"/>
    <x v="3"/>
    <s v="Chicken, Tomatoes, Red Peppers, Spinach, Garlic, Pesto Sauce"/>
    <x v="18"/>
  </r>
  <r>
    <n v="2497"/>
    <n v="1104"/>
    <n v="0.25"/>
    <s v="green_garden_s"/>
    <n v="1"/>
    <x v="417"/>
    <x v="5"/>
    <x v="1094"/>
    <n v="12"/>
    <n v="12"/>
    <x v="2"/>
    <x v="1"/>
    <s v="Spinach, Mushrooms, Tomatoes, Green Olives, Feta Cheese"/>
    <x v="10"/>
  </r>
  <r>
    <n v="2498"/>
    <n v="1104"/>
    <n v="0.25"/>
    <s v="ital_veggie_m"/>
    <n v="1"/>
    <x v="417"/>
    <x v="5"/>
    <x v="1094"/>
    <n v="16.75"/>
    <n v="16.75"/>
    <x v="0"/>
    <x v="1"/>
    <s v="Eggplant, Artichokes, Tomatoes, Zucchini, Red Peppers, Garlic, Pesto Sauce"/>
    <x v="24"/>
  </r>
  <r>
    <n v="2499"/>
    <n v="1105"/>
    <n v="0.33333333333333331"/>
    <s v="calabrese_m"/>
    <n v="1"/>
    <x v="417"/>
    <x v="5"/>
    <x v="1095"/>
    <n v="16.25"/>
    <n v="16.25"/>
    <x v="0"/>
    <x v="2"/>
    <s v="?duja Salami, Pancetta, Tomatoes, Red Onions, Friggitello Peppers, Garlic"/>
    <x v="23"/>
  </r>
  <r>
    <n v="2500"/>
    <n v="1105"/>
    <n v="0.33333333333333331"/>
    <s v="ckn_alfredo_m"/>
    <n v="1"/>
    <x v="447"/>
    <x v="0"/>
    <x v="1095"/>
    <n v="16.75"/>
    <n v="16.75"/>
    <x v="0"/>
    <x v="3"/>
    <s v="Chicken, Red Onions, Red Peppers, Mushrooms, Asiago Cheese, Alfredo Sauce"/>
    <x v="29"/>
  </r>
  <r>
    <n v="2501"/>
    <n v="1105"/>
    <n v="0.33333333333333331"/>
    <s v="thai_ckn_l"/>
    <n v="1"/>
    <x v="447"/>
    <x v="0"/>
    <x v="1095"/>
    <n v="20.75"/>
    <n v="20.75"/>
    <x v="1"/>
    <x v="3"/>
    <s v="Chicken, Pineapple, Tomatoes, Red Peppers, Thai Sweet Chilli Sauce"/>
    <x v="5"/>
  </r>
  <r>
    <n v="2502"/>
    <n v="1106"/>
    <n v="1"/>
    <s v="sicilian_l"/>
    <n v="1"/>
    <x v="447"/>
    <x v="0"/>
    <x v="1096"/>
    <n v="20.25"/>
    <n v="20.25"/>
    <x v="1"/>
    <x v="2"/>
    <s v="Coarse Sicilian Salami, Tomatoes, Green Olives, Luganega Sausage, Onions, Garlic"/>
    <x v="28"/>
  </r>
  <r>
    <n v="2503"/>
    <n v="1107"/>
    <n v="1"/>
    <s v="soppressata_m"/>
    <n v="1"/>
    <x v="447"/>
    <x v="0"/>
    <x v="1097"/>
    <n v="16.5"/>
    <n v="16.5"/>
    <x v="0"/>
    <x v="2"/>
    <s v="Soppressata Salami, Fontina Cheese, Mozzarella Cheese, Mushrooms, Garlic"/>
    <x v="20"/>
  </r>
  <r>
    <n v="2504"/>
    <n v="1108"/>
    <n v="1"/>
    <s v="sicilian_l"/>
    <n v="1"/>
    <x v="447"/>
    <x v="0"/>
    <x v="1098"/>
    <n v="20.25"/>
    <n v="20.25"/>
    <x v="1"/>
    <x v="2"/>
    <s v="Coarse Sicilian Salami, Tomatoes, Green Olives, Luganega Sausage, Onions, Garlic"/>
    <x v="28"/>
  </r>
  <r>
    <n v="2505"/>
    <n v="1109"/>
    <n v="0.5"/>
    <s v="pep_msh_pep_l"/>
    <n v="1"/>
    <x v="447"/>
    <x v="0"/>
    <x v="1099"/>
    <n v="17.5"/>
    <n v="17.5"/>
    <x v="1"/>
    <x v="0"/>
    <s v="Pepperoni, Mushrooms, Green Peppers"/>
    <x v="30"/>
  </r>
  <r>
    <n v="2506"/>
    <n v="1109"/>
    <n v="0.5"/>
    <s v="pepperoni_l"/>
    <n v="1"/>
    <x v="476"/>
    <x v="1"/>
    <x v="1099"/>
    <n v="15.25"/>
    <n v="15.25"/>
    <x v="1"/>
    <x v="0"/>
    <s v="Mozzarella Cheese, Pepperoni"/>
    <x v="17"/>
  </r>
  <r>
    <n v="2507"/>
    <n v="1110"/>
    <n v="0.5"/>
    <s v="hawaiian_l"/>
    <n v="1"/>
    <x v="476"/>
    <x v="1"/>
    <x v="1100"/>
    <n v="16.5"/>
    <n v="16.5"/>
    <x v="1"/>
    <x v="0"/>
    <s v="Sliced Ham, Pineapple, Mozzarella Cheese"/>
    <x v="0"/>
  </r>
  <r>
    <n v="2508"/>
    <n v="1110"/>
    <n v="0.5"/>
    <s v="spinach_fet_m"/>
    <n v="1"/>
    <x v="476"/>
    <x v="1"/>
    <x v="1100"/>
    <n v="16"/>
    <n v="16"/>
    <x v="0"/>
    <x v="1"/>
    <s v="Spinach, Mushrooms, Red Onions, Feta Cheese, Garlic"/>
    <x v="27"/>
  </r>
  <r>
    <n v="2509"/>
    <n v="1111"/>
    <n v="1"/>
    <s v="ital_supr_m"/>
    <n v="1"/>
    <x v="476"/>
    <x v="1"/>
    <x v="1101"/>
    <n v="16.5"/>
    <n v="16.5"/>
    <x v="0"/>
    <x v="2"/>
    <s v="Calabrese Salami, Capocollo, Tomatoes, Red Onions, Green Olives, Garlic"/>
    <x v="3"/>
  </r>
  <r>
    <n v="2510"/>
    <n v="1112"/>
    <n v="0.25"/>
    <s v="ckn_alfredo_s"/>
    <n v="1"/>
    <x v="476"/>
    <x v="1"/>
    <x v="1102"/>
    <n v="12.75"/>
    <n v="12.75"/>
    <x v="2"/>
    <x v="3"/>
    <s v="Chicken, Red Onions, Red Peppers, Mushrooms, Asiago Cheese, Alfredo Sauce"/>
    <x v="29"/>
  </r>
  <r>
    <n v="2511"/>
    <n v="1112"/>
    <n v="0.25"/>
    <s v="hawaiian_l"/>
    <n v="1"/>
    <x v="476"/>
    <x v="1"/>
    <x v="1102"/>
    <n v="16.5"/>
    <n v="16.5"/>
    <x v="1"/>
    <x v="0"/>
    <s v="Sliced Ham, Pineapple, Mozzarella Cheese"/>
    <x v="0"/>
  </r>
  <r>
    <n v="2512"/>
    <n v="1112"/>
    <n v="0.25"/>
    <s v="spinach_fet_m"/>
    <n v="1"/>
    <x v="186"/>
    <x v="2"/>
    <x v="1102"/>
    <n v="16"/>
    <n v="16"/>
    <x v="0"/>
    <x v="1"/>
    <s v="Spinach, Mushrooms, Red Onions, Feta Cheese, Garlic"/>
    <x v="27"/>
  </r>
  <r>
    <n v="2513"/>
    <n v="1112"/>
    <n v="0.25"/>
    <s v="the_greek_xl"/>
    <n v="1"/>
    <x v="186"/>
    <x v="2"/>
    <x v="1102"/>
    <n v="25.5"/>
    <n v="25.5"/>
    <x v="3"/>
    <x v="0"/>
    <s v="Kalamata Olives, Feta Cheese, Tomatoes, Garlic, Beef Chuck Roast, Red Onions"/>
    <x v="8"/>
  </r>
  <r>
    <n v="2514"/>
    <n v="1113"/>
    <n v="0.5"/>
    <s v="big_meat_s"/>
    <n v="1"/>
    <x v="186"/>
    <x v="2"/>
    <x v="1103"/>
    <n v="12"/>
    <n v="12"/>
    <x v="2"/>
    <x v="0"/>
    <s v="Bacon, Pepperoni, Italian Sausage, Chorizo Sausage"/>
    <x v="19"/>
  </r>
  <r>
    <n v="2515"/>
    <n v="1113"/>
    <n v="0.5"/>
    <s v="hawaiian_m"/>
    <n v="1"/>
    <x v="186"/>
    <x v="2"/>
    <x v="1103"/>
    <n v="13.25"/>
    <n v="13.25"/>
    <x v="0"/>
    <x v="0"/>
    <s v="Sliced Ham, Pineapple, Mozzarella Cheese"/>
    <x v="0"/>
  </r>
  <r>
    <n v="2516"/>
    <n v="1114"/>
    <n v="0.5"/>
    <s v="big_meat_s"/>
    <n v="1"/>
    <x v="186"/>
    <x v="2"/>
    <x v="1104"/>
    <n v="12"/>
    <n v="12"/>
    <x v="2"/>
    <x v="0"/>
    <s v="Bacon, Pepperoni, Italian Sausage, Chorizo Sausage"/>
    <x v="19"/>
  </r>
  <r>
    <n v="2517"/>
    <n v="1114"/>
    <n v="0.5"/>
    <s v="five_cheese_l"/>
    <n v="1"/>
    <x v="186"/>
    <x v="2"/>
    <x v="1104"/>
    <n v="18.5"/>
    <n v="18.5"/>
    <x v="1"/>
    <x v="1"/>
    <s v="Mozzarella Cheese, Provolone Cheese, Smoked Gouda Cheese, Romano Cheese, Blue Cheese, Garlic"/>
    <x v="2"/>
  </r>
  <r>
    <n v="2518"/>
    <n v="1115"/>
    <n v="0.5"/>
    <s v="sicilian_s"/>
    <n v="1"/>
    <x v="696"/>
    <x v="5"/>
    <x v="1105"/>
    <n v="12.25"/>
    <n v="12.25"/>
    <x v="2"/>
    <x v="2"/>
    <s v="Coarse Sicilian Salami, Tomatoes, Green Olives, Luganega Sausage, Onions, Garlic"/>
    <x v="28"/>
  </r>
  <r>
    <n v="2519"/>
    <n v="1115"/>
    <n v="0.5"/>
    <s v="thai_ckn_m"/>
    <n v="1"/>
    <x v="696"/>
    <x v="5"/>
    <x v="1105"/>
    <n v="16.75"/>
    <n v="16.75"/>
    <x v="0"/>
    <x v="3"/>
    <s v="Chicken, Pineapple, Tomatoes, Red Peppers, Thai Sweet Chilli Sauce"/>
    <x v="5"/>
  </r>
  <r>
    <n v="2520"/>
    <n v="1116"/>
    <n v="0.25"/>
    <s v="classic_dlx_s"/>
    <n v="1"/>
    <x v="696"/>
    <x v="5"/>
    <x v="1106"/>
    <n v="12"/>
    <n v="12"/>
    <x v="2"/>
    <x v="0"/>
    <s v="Pepperoni, Mushrooms, Red Onions, Red Peppers, Bacon"/>
    <x v="1"/>
  </r>
  <r>
    <n v="2521"/>
    <n v="1116"/>
    <n v="0.25"/>
    <s v="prsc_argla_l"/>
    <n v="1"/>
    <x v="696"/>
    <x v="5"/>
    <x v="1106"/>
    <n v="20.75"/>
    <n v="20.75"/>
    <x v="1"/>
    <x v="2"/>
    <s v="Prosciutto di San Daniele, Arugula, Mozzarella Cheese"/>
    <x v="6"/>
  </r>
  <r>
    <n v="2522"/>
    <n v="1116"/>
    <n v="0.25"/>
    <s v="spicy_ital_l"/>
    <n v="1"/>
    <x v="696"/>
    <x v="5"/>
    <x v="1106"/>
    <n v="20.75"/>
    <n v="20.75"/>
    <x v="1"/>
    <x v="2"/>
    <s v="Capocollo, Tomatoes, Goat Cheese, Artichokes, Peperoncini verdi, Garlic"/>
    <x v="12"/>
  </r>
  <r>
    <n v="2523"/>
    <n v="1116"/>
    <n v="0.25"/>
    <s v="spin_pesto_l"/>
    <n v="1"/>
    <x v="696"/>
    <x v="5"/>
    <x v="1106"/>
    <n v="20.75"/>
    <n v="20.75"/>
    <x v="1"/>
    <x v="1"/>
    <s v="Spinach, Artichokes, Tomatoes, Sun-dried Tomatoes, Garlic, Pesto Sauce"/>
    <x v="13"/>
  </r>
  <r>
    <n v="2524"/>
    <n v="1117"/>
    <n v="1"/>
    <s v="cali_ckn_m"/>
    <n v="1"/>
    <x v="226"/>
    <x v="4"/>
    <x v="1107"/>
    <n v="16.75"/>
    <n v="16.75"/>
    <x v="0"/>
    <x v="3"/>
    <s v="Chicken, Artichoke, Spinach, Garlic, Jalapeno Peppers, Fontina Cheese, Gouda Cheese"/>
    <x v="16"/>
  </r>
  <r>
    <n v="2525"/>
    <n v="1118"/>
    <n v="1"/>
    <s v="spinach_fet_m"/>
    <n v="1"/>
    <x v="226"/>
    <x v="4"/>
    <x v="1108"/>
    <n v="16"/>
    <n v="16"/>
    <x v="0"/>
    <x v="1"/>
    <s v="Spinach, Mushrooms, Red Onions, Feta Cheese, Garlic"/>
    <x v="27"/>
  </r>
  <r>
    <n v="2526"/>
    <n v="1119"/>
    <n v="0.5"/>
    <s v="big_meat_s"/>
    <n v="1"/>
    <x v="226"/>
    <x v="4"/>
    <x v="661"/>
    <n v="12"/>
    <n v="12"/>
    <x v="2"/>
    <x v="0"/>
    <s v="Bacon, Pepperoni, Italian Sausage, Chorizo Sausage"/>
    <x v="19"/>
  </r>
  <r>
    <n v="2527"/>
    <n v="1119"/>
    <n v="0.5"/>
    <s v="ital_cpcllo_l"/>
    <n v="1"/>
    <x v="226"/>
    <x v="4"/>
    <x v="661"/>
    <n v="20.5"/>
    <n v="20.5"/>
    <x v="1"/>
    <x v="0"/>
    <s v="Capocollo, Red Peppers, Tomatoes, Goat Cheese, Garlic, Oregano"/>
    <x v="11"/>
  </r>
  <r>
    <n v="2528"/>
    <n v="1120"/>
    <n v="0.5"/>
    <s v="four_cheese_m"/>
    <n v="1"/>
    <x v="226"/>
    <x v="4"/>
    <x v="1109"/>
    <n v="14.75"/>
    <n v="14.75"/>
    <x v="0"/>
    <x v="1"/>
    <s v="Ricotta Cheese, Gorgonzola Piccante Cheese, Mozzarella Cheese, Parmigiano Reggiano Cheese, Garlic"/>
    <x v="21"/>
  </r>
  <r>
    <n v="2529"/>
    <n v="1120"/>
    <n v="0.5"/>
    <s v="pep_msh_pep_l"/>
    <n v="1"/>
    <x v="226"/>
    <x v="4"/>
    <x v="1109"/>
    <n v="17.5"/>
    <n v="17.5"/>
    <x v="1"/>
    <x v="0"/>
    <s v="Pepperoni, Mushrooms, Green Peppers"/>
    <x v="30"/>
  </r>
  <r>
    <n v="2530"/>
    <n v="1121"/>
    <n v="0.5"/>
    <s v="big_meat_s"/>
    <n v="1"/>
    <x v="245"/>
    <x v="1"/>
    <x v="484"/>
    <n v="12"/>
    <n v="12"/>
    <x v="2"/>
    <x v="0"/>
    <s v="Bacon, Pepperoni, Italian Sausage, Chorizo Sausage"/>
    <x v="19"/>
  </r>
  <r>
    <n v="2531"/>
    <n v="1121"/>
    <n v="0.5"/>
    <s v="the_greek_xl"/>
    <n v="1"/>
    <x v="245"/>
    <x v="1"/>
    <x v="484"/>
    <n v="25.5"/>
    <n v="25.5"/>
    <x v="3"/>
    <x v="0"/>
    <s v="Kalamata Olives, Feta Cheese, Tomatoes, Garlic, Beef Chuck Roast, Red Onions"/>
    <x v="8"/>
  </r>
  <r>
    <n v="2532"/>
    <n v="1122"/>
    <n v="0.25"/>
    <s v="classic_dlx_s"/>
    <n v="1"/>
    <x v="245"/>
    <x v="1"/>
    <x v="1110"/>
    <n v="12"/>
    <n v="12"/>
    <x v="2"/>
    <x v="0"/>
    <s v="Pepperoni, Mushrooms, Red Onions, Red Peppers, Bacon"/>
    <x v="1"/>
  </r>
  <r>
    <n v="2533"/>
    <n v="1122"/>
    <n v="0.25"/>
    <s v="southw_ckn_l"/>
    <n v="1"/>
    <x v="245"/>
    <x v="1"/>
    <x v="1110"/>
    <n v="20.75"/>
    <n v="20.75"/>
    <x v="1"/>
    <x v="3"/>
    <s v="Chicken, Tomatoes, Red Peppers, Red Onions, Jalapeno Peppers, Corn, Cilantro, Chipotle Sauce"/>
    <x v="15"/>
  </r>
  <r>
    <n v="2534"/>
    <n v="1122"/>
    <n v="0.25"/>
    <s v="spinach_fet_l"/>
    <n v="1"/>
    <x v="245"/>
    <x v="1"/>
    <x v="1110"/>
    <n v="20.25"/>
    <n v="20.25"/>
    <x v="1"/>
    <x v="1"/>
    <s v="Spinach, Mushrooms, Red Onions, Feta Cheese, Garlic"/>
    <x v="27"/>
  </r>
  <r>
    <n v="2535"/>
    <n v="1122"/>
    <n v="0.25"/>
    <s v="thai_ckn_s"/>
    <n v="1"/>
    <x v="245"/>
    <x v="1"/>
    <x v="1110"/>
    <n v="12.75"/>
    <n v="12.75"/>
    <x v="2"/>
    <x v="3"/>
    <s v="Chicken, Pineapple, Tomatoes, Red Peppers, Thai Sweet Chilli Sauce"/>
    <x v="5"/>
  </r>
  <r>
    <n v="2536"/>
    <n v="1123"/>
    <n v="0.5"/>
    <s v="bbq_ckn_m"/>
    <n v="1"/>
    <x v="276"/>
    <x v="4"/>
    <x v="1111"/>
    <n v="16.75"/>
    <n v="16.75"/>
    <x v="0"/>
    <x v="3"/>
    <s v="Barbecued Chicken, Red Peppers, Green Peppers, Tomatoes, Red Onions, Barbecue Sauce"/>
    <x v="7"/>
  </r>
  <r>
    <n v="2537"/>
    <n v="1123"/>
    <n v="0.5"/>
    <s v="hawaiian_s"/>
    <n v="1"/>
    <x v="276"/>
    <x v="4"/>
    <x v="1111"/>
    <n v="10.5"/>
    <n v="10.5"/>
    <x v="2"/>
    <x v="0"/>
    <s v="Sliced Ham, Pineapple, Mozzarella Cheese"/>
    <x v="0"/>
  </r>
  <r>
    <n v="2538"/>
    <n v="1124"/>
    <n v="0.5"/>
    <s v="calabrese_m"/>
    <n v="1"/>
    <x v="276"/>
    <x v="4"/>
    <x v="1112"/>
    <n v="16.25"/>
    <n v="16.25"/>
    <x v="0"/>
    <x v="2"/>
    <s v="?duja Salami, Pancetta, Tomatoes, Red Onions, Friggitello Peppers, Garlic"/>
    <x v="23"/>
  </r>
  <r>
    <n v="2539"/>
    <n v="1124"/>
    <n v="0.5"/>
    <s v="ital_cpcllo_m"/>
    <n v="1"/>
    <x v="276"/>
    <x v="4"/>
    <x v="1112"/>
    <n v="16"/>
    <n v="16"/>
    <x v="0"/>
    <x v="0"/>
    <s v="Capocollo, Red Peppers, Tomatoes, Goat Cheese, Garlic, Oregano"/>
    <x v="11"/>
  </r>
  <r>
    <n v="2540"/>
    <n v="1125"/>
    <n v="0.5"/>
    <s v="hawaiian_s"/>
    <n v="1"/>
    <x v="276"/>
    <x v="4"/>
    <x v="1113"/>
    <n v="10.5"/>
    <n v="10.5"/>
    <x v="2"/>
    <x v="0"/>
    <s v="Sliced Ham, Pineapple, Mozzarella Cheese"/>
    <x v="0"/>
  </r>
  <r>
    <n v="2541"/>
    <n v="1125"/>
    <n v="0.5"/>
    <s v="mexicana_l"/>
    <n v="1"/>
    <x v="276"/>
    <x v="4"/>
    <x v="1113"/>
    <n v="20.25"/>
    <n v="20.25"/>
    <x v="1"/>
    <x v="1"/>
    <s v="Tomatoes, Red Peppers, Jalapeno Peppers, Red Onions, Cilantro, Corn, Chipotle Sauce, Garlic"/>
    <x v="4"/>
  </r>
  <r>
    <n v="2542"/>
    <n v="1126"/>
    <n v="1"/>
    <s v="southw_ckn_s"/>
    <n v="1"/>
    <x v="306"/>
    <x v="6"/>
    <x v="1114"/>
    <n v="12.75"/>
    <n v="12.75"/>
    <x v="2"/>
    <x v="3"/>
    <s v="Chicken, Tomatoes, Red Peppers, Red Onions, Jalapeno Peppers, Corn, Cilantro, Chipotle Sauce"/>
    <x v="15"/>
  </r>
  <r>
    <n v="2543"/>
    <n v="1127"/>
    <n v="0.33333333333333331"/>
    <s v="classic_dlx_l"/>
    <n v="1"/>
    <x v="306"/>
    <x v="6"/>
    <x v="596"/>
    <n v="20.5"/>
    <n v="20.5"/>
    <x v="1"/>
    <x v="0"/>
    <s v="Pepperoni, Mushrooms, Red Onions, Red Peppers, Bacon"/>
    <x v="1"/>
  </r>
  <r>
    <n v="2544"/>
    <n v="1127"/>
    <n v="0.33333333333333331"/>
    <s v="pep_msh_pep_s"/>
    <n v="1"/>
    <x v="306"/>
    <x v="6"/>
    <x v="596"/>
    <n v="11"/>
    <n v="11"/>
    <x v="2"/>
    <x v="0"/>
    <s v="Pepperoni, Mushrooms, Green Peppers"/>
    <x v="30"/>
  </r>
  <r>
    <n v="2545"/>
    <n v="1127"/>
    <n v="0.33333333333333331"/>
    <s v="veggie_veg_s"/>
    <n v="1"/>
    <x v="306"/>
    <x v="6"/>
    <x v="596"/>
    <n v="12"/>
    <n v="12"/>
    <x v="2"/>
    <x v="1"/>
    <s v="Mushrooms, Tomatoes, Red Peppers, Green Peppers, Red Onions, Zucchini, Spinach, Garlic"/>
    <x v="14"/>
  </r>
  <r>
    <n v="2546"/>
    <n v="1128"/>
    <n v="0.5"/>
    <s v="cali_ckn_m"/>
    <n v="1"/>
    <x v="306"/>
    <x v="6"/>
    <x v="1115"/>
    <n v="16.75"/>
    <n v="16.75"/>
    <x v="0"/>
    <x v="3"/>
    <s v="Chicken, Artichoke, Spinach, Garlic, Jalapeno Peppers, Fontina Cheese, Gouda Cheese"/>
    <x v="16"/>
  </r>
  <r>
    <n v="2547"/>
    <n v="1128"/>
    <n v="0.5"/>
    <s v="thai_ckn_l"/>
    <n v="1"/>
    <x v="306"/>
    <x v="6"/>
    <x v="1115"/>
    <n v="20.75"/>
    <n v="20.75"/>
    <x v="1"/>
    <x v="3"/>
    <s v="Chicken, Pineapple, Tomatoes, Red Peppers, Thai Sweet Chilli Sauce"/>
    <x v="5"/>
  </r>
  <r>
    <n v="2548"/>
    <n v="1129"/>
    <n v="0.33333333333333331"/>
    <s v="cali_ckn_m"/>
    <n v="1"/>
    <x v="335"/>
    <x v="0"/>
    <x v="1116"/>
    <n v="16.75"/>
    <n v="16.75"/>
    <x v="0"/>
    <x v="3"/>
    <s v="Chicken, Artichoke, Spinach, Garlic, Jalapeno Peppers, Fontina Cheese, Gouda Cheese"/>
    <x v="16"/>
  </r>
  <r>
    <n v="2549"/>
    <n v="1129"/>
    <n v="0.33333333333333331"/>
    <s v="hawaiian_l"/>
    <n v="1"/>
    <x v="335"/>
    <x v="0"/>
    <x v="1116"/>
    <n v="16.5"/>
    <n v="16.5"/>
    <x v="1"/>
    <x v="0"/>
    <s v="Sliced Ham, Pineapple, Mozzarella Cheese"/>
    <x v="0"/>
  </r>
  <r>
    <n v="2550"/>
    <n v="1129"/>
    <n v="0.33333333333333331"/>
    <s v="pep_msh_pep_s"/>
    <n v="1"/>
    <x v="335"/>
    <x v="0"/>
    <x v="1116"/>
    <n v="11"/>
    <n v="11"/>
    <x v="2"/>
    <x v="0"/>
    <s v="Pepperoni, Mushrooms, Green Peppers"/>
    <x v="30"/>
  </r>
  <r>
    <n v="2551"/>
    <n v="1130"/>
    <n v="0.5"/>
    <s v="five_cheese_l"/>
    <n v="1"/>
    <x v="335"/>
    <x v="0"/>
    <x v="1117"/>
    <n v="18.5"/>
    <n v="18.5"/>
    <x v="1"/>
    <x v="1"/>
    <s v="Mozzarella Cheese, Provolone Cheese, Smoked Gouda Cheese, Romano Cheese, Blue Cheese, Garlic"/>
    <x v="2"/>
  </r>
  <r>
    <n v="2552"/>
    <n v="1130"/>
    <n v="0.5"/>
    <s v="ital_supr_l"/>
    <n v="1"/>
    <x v="335"/>
    <x v="0"/>
    <x v="1117"/>
    <n v="20.75"/>
    <n v="20.75"/>
    <x v="1"/>
    <x v="2"/>
    <s v="Calabrese Salami, Capocollo, Tomatoes, Red Onions, Green Olives, Garlic"/>
    <x v="3"/>
  </r>
  <r>
    <n v="2553"/>
    <n v="1131"/>
    <n v="0.5"/>
    <s v="green_garden_l"/>
    <n v="1"/>
    <x v="335"/>
    <x v="0"/>
    <x v="1118"/>
    <n v="20.25"/>
    <n v="20.25"/>
    <x v="1"/>
    <x v="1"/>
    <s v="Spinach, Mushrooms, Tomatoes, Green Olives, Feta Cheese"/>
    <x v="10"/>
  </r>
  <r>
    <n v="2554"/>
    <n v="1131"/>
    <n v="0.5"/>
    <s v="pepperoni_m"/>
    <n v="1"/>
    <x v="367"/>
    <x v="4"/>
    <x v="1118"/>
    <n v="12.5"/>
    <n v="12.5"/>
    <x v="0"/>
    <x v="0"/>
    <s v="Mozzarella Cheese, Pepperoni"/>
    <x v="17"/>
  </r>
  <r>
    <n v="2555"/>
    <n v="1132"/>
    <n v="0.25"/>
    <s v="cali_ckn_s"/>
    <n v="1"/>
    <x v="367"/>
    <x v="4"/>
    <x v="1119"/>
    <n v="12.75"/>
    <n v="12.75"/>
    <x v="2"/>
    <x v="3"/>
    <s v="Chicken, Artichoke, Spinach, Garlic, Jalapeno Peppers, Fontina Cheese, Gouda Cheese"/>
    <x v="16"/>
  </r>
  <r>
    <n v="2556"/>
    <n v="1132"/>
    <n v="0.25"/>
    <s v="five_cheese_l"/>
    <n v="1"/>
    <x v="367"/>
    <x v="4"/>
    <x v="1119"/>
    <n v="18.5"/>
    <n v="18.5"/>
    <x v="1"/>
    <x v="1"/>
    <s v="Mozzarella Cheese, Provolone Cheese, Smoked Gouda Cheese, Romano Cheese, Blue Cheese, Garlic"/>
    <x v="2"/>
  </r>
  <r>
    <n v="2557"/>
    <n v="1132"/>
    <n v="0.25"/>
    <s v="four_cheese_l"/>
    <n v="1"/>
    <x v="367"/>
    <x v="4"/>
    <x v="1119"/>
    <n v="17.950000762939453"/>
    <n v="17.950000762939453"/>
    <x v="1"/>
    <x v="1"/>
    <s v="Ricotta Cheese, Gorgonzola Piccante Cheese, Mozzarella Cheese, Parmigiano Reggiano Cheese, Garlic"/>
    <x v="21"/>
  </r>
  <r>
    <n v="2558"/>
    <n v="1132"/>
    <n v="0.25"/>
    <s v="pepperoni_s"/>
    <n v="1"/>
    <x v="367"/>
    <x v="4"/>
    <x v="1119"/>
    <n v="9.75"/>
    <n v="9.75"/>
    <x v="2"/>
    <x v="0"/>
    <s v="Mozzarella Cheese, Pepperoni"/>
    <x v="17"/>
  </r>
  <r>
    <n v="2559"/>
    <n v="1133"/>
    <n v="0.25"/>
    <s v="ital_cpcllo_l"/>
    <n v="1"/>
    <x v="367"/>
    <x v="4"/>
    <x v="1120"/>
    <n v="20.5"/>
    <n v="20.5"/>
    <x v="1"/>
    <x v="0"/>
    <s v="Capocollo, Red Peppers, Tomatoes, Goat Cheese, Garlic, Oregano"/>
    <x v="11"/>
  </r>
  <r>
    <n v="2560"/>
    <n v="1133"/>
    <n v="0.25"/>
    <s v="napolitana_l"/>
    <n v="1"/>
    <x v="399"/>
    <x v="1"/>
    <x v="1120"/>
    <n v="20.5"/>
    <n v="20.5"/>
    <x v="1"/>
    <x v="0"/>
    <s v="Tomatoes, Anchovies, Green Olives, Red Onions, Garlic"/>
    <x v="22"/>
  </r>
  <r>
    <n v="2561"/>
    <n v="1133"/>
    <n v="0.25"/>
    <s v="pep_msh_pep_l"/>
    <n v="1"/>
    <x v="399"/>
    <x v="1"/>
    <x v="1120"/>
    <n v="17.5"/>
    <n v="17.5"/>
    <x v="1"/>
    <x v="0"/>
    <s v="Pepperoni, Mushrooms, Green Peppers"/>
    <x v="30"/>
  </r>
  <r>
    <n v="2562"/>
    <n v="1133"/>
    <n v="0.25"/>
    <s v="the_greek_m"/>
    <n v="1"/>
    <x v="399"/>
    <x v="1"/>
    <x v="1120"/>
    <n v="16"/>
    <n v="16"/>
    <x v="0"/>
    <x v="0"/>
    <s v="Kalamata Olives, Feta Cheese, Tomatoes, Garlic, Beef Chuck Roast, Red Onions"/>
    <x v="8"/>
  </r>
  <r>
    <n v="2563"/>
    <n v="1134"/>
    <n v="1"/>
    <s v="pep_msh_pep_s"/>
    <n v="1"/>
    <x v="399"/>
    <x v="1"/>
    <x v="1121"/>
    <n v="11"/>
    <n v="11"/>
    <x v="2"/>
    <x v="0"/>
    <s v="Pepperoni, Mushrooms, Green Peppers"/>
    <x v="30"/>
  </r>
  <r>
    <n v="2564"/>
    <n v="1135"/>
    <n v="1"/>
    <s v="pepperoni_l"/>
    <n v="1"/>
    <x v="399"/>
    <x v="1"/>
    <x v="1122"/>
    <n v="15.25"/>
    <n v="15.25"/>
    <x v="1"/>
    <x v="0"/>
    <s v="Mozzarella Cheese, Pepperoni"/>
    <x v="17"/>
  </r>
  <r>
    <n v="2565"/>
    <n v="1136"/>
    <n v="0.33333333333333331"/>
    <s v="ital_supr_l"/>
    <n v="1"/>
    <x v="399"/>
    <x v="1"/>
    <x v="1123"/>
    <n v="20.75"/>
    <n v="20.75"/>
    <x v="1"/>
    <x v="2"/>
    <s v="Calabrese Salami, Capocollo, Tomatoes, Red Onions, Green Olives, Garlic"/>
    <x v="3"/>
  </r>
  <r>
    <n v="2566"/>
    <n v="1136"/>
    <n v="0.33333333333333331"/>
    <s v="thai_ckn_m"/>
    <n v="1"/>
    <x v="428"/>
    <x v="2"/>
    <x v="1123"/>
    <n v="16.75"/>
    <n v="16.75"/>
    <x v="0"/>
    <x v="3"/>
    <s v="Chicken, Pineapple, Tomatoes, Red Peppers, Thai Sweet Chilli Sauce"/>
    <x v="5"/>
  </r>
  <r>
    <n v="2567"/>
    <n v="1136"/>
    <n v="0.33333333333333331"/>
    <s v="veggie_veg_s"/>
    <n v="1"/>
    <x v="428"/>
    <x v="2"/>
    <x v="1123"/>
    <n v="12"/>
    <n v="12"/>
    <x v="2"/>
    <x v="1"/>
    <s v="Mushrooms, Tomatoes, Red Peppers, Green Peppers, Red Onions, Zucchini, Spinach, Garlic"/>
    <x v="14"/>
  </r>
  <r>
    <n v="2568"/>
    <n v="1137"/>
    <n v="0.5"/>
    <s v="soppressata_l"/>
    <n v="1"/>
    <x v="428"/>
    <x v="2"/>
    <x v="1124"/>
    <n v="20.75"/>
    <n v="20.75"/>
    <x v="1"/>
    <x v="2"/>
    <s v="Soppressata Salami, Fontina Cheese, Mozzarella Cheese, Mushrooms, Garlic"/>
    <x v="20"/>
  </r>
  <r>
    <n v="2569"/>
    <n v="1137"/>
    <n v="0.5"/>
    <s v="veggie_veg_m"/>
    <n v="1"/>
    <x v="428"/>
    <x v="2"/>
    <x v="1124"/>
    <n v="16"/>
    <n v="16"/>
    <x v="0"/>
    <x v="1"/>
    <s v="Mushrooms, Tomatoes, Red Peppers, Green Peppers, Red Onions, Zucchini, Spinach, Garlic"/>
    <x v="14"/>
  </r>
  <r>
    <n v="2570"/>
    <n v="1138"/>
    <n v="1"/>
    <s v="mexicana_l"/>
    <n v="1"/>
    <x v="428"/>
    <x v="2"/>
    <x v="1125"/>
    <n v="20.25"/>
    <n v="20.25"/>
    <x v="1"/>
    <x v="1"/>
    <s v="Tomatoes, Red Peppers, Jalapeno Peppers, Red Onions, Cilantro, Corn, Chipotle Sauce, Garlic"/>
    <x v="4"/>
  </r>
  <r>
    <n v="2571"/>
    <n v="1139"/>
    <n v="0.25"/>
    <s v="ital_supr_s"/>
    <n v="1"/>
    <x v="428"/>
    <x v="2"/>
    <x v="1126"/>
    <n v="12.5"/>
    <n v="12.5"/>
    <x v="2"/>
    <x v="2"/>
    <s v="Calabrese Salami, Capocollo, Tomatoes, Red Onions, Green Olives, Garlic"/>
    <x v="3"/>
  </r>
  <r>
    <n v="2572"/>
    <n v="1139"/>
    <n v="0.25"/>
    <s v="sicilian_s"/>
    <n v="1"/>
    <x v="459"/>
    <x v="5"/>
    <x v="1126"/>
    <n v="12.25"/>
    <n v="12.25"/>
    <x v="2"/>
    <x v="2"/>
    <s v="Coarse Sicilian Salami, Tomatoes, Green Olives, Luganega Sausage, Onions, Garlic"/>
    <x v="28"/>
  </r>
  <r>
    <n v="2573"/>
    <n v="1139"/>
    <n v="0.25"/>
    <s v="spicy_ital_l"/>
    <n v="1"/>
    <x v="459"/>
    <x v="5"/>
    <x v="1126"/>
    <n v="20.75"/>
    <n v="20.75"/>
    <x v="1"/>
    <x v="2"/>
    <s v="Capocollo, Tomatoes, Goat Cheese, Artichokes, Peperoncini verdi, Garlic"/>
    <x v="12"/>
  </r>
  <r>
    <n v="2574"/>
    <n v="1139"/>
    <n v="0.25"/>
    <s v="the_greek_s"/>
    <n v="1"/>
    <x v="459"/>
    <x v="5"/>
    <x v="1126"/>
    <n v="12"/>
    <n v="12"/>
    <x v="2"/>
    <x v="0"/>
    <s v="Kalamata Olives, Feta Cheese, Tomatoes, Garlic, Beef Chuck Roast, Red Onions"/>
    <x v="8"/>
  </r>
  <r>
    <n v="2575"/>
    <n v="1140"/>
    <n v="0.2"/>
    <s v="ital_cpcllo_l"/>
    <n v="1"/>
    <x v="459"/>
    <x v="5"/>
    <x v="1127"/>
    <n v="20.5"/>
    <n v="20.5"/>
    <x v="1"/>
    <x v="0"/>
    <s v="Capocollo, Red Peppers, Tomatoes, Goat Cheese, Garlic, Oregano"/>
    <x v="11"/>
  </r>
  <r>
    <n v="2576"/>
    <n v="1140"/>
    <n v="0.2"/>
    <s v="ital_veggie_m"/>
    <n v="1"/>
    <x v="459"/>
    <x v="5"/>
    <x v="1127"/>
    <n v="16.75"/>
    <n v="16.75"/>
    <x v="0"/>
    <x v="1"/>
    <s v="Eggplant, Artichokes, Tomatoes, Zucchini, Red Peppers, Garlic, Pesto Sauce"/>
    <x v="24"/>
  </r>
  <r>
    <n v="2577"/>
    <n v="1140"/>
    <n v="0.2"/>
    <s v="mexicana_m"/>
    <n v="1"/>
    <x v="459"/>
    <x v="5"/>
    <x v="1127"/>
    <n v="16"/>
    <n v="16"/>
    <x v="0"/>
    <x v="1"/>
    <s v="Tomatoes, Red Peppers, Jalapeno Peppers, Red Onions, Cilantro, Corn, Chipotle Sauce, Garlic"/>
    <x v="4"/>
  </r>
  <r>
    <n v="2578"/>
    <n v="1140"/>
    <n v="0.2"/>
    <s v="pepperoni_m"/>
    <n v="1"/>
    <x v="488"/>
    <x v="6"/>
    <x v="1127"/>
    <n v="12.5"/>
    <n v="12.5"/>
    <x v="0"/>
    <x v="0"/>
    <s v="Mozzarella Cheese, Pepperoni"/>
    <x v="17"/>
  </r>
  <r>
    <n v="2579"/>
    <n v="1140"/>
    <n v="0.2"/>
    <s v="the_greek_xl"/>
    <n v="1"/>
    <x v="488"/>
    <x v="6"/>
    <x v="1127"/>
    <n v="25.5"/>
    <n v="25.5"/>
    <x v="3"/>
    <x v="0"/>
    <s v="Kalamata Olives, Feta Cheese, Tomatoes, Garlic, Beef Chuck Roast, Red Onions"/>
    <x v="8"/>
  </r>
  <r>
    <n v="2580"/>
    <n v="1141"/>
    <n v="1"/>
    <s v="spinach_fet_m"/>
    <n v="1"/>
    <x v="488"/>
    <x v="6"/>
    <x v="1128"/>
    <n v="16"/>
    <n v="16"/>
    <x v="0"/>
    <x v="1"/>
    <s v="Spinach, Mushrooms, Red Onions, Feta Cheese, Garlic"/>
    <x v="27"/>
  </r>
  <r>
    <n v="2581"/>
    <n v="1142"/>
    <n v="1"/>
    <s v="sicilian_l"/>
    <n v="2"/>
    <x v="488"/>
    <x v="6"/>
    <x v="1129"/>
    <n v="20.25"/>
    <n v="40.5"/>
    <x v="1"/>
    <x v="2"/>
    <s v="Coarse Sicilian Salami, Tomatoes, Green Olives, Luganega Sausage, Onions, Garlic"/>
    <x v="28"/>
  </r>
  <r>
    <n v="2582"/>
    <n v="1143"/>
    <n v="0.33333333333333331"/>
    <s v="big_meat_s"/>
    <n v="1"/>
    <x v="488"/>
    <x v="6"/>
    <x v="1130"/>
    <n v="12"/>
    <n v="12"/>
    <x v="2"/>
    <x v="0"/>
    <s v="Bacon, Pepperoni, Italian Sausage, Chorizo Sausage"/>
    <x v="19"/>
  </r>
  <r>
    <n v="2583"/>
    <n v="1143"/>
    <n v="0.33333333333333331"/>
    <s v="five_cheese_l"/>
    <n v="1"/>
    <x v="488"/>
    <x v="6"/>
    <x v="1130"/>
    <n v="18.5"/>
    <n v="18.5"/>
    <x v="1"/>
    <x v="1"/>
    <s v="Mozzarella Cheese, Provolone Cheese, Smoked Gouda Cheese, Romano Cheese, Blue Cheese, Garlic"/>
    <x v="2"/>
  </r>
  <r>
    <n v="2584"/>
    <n v="1143"/>
    <n v="0.33333333333333331"/>
    <s v="ital_supr_l"/>
    <n v="1"/>
    <x v="184"/>
    <x v="0"/>
    <x v="1130"/>
    <n v="20.75"/>
    <n v="20.75"/>
    <x v="1"/>
    <x v="2"/>
    <s v="Calabrese Salami, Capocollo, Tomatoes, Red Onions, Green Olives, Garlic"/>
    <x v="3"/>
  </r>
  <r>
    <n v="2585"/>
    <n v="1144"/>
    <n v="0.5"/>
    <s v="mexicana_l"/>
    <n v="1"/>
    <x v="184"/>
    <x v="0"/>
    <x v="1131"/>
    <n v="20.25"/>
    <n v="20.25"/>
    <x v="1"/>
    <x v="1"/>
    <s v="Tomatoes, Red Peppers, Jalapeno Peppers, Red Onions, Cilantro, Corn, Chipotle Sauce, Garlic"/>
    <x v="4"/>
  </r>
  <r>
    <n v="2586"/>
    <n v="1144"/>
    <n v="0.5"/>
    <s v="prsc_argla_m"/>
    <n v="1"/>
    <x v="184"/>
    <x v="0"/>
    <x v="1131"/>
    <n v="16.5"/>
    <n v="16.5"/>
    <x v="0"/>
    <x v="2"/>
    <s v="Prosciutto di San Daniele, Arugula, Mozzarella Cheese"/>
    <x v="6"/>
  </r>
  <r>
    <n v="2587"/>
    <n v="1145"/>
    <n v="0.25"/>
    <s v="ckn_pesto_s"/>
    <n v="1"/>
    <x v="184"/>
    <x v="0"/>
    <x v="1132"/>
    <n v="12.75"/>
    <n v="12.75"/>
    <x v="2"/>
    <x v="3"/>
    <s v="Chicken, Tomatoes, Red Peppers, Spinach, Garlic, Pesto Sauce"/>
    <x v="18"/>
  </r>
  <r>
    <n v="2588"/>
    <n v="1145"/>
    <n v="0.25"/>
    <s v="mediterraneo_m"/>
    <n v="1"/>
    <x v="184"/>
    <x v="0"/>
    <x v="1132"/>
    <n v="16"/>
    <n v="16"/>
    <x v="0"/>
    <x v="1"/>
    <s v="Spinach, Artichokes, Kalamata Olives, Sun-dried Tomatoes, Feta Cheese, Plum Tomatoes, Red Onions"/>
    <x v="25"/>
  </r>
  <r>
    <n v="2589"/>
    <n v="1145"/>
    <n v="0.25"/>
    <s v="spicy_ital_m"/>
    <n v="1"/>
    <x v="184"/>
    <x v="0"/>
    <x v="1132"/>
    <n v="16.5"/>
    <n v="16.5"/>
    <x v="0"/>
    <x v="2"/>
    <s v="Capocollo, Tomatoes, Goat Cheese, Artichokes, Peperoncini verdi, Garlic"/>
    <x v="12"/>
  </r>
  <r>
    <n v="2590"/>
    <n v="1145"/>
    <n v="0.25"/>
    <s v="spinach_supr_m"/>
    <n v="1"/>
    <x v="213"/>
    <x v="1"/>
    <x v="1132"/>
    <n v="16.5"/>
    <n v="16.5"/>
    <x v="0"/>
    <x v="2"/>
    <s v="Spinach, Red Onions, Pepperoni, Tomatoes, Artichokes, Kalamata Olives, Garlic, Asiago Cheese"/>
    <x v="9"/>
  </r>
  <r>
    <n v="2591"/>
    <n v="1146"/>
    <n v="1"/>
    <s v="spinach_supr_m"/>
    <n v="1"/>
    <x v="213"/>
    <x v="1"/>
    <x v="1133"/>
    <n v="16.5"/>
    <n v="16.5"/>
    <x v="0"/>
    <x v="2"/>
    <s v="Spinach, Red Onions, Pepperoni, Tomatoes, Artichokes, Kalamata Olives, Garlic, Asiago Cheese"/>
    <x v="9"/>
  </r>
  <r>
    <n v="2592"/>
    <n v="1147"/>
    <n v="1"/>
    <s v="soppressata_s"/>
    <n v="1"/>
    <x v="213"/>
    <x v="1"/>
    <x v="1134"/>
    <n v="12.5"/>
    <n v="12.5"/>
    <x v="2"/>
    <x v="2"/>
    <s v="Soppressata Salami, Fontina Cheese, Mozzarella Cheese, Mushrooms, Garlic"/>
    <x v="20"/>
  </r>
  <r>
    <n v="2593"/>
    <n v="1148"/>
    <n v="0.5"/>
    <s v="big_meat_s"/>
    <n v="1"/>
    <x v="213"/>
    <x v="1"/>
    <x v="1135"/>
    <n v="12"/>
    <n v="12"/>
    <x v="2"/>
    <x v="0"/>
    <s v="Bacon, Pepperoni, Italian Sausage, Chorizo Sausage"/>
    <x v="19"/>
  </r>
  <r>
    <n v="2594"/>
    <n v="1148"/>
    <n v="0.5"/>
    <s v="ital_supr_m"/>
    <n v="1"/>
    <x v="213"/>
    <x v="1"/>
    <x v="1135"/>
    <n v="16.5"/>
    <n v="16.5"/>
    <x v="0"/>
    <x v="2"/>
    <s v="Calabrese Salami, Capocollo, Tomatoes, Red Onions, Green Olives, Garlic"/>
    <x v="3"/>
  </r>
  <r>
    <n v="2595"/>
    <n v="1149"/>
    <n v="0.5"/>
    <s v="green_garden_m"/>
    <n v="1"/>
    <x v="213"/>
    <x v="1"/>
    <x v="1136"/>
    <n v="16"/>
    <n v="16"/>
    <x v="0"/>
    <x v="1"/>
    <s v="Spinach, Mushrooms, Tomatoes, Green Olives, Feta Cheese"/>
    <x v="10"/>
  </r>
  <r>
    <n v="2596"/>
    <n v="1149"/>
    <n v="0.5"/>
    <s v="prsc_argla_l"/>
    <n v="1"/>
    <x v="221"/>
    <x v="6"/>
    <x v="1136"/>
    <n v="20.75"/>
    <n v="20.75"/>
    <x v="1"/>
    <x v="2"/>
    <s v="Prosciutto di San Daniele, Arugula, Mozzarella Cheese"/>
    <x v="6"/>
  </r>
  <r>
    <n v="2597"/>
    <n v="1150"/>
    <n v="8.3333333333333329E-2"/>
    <s v="cali_ckn_s"/>
    <n v="1"/>
    <x v="221"/>
    <x v="6"/>
    <x v="1137"/>
    <n v="12.75"/>
    <n v="12.75"/>
    <x v="2"/>
    <x v="3"/>
    <s v="Chicken, Artichoke, Spinach, Garlic, Jalapeno Peppers, Fontina Cheese, Gouda Cheese"/>
    <x v="16"/>
  </r>
  <r>
    <n v="2598"/>
    <n v="1150"/>
    <n v="8.3333333333333329E-2"/>
    <s v="ckn_pesto_s"/>
    <n v="1"/>
    <x v="221"/>
    <x v="6"/>
    <x v="1137"/>
    <n v="12.75"/>
    <n v="12.75"/>
    <x v="2"/>
    <x v="3"/>
    <s v="Chicken, Tomatoes, Red Peppers, Spinach, Garlic, Pesto Sauce"/>
    <x v="18"/>
  </r>
  <r>
    <n v="2599"/>
    <n v="1150"/>
    <n v="8.3333333333333329E-2"/>
    <s v="classic_dlx_m"/>
    <n v="1"/>
    <x v="221"/>
    <x v="6"/>
    <x v="1137"/>
    <n v="16"/>
    <n v="16"/>
    <x v="0"/>
    <x v="0"/>
    <s v="Pepperoni, Mushrooms, Red Onions, Red Peppers, Bacon"/>
    <x v="1"/>
  </r>
  <r>
    <n v="2600"/>
    <n v="1150"/>
    <n v="8.3333333333333329E-2"/>
    <s v="classic_dlx_s"/>
    <n v="1"/>
    <x v="221"/>
    <x v="6"/>
    <x v="1137"/>
    <n v="12"/>
    <n v="12"/>
    <x v="2"/>
    <x v="0"/>
    <s v="Pepperoni, Mushrooms, Red Onions, Red Peppers, Bacon"/>
    <x v="1"/>
  </r>
  <r>
    <n v="2601"/>
    <n v="1150"/>
    <n v="8.3333333333333329E-2"/>
    <s v="five_cheese_l"/>
    <n v="1"/>
    <x v="221"/>
    <x v="6"/>
    <x v="1137"/>
    <n v="18.5"/>
    <n v="18.5"/>
    <x v="1"/>
    <x v="1"/>
    <s v="Mozzarella Cheese, Provolone Cheese, Smoked Gouda Cheese, Romano Cheese, Blue Cheese, Garlic"/>
    <x v="2"/>
  </r>
  <r>
    <n v="2602"/>
    <n v="1150"/>
    <n v="8.3333333333333329E-2"/>
    <s v="green_garden_m"/>
    <n v="2"/>
    <x v="240"/>
    <x v="3"/>
    <x v="1137"/>
    <n v="16"/>
    <n v="32"/>
    <x v="0"/>
    <x v="1"/>
    <s v="Spinach, Mushrooms, Tomatoes, Green Olives, Feta Cheese"/>
    <x v="10"/>
  </r>
  <r>
    <n v="2603"/>
    <n v="1150"/>
    <n v="8.3333333333333329E-2"/>
    <s v="ital_supr_l"/>
    <n v="1"/>
    <x v="240"/>
    <x v="3"/>
    <x v="1137"/>
    <n v="20.75"/>
    <n v="20.75"/>
    <x v="1"/>
    <x v="2"/>
    <s v="Calabrese Salami, Capocollo, Tomatoes, Red Onions, Green Olives, Garlic"/>
    <x v="3"/>
  </r>
  <r>
    <n v="2604"/>
    <n v="1150"/>
    <n v="8.3333333333333329E-2"/>
    <s v="napolitana_m"/>
    <n v="1"/>
    <x v="240"/>
    <x v="3"/>
    <x v="1137"/>
    <n v="16"/>
    <n v="16"/>
    <x v="0"/>
    <x v="0"/>
    <s v="Tomatoes, Anchovies, Green Olives, Red Onions, Garlic"/>
    <x v="22"/>
  </r>
  <r>
    <n v="2605"/>
    <n v="1150"/>
    <n v="8.3333333333333329E-2"/>
    <s v="napolitana_s"/>
    <n v="1"/>
    <x v="240"/>
    <x v="3"/>
    <x v="1137"/>
    <n v="12"/>
    <n v="12"/>
    <x v="2"/>
    <x v="0"/>
    <s v="Tomatoes, Anchovies, Green Olives, Red Onions, Garlic"/>
    <x v="22"/>
  </r>
  <r>
    <n v="2606"/>
    <n v="1150"/>
    <n v="8.3333333333333329E-2"/>
    <s v="soppressata_l"/>
    <n v="1"/>
    <x v="240"/>
    <x v="3"/>
    <x v="1137"/>
    <n v="20.75"/>
    <n v="20.75"/>
    <x v="1"/>
    <x v="2"/>
    <s v="Soppressata Salami, Fontina Cheese, Mozzarella Cheese, Mushrooms, Garlic"/>
    <x v="20"/>
  </r>
  <r>
    <n v="2607"/>
    <n v="1150"/>
    <n v="8.3333333333333329E-2"/>
    <s v="southw_ckn_m"/>
    <n v="2"/>
    <x v="240"/>
    <x v="3"/>
    <x v="1137"/>
    <n v="16.75"/>
    <n v="33.5"/>
    <x v="0"/>
    <x v="3"/>
    <s v="Chicken, Tomatoes, Red Peppers, Red Onions, Jalapeno Peppers, Corn, Cilantro, Chipotle Sauce"/>
    <x v="15"/>
  </r>
  <r>
    <n v="2608"/>
    <n v="1150"/>
    <n v="8.3333333333333329E-2"/>
    <s v="thai_ckn_s"/>
    <n v="1"/>
    <x v="269"/>
    <x v="4"/>
    <x v="1137"/>
    <n v="12.75"/>
    <n v="12.75"/>
    <x v="2"/>
    <x v="3"/>
    <s v="Chicken, Pineapple, Tomatoes, Red Peppers, Thai Sweet Chilli Sauce"/>
    <x v="5"/>
  </r>
  <r>
    <n v="2609"/>
    <n v="1151"/>
    <n v="1"/>
    <s v="four_cheese_l"/>
    <n v="1"/>
    <x v="269"/>
    <x v="4"/>
    <x v="1138"/>
    <n v="17.950000762939453"/>
    <n v="17.950000762939453"/>
    <x v="1"/>
    <x v="1"/>
    <s v="Ricotta Cheese, Gorgonzola Piccante Cheese, Mozzarella Cheese, Parmigiano Reggiano Cheese, Garlic"/>
    <x v="21"/>
  </r>
  <r>
    <n v="2610"/>
    <n v="1152"/>
    <n v="1"/>
    <s v="ckn_alfredo_m"/>
    <n v="1"/>
    <x v="269"/>
    <x v="4"/>
    <x v="1139"/>
    <n v="16.75"/>
    <n v="16.75"/>
    <x v="0"/>
    <x v="3"/>
    <s v="Chicken, Red Onions, Red Peppers, Mushrooms, Asiago Cheese, Alfredo Sauce"/>
    <x v="29"/>
  </r>
  <r>
    <n v="2611"/>
    <n v="1153"/>
    <n v="9.0909090909090912E-2"/>
    <s v="big_meat_s"/>
    <n v="1"/>
    <x v="269"/>
    <x v="4"/>
    <x v="1140"/>
    <n v="12"/>
    <n v="12"/>
    <x v="2"/>
    <x v="0"/>
    <s v="Bacon, Pepperoni, Italian Sausage, Chorizo Sausage"/>
    <x v="19"/>
  </r>
  <r>
    <n v="2612"/>
    <n v="1153"/>
    <n v="9.0909090909090912E-2"/>
    <s v="classic_dlx_l"/>
    <n v="1"/>
    <x v="269"/>
    <x v="4"/>
    <x v="1140"/>
    <n v="20.5"/>
    <n v="20.5"/>
    <x v="1"/>
    <x v="0"/>
    <s v="Pepperoni, Mushrooms, Red Onions, Red Peppers, Bacon"/>
    <x v="1"/>
  </r>
  <r>
    <n v="2613"/>
    <n v="1153"/>
    <n v="9.0909090909090912E-2"/>
    <s v="five_cheese_l"/>
    <n v="1"/>
    <x v="269"/>
    <x v="4"/>
    <x v="1140"/>
    <n v="18.5"/>
    <n v="18.5"/>
    <x v="1"/>
    <x v="1"/>
    <s v="Mozzarella Cheese, Provolone Cheese, Smoked Gouda Cheese, Romano Cheese, Blue Cheese, Garlic"/>
    <x v="2"/>
  </r>
  <r>
    <n v="2614"/>
    <n v="1153"/>
    <n v="9.0909090909090912E-2"/>
    <s v="ital_cpcllo_l"/>
    <n v="1"/>
    <x v="302"/>
    <x v="2"/>
    <x v="1140"/>
    <n v="20.5"/>
    <n v="20.5"/>
    <x v="1"/>
    <x v="0"/>
    <s v="Capocollo, Red Peppers, Tomatoes, Goat Cheese, Garlic, Oregano"/>
    <x v="11"/>
  </r>
  <r>
    <n v="2615"/>
    <n v="1153"/>
    <n v="9.0909090909090912E-2"/>
    <s v="ital_supr_s"/>
    <n v="1"/>
    <x v="302"/>
    <x v="2"/>
    <x v="1140"/>
    <n v="12.5"/>
    <n v="12.5"/>
    <x v="2"/>
    <x v="2"/>
    <s v="Calabrese Salami, Capocollo, Tomatoes, Red Onions, Green Olives, Garlic"/>
    <x v="3"/>
  </r>
  <r>
    <n v="2616"/>
    <n v="1153"/>
    <n v="9.0909090909090912E-2"/>
    <s v="napolitana_l"/>
    <n v="1"/>
    <x v="302"/>
    <x v="2"/>
    <x v="1140"/>
    <n v="20.5"/>
    <n v="20.5"/>
    <x v="1"/>
    <x v="0"/>
    <s v="Tomatoes, Anchovies, Green Olives, Red Onions, Garlic"/>
    <x v="22"/>
  </r>
  <r>
    <n v="2617"/>
    <n v="1153"/>
    <n v="9.0909090909090912E-2"/>
    <s v="peppr_salami_m"/>
    <n v="1"/>
    <x v="302"/>
    <x v="2"/>
    <x v="1140"/>
    <n v="16.5"/>
    <n v="16.5"/>
    <x v="0"/>
    <x v="2"/>
    <s v="Genoa Salami, Capocollo, Pepperoni, Tomatoes, Asiago Cheese, Garlic"/>
    <x v="26"/>
  </r>
  <r>
    <n v="2618"/>
    <n v="1153"/>
    <n v="9.0909090909090912E-2"/>
    <s v="sicilian_s"/>
    <n v="1"/>
    <x v="302"/>
    <x v="2"/>
    <x v="1140"/>
    <n v="12.25"/>
    <n v="12.25"/>
    <x v="2"/>
    <x v="2"/>
    <s v="Coarse Sicilian Salami, Tomatoes, Green Olives, Luganega Sausage, Onions, Garlic"/>
    <x v="28"/>
  </r>
  <r>
    <n v="2619"/>
    <n v="1153"/>
    <n v="9.0909090909090912E-2"/>
    <s v="soppressata_m"/>
    <n v="1"/>
    <x v="302"/>
    <x v="2"/>
    <x v="1140"/>
    <n v="16.5"/>
    <n v="16.5"/>
    <x v="0"/>
    <x v="2"/>
    <s v="Soppressata Salami, Fontina Cheese, Mozzarella Cheese, Mushrooms, Garlic"/>
    <x v="20"/>
  </r>
  <r>
    <n v="2620"/>
    <n v="1153"/>
    <n v="9.0909090909090912E-2"/>
    <s v="southw_ckn_m"/>
    <n v="1"/>
    <x v="330"/>
    <x v="2"/>
    <x v="1140"/>
    <n v="16.75"/>
    <n v="16.75"/>
    <x v="0"/>
    <x v="3"/>
    <s v="Chicken, Tomatoes, Red Peppers, Red Onions, Jalapeno Peppers, Corn, Cilantro, Chipotle Sauce"/>
    <x v="15"/>
  </r>
  <r>
    <n v="2621"/>
    <n v="1153"/>
    <n v="9.0909090909090912E-2"/>
    <s v="spicy_ital_m"/>
    <n v="1"/>
    <x v="330"/>
    <x v="2"/>
    <x v="1140"/>
    <n v="16.5"/>
    <n v="16.5"/>
    <x v="0"/>
    <x v="2"/>
    <s v="Capocollo, Tomatoes, Goat Cheese, Artichokes, Peperoncini verdi, Garlic"/>
    <x v="12"/>
  </r>
  <r>
    <n v="2622"/>
    <n v="1154"/>
    <n v="0.33333333333333331"/>
    <s v="five_cheese_l"/>
    <n v="1"/>
    <x v="330"/>
    <x v="2"/>
    <x v="1141"/>
    <n v="18.5"/>
    <n v="18.5"/>
    <x v="1"/>
    <x v="1"/>
    <s v="Mozzarella Cheese, Provolone Cheese, Smoked Gouda Cheese, Romano Cheese, Blue Cheese, Garlic"/>
    <x v="2"/>
  </r>
  <r>
    <n v="2623"/>
    <n v="1154"/>
    <n v="0.33333333333333331"/>
    <s v="pepperoni_s"/>
    <n v="1"/>
    <x v="330"/>
    <x v="2"/>
    <x v="1141"/>
    <n v="9.75"/>
    <n v="9.75"/>
    <x v="2"/>
    <x v="0"/>
    <s v="Mozzarella Cheese, Pepperoni"/>
    <x v="17"/>
  </r>
  <r>
    <n v="2624"/>
    <n v="1154"/>
    <n v="0.33333333333333331"/>
    <s v="prsc_argla_l"/>
    <n v="2"/>
    <x v="330"/>
    <x v="2"/>
    <x v="1141"/>
    <n v="20.75"/>
    <n v="41.5"/>
    <x v="1"/>
    <x v="2"/>
    <s v="Prosciutto di San Daniele, Arugula, Mozzarella Cheese"/>
    <x v="6"/>
  </r>
  <r>
    <n v="2625"/>
    <n v="1155"/>
    <n v="1"/>
    <s v="hawaiian_l"/>
    <n v="1"/>
    <x v="330"/>
    <x v="2"/>
    <x v="1142"/>
    <n v="16.5"/>
    <n v="16.5"/>
    <x v="1"/>
    <x v="0"/>
    <s v="Sliced Ham, Pineapple, Mozzarella Cheese"/>
    <x v="0"/>
  </r>
  <r>
    <n v="2626"/>
    <n v="1156"/>
    <n v="1"/>
    <s v="ital_cpcllo_m"/>
    <n v="1"/>
    <x v="362"/>
    <x v="6"/>
    <x v="1143"/>
    <n v="16"/>
    <n v="16"/>
    <x v="0"/>
    <x v="0"/>
    <s v="Capocollo, Red Peppers, Tomatoes, Goat Cheese, Garlic, Oregano"/>
    <x v="11"/>
  </r>
  <r>
    <n v="2627"/>
    <n v="1157"/>
    <n v="0.5"/>
    <s v="big_meat_s"/>
    <n v="1"/>
    <x v="362"/>
    <x v="6"/>
    <x v="1144"/>
    <n v="12"/>
    <n v="12"/>
    <x v="2"/>
    <x v="0"/>
    <s v="Bacon, Pepperoni, Italian Sausage, Chorizo Sausage"/>
    <x v="19"/>
  </r>
  <r>
    <n v="2628"/>
    <n v="1157"/>
    <n v="0.5"/>
    <s v="napolitana_s"/>
    <n v="1"/>
    <x v="362"/>
    <x v="6"/>
    <x v="1144"/>
    <n v="12"/>
    <n v="12"/>
    <x v="2"/>
    <x v="0"/>
    <s v="Tomatoes, Anchovies, Green Olives, Red Onions, Garlic"/>
    <x v="22"/>
  </r>
  <r>
    <n v="2629"/>
    <n v="1158"/>
    <n v="0.33333333333333331"/>
    <s v="cali_ckn_l"/>
    <n v="1"/>
    <x v="362"/>
    <x v="6"/>
    <x v="1145"/>
    <n v="20.75"/>
    <n v="20.75"/>
    <x v="1"/>
    <x v="3"/>
    <s v="Chicken, Artichoke, Spinach, Garlic, Jalapeno Peppers, Fontina Cheese, Gouda Cheese"/>
    <x v="16"/>
  </r>
  <r>
    <n v="2630"/>
    <n v="1158"/>
    <n v="0.33333333333333331"/>
    <s v="cali_ckn_m"/>
    <n v="1"/>
    <x v="362"/>
    <x v="6"/>
    <x v="1145"/>
    <n v="16.75"/>
    <n v="16.75"/>
    <x v="0"/>
    <x v="3"/>
    <s v="Chicken, Artichoke, Spinach, Garlic, Jalapeno Peppers, Fontina Cheese, Gouda Cheese"/>
    <x v="16"/>
  </r>
  <r>
    <n v="2631"/>
    <n v="1158"/>
    <n v="0.33333333333333331"/>
    <s v="thai_ckn_m"/>
    <n v="1"/>
    <x v="362"/>
    <x v="6"/>
    <x v="1145"/>
    <n v="16.75"/>
    <n v="16.75"/>
    <x v="0"/>
    <x v="3"/>
    <s v="Chicken, Pineapple, Tomatoes, Red Peppers, Thai Sweet Chilli Sauce"/>
    <x v="5"/>
  </r>
  <r>
    <n v="2632"/>
    <n v="1159"/>
    <n v="1"/>
    <s v="cali_ckn_l"/>
    <n v="1"/>
    <x v="392"/>
    <x v="1"/>
    <x v="1146"/>
    <n v="20.75"/>
    <n v="20.75"/>
    <x v="1"/>
    <x v="3"/>
    <s v="Chicken, Artichoke, Spinach, Garlic, Jalapeno Peppers, Fontina Cheese, Gouda Cheese"/>
    <x v="16"/>
  </r>
  <r>
    <n v="2633"/>
    <n v="1160"/>
    <n v="0.33333333333333331"/>
    <s v="cali_ckn_l"/>
    <n v="1"/>
    <x v="392"/>
    <x v="1"/>
    <x v="1147"/>
    <n v="20.75"/>
    <n v="20.75"/>
    <x v="1"/>
    <x v="3"/>
    <s v="Chicken, Artichoke, Spinach, Garlic, Jalapeno Peppers, Fontina Cheese, Gouda Cheese"/>
    <x v="16"/>
  </r>
  <r>
    <n v="2634"/>
    <n v="1160"/>
    <n v="0.33333333333333331"/>
    <s v="ital_supr_m"/>
    <n v="1"/>
    <x v="392"/>
    <x v="1"/>
    <x v="1147"/>
    <n v="16.5"/>
    <n v="16.5"/>
    <x v="0"/>
    <x v="2"/>
    <s v="Calabrese Salami, Capocollo, Tomatoes, Red Onions, Green Olives, Garlic"/>
    <x v="3"/>
  </r>
  <r>
    <n v="2635"/>
    <n v="1160"/>
    <n v="0.33333333333333331"/>
    <s v="pep_msh_pep_s"/>
    <n v="1"/>
    <x v="392"/>
    <x v="1"/>
    <x v="1147"/>
    <n v="11"/>
    <n v="11"/>
    <x v="2"/>
    <x v="0"/>
    <s v="Pepperoni, Mushrooms, Green Peppers"/>
    <x v="30"/>
  </r>
  <r>
    <n v="2636"/>
    <n v="1161"/>
    <n v="1"/>
    <s v="thai_ckn_l"/>
    <n v="1"/>
    <x v="392"/>
    <x v="1"/>
    <x v="1148"/>
    <n v="20.75"/>
    <n v="20.75"/>
    <x v="1"/>
    <x v="3"/>
    <s v="Chicken, Pineapple, Tomatoes, Red Peppers, Thai Sweet Chilli Sauce"/>
    <x v="5"/>
  </r>
  <r>
    <n v="2637"/>
    <n v="1162"/>
    <n v="0.5"/>
    <s v="calabrese_s"/>
    <n v="1"/>
    <x v="392"/>
    <x v="1"/>
    <x v="1149"/>
    <n v="12.25"/>
    <n v="12.25"/>
    <x v="2"/>
    <x v="2"/>
    <s v="?duja Salami, Pancetta, Tomatoes, Red Onions, Friggitello Peppers, Garlic"/>
    <x v="23"/>
  </r>
  <r>
    <n v="2638"/>
    <n v="1162"/>
    <n v="0.5"/>
    <s v="spinach_supr_s"/>
    <n v="1"/>
    <x v="424"/>
    <x v="5"/>
    <x v="1149"/>
    <n v="12.5"/>
    <n v="12.5"/>
    <x v="2"/>
    <x v="2"/>
    <s v="Spinach, Red Onions, Pepperoni, Tomatoes, Artichokes, Kalamata Olives, Garlic, Asiago Cheese"/>
    <x v="9"/>
  </r>
  <r>
    <n v="2639"/>
    <n v="1163"/>
    <n v="1"/>
    <s v="cali_ckn_s"/>
    <n v="1"/>
    <x v="424"/>
    <x v="5"/>
    <x v="1150"/>
    <n v="12.75"/>
    <n v="12.75"/>
    <x v="2"/>
    <x v="3"/>
    <s v="Chicken, Artichoke, Spinach, Garlic, Jalapeno Peppers, Fontina Cheese, Gouda Cheese"/>
    <x v="16"/>
  </r>
  <r>
    <n v="2640"/>
    <n v="1164"/>
    <n v="0.5"/>
    <s v="pep_msh_pep_l"/>
    <n v="1"/>
    <x v="424"/>
    <x v="5"/>
    <x v="1151"/>
    <n v="17.5"/>
    <n v="17.5"/>
    <x v="1"/>
    <x v="0"/>
    <s v="Pepperoni, Mushrooms, Green Peppers"/>
    <x v="30"/>
  </r>
  <r>
    <n v="2641"/>
    <n v="1164"/>
    <n v="0.5"/>
    <s v="veggie_veg_m"/>
    <n v="1"/>
    <x v="424"/>
    <x v="5"/>
    <x v="1151"/>
    <n v="16"/>
    <n v="16"/>
    <x v="0"/>
    <x v="1"/>
    <s v="Mushrooms, Tomatoes, Red Peppers, Green Peppers, Red Onions, Zucchini, Spinach, Garlic"/>
    <x v="14"/>
  </r>
  <r>
    <n v="2642"/>
    <n v="1165"/>
    <n v="0.5"/>
    <s v="five_cheese_l"/>
    <n v="1"/>
    <x v="424"/>
    <x v="5"/>
    <x v="1152"/>
    <n v="18.5"/>
    <n v="18.5"/>
    <x v="1"/>
    <x v="1"/>
    <s v="Mozzarella Cheese, Provolone Cheese, Smoked Gouda Cheese, Romano Cheese, Blue Cheese, Garlic"/>
    <x v="2"/>
  </r>
  <r>
    <n v="2643"/>
    <n v="1165"/>
    <n v="0.5"/>
    <s v="ital_supr_l"/>
    <n v="1"/>
    <x v="424"/>
    <x v="5"/>
    <x v="1152"/>
    <n v="20.75"/>
    <n v="20.75"/>
    <x v="1"/>
    <x v="2"/>
    <s v="Calabrese Salami, Capocollo, Tomatoes, Red Onions, Green Olives, Garlic"/>
    <x v="3"/>
  </r>
  <r>
    <n v="2644"/>
    <n v="1166"/>
    <n v="1"/>
    <s v="veggie_veg_s"/>
    <n v="1"/>
    <x v="454"/>
    <x v="0"/>
    <x v="1153"/>
    <n v="12"/>
    <n v="12"/>
    <x v="2"/>
    <x v="1"/>
    <s v="Mushrooms, Tomatoes, Red Peppers, Green Peppers, Red Onions, Zucchini, Spinach, Garlic"/>
    <x v="14"/>
  </r>
  <r>
    <n v="2645"/>
    <n v="1167"/>
    <n v="1"/>
    <s v="prsc_argla_l"/>
    <n v="1"/>
    <x v="454"/>
    <x v="0"/>
    <x v="1154"/>
    <n v="20.75"/>
    <n v="20.75"/>
    <x v="1"/>
    <x v="2"/>
    <s v="Prosciutto di San Daniele, Arugula, Mozzarella Cheese"/>
    <x v="6"/>
  </r>
  <r>
    <n v="2646"/>
    <n v="1168"/>
    <n v="1"/>
    <s v="veggie_veg_m"/>
    <n v="1"/>
    <x v="454"/>
    <x v="0"/>
    <x v="1155"/>
    <n v="16"/>
    <n v="16"/>
    <x v="0"/>
    <x v="1"/>
    <s v="Mushrooms, Tomatoes, Red Peppers, Green Peppers, Red Onions, Zucchini, Spinach, Garlic"/>
    <x v="14"/>
  </r>
  <r>
    <n v="2647"/>
    <n v="1169"/>
    <n v="0.33333333333333331"/>
    <s v="ital_cpcllo_l"/>
    <n v="1"/>
    <x v="454"/>
    <x v="0"/>
    <x v="1156"/>
    <n v="20.5"/>
    <n v="20.5"/>
    <x v="1"/>
    <x v="0"/>
    <s v="Capocollo, Red Peppers, Tomatoes, Goat Cheese, Garlic, Oregano"/>
    <x v="11"/>
  </r>
  <r>
    <n v="2648"/>
    <n v="1169"/>
    <n v="0.33333333333333331"/>
    <s v="ital_veggie_m"/>
    <n v="1"/>
    <x v="454"/>
    <x v="0"/>
    <x v="1156"/>
    <n v="16.75"/>
    <n v="16.75"/>
    <x v="0"/>
    <x v="1"/>
    <s v="Eggplant, Artichokes, Tomatoes, Zucchini, Red Peppers, Garlic, Pesto Sauce"/>
    <x v="24"/>
  </r>
  <r>
    <n v="2649"/>
    <n v="1169"/>
    <n v="0.33333333333333331"/>
    <s v="pepperoni_m"/>
    <n v="1"/>
    <x v="454"/>
    <x v="0"/>
    <x v="1156"/>
    <n v="12.5"/>
    <n v="12.5"/>
    <x v="0"/>
    <x v="0"/>
    <s v="Mozzarella Cheese, Pepperoni"/>
    <x v="17"/>
  </r>
  <r>
    <n v="2650"/>
    <n v="1170"/>
    <n v="1"/>
    <s v="bbq_ckn_m"/>
    <n v="1"/>
    <x v="483"/>
    <x v="1"/>
    <x v="1157"/>
    <n v="16.75"/>
    <n v="16.75"/>
    <x v="0"/>
    <x v="3"/>
    <s v="Barbecued Chicken, Red Peppers, Green Peppers, Tomatoes, Red Onions, Barbecue Sauce"/>
    <x v="7"/>
  </r>
  <r>
    <n v="2651"/>
    <n v="1171"/>
    <n v="1"/>
    <s v="classic_dlx_s"/>
    <n v="1"/>
    <x v="483"/>
    <x v="1"/>
    <x v="1158"/>
    <n v="12"/>
    <n v="12"/>
    <x v="2"/>
    <x v="0"/>
    <s v="Pepperoni, Mushrooms, Red Onions, Red Peppers, Bacon"/>
    <x v="1"/>
  </r>
  <r>
    <n v="2652"/>
    <n v="1172"/>
    <n v="0.5"/>
    <s v="classic_dlx_m"/>
    <n v="1"/>
    <x v="483"/>
    <x v="1"/>
    <x v="1159"/>
    <n v="16"/>
    <n v="16"/>
    <x v="0"/>
    <x v="0"/>
    <s v="Pepperoni, Mushrooms, Red Onions, Red Peppers, Bacon"/>
    <x v="1"/>
  </r>
  <r>
    <n v="2653"/>
    <n v="1172"/>
    <n v="0.5"/>
    <s v="the_greek_s"/>
    <n v="1"/>
    <x v="483"/>
    <x v="1"/>
    <x v="1159"/>
    <n v="12"/>
    <n v="12"/>
    <x v="2"/>
    <x v="0"/>
    <s v="Kalamata Olives, Feta Cheese, Tomatoes, Garlic, Beef Chuck Roast, Red Onions"/>
    <x v="8"/>
  </r>
  <r>
    <n v="2654"/>
    <n v="1173"/>
    <n v="0.5"/>
    <s v="four_cheese_l"/>
    <n v="1"/>
    <x v="483"/>
    <x v="1"/>
    <x v="1160"/>
    <n v="17.950000762939453"/>
    <n v="17.950000762939453"/>
    <x v="1"/>
    <x v="1"/>
    <s v="Ricotta Cheese, Gorgonzola Piccante Cheese, Mozzarella Cheese, Parmigiano Reggiano Cheese, Garlic"/>
    <x v="21"/>
  </r>
  <r>
    <n v="2655"/>
    <n v="1173"/>
    <n v="0.5"/>
    <s v="veggie_veg_s"/>
    <n v="1"/>
    <x v="483"/>
    <x v="1"/>
    <x v="1160"/>
    <n v="12"/>
    <n v="12"/>
    <x v="2"/>
    <x v="1"/>
    <s v="Mushrooms, Tomatoes, Red Peppers, Green Peppers, Red Onions, Zucchini, Spinach, Garlic"/>
    <x v="14"/>
  </r>
  <r>
    <n v="2656"/>
    <n v="1174"/>
    <n v="0.5"/>
    <s v="soppressata_l"/>
    <n v="1"/>
    <x v="187"/>
    <x v="3"/>
    <x v="1161"/>
    <n v="20.75"/>
    <n v="20.75"/>
    <x v="1"/>
    <x v="2"/>
    <s v="Soppressata Salami, Fontina Cheese, Mozzarella Cheese, Mushrooms, Garlic"/>
    <x v="20"/>
  </r>
  <r>
    <n v="2657"/>
    <n v="1174"/>
    <n v="0.5"/>
    <s v="spinach_supr_s"/>
    <n v="1"/>
    <x v="187"/>
    <x v="3"/>
    <x v="1161"/>
    <n v="12.5"/>
    <n v="12.5"/>
    <x v="2"/>
    <x v="2"/>
    <s v="Spinach, Red Onions, Pepperoni, Tomatoes, Artichokes, Kalamata Olives, Garlic, Asiago Cheese"/>
    <x v="9"/>
  </r>
  <r>
    <n v="2658"/>
    <n v="1175"/>
    <n v="0.25"/>
    <s v="ital_cpcllo_s"/>
    <n v="1"/>
    <x v="187"/>
    <x v="3"/>
    <x v="1162"/>
    <n v="12"/>
    <n v="12"/>
    <x v="2"/>
    <x v="0"/>
    <s v="Capocollo, Red Peppers, Tomatoes, Goat Cheese, Garlic, Oregano"/>
    <x v="11"/>
  </r>
  <r>
    <n v="2659"/>
    <n v="1175"/>
    <n v="0.25"/>
    <s v="peppr_salami_m"/>
    <n v="1"/>
    <x v="187"/>
    <x v="3"/>
    <x v="1162"/>
    <n v="16.5"/>
    <n v="16.5"/>
    <x v="0"/>
    <x v="2"/>
    <s v="Genoa Salami, Capocollo, Pepperoni, Tomatoes, Asiago Cheese, Garlic"/>
    <x v="26"/>
  </r>
  <r>
    <n v="2660"/>
    <n v="1175"/>
    <n v="0.25"/>
    <s v="sicilian_l"/>
    <n v="1"/>
    <x v="187"/>
    <x v="3"/>
    <x v="1162"/>
    <n v="20.25"/>
    <n v="20.25"/>
    <x v="1"/>
    <x v="2"/>
    <s v="Coarse Sicilian Salami, Tomatoes, Green Olives, Luganega Sausage, Onions, Garlic"/>
    <x v="28"/>
  </r>
  <r>
    <n v="2661"/>
    <n v="1175"/>
    <n v="0.25"/>
    <s v="soppressata_l"/>
    <n v="1"/>
    <x v="187"/>
    <x v="3"/>
    <x v="1162"/>
    <n v="20.75"/>
    <n v="20.75"/>
    <x v="1"/>
    <x v="2"/>
    <s v="Soppressata Salami, Fontina Cheese, Mozzarella Cheese, Mushrooms, Garlic"/>
    <x v="20"/>
  </r>
  <r>
    <n v="2662"/>
    <n v="1176"/>
    <n v="0.25"/>
    <s v="classic_dlx_m"/>
    <n v="1"/>
    <x v="695"/>
    <x v="4"/>
    <x v="1163"/>
    <n v="16"/>
    <n v="16"/>
    <x v="0"/>
    <x v="0"/>
    <s v="Pepperoni, Mushrooms, Red Onions, Red Peppers, Bacon"/>
    <x v="1"/>
  </r>
  <r>
    <n v="2663"/>
    <n v="1176"/>
    <n v="0.25"/>
    <s v="peppr_salami_m"/>
    <n v="1"/>
    <x v="695"/>
    <x v="4"/>
    <x v="1163"/>
    <n v="16.5"/>
    <n v="16.5"/>
    <x v="0"/>
    <x v="2"/>
    <s v="Genoa Salami, Capocollo, Pepperoni, Tomatoes, Asiago Cheese, Garlic"/>
    <x v="26"/>
  </r>
  <r>
    <n v="2664"/>
    <n v="1176"/>
    <n v="0.25"/>
    <s v="sicilian_s"/>
    <n v="1"/>
    <x v="695"/>
    <x v="4"/>
    <x v="1163"/>
    <n v="12.25"/>
    <n v="12.25"/>
    <x v="2"/>
    <x v="2"/>
    <s v="Coarse Sicilian Salami, Tomatoes, Green Olives, Luganega Sausage, Onions, Garlic"/>
    <x v="28"/>
  </r>
  <r>
    <n v="2665"/>
    <n v="1176"/>
    <n v="0.25"/>
    <s v="spicy_ital_s"/>
    <n v="1"/>
    <x v="695"/>
    <x v="4"/>
    <x v="1163"/>
    <n v="12.5"/>
    <n v="12.5"/>
    <x v="2"/>
    <x v="2"/>
    <s v="Capocollo, Tomatoes, Goat Cheese, Artichokes, Peperoncini verdi, Garlic"/>
    <x v="12"/>
  </r>
  <r>
    <n v="2666"/>
    <n v="1177"/>
    <n v="0.5"/>
    <s v="classic_dlx_m"/>
    <n v="1"/>
    <x v="695"/>
    <x v="4"/>
    <x v="1164"/>
    <n v="16"/>
    <n v="16"/>
    <x v="0"/>
    <x v="0"/>
    <s v="Pepperoni, Mushrooms, Red Onions, Red Peppers, Bacon"/>
    <x v="1"/>
  </r>
  <r>
    <n v="2667"/>
    <n v="1177"/>
    <n v="0.5"/>
    <s v="pepperoni_s"/>
    <n v="1"/>
    <x v="695"/>
    <x v="4"/>
    <x v="1164"/>
    <n v="9.75"/>
    <n v="9.75"/>
    <x v="2"/>
    <x v="0"/>
    <s v="Mozzarella Cheese, Pepperoni"/>
    <x v="17"/>
  </r>
  <r>
    <n v="2668"/>
    <n v="1178"/>
    <n v="1"/>
    <s v="spicy_ital_l"/>
    <n v="1"/>
    <x v="224"/>
    <x v="2"/>
    <x v="1165"/>
    <n v="20.75"/>
    <n v="20.75"/>
    <x v="1"/>
    <x v="2"/>
    <s v="Capocollo, Tomatoes, Goat Cheese, Artichokes, Peperoncini verdi, Garlic"/>
    <x v="12"/>
  </r>
  <r>
    <n v="2669"/>
    <n v="1179"/>
    <n v="1"/>
    <s v="soppressata_l"/>
    <n v="1"/>
    <x v="224"/>
    <x v="2"/>
    <x v="1166"/>
    <n v="20.75"/>
    <n v="20.75"/>
    <x v="1"/>
    <x v="2"/>
    <s v="Soppressata Salami, Fontina Cheese, Mozzarella Cheese, Mushrooms, Garlic"/>
    <x v="20"/>
  </r>
  <r>
    <n v="2670"/>
    <n v="1180"/>
    <n v="0.5"/>
    <s v="brie_carre_s"/>
    <n v="1"/>
    <x v="224"/>
    <x v="2"/>
    <x v="1167"/>
    <n v="23.649999618530273"/>
    <n v="23.649999618530273"/>
    <x v="2"/>
    <x v="2"/>
    <s v="Brie Carre Cheese, Prosciutto, Caramelized Onions, Pears, Thyme, Garlic"/>
    <x v="31"/>
  </r>
  <r>
    <n v="2671"/>
    <n v="1180"/>
    <n v="0.5"/>
    <s v="five_cheese_l"/>
    <n v="1"/>
    <x v="224"/>
    <x v="2"/>
    <x v="1167"/>
    <n v="18.5"/>
    <n v="18.5"/>
    <x v="1"/>
    <x v="1"/>
    <s v="Mozzarella Cheese, Provolone Cheese, Smoked Gouda Cheese, Romano Cheese, Blue Cheese, Garlic"/>
    <x v="2"/>
  </r>
  <r>
    <n v="2672"/>
    <n v="1181"/>
    <n v="1"/>
    <s v="cali_ckn_l"/>
    <n v="1"/>
    <x v="224"/>
    <x v="2"/>
    <x v="1168"/>
    <n v="20.75"/>
    <n v="20.75"/>
    <x v="1"/>
    <x v="3"/>
    <s v="Chicken, Artichoke, Spinach, Garlic, Jalapeno Peppers, Fontina Cheese, Gouda Cheese"/>
    <x v="16"/>
  </r>
  <r>
    <n v="2673"/>
    <n v="1182"/>
    <n v="0.25"/>
    <s v="bbq_ckn_m"/>
    <n v="1"/>
    <x v="224"/>
    <x v="2"/>
    <x v="1169"/>
    <n v="16.75"/>
    <n v="16.75"/>
    <x v="0"/>
    <x v="3"/>
    <s v="Barbecued Chicken, Red Peppers, Green Peppers, Tomatoes, Red Onions, Barbecue Sauce"/>
    <x v="7"/>
  </r>
  <r>
    <n v="2674"/>
    <n v="1182"/>
    <n v="0.25"/>
    <s v="brie_carre_s"/>
    <n v="1"/>
    <x v="243"/>
    <x v="6"/>
    <x v="1169"/>
    <n v="23.649999618530273"/>
    <n v="23.649999618530273"/>
    <x v="2"/>
    <x v="2"/>
    <s v="Brie Carre Cheese, Prosciutto, Caramelized Onions, Pears, Thyme, Garlic"/>
    <x v="31"/>
  </r>
  <r>
    <n v="2675"/>
    <n v="1182"/>
    <n v="0.25"/>
    <s v="five_cheese_l"/>
    <n v="1"/>
    <x v="243"/>
    <x v="6"/>
    <x v="1169"/>
    <n v="18.5"/>
    <n v="18.5"/>
    <x v="1"/>
    <x v="1"/>
    <s v="Mozzarella Cheese, Provolone Cheese, Smoked Gouda Cheese, Romano Cheese, Blue Cheese, Garlic"/>
    <x v="2"/>
  </r>
  <r>
    <n v="2676"/>
    <n v="1182"/>
    <n v="0.25"/>
    <s v="spin_pesto_l"/>
    <n v="1"/>
    <x v="243"/>
    <x v="6"/>
    <x v="1169"/>
    <n v="20.75"/>
    <n v="20.75"/>
    <x v="1"/>
    <x v="1"/>
    <s v="Spinach, Artichokes, Tomatoes, Sun-dried Tomatoes, Garlic, Pesto Sauce"/>
    <x v="13"/>
  </r>
  <r>
    <n v="2677"/>
    <n v="1183"/>
    <n v="0.5"/>
    <s v="cali_ckn_l"/>
    <n v="1"/>
    <x v="243"/>
    <x v="6"/>
    <x v="234"/>
    <n v="20.75"/>
    <n v="20.75"/>
    <x v="1"/>
    <x v="3"/>
    <s v="Chicken, Artichoke, Spinach, Garlic, Jalapeno Peppers, Fontina Cheese, Gouda Cheese"/>
    <x v="16"/>
  </r>
  <r>
    <n v="2678"/>
    <n v="1183"/>
    <n v="0.5"/>
    <s v="pepperoni_l"/>
    <n v="1"/>
    <x v="243"/>
    <x v="6"/>
    <x v="234"/>
    <n v="15.25"/>
    <n v="15.25"/>
    <x v="1"/>
    <x v="0"/>
    <s v="Mozzarella Cheese, Pepperoni"/>
    <x v="17"/>
  </r>
  <r>
    <n v="2679"/>
    <n v="1184"/>
    <n v="1"/>
    <s v="spinach_supr_l"/>
    <n v="1"/>
    <x v="243"/>
    <x v="6"/>
    <x v="1170"/>
    <n v="20.75"/>
    <n v="20.75"/>
    <x v="1"/>
    <x v="2"/>
    <s v="Spinach, Red Onions, Pepperoni, Tomatoes, Artichokes, Kalamata Olives, Garlic, Asiago Cheese"/>
    <x v="9"/>
  </r>
  <r>
    <n v="2680"/>
    <n v="1185"/>
    <n v="1"/>
    <s v="hawaiian_l"/>
    <n v="1"/>
    <x v="272"/>
    <x v="0"/>
    <x v="1171"/>
    <n v="16.5"/>
    <n v="16.5"/>
    <x v="1"/>
    <x v="0"/>
    <s v="Sliced Ham, Pineapple, Mozzarella Cheese"/>
    <x v="0"/>
  </r>
  <r>
    <n v="2681"/>
    <n v="1186"/>
    <n v="0.5"/>
    <s v="four_cheese_l"/>
    <n v="1"/>
    <x v="272"/>
    <x v="0"/>
    <x v="1172"/>
    <n v="17.950000762939453"/>
    <n v="17.950000762939453"/>
    <x v="1"/>
    <x v="1"/>
    <s v="Ricotta Cheese, Gorgonzola Piccante Cheese, Mozzarella Cheese, Parmigiano Reggiano Cheese, Garlic"/>
    <x v="21"/>
  </r>
  <r>
    <n v="2682"/>
    <n v="1186"/>
    <n v="0.5"/>
    <s v="thai_ckn_l"/>
    <n v="1"/>
    <x v="272"/>
    <x v="0"/>
    <x v="1172"/>
    <n v="20.75"/>
    <n v="20.75"/>
    <x v="1"/>
    <x v="3"/>
    <s v="Chicken, Pineapple, Tomatoes, Red Peppers, Thai Sweet Chilli Sauce"/>
    <x v="5"/>
  </r>
  <r>
    <n v="2683"/>
    <n v="1187"/>
    <n v="1"/>
    <s v="southw_ckn_m"/>
    <n v="1"/>
    <x v="272"/>
    <x v="0"/>
    <x v="1173"/>
    <n v="16.75"/>
    <n v="16.75"/>
    <x v="0"/>
    <x v="3"/>
    <s v="Chicken, Tomatoes, Red Peppers, Red Onions, Jalapeno Peppers, Corn, Cilantro, Chipotle Sauce"/>
    <x v="15"/>
  </r>
  <r>
    <n v="2684"/>
    <n v="1188"/>
    <n v="1"/>
    <s v="spinach_supr_l"/>
    <n v="1"/>
    <x v="272"/>
    <x v="0"/>
    <x v="1174"/>
    <n v="20.75"/>
    <n v="20.75"/>
    <x v="1"/>
    <x v="2"/>
    <s v="Spinach, Red Onions, Pepperoni, Tomatoes, Artichokes, Kalamata Olives, Garlic, Asiago Cheese"/>
    <x v="9"/>
  </r>
  <r>
    <n v="2685"/>
    <n v="1189"/>
    <n v="1"/>
    <s v="bbq_ckn_m"/>
    <n v="1"/>
    <x v="272"/>
    <x v="0"/>
    <x v="1175"/>
    <n v="16.75"/>
    <n v="16.75"/>
    <x v="0"/>
    <x v="3"/>
    <s v="Barbecued Chicken, Red Peppers, Green Peppers, Tomatoes, Red Onions, Barbecue Sauce"/>
    <x v="7"/>
  </r>
  <r>
    <n v="2686"/>
    <n v="1190"/>
    <n v="0.5"/>
    <s v="classic_dlx_m"/>
    <n v="1"/>
    <x v="305"/>
    <x v="5"/>
    <x v="1176"/>
    <n v="16"/>
    <n v="16"/>
    <x v="0"/>
    <x v="0"/>
    <s v="Pepperoni, Mushrooms, Red Onions, Red Peppers, Bacon"/>
    <x v="1"/>
  </r>
  <r>
    <n v="2687"/>
    <n v="1190"/>
    <n v="0.5"/>
    <s v="peppr_salami_l"/>
    <n v="1"/>
    <x v="305"/>
    <x v="5"/>
    <x v="1176"/>
    <n v="20.75"/>
    <n v="20.75"/>
    <x v="1"/>
    <x v="2"/>
    <s v="Genoa Salami, Capocollo, Pepperoni, Tomatoes, Asiago Cheese, Garlic"/>
    <x v="26"/>
  </r>
  <r>
    <n v="2688"/>
    <n v="1191"/>
    <n v="0.5"/>
    <s v="ital_supr_l"/>
    <n v="1"/>
    <x v="305"/>
    <x v="5"/>
    <x v="1177"/>
    <n v="20.75"/>
    <n v="20.75"/>
    <x v="1"/>
    <x v="2"/>
    <s v="Calabrese Salami, Capocollo, Tomatoes, Red Onions, Green Olives, Garlic"/>
    <x v="3"/>
  </r>
  <r>
    <n v="2689"/>
    <n v="1191"/>
    <n v="0.5"/>
    <s v="napolitana_m"/>
    <n v="1"/>
    <x v="305"/>
    <x v="5"/>
    <x v="1177"/>
    <n v="16"/>
    <n v="16"/>
    <x v="0"/>
    <x v="0"/>
    <s v="Tomatoes, Anchovies, Green Olives, Red Onions, Garlic"/>
    <x v="22"/>
  </r>
  <r>
    <n v="2690"/>
    <n v="1192"/>
    <n v="1"/>
    <s v="thai_ckn_l"/>
    <n v="1"/>
    <x v="305"/>
    <x v="5"/>
    <x v="1178"/>
    <n v="20.75"/>
    <n v="20.75"/>
    <x v="1"/>
    <x v="3"/>
    <s v="Chicken, Pineapple, Tomatoes, Red Peppers, Thai Sweet Chilli Sauce"/>
    <x v="5"/>
  </r>
  <r>
    <n v="2691"/>
    <n v="1193"/>
    <n v="0.25"/>
    <s v="cali_ckn_m"/>
    <n v="1"/>
    <x v="305"/>
    <x v="5"/>
    <x v="243"/>
    <n v="16.75"/>
    <n v="16.75"/>
    <x v="0"/>
    <x v="3"/>
    <s v="Chicken, Artichoke, Spinach, Garlic, Jalapeno Peppers, Fontina Cheese, Gouda Cheese"/>
    <x v="16"/>
  </r>
  <r>
    <n v="2692"/>
    <n v="1193"/>
    <n v="0.25"/>
    <s v="peppr_salami_l"/>
    <n v="1"/>
    <x v="333"/>
    <x v="5"/>
    <x v="243"/>
    <n v="20.75"/>
    <n v="20.75"/>
    <x v="1"/>
    <x v="2"/>
    <s v="Genoa Salami, Capocollo, Pepperoni, Tomatoes, Asiago Cheese, Garlic"/>
    <x v="26"/>
  </r>
  <r>
    <n v="2693"/>
    <n v="1193"/>
    <n v="0.25"/>
    <s v="sicilian_s"/>
    <n v="1"/>
    <x v="333"/>
    <x v="5"/>
    <x v="243"/>
    <n v="12.25"/>
    <n v="12.25"/>
    <x v="2"/>
    <x v="2"/>
    <s v="Coarse Sicilian Salami, Tomatoes, Green Olives, Luganega Sausage, Onions, Garlic"/>
    <x v="28"/>
  </r>
  <r>
    <n v="2694"/>
    <n v="1193"/>
    <n v="0.25"/>
    <s v="veggie_veg_s"/>
    <n v="1"/>
    <x v="333"/>
    <x v="5"/>
    <x v="243"/>
    <n v="12"/>
    <n v="12"/>
    <x v="2"/>
    <x v="1"/>
    <s v="Mushrooms, Tomatoes, Red Peppers, Green Peppers, Red Onions, Zucchini, Spinach, Garlic"/>
    <x v="14"/>
  </r>
  <r>
    <n v="2695"/>
    <n v="1194"/>
    <n v="0.5"/>
    <s v="peppr_salami_l"/>
    <n v="1"/>
    <x v="333"/>
    <x v="5"/>
    <x v="1179"/>
    <n v="20.75"/>
    <n v="20.75"/>
    <x v="1"/>
    <x v="2"/>
    <s v="Genoa Salami, Capocollo, Pepperoni, Tomatoes, Asiago Cheese, Garlic"/>
    <x v="26"/>
  </r>
  <r>
    <n v="2696"/>
    <n v="1194"/>
    <n v="0.5"/>
    <s v="spicy_ital_m"/>
    <n v="1"/>
    <x v="333"/>
    <x v="5"/>
    <x v="1179"/>
    <n v="16.5"/>
    <n v="16.5"/>
    <x v="0"/>
    <x v="2"/>
    <s v="Capocollo, Tomatoes, Goat Cheese, Artichokes, Peperoncini verdi, Garlic"/>
    <x v="12"/>
  </r>
  <r>
    <n v="2697"/>
    <n v="1195"/>
    <n v="0.33333333333333331"/>
    <s v="cali_ckn_s"/>
    <n v="1"/>
    <x v="333"/>
    <x v="5"/>
    <x v="1180"/>
    <n v="12.75"/>
    <n v="12.75"/>
    <x v="2"/>
    <x v="3"/>
    <s v="Chicken, Artichoke, Spinach, Garlic, Jalapeno Peppers, Fontina Cheese, Gouda Cheese"/>
    <x v="16"/>
  </r>
  <r>
    <n v="2698"/>
    <n v="1195"/>
    <n v="0.33333333333333331"/>
    <s v="five_cheese_l"/>
    <n v="1"/>
    <x v="365"/>
    <x v="2"/>
    <x v="1180"/>
    <n v="18.5"/>
    <n v="18.5"/>
    <x v="1"/>
    <x v="1"/>
    <s v="Mozzarella Cheese, Provolone Cheese, Smoked Gouda Cheese, Romano Cheese, Blue Cheese, Garlic"/>
    <x v="2"/>
  </r>
  <r>
    <n v="2699"/>
    <n v="1195"/>
    <n v="0.33333333333333331"/>
    <s v="southw_ckn_s"/>
    <n v="1"/>
    <x v="365"/>
    <x v="2"/>
    <x v="1180"/>
    <n v="12.75"/>
    <n v="12.75"/>
    <x v="2"/>
    <x v="3"/>
    <s v="Chicken, Tomatoes, Red Peppers, Red Onions, Jalapeno Peppers, Corn, Cilantro, Chipotle Sauce"/>
    <x v="15"/>
  </r>
  <r>
    <n v="2700"/>
    <n v="1196"/>
    <n v="0.5"/>
    <s v="five_cheese_l"/>
    <n v="1"/>
    <x v="365"/>
    <x v="2"/>
    <x v="1181"/>
    <n v="18.5"/>
    <n v="18.5"/>
    <x v="1"/>
    <x v="1"/>
    <s v="Mozzarella Cheese, Provolone Cheese, Smoked Gouda Cheese, Romano Cheese, Blue Cheese, Garlic"/>
    <x v="2"/>
  </r>
  <r>
    <n v="2701"/>
    <n v="1196"/>
    <n v="0.5"/>
    <s v="spinach_fet_l"/>
    <n v="1"/>
    <x v="365"/>
    <x v="2"/>
    <x v="1181"/>
    <n v="20.25"/>
    <n v="20.25"/>
    <x v="1"/>
    <x v="1"/>
    <s v="Spinach, Mushrooms, Red Onions, Feta Cheese, Garlic"/>
    <x v="27"/>
  </r>
  <r>
    <n v="2702"/>
    <n v="1197"/>
    <n v="1"/>
    <s v="green_garden_s"/>
    <n v="1"/>
    <x v="365"/>
    <x v="2"/>
    <x v="1182"/>
    <n v="12"/>
    <n v="12"/>
    <x v="2"/>
    <x v="1"/>
    <s v="Spinach, Mushrooms, Tomatoes, Green Olives, Feta Cheese"/>
    <x v="10"/>
  </r>
  <r>
    <n v="2703"/>
    <n v="1198"/>
    <n v="1"/>
    <s v="mediterraneo_s"/>
    <n v="1"/>
    <x v="365"/>
    <x v="2"/>
    <x v="1183"/>
    <n v="12"/>
    <n v="12"/>
    <x v="2"/>
    <x v="1"/>
    <s v="Spinach, Artichokes, Kalamata Olives, Sun-dried Tomatoes, Feta Cheese, Plum Tomatoes, Red Onions"/>
    <x v="25"/>
  </r>
  <r>
    <n v="2704"/>
    <n v="1199"/>
    <n v="1"/>
    <s v="ckn_alfredo_m"/>
    <n v="1"/>
    <x v="395"/>
    <x v="4"/>
    <x v="1184"/>
    <n v="16.75"/>
    <n v="16.75"/>
    <x v="0"/>
    <x v="3"/>
    <s v="Chicken, Red Onions, Red Peppers, Mushrooms, Asiago Cheese, Alfredo Sauce"/>
    <x v="29"/>
  </r>
  <r>
    <n v="2705"/>
    <n v="1200"/>
    <n v="0.5"/>
    <s v="ckn_alfredo_m"/>
    <n v="1"/>
    <x v="395"/>
    <x v="4"/>
    <x v="1185"/>
    <n v="16.75"/>
    <n v="16.75"/>
    <x v="0"/>
    <x v="3"/>
    <s v="Chicken, Red Onions, Red Peppers, Mushrooms, Asiago Cheese, Alfredo Sauce"/>
    <x v="29"/>
  </r>
  <r>
    <n v="2706"/>
    <n v="1200"/>
    <n v="0.5"/>
    <s v="prsc_argla_m"/>
    <n v="1"/>
    <x v="395"/>
    <x v="4"/>
    <x v="1185"/>
    <n v="16.5"/>
    <n v="16.5"/>
    <x v="0"/>
    <x v="2"/>
    <s v="Prosciutto di San Daniele, Arugula, Mozzarella Cheese"/>
    <x v="6"/>
  </r>
  <r>
    <n v="2707"/>
    <n v="1201"/>
    <n v="0.5"/>
    <s v="five_cheese_l"/>
    <n v="1"/>
    <x v="395"/>
    <x v="4"/>
    <x v="1186"/>
    <n v="18.5"/>
    <n v="18.5"/>
    <x v="1"/>
    <x v="1"/>
    <s v="Mozzarella Cheese, Provolone Cheese, Smoked Gouda Cheese, Romano Cheese, Blue Cheese, Garlic"/>
    <x v="2"/>
  </r>
  <r>
    <n v="2708"/>
    <n v="1201"/>
    <n v="0.5"/>
    <s v="spicy_ital_l"/>
    <n v="1"/>
    <x v="395"/>
    <x v="4"/>
    <x v="1186"/>
    <n v="20.75"/>
    <n v="20.75"/>
    <x v="1"/>
    <x v="2"/>
    <s v="Capocollo, Tomatoes, Goat Cheese, Artichokes, Peperoncini verdi, Garlic"/>
    <x v="12"/>
  </r>
  <r>
    <n v="2709"/>
    <n v="1202"/>
    <n v="1"/>
    <s v="big_meat_s"/>
    <n v="1"/>
    <x v="395"/>
    <x v="4"/>
    <x v="1187"/>
    <n v="12"/>
    <n v="12"/>
    <x v="2"/>
    <x v="0"/>
    <s v="Bacon, Pepperoni, Italian Sausage, Chorizo Sausage"/>
    <x v="19"/>
  </r>
  <r>
    <n v="2710"/>
    <n v="1203"/>
    <n v="1"/>
    <s v="ital_supr_l"/>
    <n v="1"/>
    <x v="427"/>
    <x v="1"/>
    <x v="1188"/>
    <n v="20.75"/>
    <n v="20.75"/>
    <x v="1"/>
    <x v="2"/>
    <s v="Calabrese Salami, Capocollo, Tomatoes, Red Onions, Green Olives, Garlic"/>
    <x v="3"/>
  </r>
  <r>
    <n v="2711"/>
    <n v="1204"/>
    <n v="0.25"/>
    <s v="big_meat_s"/>
    <n v="1"/>
    <x v="427"/>
    <x v="1"/>
    <x v="1082"/>
    <n v="12"/>
    <n v="12"/>
    <x v="2"/>
    <x v="0"/>
    <s v="Bacon, Pepperoni, Italian Sausage, Chorizo Sausage"/>
    <x v="19"/>
  </r>
  <r>
    <n v="2712"/>
    <n v="1204"/>
    <n v="0.25"/>
    <s v="hawaiian_l"/>
    <n v="1"/>
    <x v="427"/>
    <x v="1"/>
    <x v="1082"/>
    <n v="16.5"/>
    <n v="16.5"/>
    <x v="1"/>
    <x v="0"/>
    <s v="Sliced Ham, Pineapple, Mozzarella Cheese"/>
    <x v="0"/>
  </r>
  <r>
    <n v="2713"/>
    <n v="1204"/>
    <n v="0.25"/>
    <s v="sicilian_s"/>
    <n v="1"/>
    <x v="427"/>
    <x v="1"/>
    <x v="1082"/>
    <n v="12.25"/>
    <n v="12.25"/>
    <x v="2"/>
    <x v="2"/>
    <s v="Coarse Sicilian Salami, Tomatoes, Green Olives, Luganega Sausage, Onions, Garlic"/>
    <x v="28"/>
  </r>
  <r>
    <n v="2714"/>
    <n v="1204"/>
    <n v="0.25"/>
    <s v="veggie_veg_m"/>
    <n v="1"/>
    <x v="427"/>
    <x v="1"/>
    <x v="1082"/>
    <n v="16"/>
    <n v="16"/>
    <x v="0"/>
    <x v="1"/>
    <s v="Mushrooms, Tomatoes, Red Peppers, Green Peppers, Red Onions, Zucchini, Spinach, Garlic"/>
    <x v="14"/>
  </r>
  <r>
    <n v="2715"/>
    <n v="1205"/>
    <n v="1"/>
    <s v="veggie_veg_m"/>
    <n v="1"/>
    <x v="427"/>
    <x v="1"/>
    <x v="1189"/>
    <n v="16"/>
    <n v="16"/>
    <x v="0"/>
    <x v="1"/>
    <s v="Mushrooms, Tomatoes, Red Peppers, Green Peppers, Red Onions, Zucchini, Spinach, Garlic"/>
    <x v="14"/>
  </r>
  <r>
    <n v="2716"/>
    <n v="1206"/>
    <n v="0.1"/>
    <s v="cali_ckn_s"/>
    <n v="1"/>
    <x v="457"/>
    <x v="3"/>
    <x v="1190"/>
    <n v="12.75"/>
    <n v="12.75"/>
    <x v="2"/>
    <x v="3"/>
    <s v="Chicken, Artichoke, Spinach, Garlic, Jalapeno Peppers, Fontina Cheese, Gouda Cheese"/>
    <x v="16"/>
  </r>
  <r>
    <n v="2717"/>
    <n v="1206"/>
    <n v="0.1"/>
    <s v="classic_dlx_m"/>
    <n v="1"/>
    <x v="457"/>
    <x v="3"/>
    <x v="1190"/>
    <n v="16"/>
    <n v="16"/>
    <x v="0"/>
    <x v="0"/>
    <s v="Pepperoni, Mushrooms, Red Onions, Red Peppers, Bacon"/>
    <x v="1"/>
  </r>
  <r>
    <n v="2718"/>
    <n v="1206"/>
    <n v="0.1"/>
    <s v="five_cheese_l"/>
    <n v="1"/>
    <x v="457"/>
    <x v="3"/>
    <x v="1190"/>
    <n v="18.5"/>
    <n v="18.5"/>
    <x v="1"/>
    <x v="1"/>
    <s v="Mozzarella Cheese, Provolone Cheese, Smoked Gouda Cheese, Romano Cheese, Blue Cheese, Garlic"/>
    <x v="2"/>
  </r>
  <r>
    <n v="2719"/>
    <n v="1206"/>
    <n v="0.1"/>
    <s v="hawaiian_l"/>
    <n v="1"/>
    <x v="457"/>
    <x v="3"/>
    <x v="1190"/>
    <n v="16.5"/>
    <n v="16.5"/>
    <x v="1"/>
    <x v="0"/>
    <s v="Sliced Ham, Pineapple, Mozzarella Cheese"/>
    <x v="0"/>
  </r>
  <r>
    <n v="2720"/>
    <n v="1206"/>
    <n v="0.1"/>
    <s v="ital_cpcllo_m"/>
    <n v="1"/>
    <x v="457"/>
    <x v="3"/>
    <x v="1190"/>
    <n v="16"/>
    <n v="16"/>
    <x v="0"/>
    <x v="0"/>
    <s v="Capocollo, Red Peppers, Tomatoes, Goat Cheese, Garlic, Oregano"/>
    <x v="11"/>
  </r>
  <r>
    <n v="2721"/>
    <n v="1206"/>
    <n v="0.1"/>
    <s v="ital_supr_m"/>
    <n v="1"/>
    <x v="457"/>
    <x v="3"/>
    <x v="1190"/>
    <n v="16.5"/>
    <n v="16.5"/>
    <x v="0"/>
    <x v="2"/>
    <s v="Calabrese Salami, Capocollo, Tomatoes, Red Onions, Green Olives, Garlic"/>
    <x v="3"/>
  </r>
  <r>
    <n v="2722"/>
    <n v="1206"/>
    <n v="0.1"/>
    <s v="prsc_argla_l"/>
    <n v="1"/>
    <x v="486"/>
    <x v="4"/>
    <x v="1190"/>
    <n v="20.75"/>
    <n v="20.75"/>
    <x v="1"/>
    <x v="2"/>
    <s v="Prosciutto di San Daniele, Arugula, Mozzarella Cheese"/>
    <x v="6"/>
  </r>
  <r>
    <n v="2723"/>
    <n v="1206"/>
    <n v="0.1"/>
    <s v="sicilian_l"/>
    <n v="1"/>
    <x v="486"/>
    <x v="4"/>
    <x v="1190"/>
    <n v="20.25"/>
    <n v="20.25"/>
    <x v="1"/>
    <x v="2"/>
    <s v="Coarse Sicilian Salami, Tomatoes, Green Olives, Luganega Sausage, Onions, Garlic"/>
    <x v="28"/>
  </r>
  <r>
    <n v="2724"/>
    <n v="1206"/>
    <n v="0.1"/>
    <s v="sicilian_s"/>
    <n v="1"/>
    <x v="486"/>
    <x v="4"/>
    <x v="1190"/>
    <n v="12.25"/>
    <n v="12.25"/>
    <x v="2"/>
    <x v="2"/>
    <s v="Coarse Sicilian Salami, Tomatoes, Green Olives, Luganega Sausage, Onions, Garlic"/>
    <x v="28"/>
  </r>
  <r>
    <n v="2725"/>
    <n v="1206"/>
    <n v="0.1"/>
    <s v="thai_ckn_l"/>
    <n v="1"/>
    <x v="486"/>
    <x v="4"/>
    <x v="1190"/>
    <n v="20.75"/>
    <n v="20.75"/>
    <x v="1"/>
    <x v="3"/>
    <s v="Chicken, Pineapple, Tomatoes, Red Peppers, Thai Sweet Chilli Sauce"/>
    <x v="5"/>
  </r>
  <r>
    <n v="2726"/>
    <n v="1207"/>
    <n v="0.5"/>
    <s v="calabrese_m"/>
    <n v="1"/>
    <x v="486"/>
    <x v="4"/>
    <x v="1191"/>
    <n v="16.25"/>
    <n v="16.25"/>
    <x v="0"/>
    <x v="2"/>
    <s v="?duja Salami, Pancetta, Tomatoes, Red Onions, Friggitello Peppers, Garlic"/>
    <x v="23"/>
  </r>
  <r>
    <n v="2727"/>
    <n v="1207"/>
    <n v="0.5"/>
    <s v="spinach_supr_s"/>
    <n v="1"/>
    <x v="486"/>
    <x v="4"/>
    <x v="1191"/>
    <n v="12.5"/>
    <n v="12.5"/>
    <x v="2"/>
    <x v="2"/>
    <s v="Spinach, Red Onions, Pepperoni, Tomatoes, Artichokes, Kalamata Olives, Garlic, Asiago Cheese"/>
    <x v="9"/>
  </r>
  <r>
    <n v="2728"/>
    <n v="1208"/>
    <n v="1"/>
    <s v="ital_cpcllo_s"/>
    <n v="1"/>
    <x v="187"/>
    <x v="3"/>
    <x v="1192"/>
    <n v="12"/>
    <n v="12"/>
    <x v="2"/>
    <x v="0"/>
    <s v="Capocollo, Red Peppers, Tomatoes, Goat Cheese, Garlic, Oregano"/>
    <x v="11"/>
  </r>
  <r>
    <n v="2729"/>
    <n v="1209"/>
    <n v="0.5"/>
    <s v="four_cheese_l"/>
    <n v="2"/>
    <x v="187"/>
    <x v="3"/>
    <x v="1193"/>
    <n v="17.950000762939453"/>
    <n v="35.900001525878906"/>
    <x v="1"/>
    <x v="1"/>
    <s v="Ricotta Cheese, Gorgonzola Piccante Cheese, Mozzarella Cheese, Parmigiano Reggiano Cheese, Garlic"/>
    <x v="21"/>
  </r>
  <r>
    <n v="2730"/>
    <n v="1209"/>
    <n v="0.5"/>
    <s v="veggie_veg_s"/>
    <n v="1"/>
    <x v="187"/>
    <x v="3"/>
    <x v="1193"/>
    <n v="12"/>
    <n v="12"/>
    <x v="2"/>
    <x v="1"/>
    <s v="Mushrooms, Tomatoes, Red Peppers, Green Peppers, Red Onions, Zucchini, Spinach, Garlic"/>
    <x v="14"/>
  </r>
  <r>
    <n v="2731"/>
    <n v="1210"/>
    <n v="1"/>
    <s v="cali_ckn_m"/>
    <n v="1"/>
    <x v="187"/>
    <x v="3"/>
    <x v="1194"/>
    <n v="16.75"/>
    <n v="16.75"/>
    <x v="0"/>
    <x v="3"/>
    <s v="Chicken, Artichoke, Spinach, Garlic, Jalapeno Peppers, Fontina Cheese, Gouda Cheese"/>
    <x v="16"/>
  </r>
  <r>
    <n v="2732"/>
    <n v="1211"/>
    <n v="1"/>
    <s v="spin_pesto_s"/>
    <n v="1"/>
    <x v="187"/>
    <x v="3"/>
    <x v="798"/>
    <n v="12.5"/>
    <n v="12.5"/>
    <x v="2"/>
    <x v="1"/>
    <s v="Spinach, Artichokes, Tomatoes, Sun-dried Tomatoes, Garlic, Pesto Sauce"/>
    <x v="13"/>
  </r>
  <r>
    <n v="2733"/>
    <n v="1212"/>
    <n v="0.5"/>
    <s v="mediterraneo_s"/>
    <n v="1"/>
    <x v="187"/>
    <x v="3"/>
    <x v="1195"/>
    <n v="12"/>
    <n v="12"/>
    <x v="2"/>
    <x v="1"/>
    <s v="Spinach, Artichokes, Kalamata Olives, Sun-dried Tomatoes, Feta Cheese, Plum Tomatoes, Red Onions"/>
    <x v="25"/>
  </r>
  <r>
    <n v="2734"/>
    <n v="1212"/>
    <n v="0.5"/>
    <s v="pepperoni_l"/>
    <n v="1"/>
    <x v="695"/>
    <x v="4"/>
    <x v="1195"/>
    <n v="15.25"/>
    <n v="15.25"/>
    <x v="1"/>
    <x v="0"/>
    <s v="Mozzarella Cheese, Pepperoni"/>
    <x v="17"/>
  </r>
  <r>
    <n v="2735"/>
    <n v="1213"/>
    <n v="0.5"/>
    <s v="pepperoni_s"/>
    <n v="1"/>
    <x v="695"/>
    <x v="4"/>
    <x v="1196"/>
    <n v="9.75"/>
    <n v="9.75"/>
    <x v="2"/>
    <x v="0"/>
    <s v="Mozzarella Cheese, Pepperoni"/>
    <x v="17"/>
  </r>
  <r>
    <n v="2736"/>
    <n v="1213"/>
    <n v="0.5"/>
    <s v="southw_ckn_s"/>
    <n v="1"/>
    <x v="695"/>
    <x v="4"/>
    <x v="1196"/>
    <n v="12.75"/>
    <n v="12.75"/>
    <x v="2"/>
    <x v="3"/>
    <s v="Chicken, Tomatoes, Red Peppers, Red Onions, Jalapeno Peppers, Corn, Cilantro, Chipotle Sauce"/>
    <x v="15"/>
  </r>
  <r>
    <n v="2737"/>
    <n v="1214"/>
    <n v="9.0909090909090912E-2"/>
    <s v="bbq_ckn_m"/>
    <n v="1"/>
    <x v="695"/>
    <x v="4"/>
    <x v="456"/>
    <n v="16.75"/>
    <n v="16.75"/>
    <x v="0"/>
    <x v="3"/>
    <s v="Barbecued Chicken, Red Peppers, Green Peppers, Tomatoes, Red Onions, Barbecue Sauce"/>
    <x v="7"/>
  </r>
  <r>
    <n v="2738"/>
    <n v="1214"/>
    <n v="9.0909090909090912E-2"/>
    <s v="cali_ckn_m"/>
    <n v="1"/>
    <x v="695"/>
    <x v="4"/>
    <x v="456"/>
    <n v="16.75"/>
    <n v="16.75"/>
    <x v="0"/>
    <x v="3"/>
    <s v="Chicken, Artichoke, Spinach, Garlic, Jalapeno Peppers, Fontina Cheese, Gouda Cheese"/>
    <x v="16"/>
  </r>
  <r>
    <n v="2739"/>
    <n v="1214"/>
    <n v="9.0909090909090912E-2"/>
    <s v="four_cheese_l"/>
    <n v="1"/>
    <x v="695"/>
    <x v="4"/>
    <x v="456"/>
    <n v="17.950000762939453"/>
    <n v="17.950000762939453"/>
    <x v="1"/>
    <x v="1"/>
    <s v="Ricotta Cheese, Gorgonzola Piccante Cheese, Mozzarella Cheese, Parmigiano Reggiano Cheese, Garlic"/>
    <x v="21"/>
  </r>
  <r>
    <n v="2740"/>
    <n v="1214"/>
    <n v="9.0909090909090912E-2"/>
    <s v="ital_cpcllo_l"/>
    <n v="2"/>
    <x v="224"/>
    <x v="2"/>
    <x v="456"/>
    <n v="20.5"/>
    <n v="41"/>
    <x v="1"/>
    <x v="0"/>
    <s v="Capocollo, Red Peppers, Tomatoes, Goat Cheese, Garlic, Oregano"/>
    <x v="11"/>
  </r>
  <r>
    <n v="2741"/>
    <n v="1214"/>
    <n v="9.0909090909090912E-2"/>
    <s v="ital_supr_l"/>
    <n v="1"/>
    <x v="224"/>
    <x v="2"/>
    <x v="456"/>
    <n v="20.75"/>
    <n v="20.75"/>
    <x v="1"/>
    <x v="2"/>
    <s v="Calabrese Salami, Capocollo, Tomatoes, Red Onions, Green Olives, Garlic"/>
    <x v="3"/>
  </r>
  <r>
    <n v="2742"/>
    <n v="1214"/>
    <n v="9.0909090909090912E-2"/>
    <s v="ital_supr_m"/>
    <n v="1"/>
    <x v="224"/>
    <x v="2"/>
    <x v="456"/>
    <n v="16.5"/>
    <n v="16.5"/>
    <x v="0"/>
    <x v="2"/>
    <s v="Calabrese Salami, Capocollo, Tomatoes, Red Onions, Green Olives, Garlic"/>
    <x v="3"/>
  </r>
  <r>
    <n v="2743"/>
    <n v="1214"/>
    <n v="9.0909090909090912E-2"/>
    <s v="ital_veggie_l"/>
    <n v="1"/>
    <x v="224"/>
    <x v="2"/>
    <x v="456"/>
    <n v="21"/>
    <n v="21"/>
    <x v="1"/>
    <x v="1"/>
    <s v="Eggplant, Artichokes, Tomatoes, Zucchini, Red Peppers, Garlic, Pesto Sauce"/>
    <x v="24"/>
  </r>
  <r>
    <n v="2744"/>
    <n v="1214"/>
    <n v="9.0909090909090912E-2"/>
    <s v="mexicana_m"/>
    <n v="1"/>
    <x v="224"/>
    <x v="2"/>
    <x v="456"/>
    <n v="16"/>
    <n v="16"/>
    <x v="0"/>
    <x v="1"/>
    <s v="Tomatoes, Red Peppers, Jalapeno Peppers, Red Onions, Cilantro, Corn, Chipotle Sauce, Garlic"/>
    <x v="4"/>
  </r>
  <r>
    <n v="2745"/>
    <n v="1214"/>
    <n v="9.0909090909090912E-2"/>
    <s v="southw_ckn_l"/>
    <n v="1"/>
    <x v="224"/>
    <x v="2"/>
    <x v="456"/>
    <n v="20.75"/>
    <n v="20.75"/>
    <x v="1"/>
    <x v="3"/>
    <s v="Chicken, Tomatoes, Red Peppers, Red Onions, Jalapeno Peppers, Corn, Cilantro, Chipotle Sauce"/>
    <x v="15"/>
  </r>
  <r>
    <n v="2746"/>
    <n v="1214"/>
    <n v="9.0909090909090912E-2"/>
    <s v="veggie_veg_m"/>
    <n v="1"/>
    <x v="243"/>
    <x v="6"/>
    <x v="456"/>
    <n v="16"/>
    <n v="16"/>
    <x v="0"/>
    <x v="1"/>
    <s v="Mushrooms, Tomatoes, Red Peppers, Green Peppers, Red Onions, Zucchini, Spinach, Garlic"/>
    <x v="14"/>
  </r>
  <r>
    <n v="2747"/>
    <n v="1214"/>
    <n v="9.0909090909090912E-2"/>
    <s v="veggie_veg_s"/>
    <n v="1"/>
    <x v="243"/>
    <x v="6"/>
    <x v="456"/>
    <n v="12"/>
    <n v="12"/>
    <x v="2"/>
    <x v="1"/>
    <s v="Mushrooms, Tomatoes, Red Peppers, Green Peppers, Red Onions, Zucchini, Spinach, Garlic"/>
    <x v="14"/>
  </r>
  <r>
    <n v="2748"/>
    <n v="1215"/>
    <n v="1"/>
    <s v="spinach_fet_l"/>
    <n v="1"/>
    <x v="243"/>
    <x v="6"/>
    <x v="1197"/>
    <n v="20.25"/>
    <n v="20.25"/>
    <x v="1"/>
    <x v="1"/>
    <s v="Spinach, Mushrooms, Red Onions, Feta Cheese, Garlic"/>
    <x v="27"/>
  </r>
  <r>
    <n v="2749"/>
    <n v="1216"/>
    <n v="1"/>
    <s v="bbq_ckn_m"/>
    <n v="1"/>
    <x v="243"/>
    <x v="6"/>
    <x v="1198"/>
    <n v="16.75"/>
    <n v="16.75"/>
    <x v="0"/>
    <x v="3"/>
    <s v="Barbecued Chicken, Red Peppers, Green Peppers, Tomatoes, Red Onions, Barbecue Sauce"/>
    <x v="7"/>
  </r>
  <r>
    <n v="2750"/>
    <n v="1217"/>
    <n v="1"/>
    <s v="cali_ckn_s"/>
    <n v="1"/>
    <x v="243"/>
    <x v="6"/>
    <x v="1199"/>
    <n v="12.75"/>
    <n v="12.75"/>
    <x v="2"/>
    <x v="3"/>
    <s v="Chicken, Artichoke, Spinach, Garlic, Jalapeno Peppers, Fontina Cheese, Gouda Cheese"/>
    <x v="16"/>
  </r>
  <r>
    <n v="2751"/>
    <n v="1218"/>
    <n v="0.25"/>
    <s v="pepperoni_l"/>
    <n v="1"/>
    <x v="243"/>
    <x v="6"/>
    <x v="1200"/>
    <n v="15.25"/>
    <n v="15.25"/>
    <x v="1"/>
    <x v="0"/>
    <s v="Mozzarella Cheese, Pepperoni"/>
    <x v="17"/>
  </r>
  <r>
    <n v="2752"/>
    <n v="1218"/>
    <n v="0.25"/>
    <s v="peppr_salami_l"/>
    <n v="1"/>
    <x v="272"/>
    <x v="0"/>
    <x v="1200"/>
    <n v="20.75"/>
    <n v="20.75"/>
    <x v="1"/>
    <x v="2"/>
    <s v="Genoa Salami, Capocollo, Pepperoni, Tomatoes, Asiago Cheese, Garlic"/>
    <x v="26"/>
  </r>
  <r>
    <n v="2753"/>
    <n v="1218"/>
    <n v="0.25"/>
    <s v="spicy_ital_s"/>
    <n v="1"/>
    <x v="272"/>
    <x v="0"/>
    <x v="1200"/>
    <n v="12.5"/>
    <n v="12.5"/>
    <x v="2"/>
    <x v="2"/>
    <s v="Capocollo, Tomatoes, Goat Cheese, Artichokes, Peperoncini verdi, Garlic"/>
    <x v="12"/>
  </r>
  <r>
    <n v="2754"/>
    <n v="1218"/>
    <n v="0.25"/>
    <s v="spinach_fet_s"/>
    <n v="1"/>
    <x v="272"/>
    <x v="0"/>
    <x v="1200"/>
    <n v="12"/>
    <n v="12"/>
    <x v="2"/>
    <x v="1"/>
    <s v="Spinach, Mushrooms, Red Onions, Feta Cheese, Garlic"/>
    <x v="27"/>
  </r>
  <r>
    <n v="2755"/>
    <n v="1219"/>
    <n v="0.25"/>
    <s v="pep_msh_pep_s"/>
    <n v="1"/>
    <x v="272"/>
    <x v="0"/>
    <x v="1201"/>
    <n v="11"/>
    <n v="11"/>
    <x v="2"/>
    <x v="0"/>
    <s v="Pepperoni, Mushrooms, Green Peppers"/>
    <x v="30"/>
  </r>
  <r>
    <n v="2756"/>
    <n v="1219"/>
    <n v="0.25"/>
    <s v="sicilian_l"/>
    <n v="1"/>
    <x v="272"/>
    <x v="0"/>
    <x v="1201"/>
    <n v="20.25"/>
    <n v="20.25"/>
    <x v="1"/>
    <x v="2"/>
    <s v="Coarse Sicilian Salami, Tomatoes, Green Olives, Luganega Sausage, Onions, Garlic"/>
    <x v="28"/>
  </r>
  <r>
    <n v="2757"/>
    <n v="1219"/>
    <n v="0.25"/>
    <s v="the_greek_l"/>
    <n v="1"/>
    <x v="272"/>
    <x v="0"/>
    <x v="1201"/>
    <n v="20.5"/>
    <n v="20.5"/>
    <x v="1"/>
    <x v="0"/>
    <s v="Kalamata Olives, Feta Cheese, Tomatoes, Garlic, Beef Chuck Roast, Red Onions"/>
    <x v="8"/>
  </r>
  <r>
    <n v="2758"/>
    <n v="1219"/>
    <n v="0.25"/>
    <s v="veggie_veg_m"/>
    <n v="1"/>
    <x v="305"/>
    <x v="5"/>
    <x v="1201"/>
    <n v="16"/>
    <n v="16"/>
    <x v="0"/>
    <x v="1"/>
    <s v="Mushrooms, Tomatoes, Red Peppers, Green Peppers, Red Onions, Zucchini, Spinach, Garlic"/>
    <x v="14"/>
  </r>
  <r>
    <n v="2759"/>
    <n v="1220"/>
    <n v="1"/>
    <s v="calabrese_m"/>
    <n v="1"/>
    <x v="305"/>
    <x v="5"/>
    <x v="1202"/>
    <n v="16.25"/>
    <n v="16.25"/>
    <x v="0"/>
    <x v="2"/>
    <s v="?duja Salami, Pancetta, Tomatoes, Red Onions, Friggitello Peppers, Garlic"/>
    <x v="23"/>
  </r>
  <r>
    <n v="2760"/>
    <n v="1221"/>
    <n v="0.5"/>
    <s v="ckn_pesto_s"/>
    <n v="1"/>
    <x v="305"/>
    <x v="5"/>
    <x v="1203"/>
    <n v="12.75"/>
    <n v="12.75"/>
    <x v="2"/>
    <x v="3"/>
    <s v="Chicken, Tomatoes, Red Peppers, Spinach, Garlic, Pesto Sauce"/>
    <x v="18"/>
  </r>
  <r>
    <n v="2761"/>
    <n v="1221"/>
    <n v="0.5"/>
    <s v="pepperoni_s"/>
    <n v="1"/>
    <x v="305"/>
    <x v="5"/>
    <x v="1203"/>
    <n v="9.75"/>
    <n v="9.75"/>
    <x v="2"/>
    <x v="0"/>
    <s v="Mozzarella Cheese, Pepperoni"/>
    <x v="17"/>
  </r>
  <r>
    <n v="2762"/>
    <n v="1222"/>
    <n v="0.5"/>
    <s v="classic_dlx_m"/>
    <n v="1"/>
    <x v="305"/>
    <x v="5"/>
    <x v="1204"/>
    <n v="16"/>
    <n v="16"/>
    <x v="0"/>
    <x v="0"/>
    <s v="Pepperoni, Mushrooms, Red Onions, Red Peppers, Bacon"/>
    <x v="1"/>
  </r>
  <r>
    <n v="2763"/>
    <n v="1222"/>
    <n v="0.5"/>
    <s v="thai_ckn_l"/>
    <n v="1"/>
    <x v="305"/>
    <x v="5"/>
    <x v="1204"/>
    <n v="20.75"/>
    <n v="20.75"/>
    <x v="1"/>
    <x v="3"/>
    <s v="Chicken, Pineapple, Tomatoes, Red Peppers, Thai Sweet Chilli Sauce"/>
    <x v="5"/>
  </r>
  <r>
    <n v="2764"/>
    <n v="1223"/>
    <n v="1"/>
    <s v="prsc_argla_m"/>
    <n v="1"/>
    <x v="333"/>
    <x v="5"/>
    <x v="1205"/>
    <n v="16.5"/>
    <n v="16.5"/>
    <x v="0"/>
    <x v="2"/>
    <s v="Prosciutto di San Daniele, Arugula, Mozzarella Cheese"/>
    <x v="6"/>
  </r>
  <r>
    <n v="2765"/>
    <n v="1224"/>
    <n v="0.5"/>
    <s v="napolitana_s"/>
    <n v="1"/>
    <x v="333"/>
    <x v="5"/>
    <x v="1206"/>
    <n v="12"/>
    <n v="12"/>
    <x v="2"/>
    <x v="0"/>
    <s v="Tomatoes, Anchovies, Green Olives, Red Onions, Garlic"/>
    <x v="22"/>
  </r>
  <r>
    <n v="2766"/>
    <n v="1224"/>
    <n v="0.5"/>
    <s v="thai_ckn_l"/>
    <n v="1"/>
    <x v="333"/>
    <x v="5"/>
    <x v="1206"/>
    <n v="20.75"/>
    <n v="20.75"/>
    <x v="1"/>
    <x v="3"/>
    <s v="Chicken, Pineapple, Tomatoes, Red Peppers, Thai Sweet Chilli Sauce"/>
    <x v="5"/>
  </r>
  <r>
    <n v="2767"/>
    <n v="1225"/>
    <n v="0.5"/>
    <s v="pepperoni_s"/>
    <n v="1"/>
    <x v="333"/>
    <x v="5"/>
    <x v="1207"/>
    <n v="9.75"/>
    <n v="9.75"/>
    <x v="2"/>
    <x v="0"/>
    <s v="Mozzarella Cheese, Pepperoni"/>
    <x v="17"/>
  </r>
  <r>
    <n v="2768"/>
    <n v="1225"/>
    <n v="0.5"/>
    <s v="sicilian_s"/>
    <n v="1"/>
    <x v="333"/>
    <x v="5"/>
    <x v="1207"/>
    <n v="12.25"/>
    <n v="12.25"/>
    <x v="2"/>
    <x v="2"/>
    <s v="Coarse Sicilian Salami, Tomatoes, Green Olives, Luganega Sausage, Onions, Garlic"/>
    <x v="28"/>
  </r>
  <r>
    <n v="2769"/>
    <n v="1226"/>
    <n v="0.25"/>
    <s v="big_meat_s"/>
    <n v="1"/>
    <x v="333"/>
    <x v="5"/>
    <x v="1208"/>
    <n v="12"/>
    <n v="12"/>
    <x v="2"/>
    <x v="0"/>
    <s v="Bacon, Pepperoni, Italian Sausage, Chorizo Sausage"/>
    <x v="19"/>
  </r>
  <r>
    <n v="2770"/>
    <n v="1226"/>
    <n v="0.25"/>
    <s v="four_cheese_l"/>
    <n v="1"/>
    <x v="365"/>
    <x v="2"/>
    <x v="1208"/>
    <n v="17.950000762939453"/>
    <n v="17.950000762939453"/>
    <x v="1"/>
    <x v="1"/>
    <s v="Ricotta Cheese, Gorgonzola Piccante Cheese, Mozzarella Cheese, Parmigiano Reggiano Cheese, Garlic"/>
    <x v="21"/>
  </r>
  <r>
    <n v="2771"/>
    <n v="1226"/>
    <n v="0.25"/>
    <s v="ital_cpcllo_m"/>
    <n v="1"/>
    <x v="365"/>
    <x v="2"/>
    <x v="1208"/>
    <n v="16"/>
    <n v="16"/>
    <x v="0"/>
    <x v="0"/>
    <s v="Capocollo, Red Peppers, Tomatoes, Goat Cheese, Garlic, Oregano"/>
    <x v="11"/>
  </r>
  <r>
    <n v="2772"/>
    <n v="1226"/>
    <n v="0.25"/>
    <s v="napolitana_s"/>
    <n v="1"/>
    <x v="365"/>
    <x v="2"/>
    <x v="1208"/>
    <n v="12"/>
    <n v="12"/>
    <x v="2"/>
    <x v="0"/>
    <s v="Tomatoes, Anchovies, Green Olives, Red Onions, Garlic"/>
    <x v="22"/>
  </r>
  <r>
    <n v="2773"/>
    <n v="1227"/>
    <n v="1"/>
    <s v="hawaiian_s"/>
    <n v="1"/>
    <x v="365"/>
    <x v="2"/>
    <x v="1209"/>
    <n v="10.5"/>
    <n v="10.5"/>
    <x v="2"/>
    <x v="0"/>
    <s v="Sliced Ham, Pineapple, Mozzarella Cheese"/>
    <x v="0"/>
  </r>
  <r>
    <n v="2774"/>
    <n v="1228"/>
    <n v="0.5"/>
    <s v="ital_veggie_m"/>
    <n v="1"/>
    <x v="365"/>
    <x v="2"/>
    <x v="1210"/>
    <n v="16.75"/>
    <n v="16.75"/>
    <x v="0"/>
    <x v="1"/>
    <s v="Eggplant, Artichokes, Tomatoes, Zucchini, Red Peppers, Garlic, Pesto Sauce"/>
    <x v="24"/>
  </r>
  <r>
    <n v="2775"/>
    <n v="1228"/>
    <n v="0.5"/>
    <s v="napolitana_s"/>
    <n v="1"/>
    <x v="365"/>
    <x v="2"/>
    <x v="1210"/>
    <n v="12"/>
    <n v="12"/>
    <x v="2"/>
    <x v="0"/>
    <s v="Tomatoes, Anchovies, Green Olives, Red Onions, Garlic"/>
    <x v="22"/>
  </r>
  <r>
    <n v="2776"/>
    <n v="1229"/>
    <n v="1"/>
    <s v="hawaiian_s"/>
    <n v="1"/>
    <x v="395"/>
    <x v="4"/>
    <x v="1211"/>
    <n v="10.5"/>
    <n v="10.5"/>
    <x v="2"/>
    <x v="0"/>
    <s v="Sliced Ham, Pineapple, Mozzarella Cheese"/>
    <x v="0"/>
  </r>
  <r>
    <n v="2777"/>
    <n v="1230"/>
    <n v="0.25"/>
    <s v="ital_veggie_l"/>
    <n v="1"/>
    <x v="395"/>
    <x v="4"/>
    <x v="1212"/>
    <n v="21"/>
    <n v="21"/>
    <x v="1"/>
    <x v="1"/>
    <s v="Eggplant, Artichokes, Tomatoes, Zucchini, Red Peppers, Garlic, Pesto Sauce"/>
    <x v="24"/>
  </r>
  <r>
    <n v="2778"/>
    <n v="1230"/>
    <n v="0.25"/>
    <s v="pep_msh_pep_m"/>
    <n v="1"/>
    <x v="395"/>
    <x v="4"/>
    <x v="1212"/>
    <n v="14.5"/>
    <n v="14.5"/>
    <x v="0"/>
    <x v="0"/>
    <s v="Pepperoni, Mushrooms, Green Peppers"/>
    <x v="30"/>
  </r>
  <r>
    <n v="2779"/>
    <n v="1230"/>
    <n v="0.25"/>
    <s v="spinach_supr_s"/>
    <n v="1"/>
    <x v="395"/>
    <x v="4"/>
    <x v="1212"/>
    <n v="12.5"/>
    <n v="12.5"/>
    <x v="2"/>
    <x v="2"/>
    <s v="Spinach, Red Onions, Pepperoni, Tomatoes, Artichokes, Kalamata Olives, Garlic, Asiago Cheese"/>
    <x v="9"/>
  </r>
  <r>
    <n v="2780"/>
    <n v="1230"/>
    <n v="0.25"/>
    <s v="thai_ckn_l"/>
    <n v="1"/>
    <x v="395"/>
    <x v="4"/>
    <x v="1212"/>
    <n v="20.75"/>
    <n v="20.75"/>
    <x v="1"/>
    <x v="3"/>
    <s v="Chicken, Pineapple, Tomatoes, Red Peppers, Thai Sweet Chilli Sauce"/>
    <x v="5"/>
  </r>
  <r>
    <n v="2781"/>
    <n v="1231"/>
    <n v="0.5"/>
    <s v="cali_ckn_m"/>
    <n v="1"/>
    <x v="395"/>
    <x v="4"/>
    <x v="1213"/>
    <n v="16.75"/>
    <n v="16.75"/>
    <x v="0"/>
    <x v="3"/>
    <s v="Chicken, Artichoke, Spinach, Garlic, Jalapeno Peppers, Fontina Cheese, Gouda Cheese"/>
    <x v="16"/>
  </r>
  <r>
    <n v="2782"/>
    <n v="1231"/>
    <n v="0.5"/>
    <s v="spicy_ital_m"/>
    <n v="1"/>
    <x v="427"/>
    <x v="1"/>
    <x v="1213"/>
    <n v="16.5"/>
    <n v="16.5"/>
    <x v="0"/>
    <x v="2"/>
    <s v="Capocollo, Tomatoes, Goat Cheese, Artichokes, Peperoncini verdi, Garlic"/>
    <x v="12"/>
  </r>
  <r>
    <n v="2783"/>
    <n v="1232"/>
    <n v="0.25"/>
    <s v="pepperoni_m"/>
    <n v="1"/>
    <x v="427"/>
    <x v="1"/>
    <x v="1214"/>
    <n v="12.5"/>
    <n v="12.5"/>
    <x v="0"/>
    <x v="0"/>
    <s v="Mozzarella Cheese, Pepperoni"/>
    <x v="17"/>
  </r>
  <r>
    <n v="2784"/>
    <n v="1232"/>
    <n v="0.25"/>
    <s v="prsc_argla_l"/>
    <n v="1"/>
    <x v="427"/>
    <x v="1"/>
    <x v="1214"/>
    <n v="20.75"/>
    <n v="20.75"/>
    <x v="1"/>
    <x v="2"/>
    <s v="Prosciutto di San Daniele, Arugula, Mozzarella Cheese"/>
    <x v="6"/>
  </r>
  <r>
    <n v="2785"/>
    <n v="1232"/>
    <n v="0.25"/>
    <s v="soppressata_l"/>
    <n v="1"/>
    <x v="427"/>
    <x v="1"/>
    <x v="1214"/>
    <n v="20.75"/>
    <n v="20.75"/>
    <x v="1"/>
    <x v="2"/>
    <s v="Soppressata Salami, Fontina Cheese, Mozzarella Cheese, Mushrooms, Garlic"/>
    <x v="20"/>
  </r>
  <r>
    <n v="2786"/>
    <n v="1232"/>
    <n v="0.25"/>
    <s v="veggie_veg_m"/>
    <n v="1"/>
    <x v="427"/>
    <x v="1"/>
    <x v="1214"/>
    <n v="16"/>
    <n v="16"/>
    <x v="0"/>
    <x v="1"/>
    <s v="Mushrooms, Tomatoes, Red Peppers, Green Peppers, Red Onions, Zucchini, Spinach, Garlic"/>
    <x v="14"/>
  </r>
  <r>
    <n v="2787"/>
    <n v="1233"/>
    <n v="0.25"/>
    <s v="cali_ckn_m"/>
    <n v="1"/>
    <x v="427"/>
    <x v="1"/>
    <x v="1215"/>
    <n v="16.75"/>
    <n v="16.75"/>
    <x v="0"/>
    <x v="3"/>
    <s v="Chicken, Artichoke, Spinach, Garlic, Jalapeno Peppers, Fontina Cheese, Gouda Cheese"/>
    <x v="16"/>
  </r>
  <r>
    <n v="2788"/>
    <n v="1233"/>
    <n v="0.25"/>
    <s v="four_cheese_l"/>
    <n v="1"/>
    <x v="457"/>
    <x v="3"/>
    <x v="1215"/>
    <n v="17.950000762939453"/>
    <n v="17.950000762939453"/>
    <x v="1"/>
    <x v="1"/>
    <s v="Ricotta Cheese, Gorgonzola Piccante Cheese, Mozzarella Cheese, Parmigiano Reggiano Cheese, Garlic"/>
    <x v="21"/>
  </r>
  <r>
    <n v="2789"/>
    <n v="1233"/>
    <n v="0.25"/>
    <s v="green_garden_s"/>
    <n v="1"/>
    <x v="457"/>
    <x v="3"/>
    <x v="1215"/>
    <n v="12"/>
    <n v="12"/>
    <x v="2"/>
    <x v="1"/>
    <s v="Spinach, Mushrooms, Tomatoes, Green Olives, Feta Cheese"/>
    <x v="10"/>
  </r>
  <r>
    <n v="2790"/>
    <n v="1233"/>
    <n v="0.25"/>
    <s v="ital_cpcllo_s"/>
    <n v="1"/>
    <x v="457"/>
    <x v="3"/>
    <x v="1215"/>
    <n v="12"/>
    <n v="12"/>
    <x v="2"/>
    <x v="0"/>
    <s v="Capocollo, Red Peppers, Tomatoes, Goat Cheese, Garlic, Oregano"/>
    <x v="11"/>
  </r>
  <r>
    <n v="2791"/>
    <n v="1234"/>
    <n v="0.5"/>
    <s v="hawaiian_m"/>
    <n v="1"/>
    <x v="457"/>
    <x v="3"/>
    <x v="1216"/>
    <n v="13.25"/>
    <n v="13.25"/>
    <x v="0"/>
    <x v="0"/>
    <s v="Sliced Ham, Pineapple, Mozzarella Cheese"/>
    <x v="0"/>
  </r>
  <r>
    <n v="2792"/>
    <n v="1234"/>
    <n v="0.5"/>
    <s v="spinach_fet_m"/>
    <n v="1"/>
    <x v="457"/>
    <x v="3"/>
    <x v="1216"/>
    <n v="16"/>
    <n v="16"/>
    <x v="0"/>
    <x v="1"/>
    <s v="Spinach, Mushrooms, Red Onions, Feta Cheese, Garlic"/>
    <x v="27"/>
  </r>
  <r>
    <n v="2793"/>
    <n v="1235"/>
    <n v="0.33333333333333331"/>
    <s v="green_garden_m"/>
    <n v="1"/>
    <x v="457"/>
    <x v="3"/>
    <x v="1217"/>
    <n v="16"/>
    <n v="16"/>
    <x v="0"/>
    <x v="1"/>
    <s v="Spinach, Mushrooms, Tomatoes, Green Olives, Feta Cheese"/>
    <x v="10"/>
  </r>
  <r>
    <n v="2794"/>
    <n v="1235"/>
    <n v="0.33333333333333331"/>
    <s v="pep_msh_pep_m"/>
    <n v="1"/>
    <x v="486"/>
    <x v="4"/>
    <x v="1217"/>
    <n v="14.5"/>
    <n v="14.5"/>
    <x v="0"/>
    <x v="0"/>
    <s v="Pepperoni, Mushrooms, Green Peppers"/>
    <x v="30"/>
  </r>
  <r>
    <n v="2795"/>
    <n v="1235"/>
    <n v="0.33333333333333331"/>
    <s v="thai_ckn_l"/>
    <n v="1"/>
    <x v="486"/>
    <x v="4"/>
    <x v="1217"/>
    <n v="20.75"/>
    <n v="20.75"/>
    <x v="1"/>
    <x v="3"/>
    <s v="Chicken, Pineapple, Tomatoes, Red Peppers, Thai Sweet Chilli Sauce"/>
    <x v="5"/>
  </r>
  <r>
    <n v="2796"/>
    <n v="1236"/>
    <n v="1"/>
    <s v="mediterraneo_l"/>
    <n v="1"/>
    <x v="486"/>
    <x v="4"/>
    <x v="1218"/>
    <n v="20.25"/>
    <n v="20.25"/>
    <x v="1"/>
    <x v="1"/>
    <s v="Spinach, Artichokes, Kalamata Olives, Sun-dried Tomatoes, Feta Cheese, Plum Tomatoes, Red Onions"/>
    <x v="25"/>
  </r>
  <r>
    <n v="2797"/>
    <n v="1237"/>
    <n v="0.5"/>
    <s v="calabrese_m"/>
    <n v="1"/>
    <x v="486"/>
    <x v="4"/>
    <x v="1219"/>
    <n v="16.25"/>
    <n v="16.25"/>
    <x v="0"/>
    <x v="2"/>
    <s v="?duja Salami, Pancetta, Tomatoes, Red Onions, Friggitello Peppers, Garlic"/>
    <x v="23"/>
  </r>
  <r>
    <n v="2798"/>
    <n v="1237"/>
    <n v="0.5"/>
    <s v="sicilian_s"/>
    <n v="1"/>
    <x v="486"/>
    <x v="4"/>
    <x v="1219"/>
    <n v="12.25"/>
    <n v="12.25"/>
    <x v="2"/>
    <x v="2"/>
    <s v="Coarse Sicilian Salami, Tomatoes, Green Olives, Luganega Sausage, Onions, Garlic"/>
    <x v="28"/>
  </r>
  <r>
    <n v="2799"/>
    <n v="1238"/>
    <n v="0.25"/>
    <s v="ckn_pesto_l"/>
    <n v="1"/>
    <x v="486"/>
    <x v="4"/>
    <x v="1220"/>
    <n v="20.75"/>
    <n v="20.75"/>
    <x v="1"/>
    <x v="3"/>
    <s v="Chicken, Tomatoes, Red Peppers, Spinach, Garlic, Pesto Sauce"/>
    <x v="18"/>
  </r>
  <r>
    <n v="2800"/>
    <n v="1238"/>
    <n v="0.25"/>
    <s v="five_cheese_l"/>
    <n v="1"/>
    <x v="180"/>
    <x v="3"/>
    <x v="1220"/>
    <n v="18.5"/>
    <n v="18.5"/>
    <x v="1"/>
    <x v="1"/>
    <s v="Mozzarella Cheese, Provolone Cheese, Smoked Gouda Cheese, Romano Cheese, Blue Cheese, Garlic"/>
    <x v="2"/>
  </r>
  <r>
    <n v="2801"/>
    <n v="1238"/>
    <n v="0.25"/>
    <s v="mediterraneo_s"/>
    <n v="1"/>
    <x v="180"/>
    <x v="3"/>
    <x v="1220"/>
    <n v="12"/>
    <n v="12"/>
    <x v="2"/>
    <x v="1"/>
    <s v="Spinach, Artichokes, Kalamata Olives, Sun-dried Tomatoes, Feta Cheese, Plum Tomatoes, Red Onions"/>
    <x v="25"/>
  </r>
  <r>
    <n v="2802"/>
    <n v="1238"/>
    <n v="0.25"/>
    <s v="thai_ckn_s"/>
    <n v="1"/>
    <x v="180"/>
    <x v="3"/>
    <x v="1220"/>
    <n v="12.75"/>
    <n v="12.75"/>
    <x v="2"/>
    <x v="3"/>
    <s v="Chicken, Pineapple, Tomatoes, Red Peppers, Thai Sweet Chilli Sauce"/>
    <x v="5"/>
  </r>
  <r>
    <n v="2803"/>
    <n v="1239"/>
    <n v="1"/>
    <s v="cali_ckn_s"/>
    <n v="1"/>
    <x v="180"/>
    <x v="3"/>
    <x v="1221"/>
    <n v="12.75"/>
    <n v="12.75"/>
    <x v="2"/>
    <x v="3"/>
    <s v="Chicken, Artichoke, Spinach, Garlic, Jalapeno Peppers, Fontina Cheese, Gouda Cheese"/>
    <x v="16"/>
  </r>
  <r>
    <n v="2804"/>
    <n v="1240"/>
    <n v="0.33333333333333331"/>
    <s v="ckn_alfredo_m"/>
    <n v="1"/>
    <x v="180"/>
    <x v="3"/>
    <x v="1222"/>
    <n v="16.75"/>
    <n v="16.75"/>
    <x v="0"/>
    <x v="3"/>
    <s v="Chicken, Red Onions, Red Peppers, Mushrooms, Asiago Cheese, Alfredo Sauce"/>
    <x v="29"/>
  </r>
  <r>
    <n v="2805"/>
    <n v="1240"/>
    <n v="0.33333333333333331"/>
    <s v="soppressata_s"/>
    <n v="1"/>
    <x v="180"/>
    <x v="3"/>
    <x v="1222"/>
    <n v="12.5"/>
    <n v="12.5"/>
    <x v="2"/>
    <x v="2"/>
    <s v="Soppressata Salami, Fontina Cheese, Mozzarella Cheese, Mushrooms, Garlic"/>
    <x v="20"/>
  </r>
  <r>
    <n v="2806"/>
    <n v="1240"/>
    <n v="0.33333333333333331"/>
    <s v="veggie_veg_m"/>
    <n v="1"/>
    <x v="209"/>
    <x v="4"/>
    <x v="1222"/>
    <n v="16"/>
    <n v="16"/>
    <x v="0"/>
    <x v="1"/>
    <s v="Mushrooms, Tomatoes, Red Peppers, Green Peppers, Red Onions, Zucchini, Spinach, Garlic"/>
    <x v="14"/>
  </r>
  <r>
    <n v="2807"/>
    <n v="1241"/>
    <n v="0.33333333333333331"/>
    <s v="bbq_ckn_l"/>
    <n v="1"/>
    <x v="209"/>
    <x v="4"/>
    <x v="1223"/>
    <n v="20.75"/>
    <n v="20.75"/>
    <x v="1"/>
    <x v="3"/>
    <s v="Barbecued Chicken, Red Peppers, Green Peppers, Tomatoes, Red Onions, Barbecue Sauce"/>
    <x v="7"/>
  </r>
  <r>
    <n v="2808"/>
    <n v="1241"/>
    <n v="0.33333333333333331"/>
    <s v="ckn_pesto_s"/>
    <n v="1"/>
    <x v="209"/>
    <x v="4"/>
    <x v="1223"/>
    <n v="12.75"/>
    <n v="12.75"/>
    <x v="2"/>
    <x v="3"/>
    <s v="Chicken, Tomatoes, Red Peppers, Spinach, Garlic, Pesto Sauce"/>
    <x v="18"/>
  </r>
  <r>
    <n v="2809"/>
    <n v="1241"/>
    <n v="0.33333333333333331"/>
    <s v="spinach_fet_l"/>
    <n v="1"/>
    <x v="209"/>
    <x v="4"/>
    <x v="1223"/>
    <n v="20.25"/>
    <n v="20.25"/>
    <x v="1"/>
    <x v="1"/>
    <s v="Spinach, Mushrooms, Red Onions, Feta Cheese, Garlic"/>
    <x v="27"/>
  </r>
  <r>
    <n v="2810"/>
    <n v="1242"/>
    <n v="0.25"/>
    <s v="sicilian_m"/>
    <n v="1"/>
    <x v="209"/>
    <x v="4"/>
    <x v="1224"/>
    <n v="16.25"/>
    <n v="16.25"/>
    <x v="0"/>
    <x v="2"/>
    <s v="Coarse Sicilian Salami, Tomatoes, Green Olives, Luganega Sausage, Onions, Garlic"/>
    <x v="28"/>
  </r>
  <r>
    <n v="2811"/>
    <n v="1242"/>
    <n v="0.25"/>
    <s v="sicilian_s"/>
    <n v="1"/>
    <x v="209"/>
    <x v="4"/>
    <x v="1224"/>
    <n v="12.25"/>
    <n v="12.25"/>
    <x v="2"/>
    <x v="2"/>
    <s v="Coarse Sicilian Salami, Tomatoes, Green Olives, Luganega Sausage, Onions, Garlic"/>
    <x v="28"/>
  </r>
  <r>
    <n v="2812"/>
    <n v="1242"/>
    <n v="0.25"/>
    <s v="thai_ckn_l"/>
    <n v="1"/>
    <x v="217"/>
    <x v="2"/>
    <x v="1224"/>
    <n v="20.75"/>
    <n v="20.75"/>
    <x v="1"/>
    <x v="3"/>
    <s v="Chicken, Pineapple, Tomatoes, Red Peppers, Thai Sweet Chilli Sauce"/>
    <x v="5"/>
  </r>
  <r>
    <n v="2813"/>
    <n v="1242"/>
    <n v="0.25"/>
    <s v="the_greek_xl"/>
    <n v="1"/>
    <x v="217"/>
    <x v="2"/>
    <x v="1224"/>
    <n v="25.5"/>
    <n v="25.5"/>
    <x v="3"/>
    <x v="0"/>
    <s v="Kalamata Olives, Feta Cheese, Tomatoes, Garlic, Beef Chuck Roast, Red Onions"/>
    <x v="8"/>
  </r>
  <r>
    <n v="2814"/>
    <n v="1243"/>
    <n v="0.5"/>
    <s v="peppr_salami_m"/>
    <n v="1"/>
    <x v="217"/>
    <x v="2"/>
    <x v="598"/>
    <n v="16.5"/>
    <n v="16.5"/>
    <x v="0"/>
    <x v="2"/>
    <s v="Genoa Salami, Capocollo, Pepperoni, Tomatoes, Asiago Cheese, Garlic"/>
    <x v="26"/>
  </r>
  <r>
    <n v="2815"/>
    <n v="1243"/>
    <n v="0.5"/>
    <s v="spicy_ital_s"/>
    <n v="1"/>
    <x v="217"/>
    <x v="2"/>
    <x v="598"/>
    <n v="12.5"/>
    <n v="12.5"/>
    <x v="2"/>
    <x v="2"/>
    <s v="Capocollo, Tomatoes, Goat Cheese, Artichokes, Peperoncini verdi, Garlic"/>
    <x v="12"/>
  </r>
  <r>
    <n v="2816"/>
    <n v="1244"/>
    <n v="0.25"/>
    <s v="bbq_ckn_s"/>
    <n v="1"/>
    <x v="217"/>
    <x v="2"/>
    <x v="1225"/>
    <n v="12.75"/>
    <n v="12.75"/>
    <x v="2"/>
    <x v="3"/>
    <s v="Barbecued Chicken, Red Peppers, Green Peppers, Tomatoes, Red Onions, Barbecue Sauce"/>
    <x v="7"/>
  </r>
  <r>
    <n v="2817"/>
    <n v="1244"/>
    <n v="0.25"/>
    <s v="brie_carre_s"/>
    <n v="1"/>
    <x v="217"/>
    <x v="2"/>
    <x v="1225"/>
    <n v="23.649999618530273"/>
    <n v="23.649999618530273"/>
    <x v="2"/>
    <x v="2"/>
    <s v="Brie Carre Cheese, Prosciutto, Caramelized Onions, Pears, Thyme, Garlic"/>
    <x v="31"/>
  </r>
  <r>
    <n v="2818"/>
    <n v="1244"/>
    <n v="0.25"/>
    <s v="napolitana_m"/>
    <n v="1"/>
    <x v="236"/>
    <x v="6"/>
    <x v="1225"/>
    <n v="16"/>
    <n v="16"/>
    <x v="0"/>
    <x v="0"/>
    <s v="Tomatoes, Anchovies, Green Olives, Red Onions, Garlic"/>
    <x v="22"/>
  </r>
  <r>
    <n v="2819"/>
    <n v="1244"/>
    <n v="0.25"/>
    <s v="pepperoni_l"/>
    <n v="1"/>
    <x v="236"/>
    <x v="6"/>
    <x v="1225"/>
    <n v="15.25"/>
    <n v="15.25"/>
    <x v="1"/>
    <x v="0"/>
    <s v="Mozzarella Cheese, Pepperoni"/>
    <x v="17"/>
  </r>
  <r>
    <n v="2820"/>
    <n v="1245"/>
    <n v="1"/>
    <s v="ckn_alfredo_m"/>
    <n v="1"/>
    <x v="236"/>
    <x v="6"/>
    <x v="1226"/>
    <n v="16.75"/>
    <n v="16.75"/>
    <x v="0"/>
    <x v="3"/>
    <s v="Chicken, Red Onions, Red Peppers, Mushrooms, Asiago Cheese, Alfredo Sauce"/>
    <x v="29"/>
  </r>
  <r>
    <n v="2821"/>
    <n v="1246"/>
    <n v="0.33333333333333331"/>
    <s v="big_meat_s"/>
    <n v="1"/>
    <x v="236"/>
    <x v="6"/>
    <x v="1227"/>
    <n v="12"/>
    <n v="12"/>
    <x v="2"/>
    <x v="0"/>
    <s v="Bacon, Pepperoni, Italian Sausage, Chorizo Sausage"/>
    <x v="19"/>
  </r>
  <r>
    <n v="2822"/>
    <n v="1246"/>
    <n v="0.33333333333333331"/>
    <s v="five_cheese_l"/>
    <n v="1"/>
    <x v="236"/>
    <x v="6"/>
    <x v="1227"/>
    <n v="18.5"/>
    <n v="18.5"/>
    <x v="1"/>
    <x v="1"/>
    <s v="Mozzarella Cheese, Provolone Cheese, Smoked Gouda Cheese, Romano Cheese, Blue Cheese, Garlic"/>
    <x v="2"/>
  </r>
  <r>
    <n v="2823"/>
    <n v="1246"/>
    <n v="0.33333333333333331"/>
    <s v="spinach_supr_s"/>
    <n v="1"/>
    <x v="236"/>
    <x v="6"/>
    <x v="1227"/>
    <n v="12.5"/>
    <n v="12.5"/>
    <x v="2"/>
    <x v="2"/>
    <s v="Spinach, Red Onions, Pepperoni, Tomatoes, Artichokes, Kalamata Olives, Garlic, Asiago Cheese"/>
    <x v="9"/>
  </r>
  <r>
    <n v="2824"/>
    <n v="1247"/>
    <n v="0.33333333333333331"/>
    <s v="classic_dlx_m"/>
    <n v="1"/>
    <x v="265"/>
    <x v="0"/>
    <x v="1228"/>
    <n v="16"/>
    <n v="16"/>
    <x v="0"/>
    <x v="0"/>
    <s v="Pepperoni, Mushrooms, Red Onions, Red Peppers, Bacon"/>
    <x v="1"/>
  </r>
  <r>
    <n v="2825"/>
    <n v="1247"/>
    <n v="0.33333333333333331"/>
    <s v="four_cheese_l"/>
    <n v="1"/>
    <x v="265"/>
    <x v="0"/>
    <x v="1228"/>
    <n v="17.950000762939453"/>
    <n v="17.950000762939453"/>
    <x v="1"/>
    <x v="1"/>
    <s v="Ricotta Cheese, Gorgonzola Piccante Cheese, Mozzarella Cheese, Parmigiano Reggiano Cheese, Garlic"/>
    <x v="21"/>
  </r>
  <r>
    <n v="2826"/>
    <n v="1247"/>
    <n v="0.33333333333333331"/>
    <s v="hawaiian_s"/>
    <n v="1"/>
    <x v="265"/>
    <x v="0"/>
    <x v="1228"/>
    <n v="10.5"/>
    <n v="10.5"/>
    <x v="2"/>
    <x v="0"/>
    <s v="Sliced Ham, Pineapple, Mozzarella Cheese"/>
    <x v="0"/>
  </r>
  <r>
    <n v="2827"/>
    <n v="1248"/>
    <n v="1"/>
    <s v="spinach_supr_s"/>
    <n v="1"/>
    <x v="265"/>
    <x v="0"/>
    <x v="1229"/>
    <n v="12.5"/>
    <n v="12.5"/>
    <x v="2"/>
    <x v="2"/>
    <s v="Spinach, Red Onions, Pepperoni, Tomatoes, Artichokes, Kalamata Olives, Garlic, Asiago Cheese"/>
    <x v="9"/>
  </r>
  <r>
    <n v="2828"/>
    <n v="1249"/>
    <n v="0.5"/>
    <s v="four_cheese_l"/>
    <n v="1"/>
    <x v="265"/>
    <x v="0"/>
    <x v="1230"/>
    <n v="17.950000762939453"/>
    <n v="17.950000762939453"/>
    <x v="1"/>
    <x v="1"/>
    <s v="Ricotta Cheese, Gorgonzola Piccante Cheese, Mozzarella Cheese, Parmigiano Reggiano Cheese, Garlic"/>
    <x v="21"/>
  </r>
  <r>
    <n v="2829"/>
    <n v="1249"/>
    <n v="0.5"/>
    <s v="spinach_supr_s"/>
    <n v="1"/>
    <x v="265"/>
    <x v="0"/>
    <x v="1230"/>
    <n v="12.5"/>
    <n v="12.5"/>
    <x v="2"/>
    <x v="2"/>
    <s v="Spinach, Red Onions, Pepperoni, Tomatoes, Artichokes, Kalamata Olives, Garlic, Asiago Cheese"/>
    <x v="9"/>
  </r>
  <r>
    <n v="2830"/>
    <n v="1250"/>
    <n v="0.25"/>
    <s v="big_meat_s"/>
    <n v="1"/>
    <x v="298"/>
    <x v="5"/>
    <x v="1231"/>
    <n v="12"/>
    <n v="12"/>
    <x v="2"/>
    <x v="0"/>
    <s v="Bacon, Pepperoni, Italian Sausage, Chorizo Sausage"/>
    <x v="19"/>
  </r>
  <r>
    <n v="2831"/>
    <n v="1250"/>
    <n v="0.25"/>
    <s v="ital_veggie_m"/>
    <n v="1"/>
    <x v="298"/>
    <x v="5"/>
    <x v="1231"/>
    <n v="16.75"/>
    <n v="16.75"/>
    <x v="0"/>
    <x v="1"/>
    <s v="Eggplant, Artichokes, Tomatoes, Zucchini, Red Peppers, Garlic, Pesto Sauce"/>
    <x v="24"/>
  </r>
  <r>
    <n v="2832"/>
    <n v="1250"/>
    <n v="0.25"/>
    <s v="pepperoni_m"/>
    <n v="1"/>
    <x v="298"/>
    <x v="5"/>
    <x v="1231"/>
    <n v="12.5"/>
    <n v="12.5"/>
    <x v="0"/>
    <x v="0"/>
    <s v="Mozzarella Cheese, Pepperoni"/>
    <x v="17"/>
  </r>
  <r>
    <n v="2833"/>
    <n v="1250"/>
    <n v="0.25"/>
    <s v="peppr_salami_m"/>
    <n v="1"/>
    <x v="298"/>
    <x v="5"/>
    <x v="1231"/>
    <n v="16.5"/>
    <n v="16.5"/>
    <x v="0"/>
    <x v="2"/>
    <s v="Genoa Salami, Capocollo, Pepperoni, Tomatoes, Asiago Cheese, Garlic"/>
    <x v="26"/>
  </r>
  <r>
    <n v="2834"/>
    <n v="1251"/>
    <n v="1"/>
    <s v="peppr_salami_m"/>
    <n v="1"/>
    <x v="298"/>
    <x v="5"/>
    <x v="1232"/>
    <n v="16.5"/>
    <n v="16.5"/>
    <x v="0"/>
    <x v="2"/>
    <s v="Genoa Salami, Capocollo, Pepperoni, Tomatoes, Asiago Cheese, Garlic"/>
    <x v="26"/>
  </r>
  <r>
    <n v="2835"/>
    <n v="1252"/>
    <n v="1"/>
    <s v="cali_ckn_l"/>
    <n v="1"/>
    <x v="298"/>
    <x v="5"/>
    <x v="1233"/>
    <n v="20.75"/>
    <n v="20.75"/>
    <x v="1"/>
    <x v="3"/>
    <s v="Chicken, Artichoke, Spinach, Garlic, Jalapeno Peppers, Fontina Cheese, Gouda Cheese"/>
    <x v="16"/>
  </r>
  <r>
    <n v="2836"/>
    <n v="1253"/>
    <n v="0.5"/>
    <s v="mediterraneo_l"/>
    <n v="1"/>
    <x v="326"/>
    <x v="5"/>
    <x v="1234"/>
    <n v="20.25"/>
    <n v="20.25"/>
    <x v="1"/>
    <x v="1"/>
    <s v="Spinach, Artichokes, Kalamata Olives, Sun-dried Tomatoes, Feta Cheese, Plum Tomatoes, Red Onions"/>
    <x v="25"/>
  </r>
  <r>
    <n v="2837"/>
    <n v="1253"/>
    <n v="0.5"/>
    <s v="southw_ckn_m"/>
    <n v="1"/>
    <x v="326"/>
    <x v="5"/>
    <x v="1234"/>
    <n v="16.75"/>
    <n v="16.75"/>
    <x v="0"/>
    <x v="3"/>
    <s v="Chicken, Tomatoes, Red Peppers, Red Onions, Jalapeno Peppers, Corn, Cilantro, Chipotle Sauce"/>
    <x v="15"/>
  </r>
  <r>
    <n v="2838"/>
    <n v="1254"/>
    <n v="0.5"/>
    <s v="brie_carre_s"/>
    <n v="1"/>
    <x v="326"/>
    <x v="5"/>
    <x v="1235"/>
    <n v="23.649999618530273"/>
    <n v="23.649999618530273"/>
    <x v="2"/>
    <x v="2"/>
    <s v="Brie Carre Cheese, Prosciutto, Caramelized Onions, Pears, Thyme, Garlic"/>
    <x v="31"/>
  </r>
  <r>
    <n v="2839"/>
    <n v="1254"/>
    <n v="0.5"/>
    <s v="sicilian_l"/>
    <n v="1"/>
    <x v="326"/>
    <x v="5"/>
    <x v="1235"/>
    <n v="20.25"/>
    <n v="20.25"/>
    <x v="1"/>
    <x v="2"/>
    <s v="Coarse Sicilian Salami, Tomatoes, Green Olives, Luganega Sausage, Onions, Garlic"/>
    <x v="28"/>
  </r>
  <r>
    <n v="2840"/>
    <n v="1255"/>
    <n v="0.33333333333333331"/>
    <s v="ital_veggie_s"/>
    <n v="1"/>
    <x v="326"/>
    <x v="5"/>
    <x v="1236"/>
    <n v="12.75"/>
    <n v="12.75"/>
    <x v="2"/>
    <x v="1"/>
    <s v="Eggplant, Artichokes, Tomatoes, Zucchini, Red Peppers, Garlic, Pesto Sauce"/>
    <x v="24"/>
  </r>
  <r>
    <n v="2841"/>
    <n v="1255"/>
    <n v="0.33333333333333331"/>
    <s v="spinach_fet_s"/>
    <n v="1"/>
    <x v="326"/>
    <x v="5"/>
    <x v="1236"/>
    <n v="12"/>
    <n v="12"/>
    <x v="2"/>
    <x v="1"/>
    <s v="Spinach, Mushrooms, Red Onions, Feta Cheese, Garlic"/>
    <x v="27"/>
  </r>
  <r>
    <n v="2842"/>
    <n v="1255"/>
    <n v="0.33333333333333331"/>
    <s v="veggie_veg_s"/>
    <n v="1"/>
    <x v="358"/>
    <x v="2"/>
    <x v="1236"/>
    <n v="12"/>
    <n v="12"/>
    <x v="2"/>
    <x v="1"/>
    <s v="Mushrooms, Tomatoes, Red Peppers, Green Peppers, Red Onions, Zucchini, Spinach, Garlic"/>
    <x v="14"/>
  </r>
  <r>
    <n v="2843"/>
    <n v="1256"/>
    <n v="1"/>
    <s v="ital_supr_s"/>
    <n v="1"/>
    <x v="358"/>
    <x v="2"/>
    <x v="1237"/>
    <n v="12.5"/>
    <n v="12.5"/>
    <x v="2"/>
    <x v="2"/>
    <s v="Calabrese Salami, Capocollo, Tomatoes, Red Onions, Green Olives, Garlic"/>
    <x v="3"/>
  </r>
  <r>
    <n v="2844"/>
    <n v="1257"/>
    <n v="0.33333333333333331"/>
    <s v="four_cheese_m"/>
    <n v="1"/>
    <x v="358"/>
    <x v="2"/>
    <x v="1238"/>
    <n v="14.75"/>
    <n v="14.75"/>
    <x v="0"/>
    <x v="1"/>
    <s v="Ricotta Cheese, Gorgonzola Piccante Cheese, Mozzarella Cheese, Parmigiano Reggiano Cheese, Garlic"/>
    <x v="21"/>
  </r>
  <r>
    <n v="2845"/>
    <n v="1257"/>
    <n v="0.33333333333333331"/>
    <s v="sicilian_m"/>
    <n v="1"/>
    <x v="358"/>
    <x v="2"/>
    <x v="1238"/>
    <n v="16.25"/>
    <n v="16.25"/>
    <x v="0"/>
    <x v="2"/>
    <s v="Coarse Sicilian Salami, Tomatoes, Green Olives, Luganega Sausage, Onions, Garlic"/>
    <x v="28"/>
  </r>
  <r>
    <n v="2846"/>
    <n v="1257"/>
    <n v="0.33333333333333331"/>
    <s v="veggie_veg_m"/>
    <n v="1"/>
    <x v="358"/>
    <x v="2"/>
    <x v="1238"/>
    <n v="16"/>
    <n v="16"/>
    <x v="0"/>
    <x v="1"/>
    <s v="Mushrooms, Tomatoes, Red Peppers, Green Peppers, Red Onions, Zucchini, Spinach, Garlic"/>
    <x v="14"/>
  </r>
  <r>
    <n v="2847"/>
    <n v="1258"/>
    <n v="1"/>
    <s v="cali_ckn_m"/>
    <n v="1"/>
    <x v="358"/>
    <x v="2"/>
    <x v="1239"/>
    <n v="16.75"/>
    <n v="16.75"/>
    <x v="0"/>
    <x v="3"/>
    <s v="Chicken, Artichoke, Spinach, Garlic, Jalapeno Peppers, Fontina Cheese, Gouda Cheese"/>
    <x v="16"/>
  </r>
  <r>
    <n v="2848"/>
    <n v="1259"/>
    <n v="1"/>
    <s v="bbq_ckn_s"/>
    <n v="1"/>
    <x v="388"/>
    <x v="4"/>
    <x v="1240"/>
    <n v="12.75"/>
    <n v="12.75"/>
    <x v="2"/>
    <x v="3"/>
    <s v="Barbecued Chicken, Red Peppers, Green Peppers, Tomatoes, Red Onions, Barbecue Sauce"/>
    <x v="7"/>
  </r>
  <r>
    <n v="2849"/>
    <n v="1260"/>
    <n v="1"/>
    <s v="veggie_veg_s"/>
    <n v="1"/>
    <x v="388"/>
    <x v="4"/>
    <x v="1241"/>
    <n v="12"/>
    <n v="12"/>
    <x v="2"/>
    <x v="1"/>
    <s v="Mushrooms, Tomatoes, Red Peppers, Green Peppers, Red Onions, Zucchini, Spinach, Garlic"/>
    <x v="14"/>
  </r>
  <r>
    <n v="2850"/>
    <n v="1261"/>
    <n v="0.25"/>
    <s v="big_meat_s"/>
    <n v="1"/>
    <x v="388"/>
    <x v="4"/>
    <x v="1242"/>
    <n v="12"/>
    <n v="12"/>
    <x v="2"/>
    <x v="0"/>
    <s v="Bacon, Pepperoni, Italian Sausage, Chorizo Sausage"/>
    <x v="19"/>
  </r>
  <r>
    <n v="2851"/>
    <n v="1261"/>
    <n v="0.25"/>
    <s v="ckn_pesto_s"/>
    <n v="1"/>
    <x v="388"/>
    <x v="4"/>
    <x v="1242"/>
    <n v="12.75"/>
    <n v="12.75"/>
    <x v="2"/>
    <x v="3"/>
    <s v="Chicken, Tomatoes, Red Peppers, Spinach, Garlic, Pesto Sauce"/>
    <x v="18"/>
  </r>
  <r>
    <n v="2852"/>
    <n v="1261"/>
    <n v="0.25"/>
    <s v="pepperoni_s"/>
    <n v="1"/>
    <x v="388"/>
    <x v="4"/>
    <x v="1242"/>
    <n v="9.75"/>
    <n v="9.75"/>
    <x v="2"/>
    <x v="0"/>
    <s v="Mozzarella Cheese, Pepperoni"/>
    <x v="17"/>
  </r>
  <r>
    <n v="2853"/>
    <n v="1261"/>
    <n v="0.25"/>
    <s v="the_greek_xl"/>
    <n v="1"/>
    <x v="388"/>
    <x v="4"/>
    <x v="1242"/>
    <n v="25.5"/>
    <n v="25.5"/>
    <x v="3"/>
    <x v="0"/>
    <s v="Kalamata Olives, Feta Cheese, Tomatoes, Garlic, Beef Chuck Roast, Red Onions"/>
    <x v="8"/>
  </r>
  <r>
    <n v="2854"/>
    <n v="1262"/>
    <n v="1"/>
    <s v="mexicana_s"/>
    <n v="1"/>
    <x v="420"/>
    <x v="1"/>
    <x v="1243"/>
    <n v="12"/>
    <n v="12"/>
    <x v="2"/>
    <x v="1"/>
    <s v="Tomatoes, Red Peppers, Jalapeno Peppers, Red Onions, Cilantro, Corn, Chipotle Sauce, Garlic"/>
    <x v="4"/>
  </r>
  <r>
    <n v="2855"/>
    <n v="1263"/>
    <n v="1"/>
    <s v="five_cheese_l"/>
    <n v="1"/>
    <x v="420"/>
    <x v="1"/>
    <x v="1244"/>
    <n v="18.5"/>
    <n v="18.5"/>
    <x v="1"/>
    <x v="1"/>
    <s v="Mozzarella Cheese, Provolone Cheese, Smoked Gouda Cheese, Romano Cheese, Blue Cheese, Garlic"/>
    <x v="2"/>
  </r>
  <r>
    <n v="2856"/>
    <n v="1264"/>
    <n v="0.5"/>
    <s v="spicy_ital_l"/>
    <n v="1"/>
    <x v="420"/>
    <x v="1"/>
    <x v="1245"/>
    <n v="20.75"/>
    <n v="20.75"/>
    <x v="1"/>
    <x v="2"/>
    <s v="Capocollo, Tomatoes, Goat Cheese, Artichokes, Peperoncini verdi, Garlic"/>
    <x v="12"/>
  </r>
  <r>
    <n v="2857"/>
    <n v="1264"/>
    <n v="0.5"/>
    <s v="spinach_fet_m"/>
    <n v="1"/>
    <x v="420"/>
    <x v="1"/>
    <x v="1245"/>
    <n v="16"/>
    <n v="16"/>
    <x v="0"/>
    <x v="1"/>
    <s v="Spinach, Mushrooms, Red Onions, Feta Cheese, Garlic"/>
    <x v="27"/>
  </r>
  <r>
    <n v="2858"/>
    <n v="1265"/>
    <n v="9.0909090909090912E-2"/>
    <s v="bbq_ckn_m"/>
    <n v="1"/>
    <x v="420"/>
    <x v="1"/>
    <x v="1246"/>
    <n v="16.75"/>
    <n v="16.75"/>
    <x v="0"/>
    <x v="3"/>
    <s v="Barbecued Chicken, Red Peppers, Green Peppers, Tomatoes, Red Onions, Barbecue Sauce"/>
    <x v="7"/>
  </r>
  <r>
    <n v="2859"/>
    <n v="1265"/>
    <n v="9.0909090909090912E-2"/>
    <s v="five_cheese_l"/>
    <n v="1"/>
    <x v="420"/>
    <x v="1"/>
    <x v="1246"/>
    <n v="18.5"/>
    <n v="18.5"/>
    <x v="1"/>
    <x v="1"/>
    <s v="Mozzarella Cheese, Provolone Cheese, Smoked Gouda Cheese, Romano Cheese, Blue Cheese, Garlic"/>
    <x v="2"/>
  </r>
  <r>
    <n v="2860"/>
    <n v="1265"/>
    <n v="9.0909090909090912E-2"/>
    <s v="hawaiian_s"/>
    <n v="1"/>
    <x v="450"/>
    <x v="3"/>
    <x v="1246"/>
    <n v="10.5"/>
    <n v="10.5"/>
    <x v="2"/>
    <x v="0"/>
    <s v="Sliced Ham, Pineapple, Mozzarella Cheese"/>
    <x v="0"/>
  </r>
  <r>
    <n v="2861"/>
    <n v="1265"/>
    <n v="9.0909090909090912E-2"/>
    <s v="ital_veggie_l"/>
    <n v="1"/>
    <x v="450"/>
    <x v="3"/>
    <x v="1246"/>
    <n v="21"/>
    <n v="21"/>
    <x v="1"/>
    <x v="1"/>
    <s v="Eggplant, Artichokes, Tomatoes, Zucchini, Red Peppers, Garlic, Pesto Sauce"/>
    <x v="24"/>
  </r>
  <r>
    <n v="2862"/>
    <n v="1265"/>
    <n v="9.0909090909090912E-2"/>
    <s v="mediterraneo_m"/>
    <n v="1"/>
    <x v="450"/>
    <x v="3"/>
    <x v="1246"/>
    <n v="16"/>
    <n v="16"/>
    <x v="0"/>
    <x v="1"/>
    <s v="Spinach, Artichokes, Kalamata Olives, Sun-dried Tomatoes, Feta Cheese, Plum Tomatoes, Red Onions"/>
    <x v="25"/>
  </r>
  <r>
    <n v="2863"/>
    <n v="1265"/>
    <n v="9.0909090909090912E-2"/>
    <s v="napolitana_l"/>
    <n v="1"/>
    <x v="450"/>
    <x v="3"/>
    <x v="1246"/>
    <n v="20.5"/>
    <n v="20.5"/>
    <x v="1"/>
    <x v="0"/>
    <s v="Tomatoes, Anchovies, Green Olives, Red Onions, Garlic"/>
    <x v="22"/>
  </r>
  <r>
    <n v="2864"/>
    <n v="1265"/>
    <n v="9.0909090909090912E-2"/>
    <s v="pep_msh_pep_s"/>
    <n v="2"/>
    <x v="450"/>
    <x v="3"/>
    <x v="1246"/>
    <n v="11"/>
    <n v="22"/>
    <x v="2"/>
    <x v="0"/>
    <s v="Pepperoni, Mushrooms, Green Peppers"/>
    <x v="30"/>
  </r>
  <r>
    <n v="2865"/>
    <n v="1265"/>
    <n v="9.0909090909090912E-2"/>
    <s v="southw_ckn_s"/>
    <n v="1"/>
    <x v="450"/>
    <x v="3"/>
    <x v="1246"/>
    <n v="12.75"/>
    <n v="12.75"/>
    <x v="2"/>
    <x v="3"/>
    <s v="Chicken, Tomatoes, Red Peppers, Red Onions, Jalapeno Peppers, Corn, Cilantro, Chipotle Sauce"/>
    <x v="15"/>
  </r>
  <r>
    <n v="2866"/>
    <n v="1265"/>
    <n v="9.0909090909090912E-2"/>
    <s v="spin_pesto_s"/>
    <n v="1"/>
    <x v="479"/>
    <x v="4"/>
    <x v="1246"/>
    <n v="12.5"/>
    <n v="12.5"/>
    <x v="2"/>
    <x v="1"/>
    <s v="Spinach, Artichokes, Tomatoes, Sun-dried Tomatoes, Garlic, Pesto Sauce"/>
    <x v="13"/>
  </r>
  <r>
    <n v="2867"/>
    <n v="1265"/>
    <n v="9.0909090909090912E-2"/>
    <s v="thai_ckn_m"/>
    <n v="1"/>
    <x v="479"/>
    <x v="4"/>
    <x v="1246"/>
    <n v="16.75"/>
    <n v="16.75"/>
    <x v="0"/>
    <x v="3"/>
    <s v="Chicken, Pineapple, Tomatoes, Red Peppers, Thai Sweet Chilli Sauce"/>
    <x v="5"/>
  </r>
  <r>
    <n v="2868"/>
    <n v="1265"/>
    <n v="9.0909090909090912E-2"/>
    <s v="veggie_veg_m"/>
    <n v="1"/>
    <x v="479"/>
    <x v="4"/>
    <x v="1246"/>
    <n v="16"/>
    <n v="16"/>
    <x v="0"/>
    <x v="1"/>
    <s v="Mushrooms, Tomatoes, Red Peppers, Green Peppers, Red Onions, Zucchini, Spinach, Garlic"/>
    <x v="14"/>
  </r>
  <r>
    <n v="2869"/>
    <n v="1266"/>
    <n v="0.5"/>
    <s v="bbq_ckn_m"/>
    <n v="1"/>
    <x v="479"/>
    <x v="4"/>
    <x v="1247"/>
    <n v="16.75"/>
    <n v="16.75"/>
    <x v="0"/>
    <x v="3"/>
    <s v="Barbecued Chicken, Red Peppers, Green Peppers, Tomatoes, Red Onions, Barbecue Sauce"/>
    <x v="7"/>
  </r>
  <r>
    <n v="2870"/>
    <n v="1266"/>
    <n v="0.5"/>
    <s v="ckn_pesto_m"/>
    <n v="1"/>
    <x v="479"/>
    <x v="4"/>
    <x v="1247"/>
    <n v="16.75"/>
    <n v="16.75"/>
    <x v="0"/>
    <x v="3"/>
    <s v="Chicken, Tomatoes, Red Peppers, Spinach, Garlic, Pesto Sauce"/>
    <x v="18"/>
  </r>
  <r>
    <n v="2871"/>
    <n v="1267"/>
    <n v="1"/>
    <s v="pep_msh_pep_m"/>
    <n v="1"/>
    <x v="479"/>
    <x v="4"/>
    <x v="1248"/>
    <n v="14.5"/>
    <n v="14.5"/>
    <x v="0"/>
    <x v="0"/>
    <s v="Pepperoni, Mushrooms, Green Peppers"/>
    <x v="30"/>
  </r>
  <r>
    <n v="2872"/>
    <n v="1268"/>
    <n v="0.33333333333333331"/>
    <s v="hawaiian_l"/>
    <n v="1"/>
    <x v="176"/>
    <x v="6"/>
    <x v="1249"/>
    <n v="16.5"/>
    <n v="16.5"/>
    <x v="1"/>
    <x v="0"/>
    <s v="Sliced Ham, Pineapple, Mozzarella Cheese"/>
    <x v="0"/>
  </r>
  <r>
    <n v="2873"/>
    <n v="1268"/>
    <n v="0.33333333333333331"/>
    <s v="ital_supr_m"/>
    <n v="1"/>
    <x v="176"/>
    <x v="6"/>
    <x v="1249"/>
    <n v="16.5"/>
    <n v="16.5"/>
    <x v="0"/>
    <x v="2"/>
    <s v="Calabrese Salami, Capocollo, Tomatoes, Red Onions, Green Olives, Garlic"/>
    <x v="3"/>
  </r>
  <r>
    <n v="2874"/>
    <n v="1268"/>
    <n v="0.33333333333333331"/>
    <s v="thai_ckn_l"/>
    <n v="1"/>
    <x v="176"/>
    <x v="6"/>
    <x v="1249"/>
    <n v="20.75"/>
    <n v="20.75"/>
    <x v="1"/>
    <x v="3"/>
    <s v="Chicken, Pineapple, Tomatoes, Red Peppers, Thai Sweet Chilli Sauce"/>
    <x v="5"/>
  </r>
  <r>
    <n v="2875"/>
    <n v="1269"/>
    <n v="1"/>
    <s v="calabrese_m"/>
    <n v="1"/>
    <x v="176"/>
    <x v="6"/>
    <x v="11"/>
    <n v="16.25"/>
    <n v="16.25"/>
    <x v="0"/>
    <x v="2"/>
    <s v="?duja Salami, Pancetta, Tomatoes, Red Onions, Friggitello Peppers, Garlic"/>
    <x v="23"/>
  </r>
  <r>
    <n v="2876"/>
    <n v="1270"/>
    <n v="1"/>
    <s v="veggie_veg_m"/>
    <n v="1"/>
    <x v="176"/>
    <x v="6"/>
    <x v="1250"/>
    <n v="16"/>
    <n v="16"/>
    <x v="0"/>
    <x v="1"/>
    <s v="Mushrooms, Tomatoes, Red Peppers, Green Peppers, Red Onions, Zucchini, Spinach, Garlic"/>
    <x v="14"/>
  </r>
  <r>
    <n v="2877"/>
    <n v="1271"/>
    <n v="0.33333333333333331"/>
    <s v="classic_dlx_m"/>
    <n v="2"/>
    <x v="176"/>
    <x v="6"/>
    <x v="1251"/>
    <n v="16"/>
    <n v="32"/>
    <x v="0"/>
    <x v="0"/>
    <s v="Pepperoni, Mushrooms, Red Onions, Red Peppers, Bacon"/>
    <x v="1"/>
  </r>
  <r>
    <n v="2878"/>
    <n v="1271"/>
    <n v="0.33333333333333331"/>
    <s v="napolitana_s"/>
    <n v="1"/>
    <x v="207"/>
    <x v="2"/>
    <x v="1251"/>
    <n v="12"/>
    <n v="12"/>
    <x v="2"/>
    <x v="0"/>
    <s v="Tomatoes, Anchovies, Green Olives, Red Onions, Garlic"/>
    <x v="22"/>
  </r>
  <r>
    <n v="2879"/>
    <n v="1271"/>
    <n v="0.33333333333333331"/>
    <s v="southw_ckn_l"/>
    <n v="1"/>
    <x v="207"/>
    <x v="2"/>
    <x v="1251"/>
    <n v="20.75"/>
    <n v="20.75"/>
    <x v="1"/>
    <x v="3"/>
    <s v="Chicken, Tomatoes, Red Peppers, Red Onions, Jalapeno Peppers, Corn, Cilantro, Chipotle Sauce"/>
    <x v="15"/>
  </r>
  <r>
    <n v="2880"/>
    <n v="1272"/>
    <n v="0.5"/>
    <s v="ckn_pesto_s"/>
    <n v="1"/>
    <x v="207"/>
    <x v="2"/>
    <x v="1252"/>
    <n v="12.75"/>
    <n v="12.75"/>
    <x v="2"/>
    <x v="3"/>
    <s v="Chicken, Tomatoes, Red Peppers, Spinach, Garlic, Pesto Sauce"/>
    <x v="18"/>
  </r>
  <r>
    <n v="2881"/>
    <n v="1272"/>
    <n v="0.5"/>
    <s v="mexicana_s"/>
    <n v="1"/>
    <x v="207"/>
    <x v="2"/>
    <x v="1252"/>
    <n v="12"/>
    <n v="12"/>
    <x v="2"/>
    <x v="1"/>
    <s v="Tomatoes, Red Peppers, Jalapeno Peppers, Red Onions, Cilantro, Corn, Chipotle Sauce, Garlic"/>
    <x v="4"/>
  </r>
  <r>
    <n v="2882"/>
    <n v="1273"/>
    <n v="1"/>
    <s v="big_meat_s"/>
    <n v="1"/>
    <x v="207"/>
    <x v="2"/>
    <x v="1253"/>
    <n v="12"/>
    <n v="12"/>
    <x v="2"/>
    <x v="0"/>
    <s v="Bacon, Pepperoni, Italian Sausage, Chorizo Sausage"/>
    <x v="19"/>
  </r>
  <r>
    <n v="2883"/>
    <n v="1274"/>
    <n v="7.6923076923076927E-2"/>
    <s v="bbq_ckn_m"/>
    <n v="1"/>
    <x v="207"/>
    <x v="2"/>
    <x v="1254"/>
    <n v="16.75"/>
    <n v="16.75"/>
    <x v="0"/>
    <x v="3"/>
    <s v="Barbecued Chicken, Red Peppers, Green Peppers, Tomatoes, Red Onions, Barbecue Sauce"/>
    <x v="7"/>
  </r>
  <r>
    <n v="2884"/>
    <n v="1274"/>
    <n v="7.6923076923076927E-2"/>
    <s v="bbq_ckn_s"/>
    <n v="1"/>
    <x v="216"/>
    <x v="1"/>
    <x v="1254"/>
    <n v="12.75"/>
    <n v="12.75"/>
    <x v="2"/>
    <x v="3"/>
    <s v="Barbecued Chicken, Red Peppers, Green Peppers, Tomatoes, Red Onions, Barbecue Sauce"/>
    <x v="7"/>
  </r>
  <r>
    <n v="2885"/>
    <n v="1274"/>
    <n v="7.6923076923076927E-2"/>
    <s v="cali_ckn_l"/>
    <n v="1"/>
    <x v="216"/>
    <x v="1"/>
    <x v="1254"/>
    <n v="20.75"/>
    <n v="20.75"/>
    <x v="1"/>
    <x v="3"/>
    <s v="Chicken, Artichoke, Spinach, Garlic, Jalapeno Peppers, Fontina Cheese, Gouda Cheese"/>
    <x v="16"/>
  </r>
  <r>
    <n v="2886"/>
    <n v="1274"/>
    <n v="7.6923076923076927E-2"/>
    <s v="ckn_alfredo_l"/>
    <n v="1"/>
    <x v="216"/>
    <x v="1"/>
    <x v="1254"/>
    <n v="20.75"/>
    <n v="20.75"/>
    <x v="1"/>
    <x v="3"/>
    <s v="Chicken, Red Onions, Red Peppers, Mushrooms, Asiago Cheese, Alfredo Sauce"/>
    <x v="29"/>
  </r>
  <r>
    <n v="2887"/>
    <n v="1274"/>
    <n v="7.6923076923076927E-2"/>
    <s v="ckn_pesto_l"/>
    <n v="1"/>
    <x v="216"/>
    <x v="1"/>
    <x v="1254"/>
    <n v="20.75"/>
    <n v="20.75"/>
    <x v="1"/>
    <x v="3"/>
    <s v="Chicken, Tomatoes, Red Peppers, Spinach, Garlic, Pesto Sauce"/>
    <x v="18"/>
  </r>
  <r>
    <n v="2888"/>
    <n v="1274"/>
    <n v="7.6923076923076927E-2"/>
    <s v="classic_dlx_s"/>
    <n v="1"/>
    <x v="216"/>
    <x v="1"/>
    <x v="1254"/>
    <n v="12"/>
    <n v="12"/>
    <x v="2"/>
    <x v="0"/>
    <s v="Pepperoni, Mushrooms, Red Onions, Red Peppers, Bacon"/>
    <x v="1"/>
  </r>
  <r>
    <n v="2889"/>
    <n v="1274"/>
    <n v="7.6923076923076927E-2"/>
    <s v="four_cheese_l"/>
    <n v="1"/>
    <x v="216"/>
    <x v="1"/>
    <x v="1254"/>
    <n v="17.950000762939453"/>
    <n v="17.950000762939453"/>
    <x v="1"/>
    <x v="1"/>
    <s v="Ricotta Cheese, Gorgonzola Piccante Cheese, Mozzarella Cheese, Parmigiano Reggiano Cheese, Garlic"/>
    <x v="21"/>
  </r>
  <r>
    <n v="2890"/>
    <n v="1274"/>
    <n v="7.6923076923076927E-2"/>
    <s v="hawaiian_s"/>
    <n v="1"/>
    <x v="235"/>
    <x v="5"/>
    <x v="1254"/>
    <n v="10.5"/>
    <n v="10.5"/>
    <x v="2"/>
    <x v="0"/>
    <s v="Sliced Ham, Pineapple, Mozzarella Cheese"/>
    <x v="0"/>
  </r>
  <r>
    <n v="2891"/>
    <n v="1274"/>
    <n v="7.6923076923076927E-2"/>
    <s v="ital_veggie_l"/>
    <n v="1"/>
    <x v="235"/>
    <x v="5"/>
    <x v="1254"/>
    <n v="21"/>
    <n v="21"/>
    <x v="1"/>
    <x v="1"/>
    <s v="Eggplant, Artichokes, Tomatoes, Zucchini, Red Peppers, Garlic, Pesto Sauce"/>
    <x v="24"/>
  </r>
  <r>
    <n v="2892"/>
    <n v="1274"/>
    <n v="7.6923076923076927E-2"/>
    <s v="sicilian_m"/>
    <n v="1"/>
    <x v="235"/>
    <x v="5"/>
    <x v="1254"/>
    <n v="16.25"/>
    <n v="16.25"/>
    <x v="0"/>
    <x v="2"/>
    <s v="Coarse Sicilian Salami, Tomatoes, Green Olives, Luganega Sausage, Onions, Garlic"/>
    <x v="28"/>
  </r>
  <r>
    <n v="2893"/>
    <n v="1274"/>
    <n v="7.6923076923076927E-2"/>
    <s v="spinach_fet_l"/>
    <n v="2"/>
    <x v="235"/>
    <x v="5"/>
    <x v="1254"/>
    <n v="20.25"/>
    <n v="40.5"/>
    <x v="1"/>
    <x v="1"/>
    <s v="Spinach, Mushrooms, Red Onions, Feta Cheese, Garlic"/>
    <x v="27"/>
  </r>
  <r>
    <n v="2894"/>
    <n v="1274"/>
    <n v="7.6923076923076927E-2"/>
    <s v="thai_ckn_s"/>
    <n v="1"/>
    <x v="235"/>
    <x v="5"/>
    <x v="1254"/>
    <n v="12.75"/>
    <n v="12.75"/>
    <x v="2"/>
    <x v="3"/>
    <s v="Chicken, Pineapple, Tomatoes, Red Peppers, Thai Sweet Chilli Sauce"/>
    <x v="5"/>
  </r>
  <r>
    <n v="2895"/>
    <n v="1274"/>
    <n v="7.6923076923076927E-2"/>
    <s v="veggie_veg_m"/>
    <n v="1"/>
    <x v="235"/>
    <x v="5"/>
    <x v="1254"/>
    <n v="16"/>
    <n v="16"/>
    <x v="0"/>
    <x v="1"/>
    <s v="Mushrooms, Tomatoes, Red Peppers, Green Peppers, Red Onions, Zucchini, Spinach, Garlic"/>
    <x v="14"/>
  </r>
  <r>
    <n v="2896"/>
    <n v="1275"/>
    <n v="1"/>
    <s v="ital_veggie_m"/>
    <n v="1"/>
    <x v="266"/>
    <x v="1"/>
    <x v="1255"/>
    <n v="16.75"/>
    <n v="16.75"/>
    <x v="0"/>
    <x v="1"/>
    <s v="Eggplant, Artichokes, Tomatoes, Zucchini, Red Peppers, Garlic, Pesto Sauce"/>
    <x v="24"/>
  </r>
  <r>
    <n v="2897"/>
    <n v="1276"/>
    <n v="1"/>
    <s v="ital_veggie_m"/>
    <n v="1"/>
    <x v="266"/>
    <x v="1"/>
    <x v="1256"/>
    <n v="16.75"/>
    <n v="16.75"/>
    <x v="0"/>
    <x v="1"/>
    <s v="Eggplant, Artichokes, Tomatoes, Zucchini, Red Peppers, Garlic, Pesto Sauce"/>
    <x v="24"/>
  </r>
  <r>
    <n v="2898"/>
    <n v="1277"/>
    <n v="0.5"/>
    <s v="classic_dlx_m"/>
    <n v="1"/>
    <x v="266"/>
    <x v="1"/>
    <x v="1257"/>
    <n v="16"/>
    <n v="16"/>
    <x v="0"/>
    <x v="0"/>
    <s v="Pepperoni, Mushrooms, Red Onions, Red Peppers, Bacon"/>
    <x v="1"/>
  </r>
  <r>
    <n v="2899"/>
    <n v="1277"/>
    <n v="0.5"/>
    <s v="spinach_supr_m"/>
    <n v="1"/>
    <x v="266"/>
    <x v="1"/>
    <x v="1257"/>
    <n v="16.5"/>
    <n v="16.5"/>
    <x v="0"/>
    <x v="2"/>
    <s v="Spinach, Red Onions, Pepperoni, Tomatoes, Artichokes, Kalamata Olives, Garlic, Asiago Cheese"/>
    <x v="9"/>
  </r>
  <r>
    <n v="2900"/>
    <n v="1278"/>
    <n v="0.25"/>
    <s v="bbq_ckn_l"/>
    <n v="1"/>
    <x v="266"/>
    <x v="1"/>
    <x v="1258"/>
    <n v="20.75"/>
    <n v="20.75"/>
    <x v="1"/>
    <x v="3"/>
    <s v="Barbecued Chicken, Red Peppers, Green Peppers, Tomatoes, Red Onions, Barbecue Sauce"/>
    <x v="7"/>
  </r>
  <r>
    <n v="2901"/>
    <n v="1278"/>
    <n v="0.25"/>
    <s v="spinach_fet_m"/>
    <n v="1"/>
    <x v="266"/>
    <x v="1"/>
    <x v="1258"/>
    <n v="16"/>
    <n v="16"/>
    <x v="0"/>
    <x v="1"/>
    <s v="Spinach, Mushrooms, Red Onions, Feta Cheese, Garlic"/>
    <x v="27"/>
  </r>
  <r>
    <n v="2902"/>
    <n v="1278"/>
    <n v="0.25"/>
    <s v="thai_ckn_l"/>
    <n v="1"/>
    <x v="296"/>
    <x v="3"/>
    <x v="1258"/>
    <n v="20.75"/>
    <n v="20.75"/>
    <x v="1"/>
    <x v="3"/>
    <s v="Chicken, Pineapple, Tomatoes, Red Peppers, Thai Sweet Chilli Sauce"/>
    <x v="5"/>
  </r>
  <r>
    <n v="2903"/>
    <n v="1278"/>
    <n v="0.25"/>
    <s v="the_greek_m"/>
    <n v="1"/>
    <x v="296"/>
    <x v="3"/>
    <x v="1258"/>
    <n v="16"/>
    <n v="16"/>
    <x v="0"/>
    <x v="0"/>
    <s v="Kalamata Olives, Feta Cheese, Tomatoes, Garlic, Beef Chuck Roast, Red Onions"/>
    <x v="8"/>
  </r>
  <r>
    <n v="2904"/>
    <n v="1279"/>
    <n v="0.5"/>
    <s v="spicy_ital_l"/>
    <n v="1"/>
    <x v="296"/>
    <x v="3"/>
    <x v="1259"/>
    <n v="20.75"/>
    <n v="20.75"/>
    <x v="1"/>
    <x v="2"/>
    <s v="Capocollo, Tomatoes, Goat Cheese, Artichokes, Peperoncini verdi, Garlic"/>
    <x v="12"/>
  </r>
  <r>
    <n v="2905"/>
    <n v="1279"/>
    <n v="0.5"/>
    <s v="spicy_ital_m"/>
    <n v="1"/>
    <x v="296"/>
    <x v="3"/>
    <x v="1259"/>
    <n v="16.5"/>
    <n v="16.5"/>
    <x v="0"/>
    <x v="2"/>
    <s v="Capocollo, Tomatoes, Goat Cheese, Artichokes, Peperoncini verdi, Garlic"/>
    <x v="12"/>
  </r>
  <r>
    <n v="2906"/>
    <n v="1280"/>
    <n v="1"/>
    <s v="four_cheese_l"/>
    <n v="1"/>
    <x v="296"/>
    <x v="3"/>
    <x v="1260"/>
    <n v="17.950000762939453"/>
    <n v="17.950000762939453"/>
    <x v="1"/>
    <x v="1"/>
    <s v="Ricotta Cheese, Gorgonzola Piccante Cheese, Mozzarella Cheese, Parmigiano Reggiano Cheese, Garlic"/>
    <x v="21"/>
  </r>
  <r>
    <n v="2907"/>
    <n v="1281"/>
    <n v="1"/>
    <s v="sicilian_m"/>
    <n v="1"/>
    <x v="296"/>
    <x v="3"/>
    <x v="1201"/>
    <n v="16.25"/>
    <n v="16.25"/>
    <x v="0"/>
    <x v="2"/>
    <s v="Coarse Sicilian Salami, Tomatoes, Green Olives, Luganega Sausage, Onions, Garlic"/>
    <x v="28"/>
  </r>
  <r>
    <n v="2908"/>
    <n v="1282"/>
    <n v="0.5"/>
    <s v="big_meat_s"/>
    <n v="1"/>
    <x v="325"/>
    <x v="4"/>
    <x v="1261"/>
    <n v="12"/>
    <n v="12"/>
    <x v="2"/>
    <x v="0"/>
    <s v="Bacon, Pepperoni, Italian Sausage, Chorizo Sausage"/>
    <x v="19"/>
  </r>
  <r>
    <n v="2909"/>
    <n v="1282"/>
    <n v="0.5"/>
    <s v="pepperoni_s"/>
    <n v="1"/>
    <x v="325"/>
    <x v="4"/>
    <x v="1261"/>
    <n v="9.75"/>
    <n v="9.75"/>
    <x v="2"/>
    <x v="0"/>
    <s v="Mozzarella Cheese, Pepperoni"/>
    <x v="17"/>
  </r>
  <r>
    <n v="2910"/>
    <n v="1283"/>
    <n v="0.25"/>
    <s v="ckn_pesto_m"/>
    <n v="1"/>
    <x v="325"/>
    <x v="4"/>
    <x v="1262"/>
    <n v="16.75"/>
    <n v="16.75"/>
    <x v="0"/>
    <x v="3"/>
    <s v="Chicken, Tomatoes, Red Peppers, Spinach, Garlic, Pesto Sauce"/>
    <x v="18"/>
  </r>
  <r>
    <n v="2911"/>
    <n v="1283"/>
    <n v="0.25"/>
    <s v="classic_dlx_s"/>
    <n v="1"/>
    <x v="325"/>
    <x v="4"/>
    <x v="1262"/>
    <n v="12"/>
    <n v="12"/>
    <x v="2"/>
    <x v="0"/>
    <s v="Pepperoni, Mushrooms, Red Onions, Red Peppers, Bacon"/>
    <x v="1"/>
  </r>
  <r>
    <n v="2912"/>
    <n v="1283"/>
    <n v="0.25"/>
    <s v="ital_supr_s"/>
    <n v="1"/>
    <x v="325"/>
    <x v="4"/>
    <x v="1262"/>
    <n v="12.5"/>
    <n v="12.5"/>
    <x v="2"/>
    <x v="2"/>
    <s v="Calabrese Salami, Capocollo, Tomatoes, Red Onions, Green Olives, Garlic"/>
    <x v="3"/>
  </r>
  <r>
    <n v="2913"/>
    <n v="1283"/>
    <n v="0.25"/>
    <s v="spicy_ital_s"/>
    <n v="1"/>
    <x v="325"/>
    <x v="4"/>
    <x v="1262"/>
    <n v="12.5"/>
    <n v="12.5"/>
    <x v="2"/>
    <x v="2"/>
    <s v="Capocollo, Tomatoes, Goat Cheese, Artichokes, Peperoncini verdi, Garlic"/>
    <x v="12"/>
  </r>
  <r>
    <n v="2914"/>
    <n v="1284"/>
    <n v="0.5"/>
    <s v="cali_ckn_s"/>
    <n v="1"/>
    <x v="357"/>
    <x v="1"/>
    <x v="1263"/>
    <n v="12.75"/>
    <n v="12.75"/>
    <x v="2"/>
    <x v="3"/>
    <s v="Chicken, Artichoke, Spinach, Garlic, Jalapeno Peppers, Fontina Cheese, Gouda Cheese"/>
    <x v="16"/>
  </r>
  <r>
    <n v="2915"/>
    <n v="1284"/>
    <n v="0.5"/>
    <s v="hawaiian_m"/>
    <n v="1"/>
    <x v="357"/>
    <x v="1"/>
    <x v="1263"/>
    <n v="13.25"/>
    <n v="13.25"/>
    <x v="0"/>
    <x v="0"/>
    <s v="Sliced Ham, Pineapple, Mozzarella Cheese"/>
    <x v="0"/>
  </r>
  <r>
    <n v="2916"/>
    <n v="1285"/>
    <n v="0.5"/>
    <s v="pepperoni_s"/>
    <n v="1"/>
    <x v="357"/>
    <x v="1"/>
    <x v="1264"/>
    <n v="9.75"/>
    <n v="9.75"/>
    <x v="2"/>
    <x v="0"/>
    <s v="Mozzarella Cheese, Pepperoni"/>
    <x v="17"/>
  </r>
  <r>
    <n v="2917"/>
    <n v="1285"/>
    <n v="0.5"/>
    <s v="spin_pesto_s"/>
    <n v="1"/>
    <x v="357"/>
    <x v="1"/>
    <x v="1264"/>
    <n v="12.5"/>
    <n v="12.5"/>
    <x v="2"/>
    <x v="1"/>
    <s v="Spinach, Artichokes, Tomatoes, Sun-dried Tomatoes, Garlic, Pesto Sauce"/>
    <x v="13"/>
  </r>
  <r>
    <n v="2918"/>
    <n v="1286"/>
    <n v="0.5"/>
    <s v="hawaiian_l"/>
    <n v="1"/>
    <x v="357"/>
    <x v="1"/>
    <x v="1265"/>
    <n v="16.5"/>
    <n v="16.5"/>
    <x v="1"/>
    <x v="0"/>
    <s v="Sliced Ham, Pineapple, Mozzarella Cheese"/>
    <x v="0"/>
  </r>
  <r>
    <n v="2919"/>
    <n v="1286"/>
    <n v="0.5"/>
    <s v="pepperoni_m"/>
    <n v="1"/>
    <x v="357"/>
    <x v="1"/>
    <x v="1265"/>
    <n v="12.5"/>
    <n v="12.5"/>
    <x v="0"/>
    <x v="0"/>
    <s v="Mozzarella Cheese, Pepperoni"/>
    <x v="17"/>
  </r>
  <r>
    <n v="2920"/>
    <n v="1287"/>
    <n v="1"/>
    <s v="classic_dlx_s"/>
    <n v="1"/>
    <x v="389"/>
    <x v="5"/>
    <x v="1266"/>
    <n v="12"/>
    <n v="12"/>
    <x v="2"/>
    <x v="0"/>
    <s v="Pepperoni, Mushrooms, Red Onions, Red Peppers, Bacon"/>
    <x v="1"/>
  </r>
  <r>
    <n v="2921"/>
    <n v="1288"/>
    <n v="1"/>
    <s v="ckn_alfredo_m"/>
    <n v="1"/>
    <x v="389"/>
    <x v="5"/>
    <x v="1267"/>
    <n v="16.75"/>
    <n v="16.75"/>
    <x v="0"/>
    <x v="3"/>
    <s v="Chicken, Red Onions, Red Peppers, Mushrooms, Asiago Cheese, Alfredo Sauce"/>
    <x v="29"/>
  </r>
  <r>
    <n v="2922"/>
    <n v="1289"/>
    <n v="0.5"/>
    <s v="bbq_ckn_l"/>
    <n v="1"/>
    <x v="389"/>
    <x v="5"/>
    <x v="1268"/>
    <n v="20.75"/>
    <n v="20.75"/>
    <x v="1"/>
    <x v="3"/>
    <s v="Barbecued Chicken, Red Peppers, Green Peppers, Tomatoes, Red Onions, Barbecue Sauce"/>
    <x v="7"/>
  </r>
  <r>
    <n v="2923"/>
    <n v="1289"/>
    <n v="0.5"/>
    <s v="classic_dlx_m"/>
    <n v="1"/>
    <x v="389"/>
    <x v="5"/>
    <x v="1268"/>
    <n v="16"/>
    <n v="16"/>
    <x v="0"/>
    <x v="0"/>
    <s v="Pepperoni, Mushrooms, Red Onions, Red Peppers, Bacon"/>
    <x v="1"/>
  </r>
  <r>
    <n v="2924"/>
    <n v="1290"/>
    <n v="0.25"/>
    <s v="bbq_ckn_m"/>
    <n v="1"/>
    <x v="389"/>
    <x v="5"/>
    <x v="1269"/>
    <n v="16.75"/>
    <n v="16.75"/>
    <x v="0"/>
    <x v="3"/>
    <s v="Barbecued Chicken, Red Peppers, Green Peppers, Tomatoes, Red Onions, Barbecue Sauce"/>
    <x v="7"/>
  </r>
  <r>
    <n v="2925"/>
    <n v="1290"/>
    <n v="0.25"/>
    <s v="pep_msh_pep_s"/>
    <n v="1"/>
    <x v="389"/>
    <x v="5"/>
    <x v="1269"/>
    <n v="11"/>
    <n v="11"/>
    <x v="2"/>
    <x v="0"/>
    <s v="Pepperoni, Mushrooms, Green Peppers"/>
    <x v="30"/>
  </r>
  <r>
    <n v="2926"/>
    <n v="1290"/>
    <n v="0.25"/>
    <s v="spicy_ital_l"/>
    <n v="1"/>
    <x v="418"/>
    <x v="6"/>
    <x v="1269"/>
    <n v="20.75"/>
    <n v="20.75"/>
    <x v="1"/>
    <x v="2"/>
    <s v="Capocollo, Tomatoes, Goat Cheese, Artichokes, Peperoncini verdi, Garlic"/>
    <x v="12"/>
  </r>
  <r>
    <n v="2927"/>
    <n v="1290"/>
    <n v="0.25"/>
    <s v="the_greek_l"/>
    <n v="1"/>
    <x v="418"/>
    <x v="6"/>
    <x v="1269"/>
    <n v="20.5"/>
    <n v="20.5"/>
    <x v="1"/>
    <x v="0"/>
    <s v="Kalamata Olives, Feta Cheese, Tomatoes, Garlic, Beef Chuck Roast, Red Onions"/>
    <x v="8"/>
  </r>
  <r>
    <n v="2928"/>
    <n v="1291"/>
    <n v="0.25"/>
    <s v="napolitana_l"/>
    <n v="1"/>
    <x v="418"/>
    <x v="6"/>
    <x v="1270"/>
    <n v="20.5"/>
    <n v="20.5"/>
    <x v="1"/>
    <x v="0"/>
    <s v="Tomatoes, Anchovies, Green Olives, Red Onions, Garlic"/>
    <x v="22"/>
  </r>
  <r>
    <n v="2929"/>
    <n v="1291"/>
    <n v="0.25"/>
    <s v="pepperoni_m"/>
    <n v="1"/>
    <x v="418"/>
    <x v="6"/>
    <x v="1270"/>
    <n v="12.5"/>
    <n v="12.5"/>
    <x v="0"/>
    <x v="0"/>
    <s v="Mozzarella Cheese, Pepperoni"/>
    <x v="17"/>
  </r>
  <r>
    <n v="2930"/>
    <n v="1291"/>
    <n v="0.25"/>
    <s v="spicy_ital_s"/>
    <n v="1"/>
    <x v="418"/>
    <x v="6"/>
    <x v="1270"/>
    <n v="12.5"/>
    <n v="12.5"/>
    <x v="2"/>
    <x v="2"/>
    <s v="Capocollo, Tomatoes, Goat Cheese, Artichokes, Peperoncini verdi, Garlic"/>
    <x v="12"/>
  </r>
  <r>
    <n v="2931"/>
    <n v="1291"/>
    <n v="0.25"/>
    <s v="the_greek_m"/>
    <n v="1"/>
    <x v="418"/>
    <x v="6"/>
    <x v="1270"/>
    <n v="16"/>
    <n v="16"/>
    <x v="0"/>
    <x v="0"/>
    <s v="Kalamata Olives, Feta Cheese, Tomatoes, Garlic, Beef Chuck Roast, Red Onions"/>
    <x v="8"/>
  </r>
  <r>
    <n v="2932"/>
    <n v="1292"/>
    <n v="0.5"/>
    <s v="five_cheese_l"/>
    <n v="1"/>
    <x v="449"/>
    <x v="2"/>
    <x v="1271"/>
    <n v="18.5"/>
    <n v="18.5"/>
    <x v="1"/>
    <x v="1"/>
    <s v="Mozzarella Cheese, Provolone Cheese, Smoked Gouda Cheese, Romano Cheese, Blue Cheese, Garlic"/>
    <x v="2"/>
  </r>
  <r>
    <n v="2933"/>
    <n v="1292"/>
    <n v="0.5"/>
    <s v="hawaiian_s"/>
    <n v="1"/>
    <x v="449"/>
    <x v="2"/>
    <x v="1271"/>
    <n v="10.5"/>
    <n v="10.5"/>
    <x v="2"/>
    <x v="0"/>
    <s v="Sliced Ham, Pineapple, Mozzarella Cheese"/>
    <x v="0"/>
  </r>
  <r>
    <n v="2934"/>
    <n v="1293"/>
    <n v="1"/>
    <s v="pep_msh_pep_s"/>
    <n v="1"/>
    <x v="449"/>
    <x v="2"/>
    <x v="1272"/>
    <n v="11"/>
    <n v="11"/>
    <x v="2"/>
    <x v="0"/>
    <s v="Pepperoni, Mushrooms, Green Peppers"/>
    <x v="30"/>
  </r>
  <r>
    <n v="2935"/>
    <n v="1294"/>
    <n v="0.5"/>
    <s v="hawaiian_l"/>
    <n v="1"/>
    <x v="449"/>
    <x v="2"/>
    <x v="1273"/>
    <n v="16.5"/>
    <n v="16.5"/>
    <x v="1"/>
    <x v="0"/>
    <s v="Sliced Ham, Pineapple, Mozzarella Cheese"/>
    <x v="0"/>
  </r>
  <r>
    <n v="2936"/>
    <n v="1294"/>
    <n v="0.5"/>
    <s v="ital_veggie_l"/>
    <n v="1"/>
    <x v="449"/>
    <x v="2"/>
    <x v="1273"/>
    <n v="21"/>
    <n v="21"/>
    <x v="1"/>
    <x v="1"/>
    <s v="Eggplant, Artichokes, Tomatoes, Zucchini, Red Peppers, Garlic, Pesto Sauce"/>
    <x v="24"/>
  </r>
  <r>
    <n v="2937"/>
    <n v="1295"/>
    <n v="0.33333333333333331"/>
    <s v="cali_ckn_m"/>
    <n v="1"/>
    <x v="449"/>
    <x v="2"/>
    <x v="1274"/>
    <n v="16.75"/>
    <n v="16.75"/>
    <x v="0"/>
    <x v="3"/>
    <s v="Chicken, Artichoke, Spinach, Garlic, Jalapeno Peppers, Fontina Cheese, Gouda Cheese"/>
    <x v="16"/>
  </r>
  <r>
    <n v="2938"/>
    <n v="1295"/>
    <n v="0.33333333333333331"/>
    <s v="cali_ckn_s"/>
    <n v="1"/>
    <x v="478"/>
    <x v="3"/>
    <x v="1274"/>
    <n v="12.75"/>
    <n v="12.75"/>
    <x v="2"/>
    <x v="3"/>
    <s v="Chicken, Artichoke, Spinach, Garlic, Jalapeno Peppers, Fontina Cheese, Gouda Cheese"/>
    <x v="16"/>
  </r>
  <r>
    <n v="2939"/>
    <n v="1295"/>
    <n v="0.33333333333333331"/>
    <s v="ital_supr_l"/>
    <n v="1"/>
    <x v="478"/>
    <x v="3"/>
    <x v="1274"/>
    <n v="20.75"/>
    <n v="20.75"/>
    <x v="1"/>
    <x v="2"/>
    <s v="Calabrese Salami, Capocollo, Tomatoes, Red Onions, Green Olives, Garlic"/>
    <x v="3"/>
  </r>
  <r>
    <n v="2940"/>
    <n v="1296"/>
    <n v="0.5"/>
    <s v="ckn_alfredo_m"/>
    <n v="1"/>
    <x v="478"/>
    <x v="3"/>
    <x v="1275"/>
    <n v="16.75"/>
    <n v="16.75"/>
    <x v="0"/>
    <x v="3"/>
    <s v="Chicken, Red Onions, Red Peppers, Mushrooms, Asiago Cheese, Alfredo Sauce"/>
    <x v="29"/>
  </r>
  <r>
    <n v="2941"/>
    <n v="1296"/>
    <n v="0.5"/>
    <s v="four_cheese_m"/>
    <n v="1"/>
    <x v="478"/>
    <x v="3"/>
    <x v="1275"/>
    <n v="14.75"/>
    <n v="14.75"/>
    <x v="0"/>
    <x v="1"/>
    <s v="Ricotta Cheese, Gorgonzola Piccante Cheese, Mozzarella Cheese, Parmigiano Reggiano Cheese, Garlic"/>
    <x v="21"/>
  </r>
  <r>
    <n v="2942"/>
    <n v="1297"/>
    <n v="0.25"/>
    <s v="classic_dlx_s"/>
    <n v="1"/>
    <x v="478"/>
    <x v="3"/>
    <x v="1276"/>
    <n v="12"/>
    <n v="12"/>
    <x v="2"/>
    <x v="0"/>
    <s v="Pepperoni, Mushrooms, Red Onions, Red Peppers, Bacon"/>
    <x v="1"/>
  </r>
  <r>
    <n v="2943"/>
    <n v="1297"/>
    <n v="0.25"/>
    <s v="mediterraneo_s"/>
    <n v="1"/>
    <x v="478"/>
    <x v="3"/>
    <x v="1276"/>
    <n v="12"/>
    <n v="12"/>
    <x v="2"/>
    <x v="1"/>
    <s v="Spinach, Artichokes, Kalamata Olives, Sun-dried Tomatoes, Feta Cheese, Plum Tomatoes, Red Onions"/>
    <x v="25"/>
  </r>
  <r>
    <n v="2944"/>
    <n v="1297"/>
    <n v="0.25"/>
    <s v="sicilian_l"/>
    <n v="1"/>
    <x v="173"/>
    <x v="3"/>
    <x v="1276"/>
    <n v="20.25"/>
    <n v="20.25"/>
    <x v="1"/>
    <x v="2"/>
    <s v="Coarse Sicilian Salami, Tomatoes, Green Olives, Luganega Sausage, Onions, Garlic"/>
    <x v="28"/>
  </r>
  <r>
    <n v="2945"/>
    <n v="1297"/>
    <n v="0.25"/>
    <s v="spicy_ital_s"/>
    <n v="1"/>
    <x v="173"/>
    <x v="3"/>
    <x v="1276"/>
    <n v="12.5"/>
    <n v="12.5"/>
    <x v="2"/>
    <x v="2"/>
    <s v="Capocollo, Tomatoes, Goat Cheese, Artichokes, Peperoncini verdi, Garlic"/>
    <x v="12"/>
  </r>
  <r>
    <n v="2946"/>
    <n v="1298"/>
    <n v="0.33333333333333331"/>
    <s v="five_cheese_l"/>
    <n v="1"/>
    <x v="173"/>
    <x v="3"/>
    <x v="1277"/>
    <n v="18.5"/>
    <n v="18.5"/>
    <x v="1"/>
    <x v="1"/>
    <s v="Mozzarella Cheese, Provolone Cheese, Smoked Gouda Cheese, Romano Cheese, Blue Cheese, Garlic"/>
    <x v="2"/>
  </r>
  <r>
    <n v="2947"/>
    <n v="1298"/>
    <n v="0.33333333333333331"/>
    <s v="napolitana_s"/>
    <n v="1"/>
    <x v="173"/>
    <x v="3"/>
    <x v="1277"/>
    <n v="12"/>
    <n v="12"/>
    <x v="2"/>
    <x v="0"/>
    <s v="Tomatoes, Anchovies, Green Olives, Red Onions, Garlic"/>
    <x v="22"/>
  </r>
  <r>
    <n v="2948"/>
    <n v="1298"/>
    <n v="0.33333333333333331"/>
    <s v="the_greek_xl"/>
    <n v="1"/>
    <x v="173"/>
    <x v="3"/>
    <x v="1277"/>
    <n v="25.5"/>
    <n v="25.5"/>
    <x v="3"/>
    <x v="0"/>
    <s v="Kalamata Olives, Feta Cheese, Tomatoes, Garlic, Beef Chuck Roast, Red Onions"/>
    <x v="8"/>
  </r>
  <r>
    <n v="2949"/>
    <n v="1299"/>
    <n v="0.33333333333333331"/>
    <s v="ital_supr_m"/>
    <n v="1"/>
    <x v="173"/>
    <x v="3"/>
    <x v="1278"/>
    <n v="16.5"/>
    <n v="16.5"/>
    <x v="0"/>
    <x v="2"/>
    <s v="Calabrese Salami, Capocollo, Tomatoes, Red Onions, Green Olives, Garlic"/>
    <x v="3"/>
  </r>
  <r>
    <n v="2950"/>
    <n v="1299"/>
    <n v="0.33333333333333331"/>
    <s v="pepperoni_s"/>
    <n v="1"/>
    <x v="204"/>
    <x v="6"/>
    <x v="1278"/>
    <n v="9.75"/>
    <n v="9.75"/>
    <x v="2"/>
    <x v="0"/>
    <s v="Mozzarella Cheese, Pepperoni"/>
    <x v="17"/>
  </r>
  <r>
    <n v="2951"/>
    <n v="1299"/>
    <n v="0.33333333333333331"/>
    <s v="sicilian_s"/>
    <n v="1"/>
    <x v="204"/>
    <x v="6"/>
    <x v="1278"/>
    <n v="12.25"/>
    <n v="12.25"/>
    <x v="2"/>
    <x v="2"/>
    <s v="Coarse Sicilian Salami, Tomatoes, Green Olives, Luganega Sausage, Onions, Garlic"/>
    <x v="28"/>
  </r>
  <r>
    <n v="2952"/>
    <n v="1300"/>
    <n v="0.5"/>
    <s v="pepperoni_s"/>
    <n v="1"/>
    <x v="204"/>
    <x v="6"/>
    <x v="1279"/>
    <n v="9.75"/>
    <n v="9.75"/>
    <x v="2"/>
    <x v="0"/>
    <s v="Mozzarella Cheese, Pepperoni"/>
    <x v="17"/>
  </r>
  <r>
    <n v="2953"/>
    <n v="1300"/>
    <n v="0.5"/>
    <s v="southw_ckn_s"/>
    <n v="1"/>
    <x v="204"/>
    <x v="6"/>
    <x v="1279"/>
    <n v="12.75"/>
    <n v="12.75"/>
    <x v="2"/>
    <x v="3"/>
    <s v="Chicken, Tomatoes, Red Peppers, Red Onions, Jalapeno Peppers, Corn, Cilantro, Chipotle Sauce"/>
    <x v="15"/>
  </r>
  <r>
    <n v="2954"/>
    <n v="1301"/>
    <n v="0.25"/>
    <s v="bbq_ckn_s"/>
    <n v="1"/>
    <x v="204"/>
    <x v="6"/>
    <x v="1280"/>
    <n v="12.75"/>
    <n v="12.75"/>
    <x v="2"/>
    <x v="3"/>
    <s v="Barbecued Chicken, Red Peppers, Green Peppers, Tomatoes, Red Onions, Barbecue Sauce"/>
    <x v="7"/>
  </r>
  <r>
    <n v="2955"/>
    <n v="1301"/>
    <n v="0.25"/>
    <s v="classic_dlx_s"/>
    <n v="1"/>
    <x v="204"/>
    <x v="6"/>
    <x v="1280"/>
    <n v="12"/>
    <n v="12"/>
    <x v="2"/>
    <x v="0"/>
    <s v="Pepperoni, Mushrooms, Red Onions, Red Peppers, Bacon"/>
    <x v="1"/>
  </r>
  <r>
    <n v="2956"/>
    <n v="1301"/>
    <n v="0.25"/>
    <s v="thai_ckn_l"/>
    <n v="1"/>
    <x v="710"/>
    <x v="5"/>
    <x v="1280"/>
    <n v="20.75"/>
    <n v="20.75"/>
    <x v="1"/>
    <x v="3"/>
    <s v="Chicken, Pineapple, Tomatoes, Red Peppers, Thai Sweet Chilli Sauce"/>
    <x v="5"/>
  </r>
  <r>
    <n v="2957"/>
    <n v="1301"/>
    <n v="0.25"/>
    <s v="the_greek_xl"/>
    <n v="1"/>
    <x v="710"/>
    <x v="5"/>
    <x v="1280"/>
    <n v="25.5"/>
    <n v="25.5"/>
    <x v="3"/>
    <x v="0"/>
    <s v="Kalamata Olives, Feta Cheese, Tomatoes, Garlic, Beef Chuck Roast, Red Onions"/>
    <x v="8"/>
  </r>
  <r>
    <n v="2958"/>
    <n v="1302"/>
    <n v="0.5"/>
    <s v="hawaiian_l"/>
    <n v="1"/>
    <x v="710"/>
    <x v="5"/>
    <x v="1281"/>
    <n v="16.5"/>
    <n v="16.5"/>
    <x v="1"/>
    <x v="0"/>
    <s v="Sliced Ham, Pineapple, Mozzarella Cheese"/>
    <x v="0"/>
  </r>
  <r>
    <n v="2959"/>
    <n v="1302"/>
    <n v="0.5"/>
    <s v="hawaiian_s"/>
    <n v="1"/>
    <x v="710"/>
    <x v="5"/>
    <x v="1281"/>
    <n v="10.5"/>
    <n v="10.5"/>
    <x v="2"/>
    <x v="0"/>
    <s v="Sliced Ham, Pineapple, Mozzarella Cheese"/>
    <x v="0"/>
  </r>
  <r>
    <n v="2960"/>
    <n v="1303"/>
    <n v="0.25"/>
    <s v="big_meat_s"/>
    <n v="1"/>
    <x v="710"/>
    <x v="5"/>
    <x v="1282"/>
    <n v="12"/>
    <n v="12"/>
    <x v="2"/>
    <x v="0"/>
    <s v="Bacon, Pepperoni, Italian Sausage, Chorizo Sausage"/>
    <x v="19"/>
  </r>
  <r>
    <n v="2961"/>
    <n v="1303"/>
    <n v="0.25"/>
    <s v="mexicana_l"/>
    <n v="1"/>
    <x v="710"/>
    <x v="5"/>
    <x v="1282"/>
    <n v="20.25"/>
    <n v="20.25"/>
    <x v="1"/>
    <x v="1"/>
    <s v="Tomatoes, Red Peppers, Jalapeno Peppers, Red Onions, Cilantro, Corn, Chipotle Sauce, Garlic"/>
    <x v="4"/>
  </r>
  <r>
    <n v="2962"/>
    <n v="1303"/>
    <n v="0.25"/>
    <s v="mexicana_m"/>
    <n v="1"/>
    <x v="232"/>
    <x v="2"/>
    <x v="1282"/>
    <n v="16"/>
    <n v="16"/>
    <x v="0"/>
    <x v="1"/>
    <s v="Tomatoes, Red Peppers, Jalapeno Peppers, Red Onions, Cilantro, Corn, Chipotle Sauce, Garlic"/>
    <x v="4"/>
  </r>
  <r>
    <n v="2963"/>
    <n v="1303"/>
    <n v="0.25"/>
    <s v="peppr_salami_s"/>
    <n v="1"/>
    <x v="232"/>
    <x v="2"/>
    <x v="1282"/>
    <n v="12.5"/>
    <n v="12.5"/>
    <x v="2"/>
    <x v="2"/>
    <s v="Genoa Salami, Capocollo, Pepperoni, Tomatoes, Asiago Cheese, Garlic"/>
    <x v="26"/>
  </r>
  <r>
    <n v="2964"/>
    <n v="1304"/>
    <n v="1"/>
    <s v="pepperoni_m"/>
    <n v="1"/>
    <x v="232"/>
    <x v="2"/>
    <x v="1283"/>
    <n v="12.5"/>
    <n v="12.5"/>
    <x v="0"/>
    <x v="0"/>
    <s v="Mozzarella Cheese, Pepperoni"/>
    <x v="17"/>
  </r>
  <r>
    <n v="2965"/>
    <n v="1305"/>
    <n v="1"/>
    <s v="sicilian_s"/>
    <n v="1"/>
    <x v="232"/>
    <x v="2"/>
    <x v="1284"/>
    <n v="12.25"/>
    <n v="12.25"/>
    <x v="2"/>
    <x v="2"/>
    <s v="Coarse Sicilian Salami, Tomatoes, Green Olives, Luganega Sausage, Onions, Garlic"/>
    <x v="28"/>
  </r>
  <r>
    <n v="2966"/>
    <n v="1306"/>
    <n v="0.5"/>
    <s v="five_cheese_l"/>
    <n v="1"/>
    <x v="232"/>
    <x v="2"/>
    <x v="1285"/>
    <n v="18.5"/>
    <n v="18.5"/>
    <x v="1"/>
    <x v="1"/>
    <s v="Mozzarella Cheese, Provolone Cheese, Smoked Gouda Cheese, Romano Cheese, Blue Cheese, Garlic"/>
    <x v="2"/>
  </r>
  <r>
    <n v="2967"/>
    <n v="1306"/>
    <n v="0.5"/>
    <s v="southw_ckn_s"/>
    <n v="1"/>
    <x v="232"/>
    <x v="2"/>
    <x v="1285"/>
    <n v="12.75"/>
    <n v="12.75"/>
    <x v="2"/>
    <x v="3"/>
    <s v="Chicken, Tomatoes, Red Peppers, Red Onions, Jalapeno Peppers, Corn, Cilantro, Chipotle Sauce"/>
    <x v="15"/>
  </r>
  <r>
    <n v="2968"/>
    <n v="1307"/>
    <n v="1"/>
    <s v="brie_carre_s"/>
    <n v="1"/>
    <x v="263"/>
    <x v="5"/>
    <x v="1286"/>
    <n v="23.649999618530273"/>
    <n v="23.649999618530273"/>
    <x v="2"/>
    <x v="2"/>
    <s v="Brie Carre Cheese, Prosciutto, Caramelized Onions, Pears, Thyme, Garlic"/>
    <x v="31"/>
  </r>
  <r>
    <n v="2969"/>
    <n v="1308"/>
    <n v="1"/>
    <s v="calabrese_l"/>
    <n v="1"/>
    <x v="263"/>
    <x v="5"/>
    <x v="1287"/>
    <n v="20.25"/>
    <n v="20.25"/>
    <x v="1"/>
    <x v="2"/>
    <s v="?duja Salami, Pancetta, Tomatoes, Red Onions, Friggitello Peppers, Garlic"/>
    <x v="23"/>
  </r>
  <r>
    <n v="2970"/>
    <n v="1309"/>
    <n v="1"/>
    <s v="classic_dlx_s"/>
    <n v="1"/>
    <x v="263"/>
    <x v="5"/>
    <x v="1288"/>
    <n v="12"/>
    <n v="12"/>
    <x v="2"/>
    <x v="0"/>
    <s v="Pepperoni, Mushrooms, Red Onions, Red Peppers, Bacon"/>
    <x v="1"/>
  </r>
  <r>
    <n v="2971"/>
    <n v="1310"/>
    <n v="0.5"/>
    <s v="cali_ckn_m"/>
    <n v="1"/>
    <x v="263"/>
    <x v="5"/>
    <x v="1289"/>
    <n v="16.75"/>
    <n v="16.75"/>
    <x v="0"/>
    <x v="3"/>
    <s v="Chicken, Artichoke, Spinach, Garlic, Jalapeno Peppers, Fontina Cheese, Gouda Cheese"/>
    <x v="16"/>
  </r>
  <r>
    <n v="2972"/>
    <n v="1310"/>
    <n v="0.5"/>
    <s v="spinach_fet_m"/>
    <n v="1"/>
    <x v="263"/>
    <x v="5"/>
    <x v="1289"/>
    <n v="16"/>
    <n v="16"/>
    <x v="0"/>
    <x v="1"/>
    <s v="Spinach, Mushrooms, Red Onions, Feta Cheese, Garlic"/>
    <x v="27"/>
  </r>
  <r>
    <n v="2973"/>
    <n v="1311"/>
    <n v="0.5"/>
    <s v="five_cheese_l"/>
    <n v="1"/>
    <x v="263"/>
    <x v="5"/>
    <x v="1290"/>
    <n v="18.5"/>
    <n v="18.5"/>
    <x v="1"/>
    <x v="1"/>
    <s v="Mozzarella Cheese, Provolone Cheese, Smoked Gouda Cheese, Romano Cheese, Blue Cheese, Garlic"/>
    <x v="2"/>
  </r>
  <r>
    <n v="2974"/>
    <n v="1311"/>
    <n v="0.5"/>
    <s v="thai_ckn_s"/>
    <n v="1"/>
    <x v="293"/>
    <x v="0"/>
    <x v="1290"/>
    <n v="12.75"/>
    <n v="12.75"/>
    <x v="2"/>
    <x v="3"/>
    <s v="Chicken, Pineapple, Tomatoes, Red Peppers, Thai Sweet Chilli Sauce"/>
    <x v="5"/>
  </r>
  <r>
    <n v="2975"/>
    <n v="1312"/>
    <n v="1"/>
    <s v="spinach_fet_s"/>
    <n v="1"/>
    <x v="293"/>
    <x v="0"/>
    <x v="1291"/>
    <n v="12"/>
    <n v="12"/>
    <x v="2"/>
    <x v="1"/>
    <s v="Spinach, Mushrooms, Red Onions, Feta Cheese, Garlic"/>
    <x v="27"/>
  </r>
  <r>
    <n v="2976"/>
    <n v="1313"/>
    <n v="1"/>
    <s v="pepperoni_l"/>
    <n v="1"/>
    <x v="293"/>
    <x v="0"/>
    <x v="1292"/>
    <n v="15.25"/>
    <n v="15.25"/>
    <x v="1"/>
    <x v="0"/>
    <s v="Mozzarella Cheese, Pepperoni"/>
    <x v="17"/>
  </r>
  <r>
    <n v="2977"/>
    <n v="1314"/>
    <n v="0.33333333333333331"/>
    <s v="classic_dlx_s"/>
    <n v="1"/>
    <x v="293"/>
    <x v="0"/>
    <x v="1293"/>
    <n v="12"/>
    <n v="12"/>
    <x v="2"/>
    <x v="0"/>
    <s v="Pepperoni, Mushrooms, Red Onions, Red Peppers, Bacon"/>
    <x v="1"/>
  </r>
  <r>
    <n v="2978"/>
    <n v="1314"/>
    <n v="0.33333333333333331"/>
    <s v="napolitana_l"/>
    <n v="1"/>
    <x v="293"/>
    <x v="0"/>
    <x v="1293"/>
    <n v="20.5"/>
    <n v="20.5"/>
    <x v="1"/>
    <x v="0"/>
    <s v="Tomatoes, Anchovies, Green Olives, Red Onions, Garlic"/>
    <x v="22"/>
  </r>
  <r>
    <n v="2979"/>
    <n v="1314"/>
    <n v="0.33333333333333331"/>
    <s v="veggie_veg_m"/>
    <n v="1"/>
    <x v="293"/>
    <x v="0"/>
    <x v="1293"/>
    <n v="16"/>
    <n v="16"/>
    <x v="0"/>
    <x v="1"/>
    <s v="Mushrooms, Tomatoes, Red Peppers, Green Peppers, Red Onions, Zucchini, Spinach, Garlic"/>
    <x v="14"/>
  </r>
  <r>
    <n v="2980"/>
    <n v="1315"/>
    <n v="0.5"/>
    <s v="prsc_argla_l"/>
    <n v="1"/>
    <x v="322"/>
    <x v="1"/>
    <x v="1294"/>
    <n v="20.75"/>
    <n v="20.75"/>
    <x v="1"/>
    <x v="2"/>
    <s v="Prosciutto di San Daniele, Arugula, Mozzarella Cheese"/>
    <x v="6"/>
  </r>
  <r>
    <n v="2981"/>
    <n v="1315"/>
    <n v="0.5"/>
    <s v="spin_pesto_s"/>
    <n v="1"/>
    <x v="322"/>
    <x v="1"/>
    <x v="1294"/>
    <n v="12.5"/>
    <n v="12.5"/>
    <x v="2"/>
    <x v="1"/>
    <s v="Spinach, Artichokes, Tomatoes, Sun-dried Tomatoes, Garlic, Pesto Sauce"/>
    <x v="13"/>
  </r>
  <r>
    <n v="2982"/>
    <n v="1316"/>
    <n v="1"/>
    <s v="napolitana_l"/>
    <n v="1"/>
    <x v="322"/>
    <x v="1"/>
    <x v="1295"/>
    <n v="20.5"/>
    <n v="20.5"/>
    <x v="1"/>
    <x v="0"/>
    <s v="Tomatoes, Anchovies, Green Olives, Red Onions, Garlic"/>
    <x v="22"/>
  </r>
  <r>
    <n v="2983"/>
    <n v="1317"/>
    <n v="1"/>
    <s v="thai_ckn_l"/>
    <n v="1"/>
    <x v="322"/>
    <x v="1"/>
    <x v="1296"/>
    <n v="20.75"/>
    <n v="20.75"/>
    <x v="1"/>
    <x v="3"/>
    <s v="Chicken, Pineapple, Tomatoes, Red Peppers, Thai Sweet Chilli Sauce"/>
    <x v="5"/>
  </r>
  <r>
    <n v="2984"/>
    <n v="1318"/>
    <n v="0.5"/>
    <s v="ital_supr_l"/>
    <n v="1"/>
    <x v="322"/>
    <x v="1"/>
    <x v="1297"/>
    <n v="20.75"/>
    <n v="20.75"/>
    <x v="1"/>
    <x v="2"/>
    <s v="Calabrese Salami, Capocollo, Tomatoes, Red Onions, Green Olives, Garlic"/>
    <x v="3"/>
  </r>
  <r>
    <n v="2985"/>
    <n v="1318"/>
    <n v="0.5"/>
    <s v="thai_ckn_m"/>
    <n v="1"/>
    <x v="322"/>
    <x v="1"/>
    <x v="1297"/>
    <n v="16.75"/>
    <n v="16.75"/>
    <x v="0"/>
    <x v="3"/>
    <s v="Chicken, Pineapple, Tomatoes, Red Peppers, Thai Sweet Chilli Sauce"/>
    <x v="5"/>
  </r>
  <r>
    <n v="2986"/>
    <n v="1319"/>
    <n v="0.33333333333333331"/>
    <s v="pepperoni_s"/>
    <n v="1"/>
    <x v="354"/>
    <x v="5"/>
    <x v="199"/>
    <n v="9.75"/>
    <n v="9.75"/>
    <x v="2"/>
    <x v="0"/>
    <s v="Mozzarella Cheese, Pepperoni"/>
    <x v="17"/>
  </r>
  <r>
    <n v="2987"/>
    <n v="1319"/>
    <n v="0.33333333333333331"/>
    <s v="peppr_salami_l"/>
    <n v="1"/>
    <x v="354"/>
    <x v="5"/>
    <x v="199"/>
    <n v="20.75"/>
    <n v="20.75"/>
    <x v="1"/>
    <x v="2"/>
    <s v="Genoa Salami, Capocollo, Pepperoni, Tomatoes, Asiago Cheese, Garlic"/>
    <x v="26"/>
  </r>
  <r>
    <n v="2988"/>
    <n v="1319"/>
    <n v="0.33333333333333331"/>
    <s v="spin_pesto_m"/>
    <n v="1"/>
    <x v="354"/>
    <x v="5"/>
    <x v="199"/>
    <n v="16.5"/>
    <n v="16.5"/>
    <x v="0"/>
    <x v="1"/>
    <s v="Spinach, Artichokes, Tomatoes, Sun-dried Tomatoes, Garlic, Pesto Sauce"/>
    <x v="13"/>
  </r>
  <r>
    <n v="2989"/>
    <n v="1320"/>
    <n v="0.5"/>
    <s v="five_cheese_l"/>
    <n v="1"/>
    <x v="354"/>
    <x v="5"/>
    <x v="1298"/>
    <n v="18.5"/>
    <n v="18.5"/>
    <x v="1"/>
    <x v="1"/>
    <s v="Mozzarella Cheese, Provolone Cheese, Smoked Gouda Cheese, Romano Cheese, Blue Cheese, Garlic"/>
    <x v="2"/>
  </r>
  <r>
    <n v="2990"/>
    <n v="1320"/>
    <n v="0.5"/>
    <s v="southw_ckn_s"/>
    <n v="1"/>
    <x v="354"/>
    <x v="5"/>
    <x v="1298"/>
    <n v="12.75"/>
    <n v="12.75"/>
    <x v="2"/>
    <x v="3"/>
    <s v="Chicken, Tomatoes, Red Peppers, Red Onions, Jalapeno Peppers, Corn, Cilantro, Chipotle Sauce"/>
    <x v="15"/>
  </r>
  <r>
    <n v="2991"/>
    <n v="1321"/>
    <n v="0.33333333333333331"/>
    <s v="five_cheese_l"/>
    <n v="1"/>
    <x v="354"/>
    <x v="5"/>
    <x v="1299"/>
    <n v="18.5"/>
    <n v="18.5"/>
    <x v="1"/>
    <x v="1"/>
    <s v="Mozzarella Cheese, Provolone Cheese, Smoked Gouda Cheese, Romano Cheese, Blue Cheese, Garlic"/>
    <x v="2"/>
  </r>
  <r>
    <n v="2992"/>
    <n v="1321"/>
    <n v="0.33333333333333331"/>
    <s v="napolitana_s"/>
    <n v="1"/>
    <x v="386"/>
    <x v="2"/>
    <x v="1299"/>
    <n v="12"/>
    <n v="12"/>
    <x v="2"/>
    <x v="0"/>
    <s v="Tomatoes, Anchovies, Green Olives, Red Onions, Garlic"/>
    <x v="22"/>
  </r>
  <r>
    <n v="2993"/>
    <n v="1321"/>
    <n v="0.33333333333333331"/>
    <s v="peppr_salami_s"/>
    <n v="1"/>
    <x v="386"/>
    <x v="2"/>
    <x v="1299"/>
    <n v="12.5"/>
    <n v="12.5"/>
    <x v="2"/>
    <x v="2"/>
    <s v="Genoa Salami, Capocollo, Pepperoni, Tomatoes, Asiago Cheese, Garlic"/>
    <x v="26"/>
  </r>
  <r>
    <n v="2994"/>
    <n v="1322"/>
    <n v="0.5"/>
    <s v="cali_ckn_l"/>
    <n v="1"/>
    <x v="386"/>
    <x v="2"/>
    <x v="1300"/>
    <n v="20.75"/>
    <n v="20.75"/>
    <x v="1"/>
    <x v="3"/>
    <s v="Chicken, Artichoke, Spinach, Garlic, Jalapeno Peppers, Fontina Cheese, Gouda Cheese"/>
    <x v="16"/>
  </r>
  <r>
    <n v="2995"/>
    <n v="1322"/>
    <n v="0.5"/>
    <s v="peppr_salami_l"/>
    <n v="1"/>
    <x v="386"/>
    <x v="2"/>
    <x v="1300"/>
    <n v="20.75"/>
    <n v="20.75"/>
    <x v="1"/>
    <x v="2"/>
    <s v="Genoa Salami, Capocollo, Pepperoni, Tomatoes, Asiago Cheese, Garlic"/>
    <x v="26"/>
  </r>
  <r>
    <n v="2996"/>
    <n v="1323"/>
    <n v="0.1111111111111111"/>
    <s v="five_cheese_l"/>
    <n v="1"/>
    <x v="386"/>
    <x v="2"/>
    <x v="1301"/>
    <n v="18.5"/>
    <n v="18.5"/>
    <x v="1"/>
    <x v="1"/>
    <s v="Mozzarella Cheese, Provolone Cheese, Smoked Gouda Cheese, Romano Cheese, Blue Cheese, Garlic"/>
    <x v="2"/>
  </r>
  <r>
    <n v="2997"/>
    <n v="1323"/>
    <n v="0.1111111111111111"/>
    <s v="hawaiian_l"/>
    <n v="1"/>
    <x v="386"/>
    <x v="2"/>
    <x v="1301"/>
    <n v="16.5"/>
    <n v="16.5"/>
    <x v="1"/>
    <x v="0"/>
    <s v="Sliced Ham, Pineapple, Mozzarella Cheese"/>
    <x v="0"/>
  </r>
  <r>
    <n v="2998"/>
    <n v="1323"/>
    <n v="0.1111111111111111"/>
    <s v="hawaiian_m"/>
    <n v="1"/>
    <x v="415"/>
    <x v="3"/>
    <x v="1301"/>
    <n v="13.25"/>
    <n v="13.25"/>
    <x v="0"/>
    <x v="0"/>
    <s v="Sliced Ham, Pineapple, Mozzarella Cheese"/>
    <x v="0"/>
  </r>
  <r>
    <n v="2999"/>
    <n v="1323"/>
    <n v="0.1111111111111111"/>
    <s v="ital_cpcllo_m"/>
    <n v="1"/>
    <x v="415"/>
    <x v="3"/>
    <x v="1301"/>
    <n v="16"/>
    <n v="16"/>
    <x v="0"/>
    <x v="0"/>
    <s v="Capocollo, Red Peppers, Tomatoes, Goat Cheese, Garlic, Oregano"/>
    <x v="11"/>
  </r>
  <r>
    <n v="3000"/>
    <n v="1323"/>
    <n v="0.1111111111111111"/>
    <s v="mexicana_m"/>
    <n v="1"/>
    <x v="415"/>
    <x v="3"/>
    <x v="1301"/>
    <n v="16"/>
    <n v="16"/>
    <x v="0"/>
    <x v="1"/>
    <s v="Tomatoes, Red Peppers, Jalapeno Peppers, Red Onions, Cilantro, Corn, Chipotle Sauce, Garlic"/>
    <x v="4"/>
  </r>
  <r>
    <n v="3001"/>
    <n v="1323"/>
    <n v="0.1111111111111111"/>
    <s v="pep_msh_pep_l"/>
    <n v="1"/>
    <x v="415"/>
    <x v="3"/>
    <x v="1301"/>
    <n v="17.5"/>
    <n v="17.5"/>
    <x v="1"/>
    <x v="0"/>
    <s v="Pepperoni, Mushrooms, Green Peppers"/>
    <x v="30"/>
  </r>
  <r>
    <n v="3002"/>
    <n v="1323"/>
    <n v="0.1111111111111111"/>
    <s v="sicilian_s"/>
    <n v="2"/>
    <x v="415"/>
    <x v="3"/>
    <x v="1301"/>
    <n v="12.25"/>
    <n v="24.5"/>
    <x v="2"/>
    <x v="2"/>
    <s v="Coarse Sicilian Salami, Tomatoes, Green Olives, Luganega Sausage, Onions, Garlic"/>
    <x v="28"/>
  </r>
  <r>
    <n v="3003"/>
    <n v="1323"/>
    <n v="0.1111111111111111"/>
    <s v="southw_ckn_s"/>
    <n v="1"/>
    <x v="415"/>
    <x v="3"/>
    <x v="1301"/>
    <n v="12.75"/>
    <n v="12.75"/>
    <x v="2"/>
    <x v="3"/>
    <s v="Chicken, Tomatoes, Red Peppers, Red Onions, Jalapeno Peppers, Corn, Cilantro, Chipotle Sauce"/>
    <x v="15"/>
  </r>
  <r>
    <n v="3004"/>
    <n v="1323"/>
    <n v="0.1111111111111111"/>
    <s v="the_greek_m"/>
    <n v="1"/>
    <x v="446"/>
    <x v="6"/>
    <x v="1301"/>
    <n v="16"/>
    <n v="16"/>
    <x v="0"/>
    <x v="0"/>
    <s v="Kalamata Olives, Feta Cheese, Tomatoes, Garlic, Beef Chuck Roast, Red Onions"/>
    <x v="8"/>
  </r>
  <r>
    <n v="3005"/>
    <n v="1324"/>
    <n v="0.33333333333333331"/>
    <s v="calabrese_m"/>
    <n v="1"/>
    <x v="446"/>
    <x v="6"/>
    <x v="1302"/>
    <n v="16.25"/>
    <n v="16.25"/>
    <x v="0"/>
    <x v="2"/>
    <s v="?duja Salami, Pancetta, Tomatoes, Red Onions, Friggitello Peppers, Garlic"/>
    <x v="23"/>
  </r>
  <r>
    <n v="3006"/>
    <n v="1324"/>
    <n v="0.33333333333333331"/>
    <s v="napolitana_s"/>
    <n v="1"/>
    <x v="446"/>
    <x v="6"/>
    <x v="1302"/>
    <n v="12"/>
    <n v="12"/>
    <x v="2"/>
    <x v="0"/>
    <s v="Tomatoes, Anchovies, Green Olives, Red Onions, Garlic"/>
    <x v="22"/>
  </r>
  <r>
    <n v="3007"/>
    <n v="1324"/>
    <n v="0.33333333333333331"/>
    <s v="prsc_argla_l"/>
    <n v="1"/>
    <x v="446"/>
    <x v="6"/>
    <x v="1302"/>
    <n v="20.75"/>
    <n v="20.75"/>
    <x v="1"/>
    <x v="2"/>
    <s v="Prosciutto di San Daniele, Arugula, Mozzarella Cheese"/>
    <x v="6"/>
  </r>
  <r>
    <n v="3008"/>
    <n v="1325"/>
    <n v="0.33333333333333331"/>
    <s v="classic_dlx_s"/>
    <n v="1"/>
    <x v="446"/>
    <x v="6"/>
    <x v="1303"/>
    <n v="12"/>
    <n v="12"/>
    <x v="2"/>
    <x v="0"/>
    <s v="Pepperoni, Mushrooms, Red Onions, Red Peppers, Bacon"/>
    <x v="1"/>
  </r>
  <r>
    <n v="3009"/>
    <n v="1325"/>
    <n v="0.33333333333333331"/>
    <s v="mexicana_m"/>
    <n v="1"/>
    <x v="446"/>
    <x v="6"/>
    <x v="1303"/>
    <n v="16"/>
    <n v="16"/>
    <x v="0"/>
    <x v="1"/>
    <s v="Tomatoes, Red Peppers, Jalapeno Peppers, Red Onions, Cilantro, Corn, Chipotle Sauce, Garlic"/>
    <x v="4"/>
  </r>
  <r>
    <n v="3010"/>
    <n v="1325"/>
    <n v="0.33333333333333331"/>
    <s v="pep_msh_pep_m"/>
    <n v="1"/>
    <x v="475"/>
    <x v="0"/>
    <x v="1303"/>
    <n v="14.5"/>
    <n v="14.5"/>
    <x v="0"/>
    <x v="0"/>
    <s v="Pepperoni, Mushrooms, Green Peppers"/>
    <x v="30"/>
  </r>
  <r>
    <n v="3011"/>
    <n v="1326"/>
    <n v="0.5"/>
    <s v="ckn_alfredo_l"/>
    <n v="1"/>
    <x v="475"/>
    <x v="0"/>
    <x v="1304"/>
    <n v="20.75"/>
    <n v="20.75"/>
    <x v="1"/>
    <x v="3"/>
    <s v="Chicken, Red Onions, Red Peppers, Mushrooms, Asiago Cheese, Alfredo Sauce"/>
    <x v="29"/>
  </r>
  <r>
    <n v="3012"/>
    <n v="1326"/>
    <n v="0.5"/>
    <s v="four_cheese_l"/>
    <n v="1"/>
    <x v="475"/>
    <x v="0"/>
    <x v="1304"/>
    <n v="17.950000762939453"/>
    <n v="17.950000762939453"/>
    <x v="1"/>
    <x v="1"/>
    <s v="Ricotta Cheese, Gorgonzola Piccante Cheese, Mozzarella Cheese, Parmigiano Reggiano Cheese, Garlic"/>
    <x v="21"/>
  </r>
  <r>
    <n v="3013"/>
    <n v="1327"/>
    <n v="1"/>
    <s v="ital_veggie_l"/>
    <n v="1"/>
    <x v="475"/>
    <x v="0"/>
    <x v="1305"/>
    <n v="21"/>
    <n v="21"/>
    <x v="1"/>
    <x v="1"/>
    <s v="Eggplant, Artichokes, Tomatoes, Zucchini, Red Peppers, Garlic, Pesto Sauce"/>
    <x v="24"/>
  </r>
  <r>
    <n v="3014"/>
    <n v="1328"/>
    <n v="1"/>
    <s v="bbq_ckn_s"/>
    <n v="1"/>
    <x v="475"/>
    <x v="0"/>
    <x v="1306"/>
    <n v="12.75"/>
    <n v="12.75"/>
    <x v="2"/>
    <x v="3"/>
    <s v="Barbecued Chicken, Red Peppers, Green Peppers, Tomatoes, Red Onions, Barbecue Sauce"/>
    <x v="7"/>
  </r>
  <r>
    <n v="3015"/>
    <n v="1329"/>
    <n v="1"/>
    <s v="peppr_salami_s"/>
    <n v="1"/>
    <x v="475"/>
    <x v="0"/>
    <x v="1307"/>
    <n v="12.5"/>
    <n v="12.5"/>
    <x v="2"/>
    <x v="2"/>
    <s v="Genoa Salami, Capocollo, Pepperoni, Tomatoes, Asiago Cheese, Garlic"/>
    <x v="26"/>
  </r>
  <r>
    <n v="3016"/>
    <n v="1330"/>
    <n v="0.5"/>
    <s v="big_meat_s"/>
    <n v="1"/>
    <x v="170"/>
    <x v="0"/>
    <x v="1308"/>
    <n v="12"/>
    <n v="12"/>
    <x v="2"/>
    <x v="0"/>
    <s v="Bacon, Pepperoni, Italian Sausage, Chorizo Sausage"/>
    <x v="19"/>
  </r>
  <r>
    <n v="3017"/>
    <n v="1330"/>
    <n v="0.5"/>
    <s v="green_garden_s"/>
    <n v="1"/>
    <x v="170"/>
    <x v="0"/>
    <x v="1308"/>
    <n v="12"/>
    <n v="12"/>
    <x v="2"/>
    <x v="1"/>
    <s v="Spinach, Mushrooms, Tomatoes, Green Olives, Feta Cheese"/>
    <x v="10"/>
  </r>
  <r>
    <n v="3018"/>
    <n v="1331"/>
    <n v="0.33333333333333331"/>
    <s v="pep_msh_pep_l"/>
    <n v="1"/>
    <x v="170"/>
    <x v="0"/>
    <x v="1309"/>
    <n v="17.5"/>
    <n v="17.5"/>
    <x v="1"/>
    <x v="0"/>
    <s v="Pepperoni, Mushrooms, Green Peppers"/>
    <x v="30"/>
  </r>
  <r>
    <n v="3019"/>
    <n v="1331"/>
    <n v="0.33333333333333331"/>
    <s v="prsc_argla_s"/>
    <n v="1"/>
    <x v="170"/>
    <x v="0"/>
    <x v="1309"/>
    <n v="12.5"/>
    <n v="12.5"/>
    <x v="2"/>
    <x v="2"/>
    <s v="Prosciutto di San Daniele, Arugula, Mozzarella Cheese"/>
    <x v="6"/>
  </r>
  <r>
    <n v="3020"/>
    <n v="1331"/>
    <n v="0.33333333333333331"/>
    <s v="thai_ckn_s"/>
    <n v="1"/>
    <x v="170"/>
    <x v="0"/>
    <x v="1309"/>
    <n v="12.75"/>
    <n v="12.75"/>
    <x v="2"/>
    <x v="3"/>
    <s v="Chicken, Pineapple, Tomatoes, Red Peppers, Thai Sweet Chilli Sauce"/>
    <x v="5"/>
  </r>
  <r>
    <n v="3021"/>
    <n v="1332"/>
    <n v="1"/>
    <s v="pep_msh_pep_l"/>
    <n v="1"/>
    <x v="170"/>
    <x v="0"/>
    <x v="1310"/>
    <n v="17.5"/>
    <n v="17.5"/>
    <x v="1"/>
    <x v="0"/>
    <s v="Pepperoni, Mushrooms, Green Peppers"/>
    <x v="30"/>
  </r>
  <r>
    <n v="3022"/>
    <n v="1333"/>
    <n v="0.5"/>
    <s v="four_cheese_l"/>
    <n v="2"/>
    <x v="201"/>
    <x v="3"/>
    <x v="1311"/>
    <n v="17.950000762939453"/>
    <n v="35.900001525878906"/>
    <x v="1"/>
    <x v="1"/>
    <s v="Ricotta Cheese, Gorgonzola Piccante Cheese, Mozzarella Cheese, Parmigiano Reggiano Cheese, Garlic"/>
    <x v="21"/>
  </r>
  <r>
    <n v="3023"/>
    <n v="1333"/>
    <n v="0.5"/>
    <s v="pep_msh_pep_s"/>
    <n v="1"/>
    <x v="201"/>
    <x v="3"/>
    <x v="1311"/>
    <n v="11"/>
    <n v="11"/>
    <x v="2"/>
    <x v="0"/>
    <s v="Pepperoni, Mushrooms, Green Peppers"/>
    <x v="30"/>
  </r>
  <r>
    <n v="3024"/>
    <n v="1334"/>
    <n v="1"/>
    <s v="four_cheese_m"/>
    <n v="1"/>
    <x v="201"/>
    <x v="3"/>
    <x v="1312"/>
    <n v="14.75"/>
    <n v="14.75"/>
    <x v="0"/>
    <x v="1"/>
    <s v="Ricotta Cheese, Gorgonzola Piccante Cheese, Mozzarella Cheese, Parmigiano Reggiano Cheese, Garlic"/>
    <x v="21"/>
  </r>
  <r>
    <n v="3025"/>
    <n v="1335"/>
    <n v="1"/>
    <s v="soppressata_m"/>
    <n v="1"/>
    <x v="201"/>
    <x v="3"/>
    <x v="1313"/>
    <n v="16.5"/>
    <n v="16.5"/>
    <x v="0"/>
    <x v="2"/>
    <s v="Soppressata Salami, Fontina Cheese, Mozzarella Cheese, Mushrooms, Garlic"/>
    <x v="20"/>
  </r>
  <r>
    <n v="3026"/>
    <n v="1336"/>
    <n v="1"/>
    <s v="pepperoni_s"/>
    <n v="1"/>
    <x v="201"/>
    <x v="3"/>
    <x v="1314"/>
    <n v="9.75"/>
    <n v="9.75"/>
    <x v="2"/>
    <x v="0"/>
    <s v="Mozzarella Cheese, Pepperoni"/>
    <x v="17"/>
  </r>
  <r>
    <n v="3027"/>
    <n v="1337"/>
    <n v="1"/>
    <s v="big_meat_s"/>
    <n v="1"/>
    <x v="201"/>
    <x v="3"/>
    <x v="214"/>
    <n v="12"/>
    <n v="12"/>
    <x v="2"/>
    <x v="0"/>
    <s v="Bacon, Pepperoni, Italian Sausage, Chorizo Sausage"/>
    <x v="19"/>
  </r>
  <r>
    <n v="3028"/>
    <n v="1338"/>
    <n v="0.33333333333333331"/>
    <s v="ital_supr_m"/>
    <n v="1"/>
    <x v="707"/>
    <x v="2"/>
    <x v="1315"/>
    <n v="16.5"/>
    <n v="16.5"/>
    <x v="0"/>
    <x v="2"/>
    <s v="Calabrese Salami, Capocollo, Tomatoes, Red Onions, Green Olives, Garlic"/>
    <x v="3"/>
  </r>
  <r>
    <n v="3029"/>
    <n v="1338"/>
    <n v="0.33333333333333331"/>
    <s v="prsc_argla_s"/>
    <n v="1"/>
    <x v="707"/>
    <x v="2"/>
    <x v="1315"/>
    <n v="12.5"/>
    <n v="12.5"/>
    <x v="2"/>
    <x v="2"/>
    <s v="Prosciutto di San Daniele, Arugula, Mozzarella Cheese"/>
    <x v="6"/>
  </r>
  <r>
    <n v="3030"/>
    <n v="1338"/>
    <n v="0.33333333333333331"/>
    <s v="the_greek_xl"/>
    <n v="1"/>
    <x v="707"/>
    <x v="2"/>
    <x v="1315"/>
    <n v="25.5"/>
    <n v="25.5"/>
    <x v="3"/>
    <x v="0"/>
    <s v="Kalamata Olives, Feta Cheese, Tomatoes, Garlic, Beef Chuck Roast, Red Onions"/>
    <x v="8"/>
  </r>
  <r>
    <n v="3031"/>
    <n v="1339"/>
    <n v="0.5"/>
    <s v="big_meat_s"/>
    <n v="1"/>
    <x v="707"/>
    <x v="2"/>
    <x v="1316"/>
    <n v="12"/>
    <n v="12"/>
    <x v="2"/>
    <x v="0"/>
    <s v="Bacon, Pepperoni, Italian Sausage, Chorizo Sausage"/>
    <x v="19"/>
  </r>
  <r>
    <n v="3032"/>
    <n v="1339"/>
    <n v="0.5"/>
    <s v="ital_veggie_m"/>
    <n v="1"/>
    <x v="707"/>
    <x v="2"/>
    <x v="1316"/>
    <n v="16.75"/>
    <n v="16.75"/>
    <x v="0"/>
    <x v="1"/>
    <s v="Eggplant, Artichokes, Tomatoes, Zucchini, Red Peppers, Garlic, Pesto Sauce"/>
    <x v="24"/>
  </r>
  <r>
    <n v="3033"/>
    <n v="1340"/>
    <n v="0.16666666666666666"/>
    <s v="five_cheese_l"/>
    <n v="1"/>
    <x v="707"/>
    <x v="2"/>
    <x v="1317"/>
    <n v="18.5"/>
    <n v="18.5"/>
    <x v="1"/>
    <x v="1"/>
    <s v="Mozzarella Cheese, Provolone Cheese, Smoked Gouda Cheese, Romano Cheese, Blue Cheese, Garlic"/>
    <x v="2"/>
  </r>
  <r>
    <n v="3034"/>
    <n v="1340"/>
    <n v="0.16666666666666666"/>
    <s v="four_cheese_l"/>
    <n v="1"/>
    <x v="229"/>
    <x v="6"/>
    <x v="1317"/>
    <n v="17.950000762939453"/>
    <n v="17.950000762939453"/>
    <x v="1"/>
    <x v="1"/>
    <s v="Ricotta Cheese, Gorgonzola Piccante Cheese, Mozzarella Cheese, Parmigiano Reggiano Cheese, Garlic"/>
    <x v="21"/>
  </r>
  <r>
    <n v="3035"/>
    <n v="1340"/>
    <n v="0.16666666666666666"/>
    <s v="green_garden_s"/>
    <n v="1"/>
    <x v="229"/>
    <x v="6"/>
    <x v="1317"/>
    <n v="12"/>
    <n v="12"/>
    <x v="2"/>
    <x v="1"/>
    <s v="Spinach, Mushrooms, Tomatoes, Green Olives, Feta Cheese"/>
    <x v="10"/>
  </r>
  <r>
    <n v="3036"/>
    <n v="1340"/>
    <n v="0.16666666666666666"/>
    <s v="ital_cpcllo_l"/>
    <n v="1"/>
    <x v="229"/>
    <x v="6"/>
    <x v="1317"/>
    <n v="20.5"/>
    <n v="20.5"/>
    <x v="1"/>
    <x v="0"/>
    <s v="Capocollo, Red Peppers, Tomatoes, Goat Cheese, Garlic, Oregano"/>
    <x v="11"/>
  </r>
  <r>
    <n v="3037"/>
    <n v="1340"/>
    <n v="0.16666666666666666"/>
    <s v="spicy_ital_l"/>
    <n v="1"/>
    <x v="229"/>
    <x v="6"/>
    <x v="1317"/>
    <n v="20.75"/>
    <n v="20.75"/>
    <x v="1"/>
    <x v="2"/>
    <s v="Capocollo, Tomatoes, Goat Cheese, Artichokes, Peperoncini verdi, Garlic"/>
    <x v="12"/>
  </r>
  <r>
    <n v="3038"/>
    <n v="1340"/>
    <n v="0.16666666666666666"/>
    <s v="spin_pesto_l"/>
    <n v="1"/>
    <x v="229"/>
    <x v="6"/>
    <x v="1317"/>
    <n v="20.75"/>
    <n v="20.75"/>
    <x v="1"/>
    <x v="1"/>
    <s v="Spinach, Artichokes, Tomatoes, Sun-dried Tomatoes, Garlic, Pesto Sauce"/>
    <x v="13"/>
  </r>
  <r>
    <n v="3039"/>
    <n v="1341"/>
    <n v="0.25"/>
    <s v="ckn_alfredo_m"/>
    <n v="1"/>
    <x v="229"/>
    <x v="6"/>
    <x v="1318"/>
    <n v="16.75"/>
    <n v="16.75"/>
    <x v="0"/>
    <x v="3"/>
    <s v="Chicken, Red Onions, Red Peppers, Mushrooms, Asiago Cheese, Alfredo Sauce"/>
    <x v="29"/>
  </r>
  <r>
    <n v="3040"/>
    <n v="1341"/>
    <n v="0.25"/>
    <s v="classic_dlx_l"/>
    <n v="1"/>
    <x v="260"/>
    <x v="2"/>
    <x v="1318"/>
    <n v="20.5"/>
    <n v="20.5"/>
    <x v="1"/>
    <x v="0"/>
    <s v="Pepperoni, Mushrooms, Red Onions, Red Peppers, Bacon"/>
    <x v="1"/>
  </r>
  <r>
    <n v="3041"/>
    <n v="1341"/>
    <n v="0.25"/>
    <s v="four_cheese_l"/>
    <n v="1"/>
    <x v="260"/>
    <x v="2"/>
    <x v="1318"/>
    <n v="17.950000762939453"/>
    <n v="17.950000762939453"/>
    <x v="1"/>
    <x v="1"/>
    <s v="Ricotta Cheese, Gorgonzola Piccante Cheese, Mozzarella Cheese, Parmigiano Reggiano Cheese, Garlic"/>
    <x v="21"/>
  </r>
  <r>
    <n v="3042"/>
    <n v="1341"/>
    <n v="0.25"/>
    <s v="ital_cpcllo_l"/>
    <n v="1"/>
    <x v="260"/>
    <x v="2"/>
    <x v="1318"/>
    <n v="20.5"/>
    <n v="20.5"/>
    <x v="1"/>
    <x v="0"/>
    <s v="Capocollo, Red Peppers, Tomatoes, Goat Cheese, Garlic, Oregano"/>
    <x v="11"/>
  </r>
  <r>
    <n v="3043"/>
    <n v="1342"/>
    <n v="1"/>
    <s v="cali_ckn_m"/>
    <n v="1"/>
    <x v="260"/>
    <x v="2"/>
    <x v="1319"/>
    <n v="16.75"/>
    <n v="16.75"/>
    <x v="0"/>
    <x v="3"/>
    <s v="Chicken, Artichoke, Spinach, Garlic, Jalapeno Peppers, Fontina Cheese, Gouda Cheese"/>
    <x v="16"/>
  </r>
  <r>
    <n v="3044"/>
    <n v="1343"/>
    <n v="1"/>
    <s v="thai_ckn_s"/>
    <n v="1"/>
    <x v="260"/>
    <x v="2"/>
    <x v="1320"/>
    <n v="12.75"/>
    <n v="12.75"/>
    <x v="2"/>
    <x v="3"/>
    <s v="Chicken, Pineapple, Tomatoes, Red Peppers, Thai Sweet Chilli Sauce"/>
    <x v="5"/>
  </r>
  <r>
    <n v="3045"/>
    <n v="1344"/>
    <n v="1"/>
    <s v="five_cheese_l"/>
    <n v="1"/>
    <x v="260"/>
    <x v="2"/>
    <x v="1321"/>
    <n v="18.5"/>
    <n v="18.5"/>
    <x v="1"/>
    <x v="1"/>
    <s v="Mozzarella Cheese, Provolone Cheese, Smoked Gouda Cheese, Romano Cheese, Blue Cheese, Garlic"/>
    <x v="2"/>
  </r>
  <r>
    <n v="3046"/>
    <n v="1345"/>
    <n v="0.5"/>
    <s v="mexicana_m"/>
    <n v="1"/>
    <x v="290"/>
    <x v="4"/>
    <x v="1322"/>
    <n v="16"/>
    <n v="16"/>
    <x v="0"/>
    <x v="1"/>
    <s v="Tomatoes, Red Peppers, Jalapeno Peppers, Red Onions, Cilantro, Corn, Chipotle Sauce, Garlic"/>
    <x v="4"/>
  </r>
  <r>
    <n v="3047"/>
    <n v="1345"/>
    <n v="0.5"/>
    <s v="spin_pesto_s"/>
    <n v="1"/>
    <x v="290"/>
    <x v="4"/>
    <x v="1322"/>
    <n v="12.5"/>
    <n v="12.5"/>
    <x v="2"/>
    <x v="1"/>
    <s v="Spinach, Artichokes, Tomatoes, Sun-dried Tomatoes, Garlic, Pesto Sauce"/>
    <x v="13"/>
  </r>
  <r>
    <n v="3048"/>
    <n v="1346"/>
    <n v="0.5"/>
    <s v="four_cheese_m"/>
    <n v="1"/>
    <x v="290"/>
    <x v="4"/>
    <x v="1323"/>
    <n v="14.75"/>
    <n v="14.75"/>
    <x v="0"/>
    <x v="1"/>
    <s v="Ricotta Cheese, Gorgonzola Piccante Cheese, Mozzarella Cheese, Parmigiano Reggiano Cheese, Garlic"/>
    <x v="21"/>
  </r>
  <r>
    <n v="3049"/>
    <n v="1346"/>
    <n v="0.5"/>
    <s v="thai_ckn_l"/>
    <n v="1"/>
    <x v="290"/>
    <x v="4"/>
    <x v="1323"/>
    <n v="20.75"/>
    <n v="20.75"/>
    <x v="1"/>
    <x v="3"/>
    <s v="Chicken, Pineapple, Tomatoes, Red Peppers, Thai Sweet Chilli Sauce"/>
    <x v="5"/>
  </r>
  <r>
    <n v="3050"/>
    <n v="1347"/>
    <n v="0.33333333333333331"/>
    <s v="bbq_ckn_m"/>
    <n v="1"/>
    <x v="290"/>
    <x v="4"/>
    <x v="871"/>
    <n v="16.75"/>
    <n v="16.75"/>
    <x v="0"/>
    <x v="3"/>
    <s v="Barbecued Chicken, Red Peppers, Green Peppers, Tomatoes, Red Onions, Barbecue Sauce"/>
    <x v="7"/>
  </r>
  <r>
    <n v="3051"/>
    <n v="1347"/>
    <n v="0.33333333333333331"/>
    <s v="four_cheese_m"/>
    <n v="1"/>
    <x v="290"/>
    <x v="4"/>
    <x v="871"/>
    <n v="14.75"/>
    <n v="14.75"/>
    <x v="0"/>
    <x v="1"/>
    <s v="Ricotta Cheese, Gorgonzola Piccante Cheese, Mozzarella Cheese, Parmigiano Reggiano Cheese, Garlic"/>
    <x v="21"/>
  </r>
  <r>
    <n v="3052"/>
    <n v="1347"/>
    <n v="0.33333333333333331"/>
    <s v="hawaiian_l"/>
    <n v="1"/>
    <x v="319"/>
    <x v="5"/>
    <x v="871"/>
    <n v="16.5"/>
    <n v="16.5"/>
    <x v="1"/>
    <x v="0"/>
    <s v="Sliced Ham, Pineapple, Mozzarella Cheese"/>
    <x v="0"/>
  </r>
  <r>
    <n v="3053"/>
    <n v="1348"/>
    <n v="1"/>
    <s v="thai_ckn_s"/>
    <n v="1"/>
    <x v="319"/>
    <x v="5"/>
    <x v="1324"/>
    <n v="12.75"/>
    <n v="12.75"/>
    <x v="2"/>
    <x v="3"/>
    <s v="Chicken, Pineapple, Tomatoes, Red Peppers, Thai Sweet Chilli Sauce"/>
    <x v="5"/>
  </r>
  <r>
    <n v="3054"/>
    <n v="1349"/>
    <n v="0.5"/>
    <s v="spicy_ital_m"/>
    <n v="1"/>
    <x v="319"/>
    <x v="5"/>
    <x v="1325"/>
    <n v="16.5"/>
    <n v="16.5"/>
    <x v="0"/>
    <x v="2"/>
    <s v="Capocollo, Tomatoes, Goat Cheese, Artichokes, Peperoncini verdi, Garlic"/>
    <x v="12"/>
  </r>
  <r>
    <n v="3055"/>
    <n v="1349"/>
    <n v="0.5"/>
    <s v="veggie_veg_l"/>
    <n v="1"/>
    <x v="319"/>
    <x v="5"/>
    <x v="1325"/>
    <n v="20.25"/>
    <n v="20.25"/>
    <x v="1"/>
    <x v="1"/>
    <s v="Mushrooms, Tomatoes, Red Peppers, Green Peppers, Red Onions, Zucchini, Spinach, Garlic"/>
    <x v="14"/>
  </r>
  <r>
    <n v="3056"/>
    <n v="1350"/>
    <n v="0.5"/>
    <s v="cali_ckn_m"/>
    <n v="1"/>
    <x v="319"/>
    <x v="5"/>
    <x v="1326"/>
    <n v="16.75"/>
    <n v="16.75"/>
    <x v="0"/>
    <x v="3"/>
    <s v="Chicken, Artichoke, Spinach, Garlic, Jalapeno Peppers, Fontina Cheese, Gouda Cheese"/>
    <x v="16"/>
  </r>
  <r>
    <n v="3057"/>
    <n v="1350"/>
    <n v="0.5"/>
    <s v="pepperoni_s"/>
    <n v="1"/>
    <x v="319"/>
    <x v="5"/>
    <x v="1326"/>
    <n v="9.75"/>
    <n v="9.75"/>
    <x v="2"/>
    <x v="0"/>
    <s v="Mozzarella Cheese, Pepperoni"/>
    <x v="17"/>
  </r>
  <r>
    <n v="3058"/>
    <n v="1351"/>
    <n v="0.5"/>
    <s v="ital_supr_l"/>
    <n v="1"/>
    <x v="351"/>
    <x v="2"/>
    <x v="1327"/>
    <n v="20.75"/>
    <n v="20.75"/>
    <x v="1"/>
    <x v="2"/>
    <s v="Calabrese Salami, Capocollo, Tomatoes, Red Onions, Green Olives, Garlic"/>
    <x v="3"/>
  </r>
  <r>
    <n v="3059"/>
    <n v="1351"/>
    <n v="0.5"/>
    <s v="napolitana_m"/>
    <n v="1"/>
    <x v="351"/>
    <x v="2"/>
    <x v="1327"/>
    <n v="16"/>
    <n v="16"/>
    <x v="0"/>
    <x v="0"/>
    <s v="Tomatoes, Anchovies, Green Olives, Red Onions, Garlic"/>
    <x v="22"/>
  </r>
  <r>
    <n v="3060"/>
    <n v="1352"/>
    <n v="0.33333333333333331"/>
    <s v="mexicana_l"/>
    <n v="1"/>
    <x v="351"/>
    <x v="2"/>
    <x v="1328"/>
    <n v="20.25"/>
    <n v="20.25"/>
    <x v="1"/>
    <x v="1"/>
    <s v="Tomatoes, Red Peppers, Jalapeno Peppers, Red Onions, Cilantro, Corn, Chipotle Sauce, Garlic"/>
    <x v="4"/>
  </r>
  <r>
    <n v="3061"/>
    <n v="1352"/>
    <n v="0.33333333333333331"/>
    <s v="pepperoni_s"/>
    <n v="1"/>
    <x v="351"/>
    <x v="2"/>
    <x v="1328"/>
    <n v="9.75"/>
    <n v="9.75"/>
    <x v="2"/>
    <x v="0"/>
    <s v="Mozzarella Cheese, Pepperoni"/>
    <x v="17"/>
  </r>
  <r>
    <n v="3062"/>
    <n v="1352"/>
    <n v="0.33333333333333331"/>
    <s v="spinach_fet_m"/>
    <n v="1"/>
    <x v="351"/>
    <x v="2"/>
    <x v="1328"/>
    <n v="16"/>
    <n v="16"/>
    <x v="0"/>
    <x v="1"/>
    <s v="Spinach, Mushrooms, Red Onions, Feta Cheese, Garlic"/>
    <x v="27"/>
  </r>
  <r>
    <n v="3063"/>
    <n v="1353"/>
    <n v="0.5"/>
    <s v="bbq_ckn_m"/>
    <n v="1"/>
    <x v="351"/>
    <x v="2"/>
    <x v="1329"/>
    <n v="16.75"/>
    <n v="16.75"/>
    <x v="0"/>
    <x v="3"/>
    <s v="Barbecued Chicken, Red Peppers, Green Peppers, Tomatoes, Red Onions, Barbecue Sauce"/>
    <x v="7"/>
  </r>
  <r>
    <n v="3064"/>
    <n v="1353"/>
    <n v="0.5"/>
    <s v="classic_dlx_m"/>
    <n v="1"/>
    <x v="383"/>
    <x v="6"/>
    <x v="1329"/>
    <n v="16"/>
    <n v="16"/>
    <x v="0"/>
    <x v="0"/>
    <s v="Pepperoni, Mushrooms, Red Onions, Red Peppers, Bacon"/>
    <x v="1"/>
  </r>
  <r>
    <n v="3065"/>
    <n v="1354"/>
    <n v="1"/>
    <s v="mexicana_m"/>
    <n v="1"/>
    <x v="383"/>
    <x v="6"/>
    <x v="1330"/>
    <n v="16"/>
    <n v="16"/>
    <x v="0"/>
    <x v="1"/>
    <s v="Tomatoes, Red Peppers, Jalapeno Peppers, Red Onions, Cilantro, Corn, Chipotle Sauce, Garlic"/>
    <x v="4"/>
  </r>
  <r>
    <n v="3066"/>
    <n v="1355"/>
    <n v="0.5"/>
    <s v="hawaiian_l"/>
    <n v="1"/>
    <x v="383"/>
    <x v="6"/>
    <x v="1331"/>
    <n v="16.5"/>
    <n v="16.5"/>
    <x v="1"/>
    <x v="0"/>
    <s v="Sliced Ham, Pineapple, Mozzarella Cheese"/>
    <x v="0"/>
  </r>
  <r>
    <n v="3067"/>
    <n v="1355"/>
    <n v="0.5"/>
    <s v="pepperoni_s"/>
    <n v="1"/>
    <x v="383"/>
    <x v="6"/>
    <x v="1331"/>
    <n v="9.75"/>
    <n v="9.75"/>
    <x v="2"/>
    <x v="0"/>
    <s v="Mozzarella Cheese, Pepperoni"/>
    <x v="17"/>
  </r>
  <r>
    <n v="3068"/>
    <n v="1356"/>
    <n v="0.5"/>
    <s v="sicilian_m"/>
    <n v="1"/>
    <x v="383"/>
    <x v="6"/>
    <x v="1332"/>
    <n v="16.25"/>
    <n v="16.25"/>
    <x v="0"/>
    <x v="2"/>
    <s v="Coarse Sicilian Salami, Tomatoes, Green Olives, Luganega Sausage, Onions, Garlic"/>
    <x v="28"/>
  </r>
  <r>
    <n v="3069"/>
    <n v="1356"/>
    <n v="0.5"/>
    <s v="spicy_ital_l"/>
    <n v="1"/>
    <x v="383"/>
    <x v="6"/>
    <x v="1332"/>
    <n v="20.75"/>
    <n v="20.75"/>
    <x v="1"/>
    <x v="2"/>
    <s v="Capocollo, Tomatoes, Goat Cheese, Artichokes, Peperoncini verdi, Garlic"/>
    <x v="12"/>
  </r>
  <r>
    <n v="3070"/>
    <n v="1357"/>
    <n v="0.5"/>
    <s v="big_meat_s"/>
    <n v="1"/>
    <x v="412"/>
    <x v="0"/>
    <x v="1333"/>
    <n v="12"/>
    <n v="12"/>
    <x v="2"/>
    <x v="0"/>
    <s v="Bacon, Pepperoni, Italian Sausage, Chorizo Sausage"/>
    <x v="19"/>
  </r>
  <r>
    <n v="3071"/>
    <n v="1357"/>
    <n v="0.5"/>
    <s v="spicy_ital_m"/>
    <n v="1"/>
    <x v="412"/>
    <x v="0"/>
    <x v="1333"/>
    <n v="16.5"/>
    <n v="16.5"/>
    <x v="0"/>
    <x v="2"/>
    <s v="Capocollo, Tomatoes, Goat Cheese, Artichokes, Peperoncini verdi, Garlic"/>
    <x v="12"/>
  </r>
  <r>
    <n v="3072"/>
    <n v="1358"/>
    <n v="1"/>
    <s v="cali_ckn_l"/>
    <n v="1"/>
    <x v="412"/>
    <x v="0"/>
    <x v="1334"/>
    <n v="20.75"/>
    <n v="20.75"/>
    <x v="1"/>
    <x v="3"/>
    <s v="Chicken, Artichoke, Spinach, Garlic, Jalapeno Peppers, Fontina Cheese, Gouda Cheese"/>
    <x v="16"/>
  </r>
  <r>
    <n v="3073"/>
    <n v="1359"/>
    <n v="1"/>
    <s v="peppr_salami_s"/>
    <n v="1"/>
    <x v="412"/>
    <x v="0"/>
    <x v="1335"/>
    <n v="12.5"/>
    <n v="12.5"/>
    <x v="2"/>
    <x v="2"/>
    <s v="Genoa Salami, Capocollo, Pepperoni, Tomatoes, Asiago Cheese, Garlic"/>
    <x v="26"/>
  </r>
  <r>
    <n v="3074"/>
    <n v="1360"/>
    <n v="1"/>
    <s v="southw_ckn_l"/>
    <n v="1"/>
    <x v="412"/>
    <x v="0"/>
    <x v="1336"/>
    <n v="20.75"/>
    <n v="20.75"/>
    <x v="1"/>
    <x v="3"/>
    <s v="Chicken, Tomatoes, Red Peppers, Red Onions, Jalapeno Peppers, Corn, Cilantro, Chipotle Sauce"/>
    <x v="15"/>
  </r>
  <r>
    <n v="3075"/>
    <n v="1361"/>
    <n v="0.5"/>
    <s v="pepperoni_l"/>
    <n v="1"/>
    <x v="412"/>
    <x v="0"/>
    <x v="1337"/>
    <n v="15.25"/>
    <n v="15.25"/>
    <x v="1"/>
    <x v="0"/>
    <s v="Mozzarella Cheese, Pepperoni"/>
    <x v="17"/>
  </r>
  <r>
    <n v="3076"/>
    <n v="1361"/>
    <n v="0.5"/>
    <s v="spinach_fet_m"/>
    <n v="1"/>
    <x v="443"/>
    <x v="3"/>
    <x v="1337"/>
    <n v="16"/>
    <n v="16"/>
    <x v="0"/>
    <x v="1"/>
    <s v="Spinach, Mushrooms, Red Onions, Feta Cheese, Garlic"/>
    <x v="27"/>
  </r>
  <r>
    <n v="3077"/>
    <n v="1362"/>
    <n v="0.5"/>
    <s v="bbq_ckn_s"/>
    <n v="1"/>
    <x v="443"/>
    <x v="3"/>
    <x v="1338"/>
    <n v="12.75"/>
    <n v="12.75"/>
    <x v="2"/>
    <x v="3"/>
    <s v="Barbecued Chicken, Red Peppers, Green Peppers, Tomatoes, Red Onions, Barbecue Sauce"/>
    <x v="7"/>
  </r>
  <r>
    <n v="3078"/>
    <n v="1362"/>
    <n v="0.5"/>
    <s v="ital_supr_m"/>
    <n v="1"/>
    <x v="443"/>
    <x v="3"/>
    <x v="1338"/>
    <n v="16.5"/>
    <n v="16.5"/>
    <x v="0"/>
    <x v="2"/>
    <s v="Calabrese Salami, Capocollo, Tomatoes, Red Onions, Green Olives, Garlic"/>
    <x v="3"/>
  </r>
  <r>
    <n v="3079"/>
    <n v="1363"/>
    <n v="0.25"/>
    <s v="ital_veggie_m"/>
    <n v="1"/>
    <x v="443"/>
    <x v="3"/>
    <x v="1339"/>
    <n v="16.75"/>
    <n v="16.75"/>
    <x v="0"/>
    <x v="1"/>
    <s v="Eggplant, Artichokes, Tomatoes, Zucchini, Red Peppers, Garlic, Pesto Sauce"/>
    <x v="24"/>
  </r>
  <r>
    <n v="3080"/>
    <n v="1363"/>
    <n v="0.25"/>
    <s v="pep_msh_pep_l"/>
    <n v="1"/>
    <x v="443"/>
    <x v="3"/>
    <x v="1339"/>
    <n v="17.5"/>
    <n v="17.5"/>
    <x v="1"/>
    <x v="0"/>
    <s v="Pepperoni, Mushrooms, Green Peppers"/>
    <x v="30"/>
  </r>
  <r>
    <n v="3081"/>
    <n v="1363"/>
    <n v="0.25"/>
    <s v="southw_ckn_s"/>
    <n v="1"/>
    <x v="443"/>
    <x v="3"/>
    <x v="1339"/>
    <n v="12.75"/>
    <n v="12.75"/>
    <x v="2"/>
    <x v="3"/>
    <s v="Chicken, Tomatoes, Red Peppers, Red Onions, Jalapeno Peppers, Corn, Cilantro, Chipotle Sauce"/>
    <x v="15"/>
  </r>
  <r>
    <n v="3082"/>
    <n v="1363"/>
    <n v="0.25"/>
    <s v="veggie_veg_s"/>
    <n v="1"/>
    <x v="472"/>
    <x v="4"/>
    <x v="1339"/>
    <n v="12"/>
    <n v="12"/>
    <x v="2"/>
    <x v="1"/>
    <s v="Mushrooms, Tomatoes, Red Peppers, Green Peppers, Red Onions, Zucchini, Spinach, Garlic"/>
    <x v="14"/>
  </r>
  <r>
    <n v="3083"/>
    <n v="1364"/>
    <n v="0.33333333333333331"/>
    <s v="bbq_ckn_l"/>
    <n v="1"/>
    <x v="472"/>
    <x v="4"/>
    <x v="1340"/>
    <n v="20.75"/>
    <n v="20.75"/>
    <x v="1"/>
    <x v="3"/>
    <s v="Barbecued Chicken, Red Peppers, Green Peppers, Tomatoes, Red Onions, Barbecue Sauce"/>
    <x v="7"/>
  </r>
  <r>
    <n v="3084"/>
    <n v="1364"/>
    <n v="0.33333333333333331"/>
    <s v="big_meat_s"/>
    <n v="1"/>
    <x v="472"/>
    <x v="4"/>
    <x v="1340"/>
    <n v="12"/>
    <n v="12"/>
    <x v="2"/>
    <x v="0"/>
    <s v="Bacon, Pepperoni, Italian Sausage, Chorizo Sausage"/>
    <x v="19"/>
  </r>
  <r>
    <n v="3085"/>
    <n v="1364"/>
    <n v="0.33333333333333331"/>
    <s v="ital_cpcllo_l"/>
    <n v="1"/>
    <x v="472"/>
    <x v="4"/>
    <x v="1340"/>
    <n v="20.5"/>
    <n v="20.5"/>
    <x v="1"/>
    <x v="0"/>
    <s v="Capocollo, Red Peppers, Tomatoes, Goat Cheese, Garlic, Oregano"/>
    <x v="11"/>
  </r>
  <r>
    <n v="3086"/>
    <n v="1365"/>
    <n v="1"/>
    <s v="southw_ckn_l"/>
    <n v="1"/>
    <x v="472"/>
    <x v="4"/>
    <x v="1341"/>
    <n v="20.75"/>
    <n v="20.75"/>
    <x v="1"/>
    <x v="3"/>
    <s v="Chicken, Tomatoes, Red Peppers, Red Onions, Jalapeno Peppers, Corn, Cilantro, Chipotle Sauce"/>
    <x v="15"/>
  </r>
  <r>
    <n v="3087"/>
    <n v="1366"/>
    <n v="0.5"/>
    <s v="pepperoni_m"/>
    <n v="1"/>
    <x v="472"/>
    <x v="4"/>
    <x v="1342"/>
    <n v="12.5"/>
    <n v="12.5"/>
    <x v="0"/>
    <x v="0"/>
    <s v="Mozzarella Cheese, Pepperoni"/>
    <x v="17"/>
  </r>
  <r>
    <n v="3088"/>
    <n v="1366"/>
    <n v="0.5"/>
    <s v="prsc_argla_m"/>
    <n v="1"/>
    <x v="167"/>
    <x v="4"/>
    <x v="1342"/>
    <n v="16.5"/>
    <n v="16.5"/>
    <x v="0"/>
    <x v="2"/>
    <s v="Prosciutto di San Daniele, Arugula, Mozzarella Cheese"/>
    <x v="6"/>
  </r>
  <r>
    <n v="3089"/>
    <n v="1367"/>
    <n v="0.25"/>
    <s v="napolitana_m"/>
    <n v="1"/>
    <x v="167"/>
    <x v="4"/>
    <x v="1343"/>
    <n v="16"/>
    <n v="16"/>
    <x v="0"/>
    <x v="0"/>
    <s v="Tomatoes, Anchovies, Green Olives, Red Onions, Garlic"/>
    <x v="22"/>
  </r>
  <r>
    <n v="3090"/>
    <n v="1367"/>
    <n v="0.25"/>
    <s v="peppr_salami_m"/>
    <n v="1"/>
    <x v="167"/>
    <x v="4"/>
    <x v="1343"/>
    <n v="16.5"/>
    <n v="16.5"/>
    <x v="0"/>
    <x v="2"/>
    <s v="Genoa Salami, Capocollo, Pepperoni, Tomatoes, Asiago Cheese, Garlic"/>
    <x v="26"/>
  </r>
  <r>
    <n v="3091"/>
    <n v="1367"/>
    <n v="0.25"/>
    <s v="peppr_salami_s"/>
    <n v="1"/>
    <x v="167"/>
    <x v="4"/>
    <x v="1343"/>
    <n v="12.5"/>
    <n v="12.5"/>
    <x v="2"/>
    <x v="2"/>
    <s v="Genoa Salami, Capocollo, Pepperoni, Tomatoes, Asiago Cheese, Garlic"/>
    <x v="26"/>
  </r>
  <r>
    <n v="3092"/>
    <n v="1367"/>
    <n v="0.25"/>
    <s v="sicilian_s"/>
    <n v="1"/>
    <x v="167"/>
    <x v="4"/>
    <x v="1343"/>
    <n v="12.25"/>
    <n v="12.25"/>
    <x v="2"/>
    <x v="2"/>
    <s v="Coarse Sicilian Salami, Tomatoes, Green Olives, Luganega Sausage, Onions, Garlic"/>
    <x v="28"/>
  </r>
  <r>
    <n v="3093"/>
    <n v="1368"/>
    <n v="0.5"/>
    <s v="bbq_ckn_s"/>
    <n v="1"/>
    <x v="167"/>
    <x v="4"/>
    <x v="1344"/>
    <n v="12.75"/>
    <n v="12.75"/>
    <x v="2"/>
    <x v="3"/>
    <s v="Barbecued Chicken, Red Peppers, Green Peppers, Tomatoes, Red Onions, Barbecue Sauce"/>
    <x v="7"/>
  </r>
  <r>
    <n v="3094"/>
    <n v="1368"/>
    <n v="0.5"/>
    <s v="thai_ckn_m"/>
    <n v="1"/>
    <x v="198"/>
    <x v="0"/>
    <x v="1344"/>
    <n v="16.75"/>
    <n v="16.75"/>
    <x v="0"/>
    <x v="3"/>
    <s v="Chicken, Pineapple, Tomatoes, Red Peppers, Thai Sweet Chilli Sauce"/>
    <x v="5"/>
  </r>
  <r>
    <n v="3095"/>
    <n v="1369"/>
    <n v="0.5"/>
    <s v="five_cheese_l"/>
    <n v="1"/>
    <x v="198"/>
    <x v="0"/>
    <x v="1345"/>
    <n v="18.5"/>
    <n v="18.5"/>
    <x v="1"/>
    <x v="1"/>
    <s v="Mozzarella Cheese, Provolone Cheese, Smoked Gouda Cheese, Romano Cheese, Blue Cheese, Garlic"/>
    <x v="2"/>
  </r>
  <r>
    <n v="3096"/>
    <n v="1369"/>
    <n v="0.5"/>
    <s v="four_cheese_m"/>
    <n v="1"/>
    <x v="198"/>
    <x v="0"/>
    <x v="1345"/>
    <n v="14.75"/>
    <n v="14.75"/>
    <x v="0"/>
    <x v="1"/>
    <s v="Ricotta Cheese, Gorgonzola Piccante Cheese, Mozzarella Cheese, Parmigiano Reggiano Cheese, Garlic"/>
    <x v="21"/>
  </r>
  <r>
    <n v="3097"/>
    <n v="1370"/>
    <n v="0.5"/>
    <s v="napolitana_m"/>
    <n v="1"/>
    <x v="198"/>
    <x v="0"/>
    <x v="1346"/>
    <n v="16"/>
    <n v="16"/>
    <x v="0"/>
    <x v="0"/>
    <s v="Tomatoes, Anchovies, Green Olives, Red Onions, Garlic"/>
    <x v="22"/>
  </r>
  <r>
    <n v="3098"/>
    <n v="1370"/>
    <n v="0.5"/>
    <s v="napolitana_s"/>
    <n v="1"/>
    <x v="198"/>
    <x v="0"/>
    <x v="1346"/>
    <n v="12"/>
    <n v="12"/>
    <x v="2"/>
    <x v="0"/>
    <s v="Tomatoes, Anchovies, Green Olives, Red Onions, Garlic"/>
    <x v="22"/>
  </r>
  <r>
    <n v="3099"/>
    <n v="1371"/>
    <n v="1"/>
    <s v="bbq_ckn_s"/>
    <n v="1"/>
    <x v="198"/>
    <x v="0"/>
    <x v="1347"/>
    <n v="12.75"/>
    <n v="12.75"/>
    <x v="2"/>
    <x v="3"/>
    <s v="Barbecued Chicken, Red Peppers, Green Peppers, Tomatoes, Red Onions, Barbecue Sauce"/>
    <x v="7"/>
  </r>
  <r>
    <n v="3100"/>
    <n v="1372"/>
    <n v="0.5"/>
    <s v="big_meat_s"/>
    <n v="1"/>
    <x v="704"/>
    <x v="6"/>
    <x v="1348"/>
    <n v="12"/>
    <n v="12"/>
    <x v="2"/>
    <x v="0"/>
    <s v="Bacon, Pepperoni, Italian Sausage, Chorizo Sausage"/>
    <x v="19"/>
  </r>
  <r>
    <n v="3101"/>
    <n v="1372"/>
    <n v="0.5"/>
    <s v="ital_cpcllo_s"/>
    <n v="1"/>
    <x v="704"/>
    <x v="6"/>
    <x v="1348"/>
    <n v="12"/>
    <n v="12"/>
    <x v="2"/>
    <x v="0"/>
    <s v="Capocollo, Red Peppers, Tomatoes, Goat Cheese, Garlic, Oregano"/>
    <x v="11"/>
  </r>
  <r>
    <n v="3102"/>
    <n v="1373"/>
    <n v="0.5"/>
    <s v="pepperoni_l"/>
    <n v="1"/>
    <x v="704"/>
    <x v="6"/>
    <x v="1349"/>
    <n v="15.25"/>
    <n v="15.25"/>
    <x v="1"/>
    <x v="0"/>
    <s v="Mozzarella Cheese, Pepperoni"/>
    <x v="17"/>
  </r>
  <r>
    <n v="3103"/>
    <n v="1373"/>
    <n v="0.5"/>
    <s v="spicy_ital_s"/>
    <n v="1"/>
    <x v="704"/>
    <x v="6"/>
    <x v="1349"/>
    <n v="12.5"/>
    <n v="12.5"/>
    <x v="2"/>
    <x v="2"/>
    <s v="Capocollo, Tomatoes, Goat Cheese, Artichokes, Peperoncini verdi, Garlic"/>
    <x v="12"/>
  </r>
  <r>
    <n v="3104"/>
    <n v="1374"/>
    <n v="0.5"/>
    <s v="hawaiian_s"/>
    <n v="1"/>
    <x v="704"/>
    <x v="6"/>
    <x v="1350"/>
    <n v="10.5"/>
    <n v="10.5"/>
    <x v="2"/>
    <x v="0"/>
    <s v="Sliced Ham, Pineapple, Mozzarella Cheese"/>
    <x v="0"/>
  </r>
  <r>
    <n v="3105"/>
    <n v="1374"/>
    <n v="0.5"/>
    <s v="the_greek_l"/>
    <n v="1"/>
    <x v="704"/>
    <x v="6"/>
    <x v="1350"/>
    <n v="20.5"/>
    <n v="20.5"/>
    <x v="1"/>
    <x v="0"/>
    <s v="Kalamata Olives, Feta Cheese, Tomatoes, Garlic, Beef Chuck Roast, Red Onions"/>
    <x v="8"/>
  </r>
  <r>
    <n v="3106"/>
    <n v="1375"/>
    <n v="0.33333333333333331"/>
    <s v="bbq_ckn_l"/>
    <n v="1"/>
    <x v="721"/>
    <x v="3"/>
    <x v="1351"/>
    <n v="20.75"/>
    <n v="20.75"/>
    <x v="1"/>
    <x v="3"/>
    <s v="Barbecued Chicken, Red Peppers, Green Peppers, Tomatoes, Red Onions, Barbecue Sauce"/>
    <x v="7"/>
  </r>
  <r>
    <n v="3107"/>
    <n v="1375"/>
    <n v="0.33333333333333331"/>
    <s v="bbq_ckn_m"/>
    <n v="1"/>
    <x v="721"/>
    <x v="3"/>
    <x v="1351"/>
    <n v="16.75"/>
    <n v="16.75"/>
    <x v="0"/>
    <x v="3"/>
    <s v="Barbecued Chicken, Red Peppers, Green Peppers, Tomatoes, Red Onions, Barbecue Sauce"/>
    <x v="7"/>
  </r>
  <r>
    <n v="3108"/>
    <n v="1375"/>
    <n v="0.33333333333333331"/>
    <s v="big_meat_s"/>
    <n v="1"/>
    <x v="721"/>
    <x v="3"/>
    <x v="1351"/>
    <n v="12"/>
    <n v="12"/>
    <x v="2"/>
    <x v="0"/>
    <s v="Bacon, Pepperoni, Italian Sausage, Chorizo Sausage"/>
    <x v="19"/>
  </r>
  <r>
    <n v="3109"/>
    <n v="1376"/>
    <n v="1"/>
    <s v="prsc_argla_l"/>
    <n v="1"/>
    <x v="721"/>
    <x v="3"/>
    <x v="1352"/>
    <n v="20.75"/>
    <n v="20.75"/>
    <x v="1"/>
    <x v="2"/>
    <s v="Prosciutto di San Daniele, Arugula, Mozzarella Cheese"/>
    <x v="6"/>
  </r>
  <r>
    <n v="3110"/>
    <n v="1377"/>
    <n v="0.25"/>
    <s v="big_meat_s"/>
    <n v="1"/>
    <x v="721"/>
    <x v="3"/>
    <x v="1353"/>
    <n v="12"/>
    <n v="12"/>
    <x v="2"/>
    <x v="0"/>
    <s v="Bacon, Pepperoni, Italian Sausage, Chorizo Sausage"/>
    <x v="19"/>
  </r>
  <r>
    <n v="3111"/>
    <n v="1377"/>
    <n v="0.25"/>
    <s v="four_cheese_m"/>
    <n v="1"/>
    <x v="721"/>
    <x v="3"/>
    <x v="1353"/>
    <n v="14.75"/>
    <n v="14.75"/>
    <x v="0"/>
    <x v="1"/>
    <s v="Ricotta Cheese, Gorgonzola Piccante Cheese, Mozzarella Cheese, Parmigiano Reggiano Cheese, Garlic"/>
    <x v="21"/>
  </r>
  <r>
    <n v="3112"/>
    <n v="1377"/>
    <n v="0.25"/>
    <s v="ital_veggie_s"/>
    <n v="1"/>
    <x v="257"/>
    <x v="6"/>
    <x v="1353"/>
    <n v="12.75"/>
    <n v="12.75"/>
    <x v="2"/>
    <x v="1"/>
    <s v="Eggplant, Artichokes, Tomatoes, Zucchini, Red Peppers, Garlic, Pesto Sauce"/>
    <x v="24"/>
  </r>
  <r>
    <n v="3113"/>
    <n v="1377"/>
    <n v="0.25"/>
    <s v="mediterraneo_m"/>
    <n v="1"/>
    <x v="257"/>
    <x v="6"/>
    <x v="1353"/>
    <n v="16"/>
    <n v="16"/>
    <x v="0"/>
    <x v="1"/>
    <s v="Spinach, Artichokes, Kalamata Olives, Sun-dried Tomatoes, Feta Cheese, Plum Tomatoes, Red Onions"/>
    <x v="25"/>
  </r>
  <r>
    <n v="3114"/>
    <n v="1378"/>
    <n v="0.5"/>
    <s v="bbq_ckn_m"/>
    <n v="1"/>
    <x v="257"/>
    <x v="6"/>
    <x v="1354"/>
    <n v="16.75"/>
    <n v="16.75"/>
    <x v="0"/>
    <x v="3"/>
    <s v="Barbecued Chicken, Red Peppers, Green Peppers, Tomatoes, Red Onions, Barbecue Sauce"/>
    <x v="7"/>
  </r>
  <r>
    <n v="3115"/>
    <n v="1378"/>
    <n v="0.5"/>
    <s v="four_cheese_l"/>
    <n v="1"/>
    <x v="257"/>
    <x v="6"/>
    <x v="1354"/>
    <n v="17.950000762939453"/>
    <n v="17.950000762939453"/>
    <x v="1"/>
    <x v="1"/>
    <s v="Ricotta Cheese, Gorgonzola Piccante Cheese, Mozzarella Cheese, Parmigiano Reggiano Cheese, Garlic"/>
    <x v="21"/>
  </r>
  <r>
    <n v="3116"/>
    <n v="1379"/>
    <n v="0.33333333333333331"/>
    <s v="four_cheese_m"/>
    <n v="1"/>
    <x v="257"/>
    <x v="6"/>
    <x v="1355"/>
    <n v="14.75"/>
    <n v="14.75"/>
    <x v="0"/>
    <x v="1"/>
    <s v="Ricotta Cheese, Gorgonzola Piccante Cheese, Mozzarella Cheese, Parmigiano Reggiano Cheese, Garlic"/>
    <x v="21"/>
  </r>
  <r>
    <n v="3117"/>
    <n v="1379"/>
    <n v="0.33333333333333331"/>
    <s v="prsc_argla_s"/>
    <n v="1"/>
    <x v="257"/>
    <x v="6"/>
    <x v="1355"/>
    <n v="12.5"/>
    <n v="12.5"/>
    <x v="2"/>
    <x v="2"/>
    <s v="Prosciutto di San Daniele, Arugula, Mozzarella Cheese"/>
    <x v="6"/>
  </r>
  <r>
    <n v="3118"/>
    <n v="1379"/>
    <n v="0.33333333333333331"/>
    <s v="soppressata_l"/>
    <n v="1"/>
    <x v="287"/>
    <x v="1"/>
    <x v="1355"/>
    <n v="20.75"/>
    <n v="20.75"/>
    <x v="1"/>
    <x v="2"/>
    <s v="Soppressata Salami, Fontina Cheese, Mozzarella Cheese, Mushrooms, Garlic"/>
    <x v="20"/>
  </r>
  <r>
    <n v="3119"/>
    <n v="1380"/>
    <n v="0.33333333333333331"/>
    <s v="ital_supr_m"/>
    <n v="1"/>
    <x v="287"/>
    <x v="1"/>
    <x v="1356"/>
    <n v="16.5"/>
    <n v="16.5"/>
    <x v="0"/>
    <x v="2"/>
    <s v="Calabrese Salami, Capocollo, Tomatoes, Red Onions, Green Olives, Garlic"/>
    <x v="3"/>
  </r>
  <r>
    <n v="3120"/>
    <n v="1380"/>
    <n v="0.33333333333333331"/>
    <s v="pepperoni_m"/>
    <n v="1"/>
    <x v="287"/>
    <x v="1"/>
    <x v="1356"/>
    <n v="12.5"/>
    <n v="12.5"/>
    <x v="0"/>
    <x v="0"/>
    <s v="Mozzarella Cheese, Pepperoni"/>
    <x v="17"/>
  </r>
  <r>
    <n v="3121"/>
    <n v="1380"/>
    <n v="0.33333333333333331"/>
    <s v="southw_ckn_l"/>
    <n v="1"/>
    <x v="287"/>
    <x v="1"/>
    <x v="1356"/>
    <n v="20.75"/>
    <n v="20.75"/>
    <x v="1"/>
    <x v="3"/>
    <s v="Chicken, Tomatoes, Red Peppers, Red Onions, Jalapeno Peppers, Corn, Cilantro, Chipotle Sauce"/>
    <x v="15"/>
  </r>
  <r>
    <n v="3122"/>
    <n v="1381"/>
    <n v="0.33333333333333331"/>
    <s v="cali_ckn_l"/>
    <n v="1"/>
    <x v="287"/>
    <x v="1"/>
    <x v="1357"/>
    <n v="20.75"/>
    <n v="20.75"/>
    <x v="1"/>
    <x v="3"/>
    <s v="Chicken, Artichoke, Spinach, Garlic, Jalapeno Peppers, Fontina Cheese, Gouda Cheese"/>
    <x v="16"/>
  </r>
  <r>
    <n v="3123"/>
    <n v="1381"/>
    <n v="0.33333333333333331"/>
    <s v="spinach_fet_l"/>
    <n v="1"/>
    <x v="287"/>
    <x v="1"/>
    <x v="1357"/>
    <n v="20.25"/>
    <n v="20.25"/>
    <x v="1"/>
    <x v="1"/>
    <s v="Spinach, Mushrooms, Red Onions, Feta Cheese, Garlic"/>
    <x v="27"/>
  </r>
  <r>
    <n v="3124"/>
    <n v="1381"/>
    <n v="0.33333333333333331"/>
    <s v="thai_ckn_l"/>
    <n v="1"/>
    <x v="316"/>
    <x v="2"/>
    <x v="1357"/>
    <n v="20.75"/>
    <n v="20.75"/>
    <x v="1"/>
    <x v="3"/>
    <s v="Chicken, Pineapple, Tomatoes, Red Peppers, Thai Sweet Chilli Sauce"/>
    <x v="5"/>
  </r>
  <r>
    <n v="3125"/>
    <n v="1382"/>
    <n v="0.33333333333333331"/>
    <s v="hawaiian_s"/>
    <n v="1"/>
    <x v="316"/>
    <x v="2"/>
    <x v="1358"/>
    <n v="10.5"/>
    <n v="10.5"/>
    <x v="2"/>
    <x v="0"/>
    <s v="Sliced Ham, Pineapple, Mozzarella Cheese"/>
    <x v="0"/>
  </r>
  <r>
    <n v="3126"/>
    <n v="1382"/>
    <n v="0.33333333333333331"/>
    <s v="mexicana_s"/>
    <n v="1"/>
    <x v="316"/>
    <x v="2"/>
    <x v="1358"/>
    <n v="12"/>
    <n v="12"/>
    <x v="2"/>
    <x v="1"/>
    <s v="Tomatoes, Red Peppers, Jalapeno Peppers, Red Onions, Cilantro, Corn, Chipotle Sauce, Garlic"/>
    <x v="4"/>
  </r>
  <r>
    <n v="3127"/>
    <n v="1382"/>
    <n v="0.33333333333333331"/>
    <s v="pepperoni_m"/>
    <n v="1"/>
    <x v="316"/>
    <x v="2"/>
    <x v="1358"/>
    <n v="12.5"/>
    <n v="12.5"/>
    <x v="0"/>
    <x v="0"/>
    <s v="Mozzarella Cheese, Pepperoni"/>
    <x v="17"/>
  </r>
  <r>
    <n v="3128"/>
    <n v="1383"/>
    <n v="1"/>
    <s v="five_cheese_l"/>
    <n v="2"/>
    <x v="316"/>
    <x v="2"/>
    <x v="1359"/>
    <n v="18.5"/>
    <n v="37"/>
    <x v="1"/>
    <x v="1"/>
    <s v="Mozzarella Cheese, Provolone Cheese, Smoked Gouda Cheese, Romano Cheese, Blue Cheese, Garlic"/>
    <x v="2"/>
  </r>
  <r>
    <n v="3129"/>
    <n v="1384"/>
    <n v="0.5"/>
    <s v="classic_dlx_s"/>
    <n v="1"/>
    <x v="316"/>
    <x v="2"/>
    <x v="1360"/>
    <n v="12"/>
    <n v="12"/>
    <x v="2"/>
    <x v="0"/>
    <s v="Pepperoni, Mushrooms, Red Onions, Red Peppers, Bacon"/>
    <x v="1"/>
  </r>
  <r>
    <n v="3130"/>
    <n v="1384"/>
    <n v="0.5"/>
    <s v="veggie_veg_l"/>
    <n v="1"/>
    <x v="348"/>
    <x v="6"/>
    <x v="1360"/>
    <n v="20.25"/>
    <n v="20.25"/>
    <x v="1"/>
    <x v="1"/>
    <s v="Mushrooms, Tomatoes, Red Peppers, Green Peppers, Red Onions, Zucchini, Spinach, Garlic"/>
    <x v="14"/>
  </r>
  <r>
    <n v="3131"/>
    <n v="1385"/>
    <n v="0.5"/>
    <s v="ckn_pesto_s"/>
    <n v="1"/>
    <x v="348"/>
    <x v="6"/>
    <x v="1361"/>
    <n v="12.75"/>
    <n v="12.75"/>
    <x v="2"/>
    <x v="3"/>
    <s v="Chicken, Tomatoes, Red Peppers, Spinach, Garlic, Pesto Sauce"/>
    <x v="18"/>
  </r>
  <r>
    <n v="3132"/>
    <n v="1385"/>
    <n v="0.5"/>
    <s v="pep_msh_pep_s"/>
    <n v="1"/>
    <x v="348"/>
    <x v="6"/>
    <x v="1361"/>
    <n v="11"/>
    <n v="11"/>
    <x v="2"/>
    <x v="0"/>
    <s v="Pepperoni, Mushrooms, Green Peppers"/>
    <x v="30"/>
  </r>
  <r>
    <n v="3133"/>
    <n v="1386"/>
    <n v="0.5"/>
    <s v="bbq_ckn_l"/>
    <n v="1"/>
    <x v="348"/>
    <x v="6"/>
    <x v="1362"/>
    <n v="20.75"/>
    <n v="20.75"/>
    <x v="1"/>
    <x v="3"/>
    <s v="Barbecued Chicken, Red Peppers, Green Peppers, Tomatoes, Red Onions, Barbecue Sauce"/>
    <x v="7"/>
  </r>
  <r>
    <n v="3134"/>
    <n v="1386"/>
    <n v="0.5"/>
    <s v="ital_cpcllo_l"/>
    <n v="1"/>
    <x v="348"/>
    <x v="6"/>
    <x v="1362"/>
    <n v="20.5"/>
    <n v="20.5"/>
    <x v="1"/>
    <x v="0"/>
    <s v="Capocollo, Red Peppers, Tomatoes, Goat Cheese, Garlic, Oregano"/>
    <x v="11"/>
  </r>
  <r>
    <n v="3135"/>
    <n v="1387"/>
    <n v="0.33333333333333331"/>
    <s v="napolitana_s"/>
    <n v="1"/>
    <x v="348"/>
    <x v="6"/>
    <x v="1363"/>
    <n v="12"/>
    <n v="12"/>
    <x v="2"/>
    <x v="0"/>
    <s v="Tomatoes, Anchovies, Green Olives, Red Onions, Garlic"/>
    <x v="22"/>
  </r>
  <r>
    <n v="3136"/>
    <n v="1387"/>
    <n v="0.33333333333333331"/>
    <s v="sicilian_l"/>
    <n v="1"/>
    <x v="380"/>
    <x v="3"/>
    <x v="1363"/>
    <n v="20.25"/>
    <n v="20.25"/>
    <x v="1"/>
    <x v="2"/>
    <s v="Coarse Sicilian Salami, Tomatoes, Green Olives, Luganega Sausage, Onions, Garlic"/>
    <x v="28"/>
  </r>
  <r>
    <n v="3137"/>
    <n v="1387"/>
    <n v="0.33333333333333331"/>
    <s v="thai_ckn_l"/>
    <n v="1"/>
    <x v="380"/>
    <x v="3"/>
    <x v="1363"/>
    <n v="20.75"/>
    <n v="20.75"/>
    <x v="1"/>
    <x v="3"/>
    <s v="Chicken, Pineapple, Tomatoes, Red Peppers, Thai Sweet Chilli Sauce"/>
    <x v="5"/>
  </r>
  <r>
    <n v="3138"/>
    <n v="1388"/>
    <n v="1"/>
    <s v="cali_ckn_l"/>
    <n v="1"/>
    <x v="380"/>
    <x v="3"/>
    <x v="1364"/>
    <n v="20.75"/>
    <n v="20.75"/>
    <x v="1"/>
    <x v="3"/>
    <s v="Chicken, Artichoke, Spinach, Garlic, Jalapeno Peppers, Fontina Cheese, Gouda Cheese"/>
    <x v="16"/>
  </r>
  <r>
    <n v="3139"/>
    <n v="1389"/>
    <n v="1"/>
    <s v="classic_dlx_m"/>
    <n v="1"/>
    <x v="380"/>
    <x v="3"/>
    <x v="1365"/>
    <n v="16"/>
    <n v="16"/>
    <x v="0"/>
    <x v="0"/>
    <s v="Pepperoni, Mushrooms, Red Onions, Red Peppers, Bacon"/>
    <x v="1"/>
  </r>
  <r>
    <n v="3140"/>
    <n v="1390"/>
    <n v="1"/>
    <s v="thai_ckn_l"/>
    <n v="1"/>
    <x v="380"/>
    <x v="3"/>
    <x v="1366"/>
    <n v="20.75"/>
    <n v="20.75"/>
    <x v="1"/>
    <x v="3"/>
    <s v="Chicken, Pineapple, Tomatoes, Red Peppers, Thai Sweet Chilli Sauce"/>
    <x v="5"/>
  </r>
  <r>
    <n v="3141"/>
    <n v="1391"/>
    <n v="0.25"/>
    <s v="ital_supr_l"/>
    <n v="1"/>
    <x v="380"/>
    <x v="3"/>
    <x v="1367"/>
    <n v="20.75"/>
    <n v="20.75"/>
    <x v="1"/>
    <x v="2"/>
    <s v="Calabrese Salami, Capocollo, Tomatoes, Red Onions, Green Olives, Garlic"/>
    <x v="3"/>
  </r>
  <r>
    <n v="3142"/>
    <n v="1391"/>
    <n v="0.25"/>
    <s v="soppressata_s"/>
    <n v="1"/>
    <x v="409"/>
    <x v="4"/>
    <x v="1367"/>
    <n v="12.5"/>
    <n v="12.5"/>
    <x v="2"/>
    <x v="2"/>
    <s v="Soppressata Salami, Fontina Cheese, Mozzarella Cheese, Mushrooms, Garlic"/>
    <x v="20"/>
  </r>
  <r>
    <n v="3143"/>
    <n v="1391"/>
    <n v="0.25"/>
    <s v="spinach_supr_l"/>
    <n v="1"/>
    <x v="409"/>
    <x v="4"/>
    <x v="1367"/>
    <n v="20.75"/>
    <n v="20.75"/>
    <x v="1"/>
    <x v="2"/>
    <s v="Spinach, Red Onions, Pepperoni, Tomatoes, Artichokes, Kalamata Olives, Garlic, Asiago Cheese"/>
    <x v="9"/>
  </r>
  <r>
    <n v="3144"/>
    <n v="1391"/>
    <n v="0.25"/>
    <s v="spinach_supr_s"/>
    <n v="1"/>
    <x v="409"/>
    <x v="4"/>
    <x v="1367"/>
    <n v="12.5"/>
    <n v="12.5"/>
    <x v="2"/>
    <x v="2"/>
    <s v="Spinach, Red Onions, Pepperoni, Tomatoes, Artichokes, Kalamata Olives, Garlic, Asiago Cheese"/>
    <x v="9"/>
  </r>
  <r>
    <n v="3145"/>
    <n v="1392"/>
    <n v="0.5"/>
    <s v="green_garden_s"/>
    <n v="1"/>
    <x v="409"/>
    <x v="4"/>
    <x v="1368"/>
    <n v="12"/>
    <n v="12"/>
    <x v="2"/>
    <x v="1"/>
    <s v="Spinach, Mushrooms, Tomatoes, Green Olives, Feta Cheese"/>
    <x v="10"/>
  </r>
  <r>
    <n v="3146"/>
    <n v="1392"/>
    <n v="0.5"/>
    <s v="napolitana_l"/>
    <n v="1"/>
    <x v="409"/>
    <x v="4"/>
    <x v="1368"/>
    <n v="20.5"/>
    <n v="20.5"/>
    <x v="1"/>
    <x v="0"/>
    <s v="Tomatoes, Anchovies, Green Olives, Red Onions, Garlic"/>
    <x v="22"/>
  </r>
  <r>
    <n v="3147"/>
    <n v="1393"/>
    <n v="0.5"/>
    <s v="bbq_ckn_m"/>
    <n v="1"/>
    <x v="409"/>
    <x v="4"/>
    <x v="1369"/>
    <n v="16.75"/>
    <n v="16.75"/>
    <x v="0"/>
    <x v="3"/>
    <s v="Barbecued Chicken, Red Peppers, Green Peppers, Tomatoes, Red Onions, Barbecue Sauce"/>
    <x v="7"/>
  </r>
  <r>
    <n v="3148"/>
    <n v="1393"/>
    <n v="0.5"/>
    <s v="thai_ckn_s"/>
    <n v="1"/>
    <x v="440"/>
    <x v="0"/>
    <x v="1369"/>
    <n v="12.75"/>
    <n v="12.75"/>
    <x v="2"/>
    <x v="3"/>
    <s v="Chicken, Pineapple, Tomatoes, Red Peppers, Thai Sweet Chilli Sauce"/>
    <x v="5"/>
  </r>
  <r>
    <n v="3149"/>
    <n v="1394"/>
    <n v="1"/>
    <s v="hawaiian_s"/>
    <n v="1"/>
    <x v="440"/>
    <x v="0"/>
    <x v="1370"/>
    <n v="10.5"/>
    <n v="10.5"/>
    <x v="2"/>
    <x v="0"/>
    <s v="Sliced Ham, Pineapple, Mozzarella Cheese"/>
    <x v="0"/>
  </r>
  <r>
    <n v="3150"/>
    <n v="1395"/>
    <n v="1"/>
    <s v="thai_ckn_s"/>
    <n v="1"/>
    <x v="440"/>
    <x v="0"/>
    <x v="1371"/>
    <n v="12.75"/>
    <n v="12.75"/>
    <x v="2"/>
    <x v="3"/>
    <s v="Chicken, Pineapple, Tomatoes, Red Peppers, Thai Sweet Chilli Sauce"/>
    <x v="5"/>
  </r>
  <r>
    <n v="3151"/>
    <n v="1396"/>
    <n v="1"/>
    <s v="ckn_pesto_s"/>
    <n v="1"/>
    <x v="440"/>
    <x v="0"/>
    <x v="1372"/>
    <n v="12.75"/>
    <n v="12.75"/>
    <x v="2"/>
    <x v="3"/>
    <s v="Chicken, Tomatoes, Red Peppers, Spinach, Garlic, Pesto Sauce"/>
    <x v="18"/>
  </r>
  <r>
    <n v="3152"/>
    <n v="1397"/>
    <n v="1"/>
    <s v="five_cheese_l"/>
    <n v="1"/>
    <x v="440"/>
    <x v="0"/>
    <x v="1373"/>
    <n v="18.5"/>
    <n v="18.5"/>
    <x v="1"/>
    <x v="1"/>
    <s v="Mozzarella Cheese, Provolone Cheese, Smoked Gouda Cheese, Romano Cheese, Blue Cheese, Garlic"/>
    <x v="2"/>
  </r>
  <r>
    <n v="3153"/>
    <n v="1398"/>
    <n v="0.16666666666666666"/>
    <s v="classic_dlx_s"/>
    <n v="1"/>
    <x v="440"/>
    <x v="0"/>
    <x v="1374"/>
    <n v="12"/>
    <n v="12"/>
    <x v="2"/>
    <x v="0"/>
    <s v="Pepperoni, Mushrooms, Red Onions, Red Peppers, Bacon"/>
    <x v="1"/>
  </r>
  <r>
    <n v="3154"/>
    <n v="1398"/>
    <n v="0.16666666666666666"/>
    <s v="hawaiian_l"/>
    <n v="1"/>
    <x v="469"/>
    <x v="1"/>
    <x v="1374"/>
    <n v="16.5"/>
    <n v="16.5"/>
    <x v="1"/>
    <x v="0"/>
    <s v="Sliced Ham, Pineapple, Mozzarella Cheese"/>
    <x v="0"/>
  </r>
  <r>
    <n v="3155"/>
    <n v="1398"/>
    <n v="0.16666666666666666"/>
    <s v="spin_pesto_m"/>
    <n v="1"/>
    <x v="469"/>
    <x v="1"/>
    <x v="1374"/>
    <n v="16.5"/>
    <n v="16.5"/>
    <x v="0"/>
    <x v="1"/>
    <s v="Spinach, Artichokes, Tomatoes, Sun-dried Tomatoes, Garlic, Pesto Sauce"/>
    <x v="13"/>
  </r>
  <r>
    <n v="3156"/>
    <n v="1398"/>
    <n v="0.16666666666666666"/>
    <s v="spin_pesto_s"/>
    <n v="1"/>
    <x v="469"/>
    <x v="1"/>
    <x v="1374"/>
    <n v="12.5"/>
    <n v="12.5"/>
    <x v="2"/>
    <x v="1"/>
    <s v="Spinach, Artichokes, Tomatoes, Sun-dried Tomatoes, Garlic, Pesto Sauce"/>
    <x v="13"/>
  </r>
  <r>
    <n v="3157"/>
    <n v="1398"/>
    <n v="0.16666666666666666"/>
    <s v="thai_ckn_l"/>
    <n v="1"/>
    <x v="469"/>
    <x v="1"/>
    <x v="1374"/>
    <n v="20.75"/>
    <n v="20.75"/>
    <x v="1"/>
    <x v="3"/>
    <s v="Chicken, Pineapple, Tomatoes, Red Peppers, Thai Sweet Chilli Sauce"/>
    <x v="5"/>
  </r>
  <r>
    <n v="3158"/>
    <n v="1398"/>
    <n v="0.16666666666666666"/>
    <s v="thai_ckn_m"/>
    <n v="1"/>
    <x v="469"/>
    <x v="1"/>
    <x v="1374"/>
    <n v="16.75"/>
    <n v="16.75"/>
    <x v="0"/>
    <x v="3"/>
    <s v="Chicken, Pineapple, Tomatoes, Red Peppers, Thai Sweet Chilli Sauce"/>
    <x v="5"/>
  </r>
  <r>
    <n v="3159"/>
    <n v="1399"/>
    <n v="0.25"/>
    <s v="big_meat_s"/>
    <n v="1"/>
    <x v="469"/>
    <x v="1"/>
    <x v="1375"/>
    <n v="12"/>
    <n v="12"/>
    <x v="2"/>
    <x v="0"/>
    <s v="Bacon, Pepperoni, Italian Sausage, Chorizo Sausage"/>
    <x v="19"/>
  </r>
  <r>
    <n v="3160"/>
    <n v="1399"/>
    <n v="0.25"/>
    <s v="napolitana_l"/>
    <n v="1"/>
    <x v="174"/>
    <x v="4"/>
    <x v="1375"/>
    <n v="20.5"/>
    <n v="20.5"/>
    <x v="1"/>
    <x v="0"/>
    <s v="Tomatoes, Anchovies, Green Olives, Red Onions, Garlic"/>
    <x v="22"/>
  </r>
  <r>
    <n v="3161"/>
    <n v="1399"/>
    <n v="0.25"/>
    <s v="prsc_argla_l"/>
    <n v="1"/>
    <x v="174"/>
    <x v="4"/>
    <x v="1375"/>
    <n v="20.75"/>
    <n v="20.75"/>
    <x v="1"/>
    <x v="2"/>
    <s v="Prosciutto di San Daniele, Arugula, Mozzarella Cheese"/>
    <x v="6"/>
  </r>
  <r>
    <n v="3162"/>
    <n v="1399"/>
    <n v="0.25"/>
    <s v="thai_ckn_s"/>
    <n v="1"/>
    <x v="174"/>
    <x v="4"/>
    <x v="1375"/>
    <n v="12.75"/>
    <n v="12.75"/>
    <x v="2"/>
    <x v="3"/>
    <s v="Chicken, Pineapple, Tomatoes, Red Peppers, Thai Sweet Chilli Sauce"/>
    <x v="5"/>
  </r>
  <r>
    <n v="3163"/>
    <n v="1400"/>
    <n v="1"/>
    <s v="classic_dlx_m"/>
    <n v="1"/>
    <x v="174"/>
    <x v="4"/>
    <x v="1376"/>
    <n v="16"/>
    <n v="16"/>
    <x v="0"/>
    <x v="0"/>
    <s v="Pepperoni, Mushrooms, Red Onions, Red Peppers, Bacon"/>
    <x v="1"/>
  </r>
  <r>
    <n v="3164"/>
    <n v="1401"/>
    <n v="1"/>
    <s v="thai_ckn_s"/>
    <n v="1"/>
    <x v="174"/>
    <x v="4"/>
    <x v="1377"/>
    <n v="12.75"/>
    <n v="12.75"/>
    <x v="2"/>
    <x v="3"/>
    <s v="Chicken, Pineapple, Tomatoes, Red Peppers, Thai Sweet Chilli Sauce"/>
    <x v="5"/>
  </r>
  <r>
    <n v="3165"/>
    <n v="1402"/>
    <n v="0.33333333333333331"/>
    <s v="classic_dlx_s"/>
    <n v="1"/>
    <x v="174"/>
    <x v="4"/>
    <x v="1378"/>
    <n v="12"/>
    <n v="12"/>
    <x v="2"/>
    <x v="0"/>
    <s v="Pepperoni, Mushrooms, Red Onions, Red Peppers, Bacon"/>
    <x v="1"/>
  </r>
  <r>
    <n v="3166"/>
    <n v="1402"/>
    <n v="0.33333333333333331"/>
    <s v="hawaiian_s"/>
    <n v="1"/>
    <x v="205"/>
    <x v="0"/>
    <x v="1378"/>
    <n v="10.5"/>
    <n v="10.5"/>
    <x v="2"/>
    <x v="0"/>
    <s v="Sliced Ham, Pineapple, Mozzarella Cheese"/>
    <x v="0"/>
  </r>
  <r>
    <n v="3167"/>
    <n v="1402"/>
    <n v="0.33333333333333331"/>
    <s v="soppressata_s"/>
    <n v="1"/>
    <x v="205"/>
    <x v="0"/>
    <x v="1378"/>
    <n v="12.5"/>
    <n v="12.5"/>
    <x v="2"/>
    <x v="2"/>
    <s v="Soppressata Salami, Fontina Cheese, Mozzarella Cheese, Mushrooms, Garlic"/>
    <x v="20"/>
  </r>
  <r>
    <n v="3168"/>
    <n v="1403"/>
    <n v="1"/>
    <s v="mexicana_s"/>
    <n v="1"/>
    <x v="205"/>
    <x v="0"/>
    <x v="1379"/>
    <n v="12"/>
    <n v="12"/>
    <x v="2"/>
    <x v="1"/>
    <s v="Tomatoes, Red Peppers, Jalapeno Peppers, Red Onions, Cilantro, Corn, Chipotle Sauce, Garlic"/>
    <x v="4"/>
  </r>
  <r>
    <n v="3169"/>
    <n v="1404"/>
    <n v="0.5"/>
    <s v="green_garden_m"/>
    <n v="1"/>
    <x v="205"/>
    <x v="0"/>
    <x v="1380"/>
    <n v="16"/>
    <n v="16"/>
    <x v="0"/>
    <x v="1"/>
    <s v="Spinach, Mushrooms, Tomatoes, Green Olives, Feta Cheese"/>
    <x v="10"/>
  </r>
  <r>
    <n v="3170"/>
    <n v="1404"/>
    <n v="0.5"/>
    <s v="peppr_salami_m"/>
    <n v="1"/>
    <x v="205"/>
    <x v="0"/>
    <x v="1380"/>
    <n v="16.5"/>
    <n v="16.5"/>
    <x v="0"/>
    <x v="2"/>
    <s v="Genoa Salami, Capocollo, Pepperoni, Tomatoes, Asiago Cheese, Garlic"/>
    <x v="26"/>
  </r>
  <r>
    <n v="3171"/>
    <n v="1405"/>
    <n v="0.33333333333333331"/>
    <s v="bbq_ckn_s"/>
    <n v="1"/>
    <x v="205"/>
    <x v="0"/>
    <x v="1381"/>
    <n v="12.75"/>
    <n v="12.75"/>
    <x v="2"/>
    <x v="3"/>
    <s v="Barbecued Chicken, Red Peppers, Green Peppers, Tomatoes, Red Onions, Barbecue Sauce"/>
    <x v="7"/>
  </r>
  <r>
    <n v="3172"/>
    <n v="1405"/>
    <n v="0.33333333333333331"/>
    <s v="cali_ckn_s"/>
    <n v="1"/>
    <x v="214"/>
    <x v="6"/>
    <x v="1381"/>
    <n v="12.75"/>
    <n v="12.75"/>
    <x v="2"/>
    <x v="3"/>
    <s v="Chicken, Artichoke, Spinach, Garlic, Jalapeno Peppers, Fontina Cheese, Gouda Cheese"/>
    <x v="16"/>
  </r>
  <r>
    <n v="3173"/>
    <n v="1405"/>
    <n v="0.33333333333333331"/>
    <s v="sicilian_l"/>
    <n v="1"/>
    <x v="214"/>
    <x v="6"/>
    <x v="1381"/>
    <n v="20.25"/>
    <n v="20.25"/>
    <x v="1"/>
    <x v="2"/>
    <s v="Coarse Sicilian Salami, Tomatoes, Green Olives, Luganega Sausage, Onions, Garlic"/>
    <x v="28"/>
  </r>
  <r>
    <n v="3174"/>
    <n v="1406"/>
    <n v="1"/>
    <s v="classic_dlx_s"/>
    <n v="1"/>
    <x v="214"/>
    <x v="6"/>
    <x v="1382"/>
    <n v="12"/>
    <n v="12"/>
    <x v="2"/>
    <x v="0"/>
    <s v="Pepperoni, Mushrooms, Red Onions, Red Peppers, Bacon"/>
    <x v="1"/>
  </r>
  <r>
    <n v="3175"/>
    <n v="1407"/>
    <n v="1"/>
    <s v="mexicana_s"/>
    <n v="1"/>
    <x v="214"/>
    <x v="6"/>
    <x v="1383"/>
    <n v="12"/>
    <n v="12"/>
    <x v="2"/>
    <x v="1"/>
    <s v="Tomatoes, Red Peppers, Jalapeno Peppers, Red Onions, Cilantro, Corn, Chipotle Sauce, Garlic"/>
    <x v="4"/>
  </r>
  <r>
    <n v="3176"/>
    <n v="1408"/>
    <n v="0.5"/>
    <s v="pep_msh_pep_s"/>
    <n v="1"/>
    <x v="214"/>
    <x v="6"/>
    <x v="1384"/>
    <n v="11"/>
    <n v="11"/>
    <x v="2"/>
    <x v="0"/>
    <s v="Pepperoni, Mushrooms, Green Peppers"/>
    <x v="30"/>
  </r>
  <r>
    <n v="3177"/>
    <n v="1408"/>
    <n v="0.5"/>
    <s v="spinach_supr_s"/>
    <n v="1"/>
    <x v="214"/>
    <x v="6"/>
    <x v="1384"/>
    <n v="12.5"/>
    <n v="12.5"/>
    <x v="2"/>
    <x v="2"/>
    <s v="Spinach, Red Onions, Pepperoni, Tomatoes, Artichokes, Kalamata Olives, Garlic, Asiago Cheese"/>
    <x v="9"/>
  </r>
  <r>
    <n v="3178"/>
    <n v="1409"/>
    <n v="1"/>
    <s v="prsc_argla_s"/>
    <n v="1"/>
    <x v="233"/>
    <x v="3"/>
    <x v="1385"/>
    <n v="12.5"/>
    <n v="12.5"/>
    <x v="2"/>
    <x v="2"/>
    <s v="Prosciutto di San Daniele, Arugula, Mozzarella Cheese"/>
    <x v="6"/>
  </r>
  <r>
    <n v="3179"/>
    <n v="1410"/>
    <n v="0.33333333333333331"/>
    <s v="big_meat_s"/>
    <n v="1"/>
    <x v="233"/>
    <x v="3"/>
    <x v="1386"/>
    <n v="12"/>
    <n v="12"/>
    <x v="2"/>
    <x v="0"/>
    <s v="Bacon, Pepperoni, Italian Sausage, Chorizo Sausage"/>
    <x v="19"/>
  </r>
  <r>
    <n v="3180"/>
    <n v="1410"/>
    <n v="0.33333333333333331"/>
    <s v="ital_veggie_s"/>
    <n v="1"/>
    <x v="233"/>
    <x v="3"/>
    <x v="1386"/>
    <n v="12.75"/>
    <n v="12.75"/>
    <x v="2"/>
    <x v="1"/>
    <s v="Eggplant, Artichokes, Tomatoes, Zucchini, Red Peppers, Garlic, Pesto Sauce"/>
    <x v="24"/>
  </r>
  <r>
    <n v="3181"/>
    <n v="1410"/>
    <n v="0.33333333333333331"/>
    <s v="sicilian_s"/>
    <n v="1"/>
    <x v="233"/>
    <x v="3"/>
    <x v="1386"/>
    <n v="12.25"/>
    <n v="12.25"/>
    <x v="2"/>
    <x v="2"/>
    <s v="Coarse Sicilian Salami, Tomatoes, Green Olives, Luganega Sausage, Onions, Garlic"/>
    <x v="28"/>
  </r>
  <r>
    <n v="3182"/>
    <n v="1411"/>
    <n v="0.33333333333333331"/>
    <s v="pepperoni_s"/>
    <n v="1"/>
    <x v="233"/>
    <x v="3"/>
    <x v="1387"/>
    <n v="9.75"/>
    <n v="9.75"/>
    <x v="2"/>
    <x v="0"/>
    <s v="Mozzarella Cheese, Pepperoni"/>
    <x v="17"/>
  </r>
  <r>
    <n v="3183"/>
    <n v="1411"/>
    <n v="0.33333333333333331"/>
    <s v="spin_pesto_m"/>
    <n v="1"/>
    <x v="233"/>
    <x v="3"/>
    <x v="1387"/>
    <n v="16.5"/>
    <n v="16.5"/>
    <x v="0"/>
    <x v="1"/>
    <s v="Spinach, Artichokes, Tomatoes, Sun-dried Tomatoes, Garlic, Pesto Sauce"/>
    <x v="13"/>
  </r>
  <r>
    <n v="3184"/>
    <n v="1411"/>
    <n v="0.33333333333333331"/>
    <s v="spinach_supr_s"/>
    <n v="1"/>
    <x v="264"/>
    <x v="6"/>
    <x v="1387"/>
    <n v="12.5"/>
    <n v="12.5"/>
    <x v="2"/>
    <x v="2"/>
    <s v="Spinach, Red Onions, Pepperoni, Tomatoes, Artichokes, Kalamata Olives, Garlic, Asiago Cheese"/>
    <x v="9"/>
  </r>
  <r>
    <n v="3185"/>
    <n v="1412"/>
    <n v="0.5"/>
    <s v="five_cheese_l"/>
    <n v="1"/>
    <x v="264"/>
    <x v="6"/>
    <x v="1388"/>
    <n v="18.5"/>
    <n v="18.5"/>
    <x v="1"/>
    <x v="1"/>
    <s v="Mozzarella Cheese, Provolone Cheese, Smoked Gouda Cheese, Romano Cheese, Blue Cheese, Garlic"/>
    <x v="2"/>
  </r>
  <r>
    <n v="3186"/>
    <n v="1412"/>
    <n v="0.5"/>
    <s v="spinach_fet_l"/>
    <n v="1"/>
    <x v="264"/>
    <x v="6"/>
    <x v="1388"/>
    <n v="20.25"/>
    <n v="20.25"/>
    <x v="1"/>
    <x v="1"/>
    <s v="Spinach, Mushrooms, Red Onions, Feta Cheese, Garlic"/>
    <x v="27"/>
  </r>
  <r>
    <n v="3187"/>
    <n v="1413"/>
    <n v="0.25"/>
    <s v="hawaiian_s"/>
    <n v="1"/>
    <x v="264"/>
    <x v="6"/>
    <x v="1389"/>
    <n v="10.5"/>
    <n v="10.5"/>
    <x v="2"/>
    <x v="0"/>
    <s v="Sliced Ham, Pineapple, Mozzarella Cheese"/>
    <x v="0"/>
  </r>
  <r>
    <n v="3188"/>
    <n v="1413"/>
    <n v="0.25"/>
    <s v="ital_supr_s"/>
    <n v="1"/>
    <x v="264"/>
    <x v="6"/>
    <x v="1389"/>
    <n v="12.5"/>
    <n v="12.5"/>
    <x v="2"/>
    <x v="2"/>
    <s v="Calabrese Salami, Capocollo, Tomatoes, Red Onions, Green Olives, Garlic"/>
    <x v="3"/>
  </r>
  <r>
    <n v="3189"/>
    <n v="1413"/>
    <n v="0.25"/>
    <s v="prsc_argla_m"/>
    <n v="1"/>
    <x v="264"/>
    <x v="6"/>
    <x v="1389"/>
    <n v="16.5"/>
    <n v="16.5"/>
    <x v="0"/>
    <x v="2"/>
    <s v="Prosciutto di San Daniele, Arugula, Mozzarella Cheese"/>
    <x v="6"/>
  </r>
  <r>
    <n v="3190"/>
    <n v="1413"/>
    <n v="0.25"/>
    <s v="sicilian_m"/>
    <n v="1"/>
    <x v="294"/>
    <x v="1"/>
    <x v="1389"/>
    <n v="16.25"/>
    <n v="16.25"/>
    <x v="0"/>
    <x v="2"/>
    <s v="Coarse Sicilian Salami, Tomatoes, Green Olives, Luganega Sausage, Onions, Garlic"/>
    <x v="28"/>
  </r>
  <r>
    <n v="3191"/>
    <n v="1414"/>
    <n v="1"/>
    <s v="sicilian_s"/>
    <n v="1"/>
    <x v="294"/>
    <x v="1"/>
    <x v="1390"/>
    <n v="12.25"/>
    <n v="12.25"/>
    <x v="2"/>
    <x v="2"/>
    <s v="Coarse Sicilian Salami, Tomatoes, Green Olives, Luganega Sausage, Onions, Garlic"/>
    <x v="28"/>
  </r>
  <r>
    <n v="3192"/>
    <n v="1415"/>
    <n v="1"/>
    <s v="mexicana_l"/>
    <n v="1"/>
    <x v="294"/>
    <x v="1"/>
    <x v="1391"/>
    <n v="20.25"/>
    <n v="20.25"/>
    <x v="1"/>
    <x v="1"/>
    <s v="Tomatoes, Red Peppers, Jalapeno Peppers, Red Onions, Cilantro, Corn, Chipotle Sauce, Garlic"/>
    <x v="4"/>
  </r>
  <r>
    <n v="3193"/>
    <n v="1416"/>
    <n v="0.25"/>
    <s v="cali_ckn_m"/>
    <n v="1"/>
    <x v="294"/>
    <x v="1"/>
    <x v="1392"/>
    <n v="16.75"/>
    <n v="16.75"/>
    <x v="0"/>
    <x v="3"/>
    <s v="Chicken, Artichoke, Spinach, Garlic, Jalapeno Peppers, Fontina Cheese, Gouda Cheese"/>
    <x v="16"/>
  </r>
  <r>
    <n v="3194"/>
    <n v="1416"/>
    <n v="0.25"/>
    <s v="peppr_salami_l"/>
    <n v="1"/>
    <x v="294"/>
    <x v="1"/>
    <x v="1392"/>
    <n v="20.75"/>
    <n v="20.75"/>
    <x v="1"/>
    <x v="2"/>
    <s v="Genoa Salami, Capocollo, Pepperoni, Tomatoes, Asiago Cheese, Garlic"/>
    <x v="26"/>
  </r>
  <r>
    <n v="3195"/>
    <n v="1416"/>
    <n v="0.25"/>
    <s v="prsc_argla_l"/>
    <n v="1"/>
    <x v="294"/>
    <x v="1"/>
    <x v="1392"/>
    <n v="20.75"/>
    <n v="20.75"/>
    <x v="1"/>
    <x v="2"/>
    <s v="Prosciutto di San Daniele, Arugula, Mozzarella Cheese"/>
    <x v="6"/>
  </r>
  <r>
    <n v="3196"/>
    <n v="1416"/>
    <n v="0.25"/>
    <s v="soppressata_m"/>
    <n v="1"/>
    <x v="323"/>
    <x v="2"/>
    <x v="1392"/>
    <n v="16.5"/>
    <n v="16.5"/>
    <x v="0"/>
    <x v="2"/>
    <s v="Soppressata Salami, Fontina Cheese, Mozzarella Cheese, Mushrooms, Garlic"/>
    <x v="20"/>
  </r>
  <r>
    <n v="3197"/>
    <n v="1417"/>
    <n v="0.25"/>
    <s v="ital_cpcllo_s"/>
    <n v="1"/>
    <x v="323"/>
    <x v="2"/>
    <x v="1393"/>
    <n v="12"/>
    <n v="12"/>
    <x v="2"/>
    <x v="0"/>
    <s v="Capocollo, Red Peppers, Tomatoes, Goat Cheese, Garlic, Oregano"/>
    <x v="11"/>
  </r>
  <r>
    <n v="3198"/>
    <n v="1417"/>
    <n v="0.25"/>
    <s v="ital_supr_m"/>
    <n v="1"/>
    <x v="323"/>
    <x v="2"/>
    <x v="1393"/>
    <n v="16.5"/>
    <n v="16.5"/>
    <x v="0"/>
    <x v="2"/>
    <s v="Calabrese Salami, Capocollo, Tomatoes, Red Onions, Green Olives, Garlic"/>
    <x v="3"/>
  </r>
  <r>
    <n v="3199"/>
    <n v="1417"/>
    <n v="0.25"/>
    <s v="mexicana_l"/>
    <n v="1"/>
    <x v="323"/>
    <x v="2"/>
    <x v="1393"/>
    <n v="20.25"/>
    <n v="20.25"/>
    <x v="1"/>
    <x v="1"/>
    <s v="Tomatoes, Red Peppers, Jalapeno Peppers, Red Onions, Cilantro, Corn, Chipotle Sauce, Garlic"/>
    <x v="4"/>
  </r>
  <r>
    <n v="3200"/>
    <n v="1417"/>
    <n v="0.25"/>
    <s v="napolitana_m"/>
    <n v="1"/>
    <x v="323"/>
    <x v="2"/>
    <x v="1393"/>
    <n v="16"/>
    <n v="16"/>
    <x v="0"/>
    <x v="0"/>
    <s v="Tomatoes, Anchovies, Green Olives, Red Onions, Garlic"/>
    <x v="22"/>
  </r>
  <r>
    <n v="3201"/>
    <n v="1418"/>
    <n v="1"/>
    <s v="sicilian_s"/>
    <n v="1"/>
    <x v="323"/>
    <x v="2"/>
    <x v="1394"/>
    <n v="12.25"/>
    <n v="12.25"/>
    <x v="2"/>
    <x v="2"/>
    <s v="Coarse Sicilian Salami, Tomatoes, Green Olives, Luganega Sausage, Onions, Garlic"/>
    <x v="28"/>
  </r>
  <r>
    <n v="3202"/>
    <n v="1419"/>
    <n v="0.5"/>
    <s v="napolitana_l"/>
    <n v="1"/>
    <x v="355"/>
    <x v="6"/>
    <x v="1395"/>
    <n v="20.5"/>
    <n v="20.5"/>
    <x v="1"/>
    <x v="0"/>
    <s v="Tomatoes, Anchovies, Green Olives, Red Onions, Garlic"/>
    <x v="22"/>
  </r>
  <r>
    <n v="3203"/>
    <n v="1419"/>
    <n v="0.5"/>
    <s v="veggie_veg_l"/>
    <n v="1"/>
    <x v="355"/>
    <x v="6"/>
    <x v="1395"/>
    <n v="20.25"/>
    <n v="20.25"/>
    <x v="1"/>
    <x v="1"/>
    <s v="Mushrooms, Tomatoes, Red Peppers, Green Peppers, Red Onions, Zucchini, Spinach, Garlic"/>
    <x v="14"/>
  </r>
  <r>
    <n v="3204"/>
    <n v="1420"/>
    <n v="0.33333333333333331"/>
    <s v="brie_carre_s"/>
    <n v="1"/>
    <x v="355"/>
    <x v="6"/>
    <x v="1396"/>
    <n v="23.649999618530273"/>
    <n v="23.649999618530273"/>
    <x v="2"/>
    <x v="2"/>
    <s v="Brie Carre Cheese, Prosciutto, Caramelized Onions, Pears, Thyme, Garlic"/>
    <x v="31"/>
  </r>
  <r>
    <n v="3205"/>
    <n v="1420"/>
    <n v="0.33333333333333331"/>
    <s v="calabrese_l"/>
    <n v="1"/>
    <x v="355"/>
    <x v="6"/>
    <x v="1396"/>
    <n v="20.25"/>
    <n v="20.25"/>
    <x v="1"/>
    <x v="2"/>
    <s v="?duja Salami, Pancetta, Tomatoes, Red Onions, Friggitello Peppers, Garlic"/>
    <x v="23"/>
  </r>
  <r>
    <n v="3206"/>
    <n v="1420"/>
    <n v="0.33333333333333331"/>
    <s v="spin_pesto_s"/>
    <n v="1"/>
    <x v="355"/>
    <x v="6"/>
    <x v="1396"/>
    <n v="12.5"/>
    <n v="12.5"/>
    <x v="2"/>
    <x v="1"/>
    <s v="Spinach, Artichokes, Tomatoes, Sun-dried Tomatoes, Garlic, Pesto Sauce"/>
    <x v="13"/>
  </r>
  <r>
    <n v="3207"/>
    <n v="1421"/>
    <n v="1"/>
    <s v="spicy_ital_l"/>
    <n v="1"/>
    <x v="355"/>
    <x v="6"/>
    <x v="1397"/>
    <n v="20.75"/>
    <n v="20.75"/>
    <x v="1"/>
    <x v="2"/>
    <s v="Capocollo, Tomatoes, Goat Cheese, Artichokes, Peperoncini verdi, Garlic"/>
    <x v="12"/>
  </r>
  <r>
    <n v="3208"/>
    <n v="1422"/>
    <n v="0.5"/>
    <s v="mexicana_l"/>
    <n v="1"/>
    <x v="387"/>
    <x v="3"/>
    <x v="47"/>
    <n v="20.25"/>
    <n v="20.25"/>
    <x v="1"/>
    <x v="1"/>
    <s v="Tomatoes, Red Peppers, Jalapeno Peppers, Red Onions, Cilantro, Corn, Chipotle Sauce, Garlic"/>
    <x v="4"/>
  </r>
  <r>
    <n v="3209"/>
    <n v="1422"/>
    <n v="0.5"/>
    <s v="thai_ckn_l"/>
    <n v="1"/>
    <x v="387"/>
    <x v="3"/>
    <x v="47"/>
    <n v="20.75"/>
    <n v="20.75"/>
    <x v="1"/>
    <x v="3"/>
    <s v="Chicken, Pineapple, Tomatoes, Red Peppers, Thai Sweet Chilli Sauce"/>
    <x v="5"/>
  </r>
  <r>
    <n v="3210"/>
    <n v="1423"/>
    <n v="0.33333333333333331"/>
    <s v="big_meat_s"/>
    <n v="1"/>
    <x v="387"/>
    <x v="3"/>
    <x v="1398"/>
    <n v="12"/>
    <n v="12"/>
    <x v="2"/>
    <x v="0"/>
    <s v="Bacon, Pepperoni, Italian Sausage, Chorizo Sausage"/>
    <x v="19"/>
  </r>
  <r>
    <n v="3211"/>
    <n v="1423"/>
    <n v="0.33333333333333331"/>
    <s v="classic_dlx_m"/>
    <n v="1"/>
    <x v="387"/>
    <x v="3"/>
    <x v="1398"/>
    <n v="16"/>
    <n v="16"/>
    <x v="0"/>
    <x v="0"/>
    <s v="Pepperoni, Mushrooms, Red Onions, Red Peppers, Bacon"/>
    <x v="1"/>
  </r>
  <r>
    <n v="3212"/>
    <n v="1423"/>
    <n v="0.33333333333333331"/>
    <s v="prsc_argla_s"/>
    <n v="1"/>
    <x v="387"/>
    <x v="3"/>
    <x v="1398"/>
    <n v="12.5"/>
    <n v="12.5"/>
    <x v="2"/>
    <x v="2"/>
    <s v="Prosciutto di San Daniele, Arugula, Mozzarella Cheese"/>
    <x v="6"/>
  </r>
  <r>
    <n v="3213"/>
    <n v="1424"/>
    <n v="0.5"/>
    <s v="peppr_salami_l"/>
    <n v="1"/>
    <x v="387"/>
    <x v="3"/>
    <x v="1399"/>
    <n v="20.75"/>
    <n v="20.75"/>
    <x v="1"/>
    <x v="2"/>
    <s v="Genoa Salami, Capocollo, Pepperoni, Tomatoes, Asiago Cheese, Garlic"/>
    <x v="26"/>
  </r>
  <r>
    <n v="3214"/>
    <n v="1424"/>
    <n v="0.5"/>
    <s v="veggie_veg_m"/>
    <n v="1"/>
    <x v="416"/>
    <x v="4"/>
    <x v="1399"/>
    <n v="16"/>
    <n v="16"/>
    <x v="0"/>
    <x v="1"/>
    <s v="Mushrooms, Tomatoes, Red Peppers, Green Peppers, Red Onions, Zucchini, Spinach, Garlic"/>
    <x v="14"/>
  </r>
  <r>
    <n v="3215"/>
    <n v="1425"/>
    <n v="0.33333333333333331"/>
    <s v="cali_ckn_m"/>
    <n v="1"/>
    <x v="416"/>
    <x v="4"/>
    <x v="1224"/>
    <n v="16.75"/>
    <n v="16.75"/>
    <x v="0"/>
    <x v="3"/>
    <s v="Chicken, Artichoke, Spinach, Garlic, Jalapeno Peppers, Fontina Cheese, Gouda Cheese"/>
    <x v="16"/>
  </r>
  <r>
    <n v="3216"/>
    <n v="1425"/>
    <n v="0.33333333333333331"/>
    <s v="mediterraneo_l"/>
    <n v="1"/>
    <x v="416"/>
    <x v="4"/>
    <x v="1224"/>
    <n v="20.25"/>
    <n v="20.25"/>
    <x v="1"/>
    <x v="1"/>
    <s v="Spinach, Artichokes, Kalamata Olives, Sun-dried Tomatoes, Feta Cheese, Plum Tomatoes, Red Onions"/>
    <x v="25"/>
  </r>
  <r>
    <n v="3217"/>
    <n v="1425"/>
    <n v="0.33333333333333331"/>
    <s v="thai_ckn_l"/>
    <n v="1"/>
    <x v="416"/>
    <x v="4"/>
    <x v="1224"/>
    <n v="20.75"/>
    <n v="20.75"/>
    <x v="1"/>
    <x v="3"/>
    <s v="Chicken, Pineapple, Tomatoes, Red Peppers, Thai Sweet Chilli Sauce"/>
    <x v="5"/>
  </r>
  <r>
    <n v="3218"/>
    <n v="1426"/>
    <n v="1"/>
    <s v="peppr_salami_l"/>
    <n v="1"/>
    <x v="416"/>
    <x v="4"/>
    <x v="1400"/>
    <n v="20.75"/>
    <n v="20.75"/>
    <x v="1"/>
    <x v="2"/>
    <s v="Genoa Salami, Capocollo, Pepperoni, Tomatoes, Asiago Cheese, Garlic"/>
    <x v="26"/>
  </r>
  <r>
    <n v="3219"/>
    <n v="1427"/>
    <n v="0.33333333333333331"/>
    <s v="five_cheese_l"/>
    <n v="1"/>
    <x v="416"/>
    <x v="4"/>
    <x v="1401"/>
    <n v="18.5"/>
    <n v="18.5"/>
    <x v="1"/>
    <x v="1"/>
    <s v="Mozzarella Cheese, Provolone Cheese, Smoked Gouda Cheese, Romano Cheese, Blue Cheese, Garlic"/>
    <x v="2"/>
  </r>
  <r>
    <n v="3220"/>
    <n v="1427"/>
    <n v="0.33333333333333331"/>
    <s v="ital_supr_m"/>
    <n v="1"/>
    <x v="447"/>
    <x v="0"/>
    <x v="1401"/>
    <n v="16.5"/>
    <n v="16.5"/>
    <x v="0"/>
    <x v="2"/>
    <s v="Calabrese Salami, Capocollo, Tomatoes, Red Onions, Green Olives, Garlic"/>
    <x v="3"/>
  </r>
  <r>
    <n v="3221"/>
    <n v="1427"/>
    <n v="0.33333333333333331"/>
    <s v="prsc_argla_l"/>
    <n v="1"/>
    <x v="447"/>
    <x v="0"/>
    <x v="1401"/>
    <n v="20.75"/>
    <n v="20.75"/>
    <x v="1"/>
    <x v="2"/>
    <s v="Prosciutto di San Daniele, Arugula, Mozzarella Cheese"/>
    <x v="6"/>
  </r>
  <r>
    <n v="3222"/>
    <n v="1428"/>
    <n v="0.5"/>
    <s v="ckn_pesto_l"/>
    <n v="1"/>
    <x v="447"/>
    <x v="0"/>
    <x v="1402"/>
    <n v="20.75"/>
    <n v="20.75"/>
    <x v="1"/>
    <x v="3"/>
    <s v="Chicken, Tomatoes, Red Peppers, Spinach, Garlic, Pesto Sauce"/>
    <x v="18"/>
  </r>
  <r>
    <n v="3223"/>
    <n v="1428"/>
    <n v="0.5"/>
    <s v="veggie_veg_s"/>
    <n v="1"/>
    <x v="447"/>
    <x v="0"/>
    <x v="1402"/>
    <n v="12"/>
    <n v="12"/>
    <x v="2"/>
    <x v="1"/>
    <s v="Mushrooms, Tomatoes, Red Peppers, Green Peppers, Red Onions, Zucchini, Spinach, Garlic"/>
    <x v="14"/>
  </r>
  <r>
    <n v="3224"/>
    <n v="1429"/>
    <n v="0.25"/>
    <s v="classic_dlx_l"/>
    <n v="1"/>
    <x v="447"/>
    <x v="0"/>
    <x v="1403"/>
    <n v="20.5"/>
    <n v="20.5"/>
    <x v="1"/>
    <x v="0"/>
    <s v="Pepperoni, Mushrooms, Red Onions, Red Peppers, Bacon"/>
    <x v="1"/>
  </r>
  <r>
    <n v="3225"/>
    <n v="1429"/>
    <n v="0.25"/>
    <s v="five_cheese_l"/>
    <n v="1"/>
    <x v="447"/>
    <x v="0"/>
    <x v="1403"/>
    <n v="18.5"/>
    <n v="18.5"/>
    <x v="1"/>
    <x v="1"/>
    <s v="Mozzarella Cheese, Provolone Cheese, Smoked Gouda Cheese, Romano Cheese, Blue Cheese, Garlic"/>
    <x v="2"/>
  </r>
  <r>
    <n v="3226"/>
    <n v="1429"/>
    <n v="0.25"/>
    <s v="pep_msh_pep_l"/>
    <n v="1"/>
    <x v="476"/>
    <x v="1"/>
    <x v="1403"/>
    <n v="17.5"/>
    <n v="17.5"/>
    <x v="1"/>
    <x v="0"/>
    <s v="Pepperoni, Mushrooms, Green Peppers"/>
    <x v="30"/>
  </r>
  <r>
    <n v="3227"/>
    <n v="1429"/>
    <n v="0.25"/>
    <s v="peppr_salami_m"/>
    <n v="1"/>
    <x v="476"/>
    <x v="1"/>
    <x v="1403"/>
    <n v="16.5"/>
    <n v="16.5"/>
    <x v="0"/>
    <x v="2"/>
    <s v="Genoa Salami, Capocollo, Pepperoni, Tomatoes, Asiago Cheese, Garlic"/>
    <x v="26"/>
  </r>
  <r>
    <n v="3228"/>
    <n v="1430"/>
    <n v="0.33333333333333331"/>
    <s v="cali_ckn_m"/>
    <n v="1"/>
    <x v="476"/>
    <x v="1"/>
    <x v="1404"/>
    <n v="16.75"/>
    <n v="16.75"/>
    <x v="0"/>
    <x v="3"/>
    <s v="Chicken, Artichoke, Spinach, Garlic, Jalapeno Peppers, Fontina Cheese, Gouda Cheese"/>
    <x v="16"/>
  </r>
  <r>
    <n v="3229"/>
    <n v="1430"/>
    <n v="0.33333333333333331"/>
    <s v="ital_veggie_l"/>
    <n v="1"/>
    <x v="476"/>
    <x v="1"/>
    <x v="1404"/>
    <n v="21"/>
    <n v="21"/>
    <x v="1"/>
    <x v="1"/>
    <s v="Eggplant, Artichokes, Tomatoes, Zucchini, Red Peppers, Garlic, Pesto Sauce"/>
    <x v="24"/>
  </r>
  <r>
    <n v="3230"/>
    <n v="1430"/>
    <n v="0.33333333333333331"/>
    <s v="the_greek_xl"/>
    <n v="1"/>
    <x v="476"/>
    <x v="1"/>
    <x v="1404"/>
    <n v="25.5"/>
    <n v="25.5"/>
    <x v="3"/>
    <x v="0"/>
    <s v="Kalamata Olives, Feta Cheese, Tomatoes, Garlic, Beef Chuck Roast, Red Onions"/>
    <x v="8"/>
  </r>
  <r>
    <n v="3231"/>
    <n v="1431"/>
    <n v="1"/>
    <s v="mexicana_m"/>
    <n v="1"/>
    <x v="476"/>
    <x v="1"/>
    <x v="1405"/>
    <n v="16"/>
    <n v="16"/>
    <x v="0"/>
    <x v="1"/>
    <s v="Tomatoes, Red Peppers, Jalapeno Peppers, Red Onions, Cilantro, Corn, Chipotle Sauce, Garlic"/>
    <x v="4"/>
  </r>
  <r>
    <n v="3232"/>
    <n v="1432"/>
    <n v="0.33333333333333331"/>
    <s v="cali_ckn_m"/>
    <n v="1"/>
    <x v="181"/>
    <x v="4"/>
    <x v="1406"/>
    <n v="16.75"/>
    <n v="16.75"/>
    <x v="0"/>
    <x v="3"/>
    <s v="Chicken, Artichoke, Spinach, Garlic, Jalapeno Peppers, Fontina Cheese, Gouda Cheese"/>
    <x v="16"/>
  </r>
  <r>
    <n v="3233"/>
    <n v="1432"/>
    <n v="0.33333333333333331"/>
    <s v="ital_supr_l"/>
    <n v="1"/>
    <x v="181"/>
    <x v="4"/>
    <x v="1406"/>
    <n v="20.75"/>
    <n v="20.75"/>
    <x v="1"/>
    <x v="2"/>
    <s v="Calabrese Salami, Capocollo, Tomatoes, Red Onions, Green Olives, Garlic"/>
    <x v="3"/>
  </r>
  <r>
    <n v="3234"/>
    <n v="1432"/>
    <n v="0.33333333333333331"/>
    <s v="ital_veggie_m"/>
    <n v="1"/>
    <x v="181"/>
    <x v="4"/>
    <x v="1406"/>
    <n v="16.75"/>
    <n v="16.75"/>
    <x v="0"/>
    <x v="1"/>
    <s v="Eggplant, Artichokes, Tomatoes, Zucchini, Red Peppers, Garlic, Pesto Sauce"/>
    <x v="24"/>
  </r>
  <r>
    <n v="3235"/>
    <n v="1433"/>
    <n v="0.5"/>
    <s v="ital_cpcllo_s"/>
    <n v="1"/>
    <x v="181"/>
    <x v="4"/>
    <x v="1407"/>
    <n v="12"/>
    <n v="12"/>
    <x v="2"/>
    <x v="0"/>
    <s v="Capocollo, Red Peppers, Tomatoes, Goat Cheese, Garlic, Oregano"/>
    <x v="11"/>
  </r>
  <r>
    <n v="3236"/>
    <n v="1433"/>
    <n v="0.5"/>
    <s v="prsc_argla_s"/>
    <n v="1"/>
    <x v="181"/>
    <x v="4"/>
    <x v="1407"/>
    <n v="12.5"/>
    <n v="12.5"/>
    <x v="2"/>
    <x v="2"/>
    <s v="Prosciutto di San Daniele, Arugula, Mozzarella Cheese"/>
    <x v="6"/>
  </r>
  <r>
    <n v="3237"/>
    <n v="1434"/>
    <n v="0.5"/>
    <s v="brie_carre_s"/>
    <n v="1"/>
    <x v="181"/>
    <x v="4"/>
    <x v="1408"/>
    <n v="23.649999618530273"/>
    <n v="23.649999618530273"/>
    <x v="2"/>
    <x v="2"/>
    <s v="Brie Carre Cheese, Prosciutto, Caramelized Onions, Pears, Thyme, Garlic"/>
    <x v="31"/>
  </r>
  <r>
    <n v="3238"/>
    <n v="1434"/>
    <n v="0.5"/>
    <s v="mexicana_l"/>
    <n v="1"/>
    <x v="212"/>
    <x v="0"/>
    <x v="1408"/>
    <n v="20.25"/>
    <n v="20.25"/>
    <x v="1"/>
    <x v="1"/>
    <s v="Tomatoes, Red Peppers, Jalapeno Peppers, Red Onions, Cilantro, Corn, Chipotle Sauce, Garlic"/>
    <x v="4"/>
  </r>
  <r>
    <n v="3239"/>
    <n v="1435"/>
    <n v="0.25"/>
    <s v="ital_supr_l"/>
    <n v="1"/>
    <x v="212"/>
    <x v="0"/>
    <x v="1409"/>
    <n v="20.75"/>
    <n v="20.75"/>
    <x v="1"/>
    <x v="2"/>
    <s v="Calabrese Salami, Capocollo, Tomatoes, Red Onions, Green Olives, Garlic"/>
    <x v="3"/>
  </r>
  <r>
    <n v="3240"/>
    <n v="1435"/>
    <n v="0.25"/>
    <s v="prsc_argla_m"/>
    <n v="1"/>
    <x v="212"/>
    <x v="0"/>
    <x v="1409"/>
    <n v="16.5"/>
    <n v="16.5"/>
    <x v="0"/>
    <x v="2"/>
    <s v="Prosciutto di San Daniele, Arugula, Mozzarella Cheese"/>
    <x v="6"/>
  </r>
  <r>
    <n v="3241"/>
    <n v="1435"/>
    <n v="0.25"/>
    <s v="sicilian_s"/>
    <n v="1"/>
    <x v="212"/>
    <x v="0"/>
    <x v="1409"/>
    <n v="12.25"/>
    <n v="12.25"/>
    <x v="2"/>
    <x v="2"/>
    <s v="Coarse Sicilian Salami, Tomatoes, Green Olives, Luganega Sausage, Onions, Garlic"/>
    <x v="28"/>
  </r>
  <r>
    <n v="3242"/>
    <n v="1435"/>
    <n v="0.25"/>
    <s v="the_greek_s"/>
    <n v="1"/>
    <x v="212"/>
    <x v="0"/>
    <x v="1409"/>
    <n v="12"/>
    <n v="12"/>
    <x v="2"/>
    <x v="0"/>
    <s v="Kalamata Olives, Feta Cheese, Tomatoes, Garlic, Beef Chuck Roast, Red Onions"/>
    <x v="8"/>
  </r>
  <r>
    <n v="3243"/>
    <n v="1436"/>
    <n v="0.33333333333333331"/>
    <s v="green_garden_m"/>
    <n v="1"/>
    <x v="212"/>
    <x v="0"/>
    <x v="1410"/>
    <n v="16"/>
    <n v="16"/>
    <x v="0"/>
    <x v="1"/>
    <s v="Spinach, Mushrooms, Tomatoes, Green Olives, Feta Cheese"/>
    <x v="10"/>
  </r>
  <r>
    <n v="3244"/>
    <n v="1436"/>
    <n v="0.33333333333333331"/>
    <s v="spin_pesto_s"/>
    <n v="1"/>
    <x v="221"/>
    <x v="6"/>
    <x v="1410"/>
    <n v="12.5"/>
    <n v="12.5"/>
    <x v="2"/>
    <x v="1"/>
    <s v="Spinach, Artichokes, Tomatoes, Sun-dried Tomatoes, Garlic, Pesto Sauce"/>
    <x v="13"/>
  </r>
  <r>
    <n v="3245"/>
    <n v="1436"/>
    <n v="0.33333333333333331"/>
    <s v="the_greek_s"/>
    <n v="1"/>
    <x v="221"/>
    <x v="6"/>
    <x v="1410"/>
    <n v="12"/>
    <n v="12"/>
    <x v="2"/>
    <x v="0"/>
    <s v="Kalamata Olives, Feta Cheese, Tomatoes, Garlic, Beef Chuck Roast, Red Onions"/>
    <x v="8"/>
  </r>
  <r>
    <n v="3246"/>
    <n v="1437"/>
    <n v="1"/>
    <s v="bbq_ckn_s"/>
    <n v="1"/>
    <x v="221"/>
    <x v="6"/>
    <x v="1411"/>
    <n v="12.75"/>
    <n v="12.75"/>
    <x v="2"/>
    <x v="3"/>
    <s v="Barbecued Chicken, Red Peppers, Green Peppers, Tomatoes, Red Onions, Barbecue Sauce"/>
    <x v="7"/>
  </r>
  <r>
    <n v="3247"/>
    <n v="1438"/>
    <n v="0.5"/>
    <s v="green_garden_m"/>
    <n v="1"/>
    <x v="221"/>
    <x v="6"/>
    <x v="1412"/>
    <n v="16"/>
    <n v="16"/>
    <x v="0"/>
    <x v="1"/>
    <s v="Spinach, Mushrooms, Tomatoes, Green Olives, Feta Cheese"/>
    <x v="10"/>
  </r>
  <r>
    <n v="3248"/>
    <n v="1438"/>
    <n v="0.5"/>
    <s v="ital_supr_m"/>
    <n v="1"/>
    <x v="221"/>
    <x v="6"/>
    <x v="1412"/>
    <n v="16.5"/>
    <n v="16.5"/>
    <x v="0"/>
    <x v="2"/>
    <s v="Calabrese Salami, Capocollo, Tomatoes, Red Onions, Green Olives, Garlic"/>
    <x v="3"/>
  </r>
  <r>
    <n v="3249"/>
    <n v="1439"/>
    <n v="0.5"/>
    <s v="peppr_salami_l"/>
    <n v="1"/>
    <x v="221"/>
    <x v="6"/>
    <x v="1413"/>
    <n v="20.75"/>
    <n v="20.75"/>
    <x v="1"/>
    <x v="2"/>
    <s v="Genoa Salami, Capocollo, Pepperoni, Tomatoes, Asiago Cheese, Garlic"/>
    <x v="26"/>
  </r>
  <r>
    <n v="3250"/>
    <n v="1439"/>
    <n v="0.5"/>
    <s v="veggie_veg_s"/>
    <n v="1"/>
    <x v="240"/>
    <x v="3"/>
    <x v="1413"/>
    <n v="12"/>
    <n v="12"/>
    <x v="2"/>
    <x v="1"/>
    <s v="Mushrooms, Tomatoes, Red Peppers, Green Peppers, Red Onions, Zucchini, Spinach, Garlic"/>
    <x v="14"/>
  </r>
  <r>
    <n v="3251"/>
    <n v="1440"/>
    <n v="1"/>
    <s v="classic_dlx_l"/>
    <n v="1"/>
    <x v="240"/>
    <x v="3"/>
    <x v="1414"/>
    <n v="20.5"/>
    <n v="20.5"/>
    <x v="1"/>
    <x v="0"/>
    <s v="Pepperoni, Mushrooms, Red Onions, Red Peppers, Bacon"/>
    <x v="1"/>
  </r>
  <r>
    <n v="3252"/>
    <n v="1441"/>
    <n v="0.5"/>
    <s v="ital_supr_s"/>
    <n v="1"/>
    <x v="240"/>
    <x v="3"/>
    <x v="1415"/>
    <n v="12.5"/>
    <n v="12.5"/>
    <x v="2"/>
    <x v="2"/>
    <s v="Calabrese Salami, Capocollo, Tomatoes, Red Onions, Green Olives, Garlic"/>
    <x v="3"/>
  </r>
  <r>
    <n v="3253"/>
    <n v="1441"/>
    <n v="0.5"/>
    <s v="southw_ckn_l"/>
    <n v="1"/>
    <x v="240"/>
    <x v="3"/>
    <x v="1415"/>
    <n v="20.75"/>
    <n v="20.75"/>
    <x v="1"/>
    <x v="3"/>
    <s v="Chicken, Tomatoes, Red Peppers, Red Onions, Jalapeno Peppers, Corn, Cilantro, Chipotle Sauce"/>
    <x v="15"/>
  </r>
  <r>
    <n v="3254"/>
    <n v="1442"/>
    <n v="0.25"/>
    <s v="ckn_alfredo_m"/>
    <n v="1"/>
    <x v="240"/>
    <x v="3"/>
    <x v="1416"/>
    <n v="16.75"/>
    <n v="16.75"/>
    <x v="0"/>
    <x v="3"/>
    <s v="Chicken, Red Onions, Red Peppers, Mushrooms, Asiago Cheese, Alfredo Sauce"/>
    <x v="29"/>
  </r>
  <r>
    <n v="3255"/>
    <n v="1442"/>
    <n v="0.25"/>
    <s v="spinach_fet_m"/>
    <n v="1"/>
    <x v="240"/>
    <x v="3"/>
    <x v="1416"/>
    <n v="16"/>
    <n v="16"/>
    <x v="0"/>
    <x v="1"/>
    <s v="Spinach, Mushrooms, Red Onions, Feta Cheese, Garlic"/>
    <x v="27"/>
  </r>
  <r>
    <n v="3256"/>
    <n v="1442"/>
    <n v="0.25"/>
    <s v="spinach_fet_s"/>
    <n v="1"/>
    <x v="271"/>
    <x v="6"/>
    <x v="1416"/>
    <n v="12"/>
    <n v="12"/>
    <x v="2"/>
    <x v="1"/>
    <s v="Spinach, Mushrooms, Red Onions, Feta Cheese, Garlic"/>
    <x v="27"/>
  </r>
  <r>
    <n v="3257"/>
    <n v="1442"/>
    <n v="0.25"/>
    <s v="veggie_veg_s"/>
    <n v="1"/>
    <x v="271"/>
    <x v="6"/>
    <x v="1416"/>
    <n v="12"/>
    <n v="12"/>
    <x v="2"/>
    <x v="1"/>
    <s v="Mushrooms, Tomatoes, Red Peppers, Green Peppers, Red Onions, Zucchini, Spinach, Garlic"/>
    <x v="14"/>
  </r>
  <r>
    <n v="3258"/>
    <n v="1443"/>
    <n v="0.5"/>
    <s v="classic_dlx_m"/>
    <n v="1"/>
    <x v="271"/>
    <x v="6"/>
    <x v="1417"/>
    <n v="16"/>
    <n v="16"/>
    <x v="0"/>
    <x v="0"/>
    <s v="Pepperoni, Mushrooms, Red Onions, Red Peppers, Bacon"/>
    <x v="1"/>
  </r>
  <r>
    <n v="3259"/>
    <n v="1443"/>
    <n v="0.5"/>
    <s v="pepperoni_s"/>
    <n v="1"/>
    <x v="271"/>
    <x v="6"/>
    <x v="1417"/>
    <n v="9.75"/>
    <n v="9.75"/>
    <x v="2"/>
    <x v="0"/>
    <s v="Mozzarella Cheese, Pepperoni"/>
    <x v="17"/>
  </r>
  <r>
    <n v="3260"/>
    <n v="1444"/>
    <n v="1"/>
    <s v="ital_cpcllo_l"/>
    <n v="1"/>
    <x v="271"/>
    <x v="6"/>
    <x v="1418"/>
    <n v="20.5"/>
    <n v="20.5"/>
    <x v="1"/>
    <x v="0"/>
    <s v="Capocollo, Red Peppers, Tomatoes, Goat Cheese, Garlic, Oregano"/>
    <x v="11"/>
  </r>
  <r>
    <n v="3261"/>
    <n v="1445"/>
    <n v="0.25"/>
    <s v="big_meat_s"/>
    <n v="1"/>
    <x v="271"/>
    <x v="6"/>
    <x v="1419"/>
    <n v="12"/>
    <n v="12"/>
    <x v="2"/>
    <x v="0"/>
    <s v="Bacon, Pepperoni, Italian Sausage, Chorizo Sausage"/>
    <x v="19"/>
  </r>
  <r>
    <n v="3262"/>
    <n v="1445"/>
    <n v="0.25"/>
    <s v="calabrese_m"/>
    <n v="1"/>
    <x v="301"/>
    <x v="1"/>
    <x v="1419"/>
    <n v="16.25"/>
    <n v="16.25"/>
    <x v="0"/>
    <x v="2"/>
    <s v="?duja Salami, Pancetta, Tomatoes, Red Onions, Friggitello Peppers, Garlic"/>
    <x v="23"/>
  </r>
  <r>
    <n v="3263"/>
    <n v="1445"/>
    <n v="0.25"/>
    <s v="cali_ckn_m"/>
    <n v="1"/>
    <x v="301"/>
    <x v="1"/>
    <x v="1419"/>
    <n v="16.75"/>
    <n v="16.75"/>
    <x v="0"/>
    <x v="3"/>
    <s v="Chicken, Artichoke, Spinach, Garlic, Jalapeno Peppers, Fontina Cheese, Gouda Cheese"/>
    <x v="16"/>
  </r>
  <r>
    <n v="3264"/>
    <n v="1445"/>
    <n v="0.25"/>
    <s v="thai_ckn_l"/>
    <n v="1"/>
    <x v="301"/>
    <x v="1"/>
    <x v="1419"/>
    <n v="20.75"/>
    <n v="20.75"/>
    <x v="1"/>
    <x v="3"/>
    <s v="Chicken, Pineapple, Tomatoes, Red Peppers, Thai Sweet Chilli Sauce"/>
    <x v="5"/>
  </r>
  <r>
    <n v="3265"/>
    <n v="1446"/>
    <n v="0.5"/>
    <s v="ckn_alfredo_l"/>
    <n v="1"/>
    <x v="301"/>
    <x v="1"/>
    <x v="1420"/>
    <n v="20.75"/>
    <n v="20.75"/>
    <x v="1"/>
    <x v="3"/>
    <s v="Chicken, Red Onions, Red Peppers, Mushrooms, Asiago Cheese, Alfredo Sauce"/>
    <x v="29"/>
  </r>
  <r>
    <n v="3266"/>
    <n v="1446"/>
    <n v="0.5"/>
    <s v="napolitana_l"/>
    <n v="1"/>
    <x v="301"/>
    <x v="1"/>
    <x v="1420"/>
    <n v="20.5"/>
    <n v="20.5"/>
    <x v="1"/>
    <x v="0"/>
    <s v="Tomatoes, Anchovies, Green Olives, Red Onions, Garlic"/>
    <x v="22"/>
  </r>
  <r>
    <n v="3267"/>
    <n v="1447"/>
    <n v="0.5"/>
    <s v="four_cheese_m"/>
    <n v="1"/>
    <x v="301"/>
    <x v="1"/>
    <x v="1421"/>
    <n v="14.75"/>
    <n v="14.75"/>
    <x v="0"/>
    <x v="1"/>
    <s v="Ricotta Cheese, Gorgonzola Piccante Cheese, Mozzarella Cheese, Parmigiano Reggiano Cheese, Garlic"/>
    <x v="21"/>
  </r>
  <r>
    <n v="3268"/>
    <n v="1447"/>
    <n v="0.5"/>
    <s v="prsc_argla_s"/>
    <n v="1"/>
    <x v="330"/>
    <x v="2"/>
    <x v="1421"/>
    <n v="12.5"/>
    <n v="12.5"/>
    <x v="2"/>
    <x v="2"/>
    <s v="Prosciutto di San Daniele, Arugula, Mozzarella Cheese"/>
    <x v="6"/>
  </r>
  <r>
    <n v="3269"/>
    <n v="1448"/>
    <n v="1"/>
    <s v="ital_supr_m"/>
    <n v="1"/>
    <x v="330"/>
    <x v="2"/>
    <x v="1422"/>
    <n v="16.5"/>
    <n v="16.5"/>
    <x v="0"/>
    <x v="2"/>
    <s v="Calabrese Salami, Capocollo, Tomatoes, Red Onions, Green Olives, Garlic"/>
    <x v="3"/>
  </r>
  <r>
    <n v="3270"/>
    <n v="1449"/>
    <n v="0.5"/>
    <s v="southw_ckn_l"/>
    <n v="1"/>
    <x v="330"/>
    <x v="2"/>
    <x v="1423"/>
    <n v="20.75"/>
    <n v="20.75"/>
    <x v="1"/>
    <x v="3"/>
    <s v="Chicken, Tomatoes, Red Peppers, Red Onions, Jalapeno Peppers, Corn, Cilantro, Chipotle Sauce"/>
    <x v="15"/>
  </r>
  <r>
    <n v="3271"/>
    <n v="1449"/>
    <n v="0.5"/>
    <s v="spicy_ital_s"/>
    <n v="1"/>
    <x v="330"/>
    <x v="2"/>
    <x v="1423"/>
    <n v="12.5"/>
    <n v="12.5"/>
    <x v="2"/>
    <x v="2"/>
    <s v="Capocollo, Tomatoes, Goat Cheese, Artichokes, Peperoncini verdi, Garlic"/>
    <x v="12"/>
  </r>
  <r>
    <n v="3272"/>
    <n v="1450"/>
    <n v="0.25"/>
    <s v="bbq_ckn_l"/>
    <n v="1"/>
    <x v="330"/>
    <x v="2"/>
    <x v="1424"/>
    <n v="20.75"/>
    <n v="20.75"/>
    <x v="1"/>
    <x v="3"/>
    <s v="Barbecued Chicken, Red Peppers, Green Peppers, Tomatoes, Red Onions, Barbecue Sauce"/>
    <x v="7"/>
  </r>
  <r>
    <n v="3273"/>
    <n v="1450"/>
    <n v="0.25"/>
    <s v="bbq_ckn_m"/>
    <n v="1"/>
    <x v="330"/>
    <x v="2"/>
    <x v="1424"/>
    <n v="16.75"/>
    <n v="16.75"/>
    <x v="0"/>
    <x v="3"/>
    <s v="Barbecued Chicken, Red Peppers, Green Peppers, Tomatoes, Red Onions, Barbecue Sauce"/>
    <x v="7"/>
  </r>
  <r>
    <n v="3274"/>
    <n v="1450"/>
    <n v="0.25"/>
    <s v="five_cheese_l"/>
    <n v="1"/>
    <x v="362"/>
    <x v="6"/>
    <x v="1424"/>
    <n v="18.5"/>
    <n v="18.5"/>
    <x v="1"/>
    <x v="1"/>
    <s v="Mozzarella Cheese, Provolone Cheese, Smoked Gouda Cheese, Romano Cheese, Blue Cheese, Garlic"/>
    <x v="2"/>
  </r>
  <r>
    <n v="3275"/>
    <n v="1450"/>
    <n v="0.25"/>
    <s v="pepperoni_l"/>
    <n v="1"/>
    <x v="362"/>
    <x v="6"/>
    <x v="1424"/>
    <n v="15.25"/>
    <n v="15.25"/>
    <x v="1"/>
    <x v="0"/>
    <s v="Mozzarella Cheese, Pepperoni"/>
    <x v="17"/>
  </r>
  <r>
    <n v="3276"/>
    <n v="1451"/>
    <n v="0.25"/>
    <s v="five_cheese_l"/>
    <n v="1"/>
    <x v="362"/>
    <x v="6"/>
    <x v="1425"/>
    <n v="18.5"/>
    <n v="18.5"/>
    <x v="1"/>
    <x v="1"/>
    <s v="Mozzarella Cheese, Provolone Cheese, Smoked Gouda Cheese, Romano Cheese, Blue Cheese, Garlic"/>
    <x v="2"/>
  </r>
  <r>
    <n v="3277"/>
    <n v="1451"/>
    <n v="0.25"/>
    <s v="four_cheese_l"/>
    <n v="1"/>
    <x v="362"/>
    <x v="6"/>
    <x v="1425"/>
    <n v="17.950000762939453"/>
    <n v="17.950000762939453"/>
    <x v="1"/>
    <x v="1"/>
    <s v="Ricotta Cheese, Gorgonzola Piccante Cheese, Mozzarella Cheese, Parmigiano Reggiano Cheese, Garlic"/>
    <x v="21"/>
  </r>
  <r>
    <n v="3278"/>
    <n v="1451"/>
    <n v="0.25"/>
    <s v="hawaiian_s"/>
    <n v="1"/>
    <x v="362"/>
    <x v="6"/>
    <x v="1425"/>
    <n v="10.5"/>
    <n v="10.5"/>
    <x v="2"/>
    <x v="0"/>
    <s v="Sliced Ham, Pineapple, Mozzarella Cheese"/>
    <x v="0"/>
  </r>
  <r>
    <n v="3279"/>
    <n v="1451"/>
    <n v="0.25"/>
    <s v="pep_msh_pep_m"/>
    <n v="1"/>
    <x v="362"/>
    <x v="6"/>
    <x v="1425"/>
    <n v="14.5"/>
    <n v="14.5"/>
    <x v="0"/>
    <x v="0"/>
    <s v="Pepperoni, Mushrooms, Green Peppers"/>
    <x v="30"/>
  </r>
  <r>
    <n v="3280"/>
    <n v="1452"/>
    <n v="0.5"/>
    <s v="mediterraneo_s"/>
    <n v="1"/>
    <x v="394"/>
    <x v="3"/>
    <x v="1426"/>
    <n v="12"/>
    <n v="12"/>
    <x v="2"/>
    <x v="1"/>
    <s v="Spinach, Artichokes, Kalamata Olives, Sun-dried Tomatoes, Feta Cheese, Plum Tomatoes, Red Onions"/>
    <x v="25"/>
  </r>
  <r>
    <n v="3281"/>
    <n v="1452"/>
    <n v="0.5"/>
    <s v="prsc_argla_s"/>
    <n v="1"/>
    <x v="394"/>
    <x v="3"/>
    <x v="1426"/>
    <n v="12.5"/>
    <n v="12.5"/>
    <x v="2"/>
    <x v="2"/>
    <s v="Prosciutto di San Daniele, Arugula, Mozzarella Cheese"/>
    <x v="6"/>
  </r>
  <r>
    <n v="3282"/>
    <n v="1453"/>
    <n v="0.25"/>
    <s v="calabrese_m"/>
    <n v="1"/>
    <x v="394"/>
    <x v="3"/>
    <x v="970"/>
    <n v="16.25"/>
    <n v="16.25"/>
    <x v="0"/>
    <x v="2"/>
    <s v="?duja Salami, Pancetta, Tomatoes, Red Onions, Friggitello Peppers, Garlic"/>
    <x v="23"/>
  </r>
  <r>
    <n v="3283"/>
    <n v="1453"/>
    <n v="0.25"/>
    <s v="soppressata_s"/>
    <n v="1"/>
    <x v="394"/>
    <x v="3"/>
    <x v="970"/>
    <n v="12.5"/>
    <n v="12.5"/>
    <x v="2"/>
    <x v="2"/>
    <s v="Soppressata Salami, Fontina Cheese, Mozzarella Cheese, Mushrooms, Garlic"/>
    <x v="20"/>
  </r>
  <r>
    <n v="3284"/>
    <n v="1453"/>
    <n v="0.25"/>
    <s v="southw_ckn_l"/>
    <n v="1"/>
    <x v="394"/>
    <x v="3"/>
    <x v="970"/>
    <n v="20.75"/>
    <n v="20.75"/>
    <x v="1"/>
    <x v="3"/>
    <s v="Chicken, Tomatoes, Red Peppers, Red Onions, Jalapeno Peppers, Corn, Cilantro, Chipotle Sauce"/>
    <x v="15"/>
  </r>
  <r>
    <n v="3285"/>
    <n v="1453"/>
    <n v="0.25"/>
    <s v="thai_ckn_s"/>
    <n v="1"/>
    <x v="394"/>
    <x v="3"/>
    <x v="970"/>
    <n v="12.75"/>
    <n v="12.75"/>
    <x v="2"/>
    <x v="3"/>
    <s v="Chicken, Pineapple, Tomatoes, Red Peppers, Thai Sweet Chilli Sauce"/>
    <x v="5"/>
  </r>
  <r>
    <n v="3286"/>
    <n v="1454"/>
    <n v="0.5"/>
    <s v="hawaiian_s"/>
    <n v="1"/>
    <x v="423"/>
    <x v="4"/>
    <x v="1427"/>
    <n v="10.5"/>
    <n v="10.5"/>
    <x v="2"/>
    <x v="0"/>
    <s v="Sliced Ham, Pineapple, Mozzarella Cheese"/>
    <x v="0"/>
  </r>
  <r>
    <n v="3287"/>
    <n v="1454"/>
    <n v="0.5"/>
    <s v="the_greek_m"/>
    <n v="1"/>
    <x v="423"/>
    <x v="4"/>
    <x v="1427"/>
    <n v="16"/>
    <n v="16"/>
    <x v="0"/>
    <x v="0"/>
    <s v="Kalamata Olives, Feta Cheese, Tomatoes, Garlic, Beef Chuck Roast, Red Onions"/>
    <x v="8"/>
  </r>
  <r>
    <n v="3288"/>
    <n v="1455"/>
    <n v="1"/>
    <s v="hawaiian_s"/>
    <n v="1"/>
    <x v="423"/>
    <x v="4"/>
    <x v="1428"/>
    <n v="10.5"/>
    <n v="10.5"/>
    <x v="2"/>
    <x v="0"/>
    <s v="Sliced Ham, Pineapple, Mozzarella Cheese"/>
    <x v="0"/>
  </r>
  <r>
    <n v="3289"/>
    <n v="1456"/>
    <n v="1"/>
    <s v="bbq_ckn_l"/>
    <n v="1"/>
    <x v="423"/>
    <x v="4"/>
    <x v="1429"/>
    <n v="20.75"/>
    <n v="20.75"/>
    <x v="1"/>
    <x v="3"/>
    <s v="Barbecued Chicken, Red Peppers, Green Peppers, Tomatoes, Red Onions, Barbecue Sauce"/>
    <x v="7"/>
  </r>
  <r>
    <n v="3290"/>
    <n v="1457"/>
    <n v="0.1"/>
    <s v="bbq_ckn_s"/>
    <n v="1"/>
    <x v="423"/>
    <x v="4"/>
    <x v="1430"/>
    <n v="12.75"/>
    <n v="12.75"/>
    <x v="2"/>
    <x v="3"/>
    <s v="Barbecued Chicken, Red Peppers, Green Peppers, Tomatoes, Red Onions, Barbecue Sauce"/>
    <x v="7"/>
  </r>
  <r>
    <n v="3291"/>
    <n v="1457"/>
    <n v="0.1"/>
    <s v="big_meat_s"/>
    <n v="1"/>
    <x v="423"/>
    <x v="4"/>
    <x v="1430"/>
    <n v="12"/>
    <n v="12"/>
    <x v="2"/>
    <x v="0"/>
    <s v="Bacon, Pepperoni, Italian Sausage, Chorizo Sausage"/>
    <x v="19"/>
  </r>
  <r>
    <n v="3292"/>
    <n v="1457"/>
    <n v="0.1"/>
    <s v="brie_carre_s"/>
    <n v="1"/>
    <x v="454"/>
    <x v="0"/>
    <x v="1430"/>
    <n v="23.649999618530273"/>
    <n v="23.649999618530273"/>
    <x v="2"/>
    <x v="2"/>
    <s v="Brie Carre Cheese, Prosciutto, Caramelized Onions, Pears, Thyme, Garlic"/>
    <x v="31"/>
  </r>
  <r>
    <n v="3293"/>
    <n v="1457"/>
    <n v="0.1"/>
    <s v="classic_dlx_m"/>
    <n v="1"/>
    <x v="454"/>
    <x v="0"/>
    <x v="1430"/>
    <n v="16"/>
    <n v="16"/>
    <x v="0"/>
    <x v="0"/>
    <s v="Pepperoni, Mushrooms, Red Onions, Red Peppers, Bacon"/>
    <x v="1"/>
  </r>
  <r>
    <n v="3294"/>
    <n v="1457"/>
    <n v="0.1"/>
    <s v="five_cheese_l"/>
    <n v="1"/>
    <x v="454"/>
    <x v="0"/>
    <x v="1430"/>
    <n v="18.5"/>
    <n v="18.5"/>
    <x v="1"/>
    <x v="1"/>
    <s v="Mozzarella Cheese, Provolone Cheese, Smoked Gouda Cheese, Romano Cheese, Blue Cheese, Garlic"/>
    <x v="2"/>
  </r>
  <r>
    <n v="3295"/>
    <n v="1457"/>
    <n v="0.1"/>
    <s v="pep_msh_pep_m"/>
    <n v="1"/>
    <x v="454"/>
    <x v="0"/>
    <x v="1430"/>
    <n v="14.5"/>
    <n v="14.5"/>
    <x v="0"/>
    <x v="0"/>
    <s v="Pepperoni, Mushrooms, Green Peppers"/>
    <x v="30"/>
  </r>
  <r>
    <n v="3296"/>
    <n v="1457"/>
    <n v="0.1"/>
    <s v="southw_ckn_l"/>
    <n v="1"/>
    <x v="454"/>
    <x v="0"/>
    <x v="1430"/>
    <n v="20.75"/>
    <n v="20.75"/>
    <x v="1"/>
    <x v="3"/>
    <s v="Chicken, Tomatoes, Red Peppers, Red Onions, Jalapeno Peppers, Corn, Cilantro, Chipotle Sauce"/>
    <x v="15"/>
  </r>
  <r>
    <n v="3297"/>
    <n v="1457"/>
    <n v="0.1"/>
    <s v="spicy_ital_s"/>
    <n v="2"/>
    <x v="454"/>
    <x v="0"/>
    <x v="1430"/>
    <n v="12.5"/>
    <n v="25"/>
    <x v="2"/>
    <x v="2"/>
    <s v="Capocollo, Tomatoes, Goat Cheese, Artichokes, Peperoncini verdi, Garlic"/>
    <x v="12"/>
  </r>
  <r>
    <n v="3298"/>
    <n v="1457"/>
    <n v="0.1"/>
    <s v="thai_ckn_l"/>
    <n v="1"/>
    <x v="483"/>
    <x v="1"/>
    <x v="1430"/>
    <n v="20.75"/>
    <n v="20.75"/>
    <x v="1"/>
    <x v="3"/>
    <s v="Chicken, Pineapple, Tomatoes, Red Peppers, Thai Sweet Chilli Sauce"/>
    <x v="5"/>
  </r>
  <r>
    <n v="3299"/>
    <n v="1457"/>
    <n v="0.1"/>
    <s v="veggie_veg_m"/>
    <n v="1"/>
    <x v="483"/>
    <x v="1"/>
    <x v="1430"/>
    <n v="16"/>
    <n v="16"/>
    <x v="0"/>
    <x v="1"/>
    <s v="Mushrooms, Tomatoes, Red Peppers, Green Peppers, Red Onions, Zucchini, Spinach, Garlic"/>
    <x v="14"/>
  </r>
  <r>
    <n v="3300"/>
    <n v="1458"/>
    <n v="0.25"/>
    <s v="cali_ckn_m"/>
    <n v="1"/>
    <x v="483"/>
    <x v="1"/>
    <x v="1431"/>
    <n v="16.75"/>
    <n v="16.75"/>
    <x v="0"/>
    <x v="3"/>
    <s v="Chicken, Artichoke, Spinach, Garlic, Jalapeno Peppers, Fontina Cheese, Gouda Cheese"/>
    <x v="16"/>
  </r>
  <r>
    <n v="3301"/>
    <n v="1458"/>
    <n v="0.25"/>
    <s v="ital_cpcllo_m"/>
    <n v="1"/>
    <x v="483"/>
    <x v="1"/>
    <x v="1431"/>
    <n v="16"/>
    <n v="16"/>
    <x v="0"/>
    <x v="0"/>
    <s v="Capocollo, Red Peppers, Tomatoes, Goat Cheese, Garlic, Oregano"/>
    <x v="11"/>
  </r>
  <r>
    <n v="3302"/>
    <n v="1458"/>
    <n v="0.25"/>
    <s v="napolitana_m"/>
    <n v="1"/>
    <x v="483"/>
    <x v="1"/>
    <x v="1431"/>
    <n v="16"/>
    <n v="16"/>
    <x v="0"/>
    <x v="0"/>
    <s v="Tomatoes, Anchovies, Green Olives, Red Onions, Garlic"/>
    <x v="22"/>
  </r>
  <r>
    <n v="3303"/>
    <n v="1458"/>
    <n v="0.25"/>
    <s v="prsc_argla_s"/>
    <n v="1"/>
    <x v="483"/>
    <x v="1"/>
    <x v="1431"/>
    <n v="12.5"/>
    <n v="12.5"/>
    <x v="2"/>
    <x v="2"/>
    <s v="Prosciutto di San Daniele, Arugula, Mozzarella Cheese"/>
    <x v="6"/>
  </r>
  <r>
    <n v="3304"/>
    <n v="1459"/>
    <n v="0.5"/>
    <s v="mediterraneo_m"/>
    <n v="1"/>
    <x v="188"/>
    <x v="4"/>
    <x v="1432"/>
    <n v="16"/>
    <n v="16"/>
    <x v="0"/>
    <x v="1"/>
    <s v="Spinach, Artichokes, Kalamata Olives, Sun-dried Tomatoes, Feta Cheese, Plum Tomatoes, Red Onions"/>
    <x v="25"/>
  </r>
  <r>
    <n v="3305"/>
    <n v="1459"/>
    <n v="0.5"/>
    <s v="mexicana_s"/>
    <n v="1"/>
    <x v="188"/>
    <x v="4"/>
    <x v="1432"/>
    <n v="12"/>
    <n v="12"/>
    <x v="2"/>
    <x v="1"/>
    <s v="Tomatoes, Red Peppers, Jalapeno Peppers, Red Onions, Cilantro, Corn, Chipotle Sauce, Garlic"/>
    <x v="4"/>
  </r>
  <r>
    <n v="3306"/>
    <n v="1460"/>
    <n v="1"/>
    <s v="spinach_supr_m"/>
    <n v="1"/>
    <x v="188"/>
    <x v="4"/>
    <x v="1433"/>
    <n v="16.5"/>
    <n v="16.5"/>
    <x v="0"/>
    <x v="2"/>
    <s v="Spinach, Red Onions, Pepperoni, Tomatoes, Artichokes, Kalamata Olives, Garlic, Asiago Cheese"/>
    <x v="9"/>
  </r>
  <r>
    <n v="3307"/>
    <n v="1461"/>
    <n v="0.2"/>
    <s v="classic_dlx_s"/>
    <n v="1"/>
    <x v="188"/>
    <x v="4"/>
    <x v="1434"/>
    <n v="12"/>
    <n v="12"/>
    <x v="2"/>
    <x v="0"/>
    <s v="Pepperoni, Mushrooms, Red Onions, Red Peppers, Bacon"/>
    <x v="1"/>
  </r>
  <r>
    <n v="3308"/>
    <n v="1461"/>
    <n v="0.2"/>
    <s v="four_cheese_l"/>
    <n v="1"/>
    <x v="188"/>
    <x v="4"/>
    <x v="1434"/>
    <n v="17.950000762939453"/>
    <n v="17.950000762939453"/>
    <x v="1"/>
    <x v="1"/>
    <s v="Ricotta Cheese, Gorgonzola Piccante Cheese, Mozzarella Cheese, Parmigiano Reggiano Cheese, Garlic"/>
    <x v="21"/>
  </r>
  <r>
    <n v="3309"/>
    <n v="1461"/>
    <n v="0.2"/>
    <s v="mediterraneo_l"/>
    <n v="1"/>
    <x v="188"/>
    <x v="4"/>
    <x v="1434"/>
    <n v="20.25"/>
    <n v="20.25"/>
    <x v="1"/>
    <x v="1"/>
    <s v="Spinach, Artichokes, Kalamata Olives, Sun-dried Tomatoes, Feta Cheese, Plum Tomatoes, Red Onions"/>
    <x v="25"/>
  </r>
  <r>
    <n v="3310"/>
    <n v="1461"/>
    <n v="0.2"/>
    <s v="napolitana_l"/>
    <n v="1"/>
    <x v="696"/>
    <x v="5"/>
    <x v="1434"/>
    <n v="20.5"/>
    <n v="20.5"/>
    <x v="1"/>
    <x v="0"/>
    <s v="Tomatoes, Anchovies, Green Olives, Red Onions, Garlic"/>
    <x v="22"/>
  </r>
  <r>
    <n v="3311"/>
    <n v="1461"/>
    <n v="0.2"/>
    <s v="spinach_fet_l"/>
    <n v="1"/>
    <x v="696"/>
    <x v="5"/>
    <x v="1434"/>
    <n v="20.25"/>
    <n v="20.25"/>
    <x v="1"/>
    <x v="1"/>
    <s v="Spinach, Mushrooms, Red Onions, Feta Cheese, Garlic"/>
    <x v="27"/>
  </r>
  <r>
    <n v="3312"/>
    <n v="1462"/>
    <n v="1"/>
    <s v="spinach_fet_s"/>
    <n v="1"/>
    <x v="696"/>
    <x v="5"/>
    <x v="1435"/>
    <n v="12"/>
    <n v="12"/>
    <x v="2"/>
    <x v="1"/>
    <s v="Spinach, Mushrooms, Red Onions, Feta Cheese, Garlic"/>
    <x v="27"/>
  </r>
  <r>
    <n v="3313"/>
    <n v="1463"/>
    <n v="1"/>
    <s v="mexicana_s"/>
    <n v="1"/>
    <x v="696"/>
    <x v="5"/>
    <x v="1436"/>
    <n v="12"/>
    <n v="12"/>
    <x v="2"/>
    <x v="1"/>
    <s v="Tomatoes, Red Peppers, Jalapeno Peppers, Red Onions, Cilantro, Corn, Chipotle Sauce, Garlic"/>
    <x v="4"/>
  </r>
  <r>
    <n v="3314"/>
    <n v="1464"/>
    <n v="1"/>
    <s v="bbq_ckn_l"/>
    <n v="1"/>
    <x v="696"/>
    <x v="5"/>
    <x v="1437"/>
    <n v="20.75"/>
    <n v="20.75"/>
    <x v="1"/>
    <x v="3"/>
    <s v="Barbecued Chicken, Red Peppers, Green Peppers, Tomatoes, Red Onions, Barbecue Sauce"/>
    <x v="7"/>
  </r>
  <r>
    <n v="3315"/>
    <n v="1465"/>
    <n v="0.5"/>
    <s v="hawaiian_s"/>
    <n v="1"/>
    <x v="696"/>
    <x v="5"/>
    <x v="1438"/>
    <n v="10.5"/>
    <n v="10.5"/>
    <x v="2"/>
    <x v="0"/>
    <s v="Sliced Ham, Pineapple, Mozzarella Cheese"/>
    <x v="0"/>
  </r>
  <r>
    <n v="3316"/>
    <n v="1465"/>
    <n v="0.5"/>
    <s v="peppr_salami_l"/>
    <n v="1"/>
    <x v="225"/>
    <x v="3"/>
    <x v="1438"/>
    <n v="20.75"/>
    <n v="20.75"/>
    <x v="1"/>
    <x v="2"/>
    <s v="Genoa Salami, Capocollo, Pepperoni, Tomatoes, Asiago Cheese, Garlic"/>
    <x v="26"/>
  </r>
  <r>
    <n v="3317"/>
    <n v="1466"/>
    <n v="0.5"/>
    <s v="pepperoni_s"/>
    <n v="1"/>
    <x v="225"/>
    <x v="3"/>
    <x v="1439"/>
    <n v="9.75"/>
    <n v="9.75"/>
    <x v="2"/>
    <x v="0"/>
    <s v="Mozzarella Cheese, Pepperoni"/>
    <x v="17"/>
  </r>
  <r>
    <n v="3318"/>
    <n v="1466"/>
    <n v="0.5"/>
    <s v="thai_ckn_s"/>
    <n v="1"/>
    <x v="225"/>
    <x v="3"/>
    <x v="1439"/>
    <n v="12.75"/>
    <n v="12.75"/>
    <x v="2"/>
    <x v="3"/>
    <s v="Chicken, Pineapple, Tomatoes, Red Peppers, Thai Sweet Chilli Sauce"/>
    <x v="5"/>
  </r>
  <r>
    <n v="3319"/>
    <n v="1467"/>
    <n v="1"/>
    <s v="bbq_ckn_l"/>
    <n v="1"/>
    <x v="225"/>
    <x v="3"/>
    <x v="1440"/>
    <n v="20.75"/>
    <n v="20.75"/>
    <x v="1"/>
    <x v="3"/>
    <s v="Barbecued Chicken, Red Peppers, Green Peppers, Tomatoes, Red Onions, Barbecue Sauce"/>
    <x v="7"/>
  </r>
  <r>
    <n v="3320"/>
    <n v="1468"/>
    <n v="0.5"/>
    <s v="bbq_ckn_m"/>
    <n v="1"/>
    <x v="225"/>
    <x v="3"/>
    <x v="1441"/>
    <n v="16.75"/>
    <n v="16.75"/>
    <x v="0"/>
    <x v="3"/>
    <s v="Barbecued Chicken, Red Peppers, Green Peppers, Tomatoes, Red Onions, Barbecue Sauce"/>
    <x v="7"/>
  </r>
  <r>
    <n v="3321"/>
    <n v="1468"/>
    <n v="0.5"/>
    <s v="peppr_salami_l"/>
    <n v="1"/>
    <x v="225"/>
    <x v="3"/>
    <x v="1441"/>
    <n v="20.75"/>
    <n v="20.75"/>
    <x v="1"/>
    <x v="2"/>
    <s v="Genoa Salami, Capocollo, Pepperoni, Tomatoes, Asiago Cheese, Garlic"/>
    <x v="26"/>
  </r>
  <r>
    <n v="3322"/>
    <n v="1469"/>
    <n v="0.5"/>
    <s v="calabrese_s"/>
    <n v="1"/>
    <x v="244"/>
    <x v="0"/>
    <x v="869"/>
    <n v="12.25"/>
    <n v="12.25"/>
    <x v="2"/>
    <x v="2"/>
    <s v="?duja Salami, Pancetta, Tomatoes, Red Onions, Friggitello Peppers, Garlic"/>
    <x v="23"/>
  </r>
  <r>
    <n v="3323"/>
    <n v="1469"/>
    <n v="0.5"/>
    <s v="prsc_argla_m"/>
    <n v="1"/>
    <x v="244"/>
    <x v="0"/>
    <x v="869"/>
    <n v="16.5"/>
    <n v="16.5"/>
    <x v="0"/>
    <x v="2"/>
    <s v="Prosciutto di San Daniele, Arugula, Mozzarella Cheese"/>
    <x v="6"/>
  </r>
  <r>
    <n v="3324"/>
    <n v="1470"/>
    <n v="0.5"/>
    <s v="bbq_ckn_l"/>
    <n v="1"/>
    <x v="244"/>
    <x v="0"/>
    <x v="1442"/>
    <n v="20.75"/>
    <n v="20.75"/>
    <x v="1"/>
    <x v="3"/>
    <s v="Barbecued Chicken, Red Peppers, Green Peppers, Tomatoes, Red Onions, Barbecue Sauce"/>
    <x v="7"/>
  </r>
  <r>
    <n v="3325"/>
    <n v="1470"/>
    <n v="0.5"/>
    <s v="sicilian_s"/>
    <n v="1"/>
    <x v="244"/>
    <x v="0"/>
    <x v="1442"/>
    <n v="12.25"/>
    <n v="12.25"/>
    <x v="2"/>
    <x v="2"/>
    <s v="Coarse Sicilian Salami, Tomatoes, Green Olives, Luganega Sausage, Onions, Garlic"/>
    <x v="28"/>
  </r>
  <r>
    <n v="3326"/>
    <n v="1471"/>
    <n v="0.25"/>
    <s v="big_meat_s"/>
    <n v="1"/>
    <x v="244"/>
    <x v="0"/>
    <x v="1443"/>
    <n v="12"/>
    <n v="12"/>
    <x v="2"/>
    <x v="0"/>
    <s v="Bacon, Pepperoni, Italian Sausage, Chorizo Sausage"/>
    <x v="19"/>
  </r>
  <r>
    <n v="3327"/>
    <n v="1471"/>
    <n v="0.25"/>
    <s v="calabrese_l"/>
    <n v="1"/>
    <x v="244"/>
    <x v="0"/>
    <x v="1443"/>
    <n v="20.25"/>
    <n v="20.25"/>
    <x v="1"/>
    <x v="2"/>
    <s v="?duja Salami, Pancetta, Tomatoes, Red Onions, Friggitello Peppers, Garlic"/>
    <x v="23"/>
  </r>
  <r>
    <n v="3328"/>
    <n v="1471"/>
    <n v="0.25"/>
    <s v="cali_ckn_m"/>
    <n v="1"/>
    <x v="273"/>
    <x v="1"/>
    <x v="1443"/>
    <n v="16.75"/>
    <n v="16.75"/>
    <x v="0"/>
    <x v="3"/>
    <s v="Chicken, Artichoke, Spinach, Garlic, Jalapeno Peppers, Fontina Cheese, Gouda Cheese"/>
    <x v="16"/>
  </r>
  <r>
    <n v="3329"/>
    <n v="1471"/>
    <n v="0.25"/>
    <s v="four_cheese_l"/>
    <n v="1"/>
    <x v="273"/>
    <x v="1"/>
    <x v="1443"/>
    <n v="17.950000762939453"/>
    <n v="17.950000762939453"/>
    <x v="1"/>
    <x v="1"/>
    <s v="Ricotta Cheese, Gorgonzola Piccante Cheese, Mozzarella Cheese, Parmigiano Reggiano Cheese, Garlic"/>
    <x v="21"/>
  </r>
  <r>
    <n v="3330"/>
    <n v="1472"/>
    <n v="0.5"/>
    <s v="mexicana_m"/>
    <n v="1"/>
    <x v="273"/>
    <x v="1"/>
    <x v="583"/>
    <n v="16"/>
    <n v="16"/>
    <x v="0"/>
    <x v="1"/>
    <s v="Tomatoes, Red Peppers, Jalapeno Peppers, Red Onions, Cilantro, Corn, Chipotle Sauce, Garlic"/>
    <x v="4"/>
  </r>
  <r>
    <n v="3331"/>
    <n v="1472"/>
    <n v="0.5"/>
    <s v="veggie_veg_l"/>
    <n v="1"/>
    <x v="273"/>
    <x v="1"/>
    <x v="583"/>
    <n v="20.25"/>
    <n v="20.25"/>
    <x v="1"/>
    <x v="1"/>
    <s v="Mushrooms, Tomatoes, Red Peppers, Green Peppers, Red Onions, Zucchini, Spinach, Garlic"/>
    <x v="14"/>
  </r>
  <r>
    <n v="3332"/>
    <n v="1473"/>
    <n v="0.5"/>
    <s v="prsc_argla_m"/>
    <n v="1"/>
    <x v="273"/>
    <x v="1"/>
    <x v="1444"/>
    <n v="16.5"/>
    <n v="16.5"/>
    <x v="0"/>
    <x v="2"/>
    <s v="Prosciutto di San Daniele, Arugula, Mozzarella Cheese"/>
    <x v="6"/>
  </r>
  <r>
    <n v="3333"/>
    <n v="1473"/>
    <n v="0.5"/>
    <s v="prsc_argla_s"/>
    <n v="1"/>
    <x v="273"/>
    <x v="1"/>
    <x v="1444"/>
    <n v="12.5"/>
    <n v="12.5"/>
    <x v="2"/>
    <x v="2"/>
    <s v="Prosciutto di San Daniele, Arugula, Mozzarella Cheese"/>
    <x v="6"/>
  </r>
  <r>
    <n v="3334"/>
    <n v="1474"/>
    <n v="0.5"/>
    <s v="big_meat_s"/>
    <n v="1"/>
    <x v="306"/>
    <x v="6"/>
    <x v="1445"/>
    <n v="12"/>
    <n v="12"/>
    <x v="2"/>
    <x v="0"/>
    <s v="Bacon, Pepperoni, Italian Sausage, Chorizo Sausage"/>
    <x v="19"/>
  </r>
  <r>
    <n v="3335"/>
    <n v="1474"/>
    <n v="0.5"/>
    <s v="soppressata_s"/>
    <n v="1"/>
    <x v="306"/>
    <x v="6"/>
    <x v="1445"/>
    <n v="12.5"/>
    <n v="12.5"/>
    <x v="2"/>
    <x v="2"/>
    <s v="Soppressata Salami, Fontina Cheese, Mozzarella Cheese, Mushrooms, Garlic"/>
    <x v="20"/>
  </r>
  <r>
    <n v="3336"/>
    <n v="1475"/>
    <n v="0.25"/>
    <s v="four_cheese_m"/>
    <n v="1"/>
    <x v="306"/>
    <x v="6"/>
    <x v="1446"/>
    <n v="14.75"/>
    <n v="14.75"/>
    <x v="0"/>
    <x v="1"/>
    <s v="Ricotta Cheese, Gorgonzola Piccante Cheese, Mozzarella Cheese, Parmigiano Reggiano Cheese, Garlic"/>
    <x v="21"/>
  </r>
  <r>
    <n v="3337"/>
    <n v="1475"/>
    <n v="0.25"/>
    <s v="pepperoni_s"/>
    <n v="1"/>
    <x v="306"/>
    <x v="6"/>
    <x v="1446"/>
    <n v="9.75"/>
    <n v="9.75"/>
    <x v="2"/>
    <x v="0"/>
    <s v="Mozzarella Cheese, Pepperoni"/>
    <x v="17"/>
  </r>
  <r>
    <n v="3338"/>
    <n v="1475"/>
    <n v="0.25"/>
    <s v="prsc_argla_m"/>
    <n v="1"/>
    <x v="306"/>
    <x v="6"/>
    <x v="1446"/>
    <n v="16.5"/>
    <n v="16.5"/>
    <x v="0"/>
    <x v="2"/>
    <s v="Prosciutto di San Daniele, Arugula, Mozzarella Cheese"/>
    <x v="6"/>
  </r>
  <r>
    <n v="3339"/>
    <n v="1475"/>
    <n v="0.25"/>
    <s v="spin_pesto_m"/>
    <n v="1"/>
    <x v="306"/>
    <x v="6"/>
    <x v="1446"/>
    <n v="16.5"/>
    <n v="16.5"/>
    <x v="0"/>
    <x v="1"/>
    <s v="Spinach, Artichokes, Tomatoes, Sun-dried Tomatoes, Garlic, Pesto Sauce"/>
    <x v="13"/>
  </r>
  <r>
    <n v="3340"/>
    <n v="1476"/>
    <n v="1"/>
    <s v="bbq_ckn_m"/>
    <n v="1"/>
    <x v="334"/>
    <x v="6"/>
    <x v="1447"/>
    <n v="16.75"/>
    <n v="16.75"/>
    <x v="0"/>
    <x v="3"/>
    <s v="Barbecued Chicken, Red Peppers, Green Peppers, Tomatoes, Red Onions, Barbecue Sauce"/>
    <x v="7"/>
  </r>
  <r>
    <n v="3341"/>
    <n v="1477"/>
    <n v="1"/>
    <s v="spinach_fet_s"/>
    <n v="1"/>
    <x v="334"/>
    <x v="6"/>
    <x v="1448"/>
    <n v="12"/>
    <n v="12"/>
    <x v="2"/>
    <x v="1"/>
    <s v="Spinach, Mushrooms, Red Onions, Feta Cheese, Garlic"/>
    <x v="27"/>
  </r>
  <r>
    <n v="3342"/>
    <n v="1478"/>
    <n v="0.25"/>
    <s v="ckn_pesto_s"/>
    <n v="1"/>
    <x v="334"/>
    <x v="6"/>
    <x v="1449"/>
    <n v="12.75"/>
    <n v="12.75"/>
    <x v="2"/>
    <x v="3"/>
    <s v="Chicken, Tomatoes, Red Peppers, Spinach, Garlic, Pesto Sauce"/>
    <x v="18"/>
  </r>
  <r>
    <n v="3343"/>
    <n v="1478"/>
    <n v="0.25"/>
    <s v="pepperoni_l"/>
    <n v="1"/>
    <x v="334"/>
    <x v="6"/>
    <x v="1449"/>
    <n v="15.25"/>
    <n v="15.25"/>
    <x v="1"/>
    <x v="0"/>
    <s v="Mozzarella Cheese, Pepperoni"/>
    <x v="17"/>
  </r>
  <r>
    <n v="3344"/>
    <n v="1478"/>
    <n v="0.25"/>
    <s v="prsc_argla_l"/>
    <n v="1"/>
    <x v="334"/>
    <x v="6"/>
    <x v="1449"/>
    <n v="20.75"/>
    <n v="20.75"/>
    <x v="1"/>
    <x v="2"/>
    <s v="Prosciutto di San Daniele, Arugula, Mozzarella Cheese"/>
    <x v="6"/>
  </r>
  <r>
    <n v="3345"/>
    <n v="1478"/>
    <n v="0.25"/>
    <s v="the_greek_s"/>
    <n v="1"/>
    <x v="334"/>
    <x v="6"/>
    <x v="1449"/>
    <n v="12"/>
    <n v="12"/>
    <x v="2"/>
    <x v="0"/>
    <s v="Kalamata Olives, Feta Cheese, Tomatoes, Garlic, Beef Chuck Roast, Red Onions"/>
    <x v="8"/>
  </r>
  <r>
    <n v="3346"/>
    <n v="1479"/>
    <n v="0.5"/>
    <s v="brie_carre_s"/>
    <n v="1"/>
    <x v="366"/>
    <x v="3"/>
    <x v="1450"/>
    <n v="23.649999618530273"/>
    <n v="23.649999618530273"/>
    <x v="2"/>
    <x v="2"/>
    <s v="Brie Carre Cheese, Prosciutto, Caramelized Onions, Pears, Thyme, Garlic"/>
    <x v="31"/>
  </r>
  <r>
    <n v="3347"/>
    <n v="1479"/>
    <n v="0.5"/>
    <s v="sicilian_l"/>
    <n v="1"/>
    <x v="366"/>
    <x v="3"/>
    <x v="1450"/>
    <n v="20.25"/>
    <n v="20.25"/>
    <x v="1"/>
    <x v="2"/>
    <s v="Coarse Sicilian Salami, Tomatoes, Green Olives, Luganega Sausage, Onions, Garlic"/>
    <x v="28"/>
  </r>
  <r>
    <n v="3348"/>
    <n v="1480"/>
    <n v="0.5"/>
    <s v="four_cheese_l"/>
    <n v="1"/>
    <x v="366"/>
    <x v="3"/>
    <x v="1451"/>
    <n v="17.950000762939453"/>
    <n v="17.950000762939453"/>
    <x v="1"/>
    <x v="1"/>
    <s v="Ricotta Cheese, Gorgonzola Piccante Cheese, Mozzarella Cheese, Parmigiano Reggiano Cheese, Garlic"/>
    <x v="21"/>
  </r>
  <r>
    <n v="3349"/>
    <n v="1480"/>
    <n v="0.5"/>
    <s v="napolitana_m"/>
    <n v="1"/>
    <x v="366"/>
    <x v="3"/>
    <x v="1451"/>
    <n v="16"/>
    <n v="16"/>
    <x v="0"/>
    <x v="0"/>
    <s v="Tomatoes, Anchovies, Green Olives, Red Onions, Garlic"/>
    <x v="22"/>
  </r>
  <r>
    <n v="3350"/>
    <n v="1481"/>
    <n v="0.5"/>
    <s v="ckn_alfredo_l"/>
    <n v="1"/>
    <x v="366"/>
    <x v="3"/>
    <x v="1452"/>
    <n v="20.75"/>
    <n v="20.75"/>
    <x v="1"/>
    <x v="3"/>
    <s v="Chicken, Red Onions, Red Peppers, Mushrooms, Asiago Cheese, Alfredo Sauce"/>
    <x v="29"/>
  </r>
  <r>
    <n v="3351"/>
    <n v="1481"/>
    <n v="0.5"/>
    <s v="southw_ckn_l"/>
    <n v="1"/>
    <x v="366"/>
    <x v="3"/>
    <x v="1452"/>
    <n v="20.75"/>
    <n v="20.75"/>
    <x v="1"/>
    <x v="3"/>
    <s v="Chicken, Tomatoes, Red Peppers, Red Onions, Jalapeno Peppers, Corn, Cilantro, Chipotle Sauce"/>
    <x v="15"/>
  </r>
  <r>
    <n v="3352"/>
    <n v="1482"/>
    <n v="1"/>
    <s v="mexicana_m"/>
    <n v="1"/>
    <x v="396"/>
    <x v="5"/>
    <x v="1453"/>
    <n v="16"/>
    <n v="16"/>
    <x v="0"/>
    <x v="1"/>
    <s v="Tomatoes, Red Peppers, Jalapeno Peppers, Red Onions, Cilantro, Corn, Chipotle Sauce, Garlic"/>
    <x v="4"/>
  </r>
  <r>
    <n v="3353"/>
    <n v="1483"/>
    <n v="0.33333333333333331"/>
    <s v="big_meat_s"/>
    <n v="1"/>
    <x v="396"/>
    <x v="5"/>
    <x v="1454"/>
    <n v="12"/>
    <n v="12"/>
    <x v="2"/>
    <x v="0"/>
    <s v="Bacon, Pepperoni, Italian Sausage, Chorizo Sausage"/>
    <x v="19"/>
  </r>
  <r>
    <n v="3354"/>
    <n v="1483"/>
    <n v="0.33333333333333331"/>
    <s v="ckn_alfredo_m"/>
    <n v="1"/>
    <x v="396"/>
    <x v="5"/>
    <x v="1454"/>
    <n v="16.75"/>
    <n v="16.75"/>
    <x v="0"/>
    <x v="3"/>
    <s v="Chicken, Red Onions, Red Peppers, Mushrooms, Asiago Cheese, Alfredo Sauce"/>
    <x v="29"/>
  </r>
  <r>
    <n v="3355"/>
    <n v="1483"/>
    <n v="0.33333333333333331"/>
    <s v="mexicana_m"/>
    <n v="1"/>
    <x v="396"/>
    <x v="5"/>
    <x v="1454"/>
    <n v="16"/>
    <n v="16"/>
    <x v="0"/>
    <x v="1"/>
    <s v="Tomatoes, Red Peppers, Jalapeno Peppers, Red Onions, Cilantro, Corn, Chipotle Sauce, Garlic"/>
    <x v="4"/>
  </r>
  <r>
    <n v="3356"/>
    <n v="1484"/>
    <n v="0.33333333333333331"/>
    <s v="big_meat_s"/>
    <n v="1"/>
    <x v="396"/>
    <x v="5"/>
    <x v="1455"/>
    <n v="12"/>
    <n v="12"/>
    <x v="2"/>
    <x v="0"/>
    <s v="Bacon, Pepperoni, Italian Sausage, Chorizo Sausage"/>
    <x v="19"/>
  </r>
  <r>
    <n v="3357"/>
    <n v="1484"/>
    <n v="0.33333333333333331"/>
    <s v="cali_ckn_m"/>
    <n v="1"/>
    <x v="396"/>
    <x v="5"/>
    <x v="1455"/>
    <n v="16.75"/>
    <n v="16.75"/>
    <x v="0"/>
    <x v="3"/>
    <s v="Chicken, Artichoke, Spinach, Garlic, Jalapeno Peppers, Fontina Cheese, Gouda Cheese"/>
    <x v="16"/>
  </r>
  <r>
    <n v="3358"/>
    <n v="1484"/>
    <n v="0.33333333333333331"/>
    <s v="thai_ckn_s"/>
    <n v="1"/>
    <x v="428"/>
    <x v="2"/>
    <x v="1455"/>
    <n v="12.75"/>
    <n v="12.75"/>
    <x v="2"/>
    <x v="3"/>
    <s v="Chicken, Pineapple, Tomatoes, Red Peppers, Thai Sweet Chilli Sauce"/>
    <x v="5"/>
  </r>
  <r>
    <n v="3359"/>
    <n v="1485"/>
    <n v="0.5"/>
    <s v="brie_carre_s"/>
    <n v="1"/>
    <x v="428"/>
    <x v="2"/>
    <x v="1456"/>
    <n v="23.649999618530273"/>
    <n v="23.649999618530273"/>
    <x v="2"/>
    <x v="2"/>
    <s v="Brie Carre Cheese, Prosciutto, Caramelized Onions, Pears, Thyme, Garlic"/>
    <x v="31"/>
  </r>
  <r>
    <n v="3360"/>
    <n v="1485"/>
    <n v="0.5"/>
    <s v="spinach_fet_m"/>
    <n v="1"/>
    <x v="428"/>
    <x v="2"/>
    <x v="1456"/>
    <n v="16"/>
    <n v="16"/>
    <x v="0"/>
    <x v="1"/>
    <s v="Spinach, Mushrooms, Red Onions, Feta Cheese, Garlic"/>
    <x v="27"/>
  </r>
  <r>
    <n v="3361"/>
    <n v="1486"/>
    <n v="1"/>
    <s v="ital_veggie_m"/>
    <n v="1"/>
    <x v="428"/>
    <x v="2"/>
    <x v="1457"/>
    <n v="16.75"/>
    <n v="16.75"/>
    <x v="0"/>
    <x v="1"/>
    <s v="Eggplant, Artichokes, Tomatoes, Zucchini, Red Peppers, Garlic, Pesto Sauce"/>
    <x v="24"/>
  </r>
  <r>
    <n v="3362"/>
    <n v="1487"/>
    <n v="1"/>
    <s v="peppr_salami_s"/>
    <n v="1"/>
    <x v="428"/>
    <x v="2"/>
    <x v="1458"/>
    <n v="12.5"/>
    <n v="12.5"/>
    <x v="2"/>
    <x v="2"/>
    <s v="Genoa Salami, Capocollo, Pepperoni, Tomatoes, Asiago Cheese, Garlic"/>
    <x v="26"/>
  </r>
  <r>
    <n v="3363"/>
    <n v="1488"/>
    <n v="0.5"/>
    <s v="pep_msh_pep_s"/>
    <n v="1"/>
    <x v="428"/>
    <x v="2"/>
    <x v="1459"/>
    <n v="11"/>
    <n v="11"/>
    <x v="2"/>
    <x v="0"/>
    <s v="Pepperoni, Mushrooms, Green Peppers"/>
    <x v="30"/>
  </r>
  <r>
    <n v="3364"/>
    <n v="1488"/>
    <n v="0.5"/>
    <s v="spinach_fet_l"/>
    <n v="1"/>
    <x v="458"/>
    <x v="4"/>
    <x v="1459"/>
    <n v="20.25"/>
    <n v="20.25"/>
    <x v="1"/>
    <x v="1"/>
    <s v="Spinach, Mushrooms, Red Onions, Feta Cheese, Garlic"/>
    <x v="27"/>
  </r>
  <r>
    <n v="3365"/>
    <n v="1489"/>
    <n v="1"/>
    <s v="pepperoni_s"/>
    <n v="1"/>
    <x v="458"/>
    <x v="4"/>
    <x v="1460"/>
    <n v="9.75"/>
    <n v="9.75"/>
    <x v="2"/>
    <x v="0"/>
    <s v="Mozzarella Cheese, Pepperoni"/>
    <x v="17"/>
  </r>
  <r>
    <n v="3366"/>
    <n v="1490"/>
    <n v="0.25"/>
    <s v="four_cheese_m"/>
    <n v="1"/>
    <x v="458"/>
    <x v="4"/>
    <x v="1461"/>
    <n v="14.75"/>
    <n v="14.75"/>
    <x v="0"/>
    <x v="1"/>
    <s v="Ricotta Cheese, Gorgonzola Piccante Cheese, Mozzarella Cheese, Parmigiano Reggiano Cheese, Garlic"/>
    <x v="21"/>
  </r>
  <r>
    <n v="3367"/>
    <n v="1490"/>
    <n v="0.25"/>
    <s v="mediterraneo_l"/>
    <n v="1"/>
    <x v="458"/>
    <x v="4"/>
    <x v="1461"/>
    <n v="20.25"/>
    <n v="20.25"/>
    <x v="1"/>
    <x v="1"/>
    <s v="Spinach, Artichokes, Kalamata Olives, Sun-dried Tomatoes, Feta Cheese, Plum Tomatoes, Red Onions"/>
    <x v="25"/>
  </r>
  <r>
    <n v="3368"/>
    <n v="1490"/>
    <n v="0.25"/>
    <s v="the_greek_s"/>
    <n v="1"/>
    <x v="458"/>
    <x v="4"/>
    <x v="1461"/>
    <n v="12"/>
    <n v="12"/>
    <x v="2"/>
    <x v="0"/>
    <s v="Kalamata Olives, Feta Cheese, Tomatoes, Garlic, Beef Chuck Roast, Red Onions"/>
    <x v="8"/>
  </r>
  <r>
    <n v="3369"/>
    <n v="1490"/>
    <n v="0.25"/>
    <s v="veggie_veg_m"/>
    <n v="1"/>
    <x v="458"/>
    <x v="4"/>
    <x v="1461"/>
    <n v="16"/>
    <n v="16"/>
    <x v="0"/>
    <x v="1"/>
    <s v="Mushrooms, Tomatoes, Red Peppers, Green Peppers, Red Onions, Zucchini, Spinach, Garlic"/>
    <x v="14"/>
  </r>
  <r>
    <n v="3370"/>
    <n v="1491"/>
    <n v="1"/>
    <s v="big_meat_s"/>
    <n v="1"/>
    <x v="487"/>
    <x v="5"/>
    <x v="1462"/>
    <n v="12"/>
    <n v="12"/>
    <x v="2"/>
    <x v="0"/>
    <s v="Bacon, Pepperoni, Italian Sausage, Chorizo Sausage"/>
    <x v="19"/>
  </r>
  <r>
    <n v="3371"/>
    <n v="1492"/>
    <n v="0.25"/>
    <s v="bbq_ckn_l"/>
    <n v="1"/>
    <x v="487"/>
    <x v="5"/>
    <x v="1463"/>
    <n v="20.75"/>
    <n v="20.75"/>
    <x v="1"/>
    <x v="3"/>
    <s v="Barbecued Chicken, Red Peppers, Green Peppers, Tomatoes, Red Onions, Barbecue Sauce"/>
    <x v="7"/>
  </r>
  <r>
    <n v="3372"/>
    <n v="1492"/>
    <n v="0.25"/>
    <s v="hawaiian_l"/>
    <n v="1"/>
    <x v="487"/>
    <x v="5"/>
    <x v="1463"/>
    <n v="16.5"/>
    <n v="16.5"/>
    <x v="1"/>
    <x v="0"/>
    <s v="Sliced Ham, Pineapple, Mozzarella Cheese"/>
    <x v="0"/>
  </r>
  <r>
    <n v="3373"/>
    <n v="1492"/>
    <n v="0.25"/>
    <s v="napolitana_m"/>
    <n v="1"/>
    <x v="487"/>
    <x v="5"/>
    <x v="1463"/>
    <n v="16"/>
    <n v="16"/>
    <x v="0"/>
    <x v="0"/>
    <s v="Tomatoes, Anchovies, Green Olives, Red Onions, Garlic"/>
    <x v="22"/>
  </r>
  <r>
    <n v="3374"/>
    <n v="1492"/>
    <n v="0.25"/>
    <s v="pepperoni_s"/>
    <n v="1"/>
    <x v="487"/>
    <x v="5"/>
    <x v="1463"/>
    <n v="9.75"/>
    <n v="9.75"/>
    <x v="2"/>
    <x v="0"/>
    <s v="Mozzarella Cheese, Pepperoni"/>
    <x v="17"/>
  </r>
  <r>
    <n v="3375"/>
    <n v="1493"/>
    <n v="1"/>
    <s v="four_cheese_m"/>
    <n v="1"/>
    <x v="487"/>
    <x v="5"/>
    <x v="1464"/>
    <n v="14.75"/>
    <n v="14.75"/>
    <x v="0"/>
    <x v="1"/>
    <s v="Ricotta Cheese, Gorgonzola Piccante Cheese, Mozzarella Cheese, Parmigiano Reggiano Cheese, Garlic"/>
    <x v="21"/>
  </r>
  <r>
    <n v="3376"/>
    <n v="1494"/>
    <n v="0.33333333333333331"/>
    <s v="napolitana_l"/>
    <n v="1"/>
    <x v="181"/>
    <x v="4"/>
    <x v="1465"/>
    <n v="20.5"/>
    <n v="20.5"/>
    <x v="1"/>
    <x v="0"/>
    <s v="Tomatoes, Anchovies, Green Olives, Red Onions, Garlic"/>
    <x v="22"/>
  </r>
  <r>
    <n v="3377"/>
    <n v="1494"/>
    <n v="0.33333333333333331"/>
    <s v="sicilian_m"/>
    <n v="1"/>
    <x v="181"/>
    <x v="4"/>
    <x v="1465"/>
    <n v="16.25"/>
    <n v="16.25"/>
    <x v="0"/>
    <x v="2"/>
    <s v="Coarse Sicilian Salami, Tomatoes, Green Olives, Luganega Sausage, Onions, Garlic"/>
    <x v="28"/>
  </r>
  <r>
    <n v="3378"/>
    <n v="1494"/>
    <n v="0.33333333333333331"/>
    <s v="veggie_veg_l"/>
    <n v="1"/>
    <x v="181"/>
    <x v="4"/>
    <x v="1465"/>
    <n v="20.25"/>
    <n v="20.25"/>
    <x v="1"/>
    <x v="1"/>
    <s v="Mushrooms, Tomatoes, Red Peppers, Green Peppers, Red Onions, Zucchini, Spinach, Garlic"/>
    <x v="14"/>
  </r>
  <r>
    <n v="3379"/>
    <n v="1495"/>
    <n v="0.33333333333333331"/>
    <s v="mexicana_s"/>
    <n v="1"/>
    <x v="181"/>
    <x v="4"/>
    <x v="1466"/>
    <n v="12"/>
    <n v="12"/>
    <x v="2"/>
    <x v="1"/>
    <s v="Tomatoes, Red Peppers, Jalapeno Peppers, Red Onions, Cilantro, Corn, Chipotle Sauce, Garlic"/>
    <x v="4"/>
  </r>
  <r>
    <n v="3380"/>
    <n v="1495"/>
    <n v="0.33333333333333331"/>
    <s v="spicy_ital_s"/>
    <n v="1"/>
    <x v="181"/>
    <x v="4"/>
    <x v="1466"/>
    <n v="12.5"/>
    <n v="12.5"/>
    <x v="2"/>
    <x v="2"/>
    <s v="Capocollo, Tomatoes, Goat Cheese, Artichokes, Peperoncini verdi, Garlic"/>
    <x v="12"/>
  </r>
  <r>
    <n v="3381"/>
    <n v="1495"/>
    <n v="0.33333333333333331"/>
    <s v="spin_pesto_s"/>
    <n v="1"/>
    <x v="181"/>
    <x v="4"/>
    <x v="1466"/>
    <n v="12.5"/>
    <n v="12.5"/>
    <x v="2"/>
    <x v="1"/>
    <s v="Spinach, Artichokes, Tomatoes, Sun-dried Tomatoes, Garlic, Pesto Sauce"/>
    <x v="13"/>
  </r>
  <r>
    <n v="3382"/>
    <n v="1496"/>
    <n v="1"/>
    <s v="napolitana_l"/>
    <n v="1"/>
    <x v="210"/>
    <x v="5"/>
    <x v="1467"/>
    <n v="20.5"/>
    <n v="20.5"/>
    <x v="1"/>
    <x v="0"/>
    <s v="Tomatoes, Anchovies, Green Olives, Red Onions, Garlic"/>
    <x v="22"/>
  </r>
  <r>
    <n v="3383"/>
    <n v="1497"/>
    <n v="0.33333333333333331"/>
    <s v="big_meat_s"/>
    <n v="1"/>
    <x v="210"/>
    <x v="5"/>
    <x v="1468"/>
    <n v="12"/>
    <n v="12"/>
    <x v="2"/>
    <x v="0"/>
    <s v="Bacon, Pepperoni, Italian Sausage, Chorizo Sausage"/>
    <x v="19"/>
  </r>
  <r>
    <n v="3384"/>
    <n v="1497"/>
    <n v="0.33333333333333331"/>
    <s v="calabrese_l"/>
    <n v="1"/>
    <x v="210"/>
    <x v="5"/>
    <x v="1468"/>
    <n v="20.25"/>
    <n v="20.25"/>
    <x v="1"/>
    <x v="2"/>
    <s v="?duja Salami, Pancetta, Tomatoes, Red Onions, Friggitello Peppers, Garlic"/>
    <x v="23"/>
  </r>
  <r>
    <n v="3385"/>
    <n v="1497"/>
    <n v="0.33333333333333331"/>
    <s v="ital_supr_m"/>
    <n v="1"/>
    <x v="210"/>
    <x v="5"/>
    <x v="1468"/>
    <n v="16.5"/>
    <n v="16.5"/>
    <x v="0"/>
    <x v="2"/>
    <s v="Calabrese Salami, Capocollo, Tomatoes, Red Onions, Green Olives, Garlic"/>
    <x v="3"/>
  </r>
  <r>
    <n v="3386"/>
    <n v="1498"/>
    <n v="1"/>
    <s v="thai_ckn_l"/>
    <n v="1"/>
    <x v="210"/>
    <x v="5"/>
    <x v="1469"/>
    <n v="20.75"/>
    <n v="20.75"/>
    <x v="1"/>
    <x v="3"/>
    <s v="Chicken, Pineapple, Tomatoes, Red Peppers, Thai Sweet Chilli Sauce"/>
    <x v="5"/>
  </r>
  <r>
    <n v="3387"/>
    <n v="1499"/>
    <n v="1"/>
    <s v="hawaiian_l"/>
    <n v="1"/>
    <x v="210"/>
    <x v="5"/>
    <x v="1470"/>
    <n v="16.5"/>
    <n v="16.5"/>
    <x v="1"/>
    <x v="0"/>
    <s v="Sliced Ham, Pineapple, Mozzarella Cheese"/>
    <x v="0"/>
  </r>
  <r>
    <n v="3388"/>
    <n v="1500"/>
    <n v="0.25"/>
    <s v="classic_dlx_m"/>
    <n v="1"/>
    <x v="218"/>
    <x v="3"/>
    <x v="1471"/>
    <n v="16"/>
    <n v="16"/>
    <x v="0"/>
    <x v="0"/>
    <s v="Pepperoni, Mushrooms, Red Onions, Red Peppers, Bacon"/>
    <x v="1"/>
  </r>
  <r>
    <n v="3389"/>
    <n v="1500"/>
    <n v="0.25"/>
    <s v="napolitana_l"/>
    <n v="1"/>
    <x v="218"/>
    <x v="3"/>
    <x v="1471"/>
    <n v="20.5"/>
    <n v="20.5"/>
    <x v="1"/>
    <x v="0"/>
    <s v="Tomatoes, Anchovies, Green Olives, Red Onions, Garlic"/>
    <x v="22"/>
  </r>
  <r>
    <n v="3390"/>
    <n v="1500"/>
    <n v="0.25"/>
    <s v="sicilian_l"/>
    <n v="1"/>
    <x v="218"/>
    <x v="3"/>
    <x v="1471"/>
    <n v="20.25"/>
    <n v="20.25"/>
    <x v="1"/>
    <x v="2"/>
    <s v="Coarse Sicilian Salami, Tomatoes, Green Olives, Luganega Sausage, Onions, Garlic"/>
    <x v="28"/>
  </r>
  <r>
    <n v="3391"/>
    <n v="1500"/>
    <n v="0.25"/>
    <s v="spicy_ital_l"/>
    <n v="1"/>
    <x v="218"/>
    <x v="3"/>
    <x v="1471"/>
    <n v="20.75"/>
    <n v="20.75"/>
    <x v="1"/>
    <x v="2"/>
    <s v="Capocollo, Tomatoes, Goat Cheese, Artichokes, Peperoncini verdi, Garlic"/>
    <x v="12"/>
  </r>
  <r>
    <n v="3392"/>
    <n v="1501"/>
    <n v="0.25"/>
    <s v="cali_ckn_m"/>
    <n v="1"/>
    <x v="218"/>
    <x v="3"/>
    <x v="1472"/>
    <n v="16.75"/>
    <n v="16.75"/>
    <x v="0"/>
    <x v="3"/>
    <s v="Chicken, Artichoke, Spinach, Garlic, Jalapeno Peppers, Fontina Cheese, Gouda Cheese"/>
    <x v="16"/>
  </r>
  <r>
    <n v="3393"/>
    <n v="1501"/>
    <n v="0.25"/>
    <s v="four_cheese_m"/>
    <n v="1"/>
    <x v="218"/>
    <x v="3"/>
    <x v="1472"/>
    <n v="14.75"/>
    <n v="14.75"/>
    <x v="0"/>
    <x v="1"/>
    <s v="Ricotta Cheese, Gorgonzola Piccante Cheese, Mozzarella Cheese, Parmigiano Reggiano Cheese, Garlic"/>
    <x v="21"/>
  </r>
  <r>
    <n v="3394"/>
    <n v="1501"/>
    <n v="0.25"/>
    <s v="pepperoni_m"/>
    <n v="1"/>
    <x v="237"/>
    <x v="0"/>
    <x v="1472"/>
    <n v="12.5"/>
    <n v="12.5"/>
    <x v="0"/>
    <x v="0"/>
    <s v="Mozzarella Cheese, Pepperoni"/>
    <x v="17"/>
  </r>
  <r>
    <n v="3395"/>
    <n v="1501"/>
    <n v="0.25"/>
    <s v="spicy_ital_l"/>
    <n v="1"/>
    <x v="237"/>
    <x v="0"/>
    <x v="1472"/>
    <n v="20.75"/>
    <n v="20.75"/>
    <x v="1"/>
    <x v="2"/>
    <s v="Capocollo, Tomatoes, Goat Cheese, Artichokes, Peperoncini verdi, Garlic"/>
    <x v="12"/>
  </r>
  <r>
    <n v="3396"/>
    <n v="1502"/>
    <n v="0.5"/>
    <s v="four_cheese_l"/>
    <n v="1"/>
    <x v="237"/>
    <x v="0"/>
    <x v="1473"/>
    <n v="17.950000762939453"/>
    <n v="17.950000762939453"/>
    <x v="1"/>
    <x v="1"/>
    <s v="Ricotta Cheese, Gorgonzola Piccante Cheese, Mozzarella Cheese, Parmigiano Reggiano Cheese, Garlic"/>
    <x v="21"/>
  </r>
  <r>
    <n v="3397"/>
    <n v="1502"/>
    <n v="0.5"/>
    <s v="the_greek_xl"/>
    <n v="1"/>
    <x v="237"/>
    <x v="0"/>
    <x v="1473"/>
    <n v="25.5"/>
    <n v="25.5"/>
    <x v="3"/>
    <x v="0"/>
    <s v="Kalamata Olives, Feta Cheese, Tomatoes, Garlic, Beef Chuck Roast, Red Onions"/>
    <x v="8"/>
  </r>
  <r>
    <n v="3398"/>
    <n v="1503"/>
    <n v="1"/>
    <s v="ital_supr_l"/>
    <n v="1"/>
    <x v="237"/>
    <x v="0"/>
    <x v="1474"/>
    <n v="20.75"/>
    <n v="20.75"/>
    <x v="1"/>
    <x v="2"/>
    <s v="Calabrese Salami, Capocollo, Tomatoes, Red Onions, Green Olives, Garlic"/>
    <x v="3"/>
  </r>
  <r>
    <n v="3399"/>
    <n v="1504"/>
    <n v="0.1"/>
    <s v="big_meat_s"/>
    <n v="1"/>
    <x v="237"/>
    <x v="0"/>
    <x v="1475"/>
    <n v="12"/>
    <n v="12"/>
    <x v="2"/>
    <x v="0"/>
    <s v="Bacon, Pepperoni, Italian Sausage, Chorizo Sausage"/>
    <x v="19"/>
  </r>
  <r>
    <n v="3400"/>
    <n v="1504"/>
    <n v="0.1"/>
    <s v="cali_ckn_l"/>
    <n v="1"/>
    <x v="266"/>
    <x v="1"/>
    <x v="1475"/>
    <n v="20.75"/>
    <n v="20.75"/>
    <x v="1"/>
    <x v="3"/>
    <s v="Chicken, Artichoke, Spinach, Garlic, Jalapeno Peppers, Fontina Cheese, Gouda Cheese"/>
    <x v="16"/>
  </r>
  <r>
    <n v="3401"/>
    <n v="1504"/>
    <n v="0.1"/>
    <s v="cali_ckn_s"/>
    <n v="1"/>
    <x v="266"/>
    <x v="1"/>
    <x v="1475"/>
    <n v="12.75"/>
    <n v="12.75"/>
    <x v="2"/>
    <x v="3"/>
    <s v="Chicken, Artichoke, Spinach, Garlic, Jalapeno Peppers, Fontina Cheese, Gouda Cheese"/>
    <x v="16"/>
  </r>
  <r>
    <n v="3402"/>
    <n v="1504"/>
    <n v="0.1"/>
    <s v="green_garden_m"/>
    <n v="1"/>
    <x v="266"/>
    <x v="1"/>
    <x v="1475"/>
    <n v="16"/>
    <n v="16"/>
    <x v="0"/>
    <x v="1"/>
    <s v="Spinach, Mushrooms, Tomatoes, Green Olives, Feta Cheese"/>
    <x v="10"/>
  </r>
  <r>
    <n v="3403"/>
    <n v="1504"/>
    <n v="0.1"/>
    <s v="mediterraneo_l"/>
    <n v="1"/>
    <x v="266"/>
    <x v="1"/>
    <x v="1475"/>
    <n v="20.25"/>
    <n v="20.25"/>
    <x v="1"/>
    <x v="1"/>
    <s v="Spinach, Artichokes, Kalamata Olives, Sun-dried Tomatoes, Feta Cheese, Plum Tomatoes, Red Onions"/>
    <x v="25"/>
  </r>
  <r>
    <n v="3404"/>
    <n v="1504"/>
    <n v="0.1"/>
    <s v="pepperoni_l"/>
    <n v="1"/>
    <x v="266"/>
    <x v="1"/>
    <x v="1475"/>
    <n v="15.25"/>
    <n v="15.25"/>
    <x v="1"/>
    <x v="0"/>
    <s v="Mozzarella Cheese, Pepperoni"/>
    <x v="17"/>
  </r>
  <r>
    <n v="3405"/>
    <n v="1504"/>
    <n v="0.1"/>
    <s v="pepperoni_m"/>
    <n v="1"/>
    <x v="266"/>
    <x v="1"/>
    <x v="1475"/>
    <n v="12.5"/>
    <n v="12.5"/>
    <x v="0"/>
    <x v="0"/>
    <s v="Mozzarella Cheese, Pepperoni"/>
    <x v="17"/>
  </r>
  <r>
    <n v="3406"/>
    <n v="1504"/>
    <n v="0.1"/>
    <s v="southw_ckn_l"/>
    <n v="1"/>
    <x v="299"/>
    <x v="6"/>
    <x v="1475"/>
    <n v="20.75"/>
    <n v="20.75"/>
    <x v="1"/>
    <x v="3"/>
    <s v="Chicken, Tomatoes, Red Peppers, Red Onions, Jalapeno Peppers, Corn, Cilantro, Chipotle Sauce"/>
    <x v="15"/>
  </r>
  <r>
    <n v="3407"/>
    <n v="1504"/>
    <n v="0.1"/>
    <s v="spin_pesto_l"/>
    <n v="1"/>
    <x v="299"/>
    <x v="6"/>
    <x v="1475"/>
    <n v="20.75"/>
    <n v="20.75"/>
    <x v="1"/>
    <x v="1"/>
    <s v="Spinach, Artichokes, Tomatoes, Sun-dried Tomatoes, Garlic, Pesto Sauce"/>
    <x v="13"/>
  </r>
  <r>
    <n v="3408"/>
    <n v="1504"/>
    <n v="0.1"/>
    <s v="thai_ckn_l"/>
    <n v="1"/>
    <x v="299"/>
    <x v="6"/>
    <x v="1475"/>
    <n v="20.75"/>
    <n v="20.75"/>
    <x v="1"/>
    <x v="3"/>
    <s v="Chicken, Pineapple, Tomatoes, Red Peppers, Thai Sweet Chilli Sauce"/>
    <x v="5"/>
  </r>
  <r>
    <n v="3409"/>
    <n v="1505"/>
    <n v="0.25"/>
    <s v="brie_carre_s"/>
    <n v="1"/>
    <x v="299"/>
    <x v="6"/>
    <x v="1476"/>
    <n v="23.649999618530273"/>
    <n v="23.649999618530273"/>
    <x v="2"/>
    <x v="2"/>
    <s v="Brie Carre Cheese, Prosciutto, Caramelized Onions, Pears, Thyme, Garlic"/>
    <x v="31"/>
  </r>
  <r>
    <n v="3410"/>
    <n v="1505"/>
    <n v="0.25"/>
    <s v="cali_ckn_l"/>
    <n v="1"/>
    <x v="299"/>
    <x v="6"/>
    <x v="1476"/>
    <n v="20.75"/>
    <n v="20.75"/>
    <x v="1"/>
    <x v="3"/>
    <s v="Chicken, Artichoke, Spinach, Garlic, Jalapeno Peppers, Fontina Cheese, Gouda Cheese"/>
    <x v="16"/>
  </r>
  <r>
    <n v="3411"/>
    <n v="1505"/>
    <n v="0.25"/>
    <s v="classic_dlx_l"/>
    <n v="1"/>
    <x v="299"/>
    <x v="6"/>
    <x v="1476"/>
    <n v="20.5"/>
    <n v="20.5"/>
    <x v="1"/>
    <x v="0"/>
    <s v="Pepperoni, Mushrooms, Red Onions, Red Peppers, Bacon"/>
    <x v="1"/>
  </r>
  <r>
    <n v="3412"/>
    <n v="1505"/>
    <n v="0.25"/>
    <s v="veggie_veg_m"/>
    <n v="1"/>
    <x v="327"/>
    <x v="6"/>
    <x v="1476"/>
    <n v="16"/>
    <n v="16"/>
    <x v="0"/>
    <x v="1"/>
    <s v="Mushrooms, Tomatoes, Red Peppers, Green Peppers, Red Onions, Zucchini, Spinach, Garlic"/>
    <x v="14"/>
  </r>
  <r>
    <n v="3413"/>
    <n v="1506"/>
    <n v="1"/>
    <s v="the_greek_s"/>
    <n v="1"/>
    <x v="327"/>
    <x v="6"/>
    <x v="1477"/>
    <n v="12"/>
    <n v="12"/>
    <x v="2"/>
    <x v="0"/>
    <s v="Kalamata Olives, Feta Cheese, Tomatoes, Garlic, Beef Chuck Roast, Red Onions"/>
    <x v="8"/>
  </r>
  <r>
    <n v="3414"/>
    <n v="1507"/>
    <n v="1"/>
    <s v="prsc_argla_s"/>
    <n v="1"/>
    <x v="327"/>
    <x v="6"/>
    <x v="1478"/>
    <n v="12.5"/>
    <n v="12.5"/>
    <x v="2"/>
    <x v="2"/>
    <s v="Prosciutto di San Daniele, Arugula, Mozzarella Cheese"/>
    <x v="6"/>
  </r>
  <r>
    <n v="3415"/>
    <n v="1508"/>
    <n v="1"/>
    <s v="five_cheese_l"/>
    <n v="1"/>
    <x v="327"/>
    <x v="6"/>
    <x v="263"/>
    <n v="18.5"/>
    <n v="18.5"/>
    <x v="1"/>
    <x v="1"/>
    <s v="Mozzarella Cheese, Provolone Cheese, Smoked Gouda Cheese, Romano Cheese, Blue Cheese, Garlic"/>
    <x v="2"/>
  </r>
  <r>
    <n v="3416"/>
    <n v="1509"/>
    <n v="0.2"/>
    <s v="cali_ckn_s"/>
    <n v="1"/>
    <x v="327"/>
    <x v="6"/>
    <x v="1479"/>
    <n v="12.75"/>
    <n v="12.75"/>
    <x v="2"/>
    <x v="3"/>
    <s v="Chicken, Artichoke, Spinach, Garlic, Jalapeno Peppers, Fontina Cheese, Gouda Cheese"/>
    <x v="16"/>
  </r>
  <r>
    <n v="3417"/>
    <n v="1509"/>
    <n v="0.2"/>
    <s v="green_garden_s"/>
    <n v="1"/>
    <x v="327"/>
    <x v="6"/>
    <x v="1479"/>
    <n v="12"/>
    <n v="12"/>
    <x v="2"/>
    <x v="1"/>
    <s v="Spinach, Mushrooms, Tomatoes, Green Olives, Feta Cheese"/>
    <x v="10"/>
  </r>
  <r>
    <n v="3418"/>
    <n v="1509"/>
    <n v="0.2"/>
    <s v="ital_veggie_s"/>
    <n v="1"/>
    <x v="359"/>
    <x v="3"/>
    <x v="1479"/>
    <n v="12.75"/>
    <n v="12.75"/>
    <x v="2"/>
    <x v="1"/>
    <s v="Eggplant, Artichokes, Tomatoes, Zucchini, Red Peppers, Garlic, Pesto Sauce"/>
    <x v="24"/>
  </r>
  <r>
    <n v="3419"/>
    <n v="1509"/>
    <n v="0.2"/>
    <s v="pep_msh_pep_s"/>
    <n v="1"/>
    <x v="359"/>
    <x v="3"/>
    <x v="1479"/>
    <n v="11"/>
    <n v="11"/>
    <x v="2"/>
    <x v="0"/>
    <s v="Pepperoni, Mushrooms, Green Peppers"/>
    <x v="30"/>
  </r>
  <r>
    <n v="3420"/>
    <n v="1509"/>
    <n v="0.2"/>
    <s v="sicilian_s"/>
    <n v="1"/>
    <x v="359"/>
    <x v="3"/>
    <x v="1479"/>
    <n v="12.25"/>
    <n v="12.25"/>
    <x v="2"/>
    <x v="2"/>
    <s v="Coarse Sicilian Salami, Tomatoes, Green Olives, Luganega Sausage, Onions, Garlic"/>
    <x v="28"/>
  </r>
  <r>
    <n v="3421"/>
    <n v="1510"/>
    <n v="1"/>
    <s v="four_cheese_l"/>
    <n v="1"/>
    <x v="359"/>
    <x v="3"/>
    <x v="1480"/>
    <n v="17.950000762939453"/>
    <n v="17.950000762939453"/>
    <x v="1"/>
    <x v="1"/>
    <s v="Ricotta Cheese, Gorgonzola Piccante Cheese, Mozzarella Cheese, Parmigiano Reggiano Cheese, Garlic"/>
    <x v="21"/>
  </r>
  <r>
    <n v="3422"/>
    <n v="1511"/>
    <n v="1"/>
    <s v="five_cheese_l"/>
    <n v="1"/>
    <x v="359"/>
    <x v="3"/>
    <x v="1481"/>
    <n v="18.5"/>
    <n v="18.5"/>
    <x v="1"/>
    <x v="1"/>
    <s v="Mozzarella Cheese, Provolone Cheese, Smoked Gouda Cheese, Romano Cheese, Blue Cheese, Garlic"/>
    <x v="2"/>
  </r>
  <r>
    <n v="3423"/>
    <n v="1512"/>
    <n v="1"/>
    <s v="prsc_argla_m"/>
    <n v="1"/>
    <x v="359"/>
    <x v="3"/>
    <x v="1482"/>
    <n v="16.5"/>
    <n v="16.5"/>
    <x v="0"/>
    <x v="2"/>
    <s v="Prosciutto di San Daniele, Arugula, Mozzarella Cheese"/>
    <x v="6"/>
  </r>
  <r>
    <n v="3424"/>
    <n v="1513"/>
    <n v="0.5"/>
    <s v="pepperoni_m"/>
    <n v="1"/>
    <x v="389"/>
    <x v="5"/>
    <x v="1483"/>
    <n v="12.5"/>
    <n v="12.5"/>
    <x v="0"/>
    <x v="0"/>
    <s v="Mozzarella Cheese, Pepperoni"/>
    <x v="17"/>
  </r>
  <r>
    <n v="3425"/>
    <n v="1513"/>
    <n v="0.5"/>
    <s v="pepperoni_s"/>
    <n v="1"/>
    <x v="389"/>
    <x v="5"/>
    <x v="1483"/>
    <n v="9.75"/>
    <n v="9.75"/>
    <x v="2"/>
    <x v="0"/>
    <s v="Mozzarella Cheese, Pepperoni"/>
    <x v="17"/>
  </r>
  <r>
    <n v="3426"/>
    <n v="1514"/>
    <n v="0.5"/>
    <s v="big_meat_s"/>
    <n v="1"/>
    <x v="389"/>
    <x v="5"/>
    <x v="1484"/>
    <n v="12"/>
    <n v="12"/>
    <x v="2"/>
    <x v="0"/>
    <s v="Bacon, Pepperoni, Italian Sausage, Chorizo Sausage"/>
    <x v="19"/>
  </r>
  <r>
    <n v="3427"/>
    <n v="1514"/>
    <n v="0.5"/>
    <s v="sicilian_m"/>
    <n v="1"/>
    <x v="389"/>
    <x v="5"/>
    <x v="1484"/>
    <n v="16.25"/>
    <n v="16.25"/>
    <x v="0"/>
    <x v="2"/>
    <s v="Coarse Sicilian Salami, Tomatoes, Green Olives, Luganega Sausage, Onions, Garlic"/>
    <x v="28"/>
  </r>
  <r>
    <n v="3428"/>
    <n v="1515"/>
    <n v="1"/>
    <s v="mexicana_m"/>
    <n v="1"/>
    <x v="389"/>
    <x v="5"/>
    <x v="1485"/>
    <n v="16"/>
    <n v="16"/>
    <x v="0"/>
    <x v="1"/>
    <s v="Tomatoes, Red Peppers, Jalapeno Peppers, Red Onions, Cilantro, Corn, Chipotle Sauce, Garlic"/>
    <x v="4"/>
  </r>
  <r>
    <n v="3429"/>
    <n v="1516"/>
    <n v="0.5"/>
    <s v="pepperoni_s"/>
    <n v="1"/>
    <x v="389"/>
    <x v="5"/>
    <x v="1486"/>
    <n v="9.75"/>
    <n v="9.75"/>
    <x v="2"/>
    <x v="0"/>
    <s v="Mozzarella Cheese, Pepperoni"/>
    <x v="17"/>
  </r>
  <r>
    <n v="3430"/>
    <n v="1516"/>
    <n v="0.5"/>
    <s v="sicilian_l"/>
    <n v="1"/>
    <x v="421"/>
    <x v="2"/>
    <x v="1486"/>
    <n v="20.25"/>
    <n v="20.25"/>
    <x v="1"/>
    <x v="2"/>
    <s v="Coarse Sicilian Salami, Tomatoes, Green Olives, Luganega Sausage, Onions, Garlic"/>
    <x v="28"/>
  </r>
  <r>
    <n v="3431"/>
    <n v="1517"/>
    <n v="1"/>
    <s v="southw_ckn_l"/>
    <n v="1"/>
    <x v="421"/>
    <x v="2"/>
    <x v="576"/>
    <n v="20.75"/>
    <n v="20.75"/>
    <x v="1"/>
    <x v="3"/>
    <s v="Chicken, Tomatoes, Red Peppers, Red Onions, Jalapeno Peppers, Corn, Cilantro, Chipotle Sauce"/>
    <x v="15"/>
  </r>
  <r>
    <n v="3432"/>
    <n v="1518"/>
    <n v="1"/>
    <s v="ital_supr_l"/>
    <n v="1"/>
    <x v="421"/>
    <x v="2"/>
    <x v="1487"/>
    <n v="20.75"/>
    <n v="20.75"/>
    <x v="1"/>
    <x v="2"/>
    <s v="Calabrese Salami, Capocollo, Tomatoes, Red Onions, Green Olives, Garlic"/>
    <x v="3"/>
  </r>
  <r>
    <n v="3433"/>
    <n v="1519"/>
    <n v="1"/>
    <s v="the_greek_m"/>
    <n v="1"/>
    <x v="421"/>
    <x v="2"/>
    <x v="1488"/>
    <n v="16"/>
    <n v="16"/>
    <x v="0"/>
    <x v="0"/>
    <s v="Kalamata Olives, Feta Cheese, Tomatoes, Garlic, Beef Chuck Roast, Red Onions"/>
    <x v="8"/>
  </r>
  <r>
    <n v="3434"/>
    <n v="1520"/>
    <n v="0.5"/>
    <s v="cali_ckn_l"/>
    <n v="1"/>
    <x v="421"/>
    <x v="2"/>
    <x v="1489"/>
    <n v="20.75"/>
    <n v="20.75"/>
    <x v="1"/>
    <x v="3"/>
    <s v="Chicken, Artichoke, Spinach, Garlic, Jalapeno Peppers, Fontina Cheese, Gouda Cheese"/>
    <x v="16"/>
  </r>
  <r>
    <n v="3435"/>
    <n v="1520"/>
    <n v="0.5"/>
    <s v="ckn_alfredo_m"/>
    <n v="1"/>
    <x v="421"/>
    <x v="2"/>
    <x v="1489"/>
    <n v="16.75"/>
    <n v="16.75"/>
    <x v="0"/>
    <x v="3"/>
    <s v="Chicken, Red Onions, Red Peppers, Mushrooms, Asiago Cheese, Alfredo Sauce"/>
    <x v="29"/>
  </r>
  <r>
    <n v="3436"/>
    <n v="1521"/>
    <n v="0.5"/>
    <s v="hawaiian_l"/>
    <n v="1"/>
    <x v="451"/>
    <x v="4"/>
    <x v="1490"/>
    <n v="16.5"/>
    <n v="16.5"/>
    <x v="1"/>
    <x v="0"/>
    <s v="Sliced Ham, Pineapple, Mozzarella Cheese"/>
    <x v="0"/>
  </r>
  <r>
    <n v="3437"/>
    <n v="1521"/>
    <n v="0.5"/>
    <s v="sicilian_l"/>
    <n v="1"/>
    <x v="451"/>
    <x v="4"/>
    <x v="1490"/>
    <n v="20.25"/>
    <n v="20.25"/>
    <x v="1"/>
    <x v="2"/>
    <s v="Coarse Sicilian Salami, Tomatoes, Green Olives, Luganega Sausage, Onions, Garlic"/>
    <x v="28"/>
  </r>
  <r>
    <n v="3438"/>
    <n v="1522"/>
    <n v="0.25"/>
    <s v="big_meat_s"/>
    <n v="1"/>
    <x v="451"/>
    <x v="4"/>
    <x v="1491"/>
    <n v="12"/>
    <n v="12"/>
    <x v="2"/>
    <x v="0"/>
    <s v="Bacon, Pepperoni, Italian Sausage, Chorizo Sausage"/>
    <x v="19"/>
  </r>
  <r>
    <n v="3439"/>
    <n v="1522"/>
    <n v="0.25"/>
    <s v="classic_dlx_m"/>
    <n v="1"/>
    <x v="451"/>
    <x v="4"/>
    <x v="1491"/>
    <n v="16"/>
    <n v="16"/>
    <x v="0"/>
    <x v="0"/>
    <s v="Pepperoni, Mushrooms, Red Onions, Red Peppers, Bacon"/>
    <x v="1"/>
  </r>
  <r>
    <n v="3440"/>
    <n v="1522"/>
    <n v="0.25"/>
    <s v="classic_dlx_s"/>
    <n v="1"/>
    <x v="451"/>
    <x v="4"/>
    <x v="1491"/>
    <n v="12"/>
    <n v="12"/>
    <x v="2"/>
    <x v="0"/>
    <s v="Pepperoni, Mushrooms, Red Onions, Red Peppers, Bacon"/>
    <x v="1"/>
  </r>
  <r>
    <n v="3441"/>
    <n v="1522"/>
    <n v="0.25"/>
    <s v="ital_supr_s"/>
    <n v="1"/>
    <x v="451"/>
    <x v="4"/>
    <x v="1491"/>
    <n v="12.5"/>
    <n v="12.5"/>
    <x v="2"/>
    <x v="2"/>
    <s v="Calabrese Salami, Capocollo, Tomatoes, Red Onions, Green Olives, Garlic"/>
    <x v="3"/>
  </r>
  <r>
    <n v="3442"/>
    <n v="1523"/>
    <n v="1"/>
    <s v="prsc_argla_l"/>
    <n v="1"/>
    <x v="480"/>
    <x v="5"/>
    <x v="1492"/>
    <n v="20.75"/>
    <n v="20.75"/>
    <x v="1"/>
    <x v="2"/>
    <s v="Prosciutto di San Daniele, Arugula, Mozzarella Cheese"/>
    <x v="6"/>
  </r>
  <r>
    <n v="3443"/>
    <n v="1524"/>
    <n v="1"/>
    <s v="veggie_veg_m"/>
    <n v="1"/>
    <x v="480"/>
    <x v="5"/>
    <x v="1493"/>
    <n v="16"/>
    <n v="16"/>
    <x v="0"/>
    <x v="1"/>
    <s v="Mushrooms, Tomatoes, Red Peppers, Green Peppers, Red Onions, Zucchini, Spinach, Garlic"/>
    <x v="14"/>
  </r>
  <r>
    <n v="3444"/>
    <n v="1525"/>
    <n v="1"/>
    <s v="peppr_salami_l"/>
    <n v="1"/>
    <x v="480"/>
    <x v="5"/>
    <x v="1494"/>
    <n v="20.75"/>
    <n v="20.75"/>
    <x v="1"/>
    <x v="2"/>
    <s v="Genoa Salami, Capocollo, Pepperoni, Tomatoes, Asiago Cheese, Garlic"/>
    <x v="26"/>
  </r>
  <r>
    <n v="3445"/>
    <n v="1526"/>
    <n v="1"/>
    <s v="thai_ckn_l"/>
    <n v="1"/>
    <x v="480"/>
    <x v="5"/>
    <x v="1495"/>
    <n v="20.75"/>
    <n v="20.75"/>
    <x v="1"/>
    <x v="3"/>
    <s v="Chicken, Pineapple, Tomatoes, Red Peppers, Thai Sweet Chilli Sauce"/>
    <x v="5"/>
  </r>
  <r>
    <n v="3446"/>
    <n v="1527"/>
    <n v="0.5"/>
    <s v="calabrese_m"/>
    <n v="1"/>
    <x v="480"/>
    <x v="5"/>
    <x v="1496"/>
    <n v="16.25"/>
    <n v="16.25"/>
    <x v="0"/>
    <x v="2"/>
    <s v="?duja Salami, Pancetta, Tomatoes, Red Onions, Friggitello Peppers, Garlic"/>
    <x v="23"/>
  </r>
  <r>
    <n v="3447"/>
    <n v="1527"/>
    <n v="0.5"/>
    <s v="green_garden_m"/>
    <n v="1"/>
    <x v="480"/>
    <x v="5"/>
    <x v="1496"/>
    <n v="16"/>
    <n v="16"/>
    <x v="0"/>
    <x v="1"/>
    <s v="Spinach, Mushrooms, Tomatoes, Green Olives, Feta Cheese"/>
    <x v="10"/>
  </r>
  <r>
    <n v="3448"/>
    <n v="1528"/>
    <n v="1"/>
    <s v="the_greek_xxl"/>
    <n v="1"/>
    <x v="174"/>
    <x v="4"/>
    <x v="1497"/>
    <n v="35.950000762939453"/>
    <n v="35.950000762939453"/>
    <x v="4"/>
    <x v="0"/>
    <s v="Kalamata Olives, Feta Cheese, Tomatoes, Garlic, Beef Chuck Roast, Red Onions"/>
    <x v="8"/>
  </r>
  <r>
    <n v="3449"/>
    <n v="1529"/>
    <n v="0.5"/>
    <s v="peppr_salami_l"/>
    <n v="1"/>
    <x v="174"/>
    <x v="4"/>
    <x v="338"/>
    <n v="20.75"/>
    <n v="20.75"/>
    <x v="1"/>
    <x v="2"/>
    <s v="Genoa Salami, Capocollo, Pepperoni, Tomatoes, Asiago Cheese, Garlic"/>
    <x v="26"/>
  </r>
  <r>
    <n v="3450"/>
    <n v="1529"/>
    <n v="0.5"/>
    <s v="the_greek_s"/>
    <n v="1"/>
    <x v="174"/>
    <x v="4"/>
    <x v="338"/>
    <n v="12"/>
    <n v="12"/>
    <x v="2"/>
    <x v="0"/>
    <s v="Kalamata Olives, Feta Cheese, Tomatoes, Garlic, Beef Chuck Roast, Red Onions"/>
    <x v="8"/>
  </r>
  <r>
    <n v="3451"/>
    <n v="1530"/>
    <n v="0.5"/>
    <s v="four_cheese_l"/>
    <n v="1"/>
    <x v="174"/>
    <x v="4"/>
    <x v="1498"/>
    <n v="17.950000762939453"/>
    <n v="17.950000762939453"/>
    <x v="1"/>
    <x v="1"/>
    <s v="Ricotta Cheese, Gorgonzola Piccante Cheese, Mozzarella Cheese, Parmigiano Reggiano Cheese, Garlic"/>
    <x v="21"/>
  </r>
  <r>
    <n v="3452"/>
    <n v="1530"/>
    <n v="0.5"/>
    <s v="mediterraneo_s"/>
    <n v="1"/>
    <x v="174"/>
    <x v="4"/>
    <x v="1498"/>
    <n v="12"/>
    <n v="12"/>
    <x v="2"/>
    <x v="1"/>
    <s v="Spinach, Artichokes, Kalamata Olives, Sun-dried Tomatoes, Feta Cheese, Plum Tomatoes, Red Onions"/>
    <x v="25"/>
  </r>
  <r>
    <n v="3453"/>
    <n v="1531"/>
    <n v="1"/>
    <s v="hawaiian_s"/>
    <n v="1"/>
    <x v="174"/>
    <x v="4"/>
    <x v="1499"/>
    <n v="10.5"/>
    <n v="10.5"/>
    <x v="2"/>
    <x v="0"/>
    <s v="Sliced Ham, Pineapple, Mozzarella Cheese"/>
    <x v="0"/>
  </r>
  <r>
    <n v="3454"/>
    <n v="1532"/>
    <n v="0.5"/>
    <s v="big_meat_s"/>
    <n v="1"/>
    <x v="203"/>
    <x v="5"/>
    <x v="1500"/>
    <n v="12"/>
    <n v="12"/>
    <x v="2"/>
    <x v="0"/>
    <s v="Bacon, Pepperoni, Italian Sausage, Chorizo Sausage"/>
    <x v="19"/>
  </r>
  <r>
    <n v="3455"/>
    <n v="1532"/>
    <n v="0.5"/>
    <s v="pepperoni_s"/>
    <n v="1"/>
    <x v="203"/>
    <x v="5"/>
    <x v="1500"/>
    <n v="9.75"/>
    <n v="9.75"/>
    <x v="2"/>
    <x v="0"/>
    <s v="Mozzarella Cheese, Pepperoni"/>
    <x v="17"/>
  </r>
  <r>
    <n v="3456"/>
    <n v="1533"/>
    <n v="0.5"/>
    <s v="bbq_ckn_l"/>
    <n v="1"/>
    <x v="203"/>
    <x v="5"/>
    <x v="1501"/>
    <n v="20.75"/>
    <n v="20.75"/>
    <x v="1"/>
    <x v="3"/>
    <s v="Barbecued Chicken, Red Peppers, Green Peppers, Tomatoes, Red Onions, Barbecue Sauce"/>
    <x v="7"/>
  </r>
  <r>
    <n v="3457"/>
    <n v="1533"/>
    <n v="0.5"/>
    <s v="pep_msh_pep_m"/>
    <n v="1"/>
    <x v="203"/>
    <x v="5"/>
    <x v="1501"/>
    <n v="14.5"/>
    <n v="14.5"/>
    <x v="0"/>
    <x v="0"/>
    <s v="Pepperoni, Mushrooms, Green Peppers"/>
    <x v="30"/>
  </r>
  <r>
    <n v="3458"/>
    <n v="1534"/>
    <n v="0.33333333333333331"/>
    <s v="mediterraneo_s"/>
    <n v="1"/>
    <x v="203"/>
    <x v="5"/>
    <x v="809"/>
    <n v="12"/>
    <n v="12"/>
    <x v="2"/>
    <x v="1"/>
    <s v="Spinach, Artichokes, Kalamata Olives, Sun-dried Tomatoes, Feta Cheese, Plum Tomatoes, Red Onions"/>
    <x v="25"/>
  </r>
  <r>
    <n v="3459"/>
    <n v="1534"/>
    <n v="0.33333333333333331"/>
    <s v="spin_pesto_l"/>
    <n v="1"/>
    <x v="203"/>
    <x v="5"/>
    <x v="809"/>
    <n v="20.75"/>
    <n v="20.75"/>
    <x v="1"/>
    <x v="1"/>
    <s v="Spinach, Artichokes, Tomatoes, Sun-dried Tomatoes, Garlic, Pesto Sauce"/>
    <x v="13"/>
  </r>
  <r>
    <n v="3460"/>
    <n v="1534"/>
    <n v="0.33333333333333331"/>
    <s v="the_greek_l"/>
    <n v="1"/>
    <x v="708"/>
    <x v="3"/>
    <x v="809"/>
    <n v="20.5"/>
    <n v="20.5"/>
    <x v="1"/>
    <x v="0"/>
    <s v="Kalamata Olives, Feta Cheese, Tomatoes, Garlic, Beef Chuck Roast, Red Onions"/>
    <x v="8"/>
  </r>
  <r>
    <n v="3461"/>
    <n v="1535"/>
    <n v="0.25"/>
    <s v="bbq_ckn_m"/>
    <n v="1"/>
    <x v="708"/>
    <x v="3"/>
    <x v="1502"/>
    <n v="16.75"/>
    <n v="16.75"/>
    <x v="0"/>
    <x v="3"/>
    <s v="Barbecued Chicken, Red Peppers, Green Peppers, Tomatoes, Red Onions, Barbecue Sauce"/>
    <x v="7"/>
  </r>
  <r>
    <n v="3462"/>
    <n v="1535"/>
    <n v="0.25"/>
    <s v="four_cheese_l"/>
    <n v="1"/>
    <x v="708"/>
    <x v="3"/>
    <x v="1502"/>
    <n v="17.950000762939453"/>
    <n v="17.950000762939453"/>
    <x v="1"/>
    <x v="1"/>
    <s v="Ricotta Cheese, Gorgonzola Piccante Cheese, Mozzarella Cheese, Parmigiano Reggiano Cheese, Garlic"/>
    <x v="21"/>
  </r>
  <r>
    <n v="3463"/>
    <n v="1535"/>
    <n v="0.25"/>
    <s v="ital_veggie_m"/>
    <n v="1"/>
    <x v="708"/>
    <x v="3"/>
    <x v="1502"/>
    <n v="16.75"/>
    <n v="16.75"/>
    <x v="0"/>
    <x v="1"/>
    <s v="Eggplant, Artichokes, Tomatoes, Zucchini, Red Peppers, Garlic, Pesto Sauce"/>
    <x v="24"/>
  </r>
  <r>
    <n v="3464"/>
    <n v="1535"/>
    <n v="0.25"/>
    <s v="spinach_fet_l"/>
    <n v="1"/>
    <x v="708"/>
    <x v="3"/>
    <x v="1502"/>
    <n v="20.25"/>
    <n v="20.25"/>
    <x v="1"/>
    <x v="1"/>
    <s v="Spinach, Mushrooms, Red Onions, Feta Cheese, Garlic"/>
    <x v="27"/>
  </r>
  <r>
    <n v="3465"/>
    <n v="1536"/>
    <n v="0.33333333333333331"/>
    <s v="calabrese_m"/>
    <n v="1"/>
    <x v="708"/>
    <x v="3"/>
    <x v="1503"/>
    <n v="16.25"/>
    <n v="16.25"/>
    <x v="0"/>
    <x v="2"/>
    <s v="?duja Salami, Pancetta, Tomatoes, Red Onions, Friggitello Peppers, Garlic"/>
    <x v="23"/>
  </r>
  <r>
    <n v="3466"/>
    <n v="1536"/>
    <n v="0.33333333333333331"/>
    <s v="pepperoni_s"/>
    <n v="1"/>
    <x v="230"/>
    <x v="0"/>
    <x v="1503"/>
    <n v="9.75"/>
    <n v="9.75"/>
    <x v="2"/>
    <x v="0"/>
    <s v="Mozzarella Cheese, Pepperoni"/>
    <x v="17"/>
  </r>
  <r>
    <n v="3467"/>
    <n v="1536"/>
    <n v="0.33333333333333331"/>
    <s v="sicilian_s"/>
    <n v="1"/>
    <x v="230"/>
    <x v="0"/>
    <x v="1503"/>
    <n v="12.25"/>
    <n v="12.25"/>
    <x v="2"/>
    <x v="2"/>
    <s v="Coarse Sicilian Salami, Tomatoes, Green Olives, Luganega Sausage, Onions, Garlic"/>
    <x v="28"/>
  </r>
  <r>
    <n v="3468"/>
    <n v="1537"/>
    <n v="1"/>
    <s v="ckn_pesto_l"/>
    <n v="1"/>
    <x v="230"/>
    <x v="0"/>
    <x v="1504"/>
    <n v="20.75"/>
    <n v="20.75"/>
    <x v="1"/>
    <x v="3"/>
    <s v="Chicken, Tomatoes, Red Peppers, Spinach, Garlic, Pesto Sauce"/>
    <x v="18"/>
  </r>
  <r>
    <n v="3469"/>
    <n v="1538"/>
    <n v="0.33333333333333331"/>
    <s v="ckn_alfredo_l"/>
    <n v="1"/>
    <x v="230"/>
    <x v="0"/>
    <x v="1505"/>
    <n v="20.75"/>
    <n v="20.75"/>
    <x v="1"/>
    <x v="3"/>
    <s v="Chicken, Red Onions, Red Peppers, Mushrooms, Asiago Cheese, Alfredo Sauce"/>
    <x v="29"/>
  </r>
  <r>
    <n v="3470"/>
    <n v="1538"/>
    <n v="0.33333333333333331"/>
    <s v="spin_pesto_s"/>
    <n v="1"/>
    <x v="230"/>
    <x v="0"/>
    <x v="1505"/>
    <n v="12.5"/>
    <n v="12.5"/>
    <x v="2"/>
    <x v="1"/>
    <s v="Spinach, Artichokes, Tomatoes, Sun-dried Tomatoes, Garlic, Pesto Sauce"/>
    <x v="13"/>
  </r>
  <r>
    <n v="3471"/>
    <n v="1538"/>
    <n v="0.33333333333333331"/>
    <s v="spinach_fet_s"/>
    <n v="1"/>
    <x v="230"/>
    <x v="0"/>
    <x v="1505"/>
    <n v="12"/>
    <n v="12"/>
    <x v="2"/>
    <x v="1"/>
    <s v="Spinach, Mushrooms, Red Onions, Feta Cheese, Garlic"/>
    <x v="27"/>
  </r>
  <r>
    <n v="3472"/>
    <n v="1539"/>
    <n v="0.33333333333333331"/>
    <s v="five_cheese_l"/>
    <n v="1"/>
    <x v="259"/>
    <x v="1"/>
    <x v="1506"/>
    <n v="18.5"/>
    <n v="18.5"/>
    <x v="1"/>
    <x v="1"/>
    <s v="Mozzarella Cheese, Provolone Cheese, Smoked Gouda Cheese, Romano Cheese, Blue Cheese, Garlic"/>
    <x v="2"/>
  </r>
  <r>
    <n v="3473"/>
    <n v="1539"/>
    <n v="0.33333333333333331"/>
    <s v="ital_supr_m"/>
    <n v="1"/>
    <x v="259"/>
    <x v="1"/>
    <x v="1506"/>
    <n v="16.5"/>
    <n v="16.5"/>
    <x v="0"/>
    <x v="2"/>
    <s v="Calabrese Salami, Capocollo, Tomatoes, Red Onions, Green Olives, Garlic"/>
    <x v="3"/>
  </r>
  <r>
    <n v="3474"/>
    <n v="1539"/>
    <n v="0.33333333333333331"/>
    <s v="thai_ckn_l"/>
    <n v="1"/>
    <x v="259"/>
    <x v="1"/>
    <x v="1506"/>
    <n v="20.75"/>
    <n v="20.75"/>
    <x v="1"/>
    <x v="3"/>
    <s v="Chicken, Pineapple, Tomatoes, Red Peppers, Thai Sweet Chilli Sauce"/>
    <x v="5"/>
  </r>
  <r>
    <n v="3475"/>
    <n v="1540"/>
    <n v="0.5"/>
    <s v="ital_veggie_l"/>
    <n v="1"/>
    <x v="259"/>
    <x v="1"/>
    <x v="1507"/>
    <n v="21"/>
    <n v="21"/>
    <x v="1"/>
    <x v="1"/>
    <s v="Eggplant, Artichokes, Tomatoes, Zucchini, Red Peppers, Garlic, Pesto Sauce"/>
    <x v="24"/>
  </r>
  <r>
    <n v="3476"/>
    <n v="1540"/>
    <n v="0.5"/>
    <s v="soppressata_s"/>
    <n v="1"/>
    <x v="259"/>
    <x v="1"/>
    <x v="1507"/>
    <n v="12.5"/>
    <n v="12.5"/>
    <x v="2"/>
    <x v="2"/>
    <s v="Soppressata Salami, Fontina Cheese, Mozzarella Cheese, Mushrooms, Garlic"/>
    <x v="20"/>
  </r>
  <r>
    <n v="3477"/>
    <n v="1541"/>
    <n v="1"/>
    <s v="thai_ckn_m"/>
    <n v="1"/>
    <x v="259"/>
    <x v="1"/>
    <x v="1508"/>
    <n v="16.75"/>
    <n v="16.75"/>
    <x v="0"/>
    <x v="3"/>
    <s v="Chicken, Pineapple, Tomatoes, Red Peppers, Thai Sweet Chilli Sauce"/>
    <x v="5"/>
  </r>
  <r>
    <n v="3478"/>
    <n v="1542"/>
    <n v="0.25"/>
    <s v="calabrese_l"/>
    <n v="1"/>
    <x v="292"/>
    <x v="6"/>
    <x v="1509"/>
    <n v="20.25"/>
    <n v="20.25"/>
    <x v="1"/>
    <x v="2"/>
    <s v="?duja Salami, Pancetta, Tomatoes, Red Onions, Friggitello Peppers, Garlic"/>
    <x v="23"/>
  </r>
  <r>
    <n v="3479"/>
    <n v="1542"/>
    <n v="0.25"/>
    <s v="spin_pesto_s"/>
    <n v="1"/>
    <x v="292"/>
    <x v="6"/>
    <x v="1509"/>
    <n v="12.5"/>
    <n v="12.5"/>
    <x v="2"/>
    <x v="1"/>
    <s v="Spinach, Artichokes, Tomatoes, Sun-dried Tomatoes, Garlic, Pesto Sauce"/>
    <x v="13"/>
  </r>
  <r>
    <n v="3480"/>
    <n v="1542"/>
    <n v="0.25"/>
    <s v="spinach_supr_s"/>
    <n v="1"/>
    <x v="292"/>
    <x v="6"/>
    <x v="1509"/>
    <n v="12.5"/>
    <n v="12.5"/>
    <x v="2"/>
    <x v="2"/>
    <s v="Spinach, Red Onions, Pepperoni, Tomatoes, Artichokes, Kalamata Olives, Garlic, Asiago Cheese"/>
    <x v="9"/>
  </r>
  <r>
    <n v="3481"/>
    <n v="1542"/>
    <n v="0.25"/>
    <s v="thai_ckn_m"/>
    <n v="1"/>
    <x v="292"/>
    <x v="6"/>
    <x v="1509"/>
    <n v="16.75"/>
    <n v="16.75"/>
    <x v="0"/>
    <x v="3"/>
    <s v="Chicken, Pineapple, Tomatoes, Red Peppers, Thai Sweet Chilli Sauce"/>
    <x v="5"/>
  </r>
  <r>
    <n v="3482"/>
    <n v="1543"/>
    <n v="0.5"/>
    <s v="five_cheese_l"/>
    <n v="1"/>
    <x v="292"/>
    <x v="6"/>
    <x v="1510"/>
    <n v="18.5"/>
    <n v="18.5"/>
    <x v="1"/>
    <x v="1"/>
    <s v="Mozzarella Cheese, Provolone Cheese, Smoked Gouda Cheese, Romano Cheese, Blue Cheese, Garlic"/>
    <x v="2"/>
  </r>
  <r>
    <n v="3483"/>
    <n v="1543"/>
    <n v="0.5"/>
    <s v="thai_ckn_l"/>
    <n v="1"/>
    <x v="292"/>
    <x v="6"/>
    <x v="1510"/>
    <n v="20.75"/>
    <n v="20.75"/>
    <x v="1"/>
    <x v="3"/>
    <s v="Chicken, Pineapple, Tomatoes, Red Peppers, Thai Sweet Chilli Sauce"/>
    <x v="5"/>
  </r>
  <r>
    <n v="3484"/>
    <n v="1544"/>
    <n v="0.5"/>
    <s v="napolitana_s"/>
    <n v="1"/>
    <x v="320"/>
    <x v="6"/>
    <x v="1511"/>
    <n v="12"/>
    <n v="12"/>
    <x v="2"/>
    <x v="0"/>
    <s v="Tomatoes, Anchovies, Green Olives, Red Onions, Garlic"/>
    <x v="22"/>
  </r>
  <r>
    <n v="3485"/>
    <n v="1544"/>
    <n v="0.5"/>
    <s v="spicy_ital_m"/>
    <n v="1"/>
    <x v="320"/>
    <x v="6"/>
    <x v="1511"/>
    <n v="16.5"/>
    <n v="16.5"/>
    <x v="0"/>
    <x v="2"/>
    <s v="Capocollo, Tomatoes, Goat Cheese, Artichokes, Peperoncini verdi, Garlic"/>
    <x v="12"/>
  </r>
  <r>
    <n v="3486"/>
    <n v="1545"/>
    <n v="1"/>
    <s v="hawaiian_l"/>
    <n v="1"/>
    <x v="320"/>
    <x v="6"/>
    <x v="1512"/>
    <n v="16.5"/>
    <n v="16.5"/>
    <x v="1"/>
    <x v="0"/>
    <s v="Sliced Ham, Pineapple, Mozzarella Cheese"/>
    <x v="0"/>
  </r>
  <r>
    <n v="3487"/>
    <n v="1546"/>
    <n v="1"/>
    <s v="southw_ckn_m"/>
    <n v="1"/>
    <x v="320"/>
    <x v="6"/>
    <x v="1513"/>
    <n v="16.75"/>
    <n v="16.75"/>
    <x v="0"/>
    <x v="3"/>
    <s v="Chicken, Tomatoes, Red Peppers, Red Onions, Jalapeno Peppers, Corn, Cilantro, Chipotle Sauce"/>
    <x v="15"/>
  </r>
  <r>
    <n v="3488"/>
    <n v="1547"/>
    <n v="0.5"/>
    <s v="ital_cpcllo_l"/>
    <n v="1"/>
    <x v="320"/>
    <x v="6"/>
    <x v="1514"/>
    <n v="20.5"/>
    <n v="20.5"/>
    <x v="1"/>
    <x v="0"/>
    <s v="Capocollo, Red Peppers, Tomatoes, Goat Cheese, Garlic, Oregano"/>
    <x v="11"/>
  </r>
  <r>
    <n v="3489"/>
    <n v="1547"/>
    <n v="0.5"/>
    <s v="spinach_fet_m"/>
    <n v="1"/>
    <x v="320"/>
    <x v="6"/>
    <x v="1514"/>
    <n v="16"/>
    <n v="16"/>
    <x v="0"/>
    <x v="1"/>
    <s v="Spinach, Mushrooms, Red Onions, Feta Cheese, Garlic"/>
    <x v="27"/>
  </r>
  <r>
    <n v="3490"/>
    <n v="1548"/>
    <n v="0.5"/>
    <s v="ital_cpcllo_m"/>
    <n v="1"/>
    <x v="352"/>
    <x v="3"/>
    <x v="1515"/>
    <n v="16"/>
    <n v="16"/>
    <x v="0"/>
    <x v="0"/>
    <s v="Capocollo, Red Peppers, Tomatoes, Goat Cheese, Garlic, Oregano"/>
    <x v="11"/>
  </r>
  <r>
    <n v="3491"/>
    <n v="1548"/>
    <n v="0.5"/>
    <s v="southw_ckn_m"/>
    <n v="1"/>
    <x v="352"/>
    <x v="3"/>
    <x v="1515"/>
    <n v="16.75"/>
    <n v="16.75"/>
    <x v="0"/>
    <x v="3"/>
    <s v="Chicken, Tomatoes, Red Peppers, Red Onions, Jalapeno Peppers, Corn, Cilantro, Chipotle Sauce"/>
    <x v="15"/>
  </r>
  <r>
    <n v="3492"/>
    <n v="1549"/>
    <n v="1"/>
    <s v="southw_ckn_l"/>
    <n v="1"/>
    <x v="352"/>
    <x v="3"/>
    <x v="1516"/>
    <n v="20.75"/>
    <n v="20.75"/>
    <x v="1"/>
    <x v="3"/>
    <s v="Chicken, Tomatoes, Red Peppers, Red Onions, Jalapeno Peppers, Corn, Cilantro, Chipotle Sauce"/>
    <x v="15"/>
  </r>
  <r>
    <n v="3493"/>
    <n v="1550"/>
    <n v="0.5"/>
    <s v="big_meat_s"/>
    <n v="1"/>
    <x v="352"/>
    <x v="3"/>
    <x v="1517"/>
    <n v="12"/>
    <n v="12"/>
    <x v="2"/>
    <x v="0"/>
    <s v="Bacon, Pepperoni, Italian Sausage, Chorizo Sausage"/>
    <x v="19"/>
  </r>
  <r>
    <n v="3494"/>
    <n v="1550"/>
    <n v="0.5"/>
    <s v="peppr_salami_s"/>
    <n v="1"/>
    <x v="352"/>
    <x v="3"/>
    <x v="1517"/>
    <n v="12.5"/>
    <n v="12.5"/>
    <x v="2"/>
    <x v="2"/>
    <s v="Genoa Salami, Capocollo, Pepperoni, Tomatoes, Asiago Cheese, Garlic"/>
    <x v="26"/>
  </r>
  <r>
    <n v="3495"/>
    <n v="1551"/>
    <n v="1"/>
    <s v="spin_pesto_s"/>
    <n v="1"/>
    <x v="352"/>
    <x v="3"/>
    <x v="1518"/>
    <n v="12.5"/>
    <n v="12.5"/>
    <x v="2"/>
    <x v="1"/>
    <s v="Spinach, Artichokes, Tomatoes, Sun-dried Tomatoes, Garlic, Pesto Sauce"/>
    <x v="13"/>
  </r>
  <r>
    <n v="3496"/>
    <n v="1552"/>
    <n v="1"/>
    <s v="ital_cpcllo_m"/>
    <n v="1"/>
    <x v="382"/>
    <x v="5"/>
    <x v="1519"/>
    <n v="16"/>
    <n v="16"/>
    <x v="0"/>
    <x v="0"/>
    <s v="Capocollo, Red Peppers, Tomatoes, Goat Cheese, Garlic, Oregano"/>
    <x v="11"/>
  </r>
  <r>
    <n v="3497"/>
    <n v="1553"/>
    <n v="1"/>
    <s v="calabrese_m"/>
    <n v="1"/>
    <x v="382"/>
    <x v="5"/>
    <x v="1520"/>
    <n v="16.25"/>
    <n v="16.25"/>
    <x v="0"/>
    <x v="2"/>
    <s v="?duja Salami, Pancetta, Tomatoes, Red Onions, Friggitello Peppers, Garlic"/>
    <x v="23"/>
  </r>
  <r>
    <n v="3498"/>
    <n v="1554"/>
    <n v="0.33333333333333331"/>
    <s v="ital_veggie_l"/>
    <n v="1"/>
    <x v="382"/>
    <x v="5"/>
    <x v="1521"/>
    <n v="21"/>
    <n v="21"/>
    <x v="1"/>
    <x v="1"/>
    <s v="Eggplant, Artichokes, Tomatoes, Zucchini, Red Peppers, Garlic, Pesto Sauce"/>
    <x v="24"/>
  </r>
  <r>
    <n v="3499"/>
    <n v="1554"/>
    <n v="0.33333333333333331"/>
    <s v="peppr_salami_l"/>
    <n v="1"/>
    <x v="382"/>
    <x v="5"/>
    <x v="1521"/>
    <n v="20.75"/>
    <n v="20.75"/>
    <x v="1"/>
    <x v="2"/>
    <s v="Genoa Salami, Capocollo, Pepperoni, Tomatoes, Asiago Cheese, Garlic"/>
    <x v="26"/>
  </r>
  <r>
    <n v="3500"/>
    <n v="1554"/>
    <n v="0.33333333333333331"/>
    <s v="prsc_argla_l"/>
    <n v="1"/>
    <x v="382"/>
    <x v="5"/>
    <x v="1521"/>
    <n v="20.75"/>
    <n v="20.75"/>
    <x v="1"/>
    <x v="2"/>
    <s v="Prosciutto di San Daniele, Arugula, Mozzarella Cheese"/>
    <x v="6"/>
  </r>
  <r>
    <n v="3501"/>
    <n v="1555"/>
    <n v="1"/>
    <s v="veggie_veg_l"/>
    <n v="1"/>
    <x v="382"/>
    <x v="5"/>
    <x v="435"/>
    <n v="20.25"/>
    <n v="20.25"/>
    <x v="1"/>
    <x v="1"/>
    <s v="Mushrooms, Tomatoes, Red Peppers, Green Peppers, Red Onions, Zucchini, Spinach, Garlic"/>
    <x v="14"/>
  </r>
  <r>
    <n v="3502"/>
    <n v="1556"/>
    <n v="0.5"/>
    <s v="mexicana_l"/>
    <n v="1"/>
    <x v="414"/>
    <x v="2"/>
    <x v="1522"/>
    <n v="20.25"/>
    <n v="20.25"/>
    <x v="1"/>
    <x v="1"/>
    <s v="Tomatoes, Red Peppers, Jalapeno Peppers, Red Onions, Cilantro, Corn, Chipotle Sauce, Garlic"/>
    <x v="4"/>
  </r>
  <r>
    <n v="3503"/>
    <n v="1556"/>
    <n v="0.5"/>
    <s v="southw_ckn_m"/>
    <n v="1"/>
    <x v="414"/>
    <x v="2"/>
    <x v="1522"/>
    <n v="16.75"/>
    <n v="16.75"/>
    <x v="0"/>
    <x v="3"/>
    <s v="Chicken, Tomatoes, Red Peppers, Red Onions, Jalapeno Peppers, Corn, Cilantro, Chipotle Sauce"/>
    <x v="15"/>
  </r>
  <r>
    <n v="3504"/>
    <n v="1557"/>
    <n v="1"/>
    <s v="hawaiian_l"/>
    <n v="1"/>
    <x v="414"/>
    <x v="2"/>
    <x v="1523"/>
    <n v="16.5"/>
    <n v="16.5"/>
    <x v="1"/>
    <x v="0"/>
    <s v="Sliced Ham, Pineapple, Mozzarella Cheese"/>
    <x v="0"/>
  </r>
  <r>
    <n v="3505"/>
    <n v="1558"/>
    <n v="0.5"/>
    <s v="ital_veggie_l"/>
    <n v="1"/>
    <x v="414"/>
    <x v="2"/>
    <x v="1524"/>
    <n v="21"/>
    <n v="21"/>
    <x v="1"/>
    <x v="1"/>
    <s v="Eggplant, Artichokes, Tomatoes, Zucchini, Red Peppers, Garlic, Pesto Sauce"/>
    <x v="24"/>
  </r>
  <r>
    <n v="3506"/>
    <n v="1558"/>
    <n v="0.5"/>
    <s v="veggie_veg_l"/>
    <n v="1"/>
    <x v="414"/>
    <x v="2"/>
    <x v="1524"/>
    <n v="20.25"/>
    <n v="20.25"/>
    <x v="1"/>
    <x v="1"/>
    <s v="Mushrooms, Tomatoes, Red Peppers, Green Peppers, Red Onions, Zucchini, Spinach, Garlic"/>
    <x v="14"/>
  </r>
  <r>
    <n v="3507"/>
    <n v="1559"/>
    <n v="1"/>
    <s v="hawaiian_m"/>
    <n v="1"/>
    <x v="414"/>
    <x v="2"/>
    <x v="1525"/>
    <n v="13.25"/>
    <n v="13.25"/>
    <x v="0"/>
    <x v="0"/>
    <s v="Sliced Ham, Pineapple, Mozzarella Cheese"/>
    <x v="0"/>
  </r>
  <r>
    <n v="3508"/>
    <n v="1560"/>
    <n v="0.5"/>
    <s v="ital_supr_l"/>
    <n v="1"/>
    <x v="444"/>
    <x v="4"/>
    <x v="1526"/>
    <n v="20.75"/>
    <n v="20.75"/>
    <x v="1"/>
    <x v="2"/>
    <s v="Calabrese Salami, Capocollo, Tomatoes, Red Onions, Green Olives, Garlic"/>
    <x v="3"/>
  </r>
  <r>
    <n v="3509"/>
    <n v="1560"/>
    <n v="0.5"/>
    <s v="napolitana_l"/>
    <n v="1"/>
    <x v="444"/>
    <x v="4"/>
    <x v="1526"/>
    <n v="20.5"/>
    <n v="20.5"/>
    <x v="1"/>
    <x v="0"/>
    <s v="Tomatoes, Anchovies, Green Olives, Red Onions, Garlic"/>
    <x v="22"/>
  </r>
  <r>
    <n v="3510"/>
    <n v="1561"/>
    <n v="1"/>
    <s v="ckn_alfredo_l"/>
    <n v="1"/>
    <x v="444"/>
    <x v="4"/>
    <x v="1527"/>
    <n v="20.75"/>
    <n v="20.75"/>
    <x v="1"/>
    <x v="3"/>
    <s v="Chicken, Red Onions, Red Peppers, Mushrooms, Asiago Cheese, Alfredo Sauce"/>
    <x v="29"/>
  </r>
  <r>
    <n v="3511"/>
    <n v="1562"/>
    <n v="1"/>
    <s v="classic_dlx_m"/>
    <n v="1"/>
    <x v="444"/>
    <x v="4"/>
    <x v="1528"/>
    <n v="16"/>
    <n v="16"/>
    <x v="0"/>
    <x v="0"/>
    <s v="Pepperoni, Mushrooms, Red Onions, Red Peppers, Bacon"/>
    <x v="1"/>
  </r>
  <r>
    <n v="3512"/>
    <n v="1563"/>
    <n v="0.5"/>
    <s v="classic_dlx_l"/>
    <n v="1"/>
    <x v="444"/>
    <x v="4"/>
    <x v="1529"/>
    <n v="20.5"/>
    <n v="20.5"/>
    <x v="1"/>
    <x v="0"/>
    <s v="Pepperoni, Mushrooms, Red Onions, Red Peppers, Bacon"/>
    <x v="1"/>
  </r>
  <r>
    <n v="3513"/>
    <n v="1563"/>
    <n v="0.5"/>
    <s v="ital_cpcllo_s"/>
    <n v="1"/>
    <x v="444"/>
    <x v="4"/>
    <x v="1529"/>
    <n v="12"/>
    <n v="12"/>
    <x v="2"/>
    <x v="0"/>
    <s v="Capocollo, Red Peppers, Tomatoes, Goat Cheese, Garlic, Oregano"/>
    <x v="11"/>
  </r>
  <r>
    <n v="3514"/>
    <n v="1564"/>
    <n v="0.25"/>
    <s v="five_cheese_l"/>
    <n v="1"/>
    <x v="473"/>
    <x v="5"/>
    <x v="1530"/>
    <n v="18.5"/>
    <n v="18.5"/>
    <x v="1"/>
    <x v="1"/>
    <s v="Mozzarella Cheese, Provolone Cheese, Smoked Gouda Cheese, Romano Cheese, Blue Cheese, Garlic"/>
    <x v="2"/>
  </r>
  <r>
    <n v="3515"/>
    <n v="1564"/>
    <n v="0.25"/>
    <s v="hawaiian_l"/>
    <n v="1"/>
    <x v="473"/>
    <x v="5"/>
    <x v="1530"/>
    <n v="16.5"/>
    <n v="16.5"/>
    <x v="1"/>
    <x v="0"/>
    <s v="Sliced Ham, Pineapple, Mozzarella Cheese"/>
    <x v="0"/>
  </r>
  <r>
    <n v="3516"/>
    <n v="1564"/>
    <n v="0.25"/>
    <s v="mexicana_l"/>
    <n v="1"/>
    <x v="473"/>
    <x v="5"/>
    <x v="1530"/>
    <n v="20.25"/>
    <n v="20.25"/>
    <x v="1"/>
    <x v="1"/>
    <s v="Tomatoes, Red Peppers, Jalapeno Peppers, Red Onions, Cilantro, Corn, Chipotle Sauce, Garlic"/>
    <x v="4"/>
  </r>
  <r>
    <n v="3517"/>
    <n v="1564"/>
    <n v="0.25"/>
    <s v="pepperoni_l"/>
    <n v="1"/>
    <x v="473"/>
    <x v="5"/>
    <x v="1530"/>
    <n v="15.25"/>
    <n v="15.25"/>
    <x v="1"/>
    <x v="0"/>
    <s v="Mozzarella Cheese, Pepperoni"/>
    <x v="17"/>
  </r>
  <r>
    <n v="3518"/>
    <n v="1565"/>
    <n v="0.25"/>
    <s v="bbq_ckn_l"/>
    <n v="1"/>
    <x v="473"/>
    <x v="5"/>
    <x v="1531"/>
    <n v="20.75"/>
    <n v="20.75"/>
    <x v="1"/>
    <x v="3"/>
    <s v="Barbecued Chicken, Red Peppers, Green Peppers, Tomatoes, Red Onions, Barbecue Sauce"/>
    <x v="7"/>
  </r>
  <r>
    <n v="3519"/>
    <n v="1565"/>
    <n v="0.25"/>
    <s v="cali_ckn_s"/>
    <n v="1"/>
    <x v="473"/>
    <x v="5"/>
    <x v="1531"/>
    <n v="12.75"/>
    <n v="12.75"/>
    <x v="2"/>
    <x v="3"/>
    <s v="Chicken, Artichoke, Spinach, Garlic, Jalapeno Peppers, Fontina Cheese, Gouda Cheese"/>
    <x v="16"/>
  </r>
  <r>
    <n v="3520"/>
    <n v="1565"/>
    <n v="0.25"/>
    <s v="ital_cpcllo_m"/>
    <n v="1"/>
    <x v="171"/>
    <x v="1"/>
    <x v="1531"/>
    <n v="16"/>
    <n v="16"/>
    <x v="0"/>
    <x v="0"/>
    <s v="Capocollo, Red Peppers, Tomatoes, Goat Cheese, Garlic, Oregano"/>
    <x v="11"/>
  </r>
  <r>
    <n v="3521"/>
    <n v="1565"/>
    <n v="0.25"/>
    <s v="ital_cpcllo_s"/>
    <n v="1"/>
    <x v="171"/>
    <x v="1"/>
    <x v="1531"/>
    <n v="12"/>
    <n v="12"/>
    <x v="2"/>
    <x v="0"/>
    <s v="Capocollo, Red Peppers, Tomatoes, Goat Cheese, Garlic, Oregano"/>
    <x v="11"/>
  </r>
  <r>
    <n v="3522"/>
    <n v="1566"/>
    <n v="1"/>
    <s v="spinach_fet_l"/>
    <n v="2"/>
    <x v="171"/>
    <x v="1"/>
    <x v="1532"/>
    <n v="20.25"/>
    <n v="40.5"/>
    <x v="1"/>
    <x v="1"/>
    <s v="Spinach, Mushrooms, Red Onions, Feta Cheese, Garlic"/>
    <x v="27"/>
  </r>
  <r>
    <n v="3523"/>
    <n v="1567"/>
    <n v="0.33333333333333331"/>
    <s v="hawaiian_s"/>
    <n v="1"/>
    <x v="171"/>
    <x v="1"/>
    <x v="1533"/>
    <n v="10.5"/>
    <n v="10.5"/>
    <x v="2"/>
    <x v="0"/>
    <s v="Sliced Ham, Pineapple, Mozzarella Cheese"/>
    <x v="0"/>
  </r>
  <r>
    <n v="3524"/>
    <n v="1567"/>
    <n v="0.33333333333333331"/>
    <s v="mexicana_l"/>
    <n v="1"/>
    <x v="171"/>
    <x v="1"/>
    <x v="1533"/>
    <n v="20.25"/>
    <n v="20.25"/>
    <x v="1"/>
    <x v="1"/>
    <s v="Tomatoes, Red Peppers, Jalapeno Peppers, Red Onions, Cilantro, Corn, Chipotle Sauce, Garlic"/>
    <x v="4"/>
  </r>
  <r>
    <n v="3525"/>
    <n v="1567"/>
    <n v="0.33333333333333331"/>
    <s v="prsc_argla_l"/>
    <n v="1"/>
    <x v="171"/>
    <x v="1"/>
    <x v="1533"/>
    <n v="20.75"/>
    <n v="20.75"/>
    <x v="1"/>
    <x v="2"/>
    <s v="Prosciutto di San Daniele, Arugula, Mozzarella Cheese"/>
    <x v="6"/>
  </r>
  <r>
    <n v="3526"/>
    <n v="1568"/>
    <n v="0.25"/>
    <s v="cali_ckn_s"/>
    <n v="1"/>
    <x v="200"/>
    <x v="2"/>
    <x v="1534"/>
    <n v="12.75"/>
    <n v="12.75"/>
    <x v="2"/>
    <x v="3"/>
    <s v="Chicken, Artichoke, Spinach, Garlic, Jalapeno Peppers, Fontina Cheese, Gouda Cheese"/>
    <x v="16"/>
  </r>
  <r>
    <n v="3527"/>
    <n v="1568"/>
    <n v="0.25"/>
    <s v="classic_dlx_m"/>
    <n v="1"/>
    <x v="200"/>
    <x v="2"/>
    <x v="1534"/>
    <n v="16"/>
    <n v="16"/>
    <x v="0"/>
    <x v="0"/>
    <s v="Pepperoni, Mushrooms, Red Onions, Red Peppers, Bacon"/>
    <x v="1"/>
  </r>
  <r>
    <n v="3528"/>
    <n v="1568"/>
    <n v="0.25"/>
    <s v="ital_veggie_s"/>
    <n v="1"/>
    <x v="200"/>
    <x v="2"/>
    <x v="1534"/>
    <n v="12.75"/>
    <n v="12.75"/>
    <x v="2"/>
    <x v="1"/>
    <s v="Eggplant, Artichokes, Tomatoes, Zucchini, Red Peppers, Garlic, Pesto Sauce"/>
    <x v="24"/>
  </r>
  <r>
    <n v="3529"/>
    <n v="1568"/>
    <n v="0.25"/>
    <s v="spinach_fet_l"/>
    <n v="1"/>
    <x v="200"/>
    <x v="2"/>
    <x v="1534"/>
    <n v="20.25"/>
    <n v="20.25"/>
    <x v="1"/>
    <x v="1"/>
    <s v="Spinach, Mushrooms, Red Onions, Feta Cheese, Garlic"/>
    <x v="27"/>
  </r>
  <r>
    <n v="3530"/>
    <n v="1569"/>
    <n v="7.6923076923076927E-2"/>
    <s v="bbq_ckn_l"/>
    <n v="2"/>
    <x v="200"/>
    <x v="2"/>
    <x v="1535"/>
    <n v="20.75"/>
    <n v="41.5"/>
    <x v="1"/>
    <x v="3"/>
    <s v="Barbecued Chicken, Red Peppers, Green Peppers, Tomatoes, Red Onions, Barbecue Sauce"/>
    <x v="7"/>
  </r>
  <r>
    <n v="3531"/>
    <n v="1569"/>
    <n v="7.6923076923076927E-2"/>
    <s v="brie_carre_s"/>
    <n v="1"/>
    <x v="200"/>
    <x v="2"/>
    <x v="1535"/>
    <n v="23.649999618530273"/>
    <n v="23.649999618530273"/>
    <x v="2"/>
    <x v="2"/>
    <s v="Brie Carre Cheese, Prosciutto, Caramelized Onions, Pears, Thyme, Garlic"/>
    <x v="31"/>
  </r>
  <r>
    <n v="3532"/>
    <n v="1569"/>
    <n v="7.6923076923076927E-2"/>
    <s v="hawaiian_l"/>
    <n v="1"/>
    <x v="705"/>
    <x v="0"/>
    <x v="1535"/>
    <n v="16.5"/>
    <n v="16.5"/>
    <x v="1"/>
    <x v="0"/>
    <s v="Sliced Ham, Pineapple, Mozzarella Cheese"/>
    <x v="0"/>
  </r>
  <r>
    <n v="3533"/>
    <n v="1569"/>
    <n v="7.6923076923076927E-2"/>
    <s v="ital_cpcllo_m"/>
    <n v="1"/>
    <x v="705"/>
    <x v="0"/>
    <x v="1535"/>
    <n v="16"/>
    <n v="16"/>
    <x v="0"/>
    <x v="0"/>
    <s v="Capocollo, Red Peppers, Tomatoes, Goat Cheese, Garlic, Oregano"/>
    <x v="11"/>
  </r>
  <r>
    <n v="3534"/>
    <n v="1569"/>
    <n v="7.6923076923076927E-2"/>
    <s v="napolitana_l"/>
    <n v="1"/>
    <x v="705"/>
    <x v="0"/>
    <x v="1535"/>
    <n v="20.5"/>
    <n v="20.5"/>
    <x v="1"/>
    <x v="0"/>
    <s v="Tomatoes, Anchovies, Green Olives, Red Onions, Garlic"/>
    <x v="22"/>
  </r>
  <r>
    <n v="3535"/>
    <n v="1569"/>
    <n v="7.6923076923076927E-2"/>
    <s v="pepperoni_m"/>
    <n v="1"/>
    <x v="705"/>
    <x v="0"/>
    <x v="1535"/>
    <n v="12.5"/>
    <n v="12.5"/>
    <x v="0"/>
    <x v="0"/>
    <s v="Mozzarella Cheese, Pepperoni"/>
    <x v="17"/>
  </r>
  <r>
    <n v="3536"/>
    <n v="1569"/>
    <n v="7.6923076923076927E-2"/>
    <s v="pepperoni_s"/>
    <n v="1"/>
    <x v="705"/>
    <x v="0"/>
    <x v="1535"/>
    <n v="9.75"/>
    <n v="9.75"/>
    <x v="2"/>
    <x v="0"/>
    <s v="Mozzarella Cheese, Pepperoni"/>
    <x v="17"/>
  </r>
  <r>
    <n v="3537"/>
    <n v="1569"/>
    <n v="7.6923076923076927E-2"/>
    <s v="peppr_salami_l"/>
    <n v="1"/>
    <x v="705"/>
    <x v="0"/>
    <x v="1535"/>
    <n v="20.75"/>
    <n v="20.75"/>
    <x v="1"/>
    <x v="2"/>
    <s v="Genoa Salami, Capocollo, Pepperoni, Tomatoes, Asiago Cheese, Garlic"/>
    <x v="26"/>
  </r>
  <r>
    <n v="3538"/>
    <n v="1569"/>
    <n v="7.6923076923076927E-2"/>
    <s v="soppressata_s"/>
    <n v="1"/>
    <x v="722"/>
    <x v="4"/>
    <x v="1535"/>
    <n v="12.5"/>
    <n v="12.5"/>
    <x v="2"/>
    <x v="2"/>
    <s v="Soppressata Salami, Fontina Cheese, Mozzarella Cheese, Mushrooms, Garlic"/>
    <x v="20"/>
  </r>
  <r>
    <n v="3539"/>
    <n v="1569"/>
    <n v="7.6923076923076927E-2"/>
    <s v="southw_ckn_s"/>
    <n v="1"/>
    <x v="722"/>
    <x v="4"/>
    <x v="1535"/>
    <n v="12.75"/>
    <n v="12.75"/>
    <x v="2"/>
    <x v="3"/>
    <s v="Chicken, Tomatoes, Red Peppers, Red Onions, Jalapeno Peppers, Corn, Cilantro, Chipotle Sauce"/>
    <x v="15"/>
  </r>
  <r>
    <n v="3540"/>
    <n v="1569"/>
    <n v="7.6923076923076927E-2"/>
    <s v="spicy_ital_s"/>
    <n v="1"/>
    <x v="722"/>
    <x v="4"/>
    <x v="1535"/>
    <n v="12.5"/>
    <n v="12.5"/>
    <x v="2"/>
    <x v="2"/>
    <s v="Capocollo, Tomatoes, Goat Cheese, Artichokes, Peperoncini verdi, Garlic"/>
    <x v="12"/>
  </r>
  <r>
    <n v="3541"/>
    <n v="1569"/>
    <n v="7.6923076923076927E-2"/>
    <s v="spinach_supr_s"/>
    <n v="1"/>
    <x v="722"/>
    <x v="4"/>
    <x v="1535"/>
    <n v="12.5"/>
    <n v="12.5"/>
    <x v="2"/>
    <x v="2"/>
    <s v="Spinach, Red Onions, Pepperoni, Tomatoes, Artichokes, Kalamata Olives, Garlic, Asiago Cheese"/>
    <x v="9"/>
  </r>
  <r>
    <n v="3542"/>
    <n v="1569"/>
    <n v="7.6923076923076927E-2"/>
    <s v="thai_ckn_l"/>
    <n v="1"/>
    <x v="722"/>
    <x v="4"/>
    <x v="1535"/>
    <n v="20.75"/>
    <n v="20.75"/>
    <x v="1"/>
    <x v="3"/>
    <s v="Chicken, Pineapple, Tomatoes, Red Peppers, Thai Sweet Chilli Sauce"/>
    <x v="5"/>
  </r>
  <r>
    <n v="3543"/>
    <n v="1570"/>
    <n v="1"/>
    <s v="cali_ckn_m"/>
    <n v="1"/>
    <x v="722"/>
    <x v="4"/>
    <x v="1536"/>
    <n v="16.75"/>
    <n v="16.75"/>
    <x v="0"/>
    <x v="3"/>
    <s v="Chicken, Artichoke, Spinach, Garlic, Jalapeno Peppers, Fontina Cheese, Gouda Cheese"/>
    <x v="16"/>
  </r>
  <r>
    <n v="3544"/>
    <n v="1571"/>
    <n v="1"/>
    <s v="bbq_ckn_m"/>
    <n v="1"/>
    <x v="256"/>
    <x v="5"/>
    <x v="1537"/>
    <n v="16.75"/>
    <n v="16.75"/>
    <x v="0"/>
    <x v="3"/>
    <s v="Barbecued Chicken, Red Peppers, Green Peppers, Tomatoes, Red Onions, Barbecue Sauce"/>
    <x v="7"/>
  </r>
  <r>
    <n v="3545"/>
    <n v="1572"/>
    <n v="0.33333333333333331"/>
    <s v="sicilian_m"/>
    <n v="1"/>
    <x v="256"/>
    <x v="5"/>
    <x v="1538"/>
    <n v="16.25"/>
    <n v="16.25"/>
    <x v="0"/>
    <x v="2"/>
    <s v="Coarse Sicilian Salami, Tomatoes, Green Olives, Luganega Sausage, Onions, Garlic"/>
    <x v="28"/>
  </r>
  <r>
    <n v="3546"/>
    <n v="1572"/>
    <n v="0.33333333333333331"/>
    <s v="spinach_supr_s"/>
    <n v="1"/>
    <x v="256"/>
    <x v="5"/>
    <x v="1538"/>
    <n v="12.5"/>
    <n v="12.5"/>
    <x v="2"/>
    <x v="2"/>
    <s v="Spinach, Red Onions, Pepperoni, Tomatoes, Artichokes, Kalamata Olives, Garlic, Asiago Cheese"/>
    <x v="9"/>
  </r>
  <r>
    <n v="3547"/>
    <n v="1572"/>
    <n v="0.33333333333333331"/>
    <s v="thai_ckn_l"/>
    <n v="1"/>
    <x v="256"/>
    <x v="5"/>
    <x v="1538"/>
    <n v="20.75"/>
    <n v="20.75"/>
    <x v="1"/>
    <x v="3"/>
    <s v="Chicken, Pineapple, Tomatoes, Red Peppers, Thai Sweet Chilli Sauce"/>
    <x v="5"/>
  </r>
  <r>
    <n v="3548"/>
    <n v="1573"/>
    <n v="1"/>
    <s v="thai_ckn_m"/>
    <n v="1"/>
    <x v="256"/>
    <x v="5"/>
    <x v="1539"/>
    <n v="16.75"/>
    <n v="16.75"/>
    <x v="0"/>
    <x v="3"/>
    <s v="Chicken, Pineapple, Tomatoes, Red Peppers, Thai Sweet Chilli Sauce"/>
    <x v="5"/>
  </r>
  <r>
    <n v="3549"/>
    <n v="1574"/>
    <n v="0.33333333333333331"/>
    <s v="bbq_ckn_l"/>
    <n v="1"/>
    <x v="256"/>
    <x v="5"/>
    <x v="1540"/>
    <n v="20.75"/>
    <n v="20.75"/>
    <x v="1"/>
    <x v="3"/>
    <s v="Barbecued Chicken, Red Peppers, Green Peppers, Tomatoes, Red Onions, Barbecue Sauce"/>
    <x v="7"/>
  </r>
  <r>
    <n v="3550"/>
    <n v="1574"/>
    <n v="0.33333333333333331"/>
    <s v="peppr_salami_l"/>
    <n v="1"/>
    <x v="289"/>
    <x v="3"/>
    <x v="1540"/>
    <n v="20.75"/>
    <n v="20.75"/>
    <x v="1"/>
    <x v="2"/>
    <s v="Genoa Salami, Capocollo, Pepperoni, Tomatoes, Asiago Cheese, Garlic"/>
    <x v="26"/>
  </r>
  <r>
    <n v="3551"/>
    <n v="1574"/>
    <n v="0.33333333333333331"/>
    <s v="spinach_fet_s"/>
    <n v="1"/>
    <x v="289"/>
    <x v="3"/>
    <x v="1540"/>
    <n v="12"/>
    <n v="12"/>
    <x v="2"/>
    <x v="1"/>
    <s v="Spinach, Mushrooms, Red Onions, Feta Cheese, Garlic"/>
    <x v="27"/>
  </r>
  <r>
    <n v="3552"/>
    <n v="1575"/>
    <n v="1"/>
    <s v="pep_msh_pep_s"/>
    <n v="1"/>
    <x v="289"/>
    <x v="3"/>
    <x v="1541"/>
    <n v="11"/>
    <n v="11"/>
    <x v="2"/>
    <x v="0"/>
    <s v="Pepperoni, Mushrooms, Green Peppers"/>
    <x v="30"/>
  </r>
  <r>
    <n v="3553"/>
    <n v="1576"/>
    <n v="0.5"/>
    <s v="soppressata_m"/>
    <n v="1"/>
    <x v="289"/>
    <x v="3"/>
    <x v="1542"/>
    <n v="16.5"/>
    <n v="16.5"/>
    <x v="0"/>
    <x v="2"/>
    <s v="Soppressata Salami, Fontina Cheese, Mozzarella Cheese, Mushrooms, Garlic"/>
    <x v="20"/>
  </r>
  <r>
    <n v="3554"/>
    <n v="1576"/>
    <n v="0.5"/>
    <s v="the_greek_l"/>
    <n v="1"/>
    <x v="289"/>
    <x v="3"/>
    <x v="1542"/>
    <n v="20.5"/>
    <n v="20.5"/>
    <x v="1"/>
    <x v="0"/>
    <s v="Kalamata Olives, Feta Cheese, Tomatoes, Garlic, Beef Chuck Roast, Red Onions"/>
    <x v="8"/>
  </r>
  <r>
    <n v="3555"/>
    <n v="1577"/>
    <n v="1"/>
    <s v="pep_msh_pep_s"/>
    <n v="1"/>
    <x v="289"/>
    <x v="3"/>
    <x v="1543"/>
    <n v="11"/>
    <n v="11"/>
    <x v="2"/>
    <x v="0"/>
    <s v="Pepperoni, Mushrooms, Green Peppers"/>
    <x v="30"/>
  </r>
  <r>
    <n v="3556"/>
    <n v="1578"/>
    <n v="0.25"/>
    <s v="four_cheese_l"/>
    <n v="1"/>
    <x v="317"/>
    <x v="3"/>
    <x v="1544"/>
    <n v="17.950000762939453"/>
    <n v="17.950000762939453"/>
    <x v="1"/>
    <x v="1"/>
    <s v="Ricotta Cheese, Gorgonzola Piccante Cheese, Mozzarella Cheese, Parmigiano Reggiano Cheese, Garlic"/>
    <x v="21"/>
  </r>
  <r>
    <n v="3557"/>
    <n v="1578"/>
    <n v="0.25"/>
    <s v="mexicana_l"/>
    <n v="1"/>
    <x v="317"/>
    <x v="3"/>
    <x v="1544"/>
    <n v="20.25"/>
    <n v="20.25"/>
    <x v="1"/>
    <x v="1"/>
    <s v="Tomatoes, Red Peppers, Jalapeno Peppers, Red Onions, Cilantro, Corn, Chipotle Sauce, Garlic"/>
    <x v="4"/>
  </r>
  <r>
    <n v="3558"/>
    <n v="1578"/>
    <n v="0.25"/>
    <s v="pepperoni_l"/>
    <n v="1"/>
    <x v="317"/>
    <x v="3"/>
    <x v="1544"/>
    <n v="15.25"/>
    <n v="15.25"/>
    <x v="1"/>
    <x v="0"/>
    <s v="Mozzarella Cheese, Pepperoni"/>
    <x v="17"/>
  </r>
  <r>
    <n v="3559"/>
    <n v="1578"/>
    <n v="0.25"/>
    <s v="the_greek_xl"/>
    <n v="1"/>
    <x v="317"/>
    <x v="3"/>
    <x v="1544"/>
    <n v="25.5"/>
    <n v="25.5"/>
    <x v="3"/>
    <x v="0"/>
    <s v="Kalamata Olives, Feta Cheese, Tomatoes, Garlic, Beef Chuck Roast, Red Onions"/>
    <x v="8"/>
  </r>
  <r>
    <n v="3560"/>
    <n v="1579"/>
    <n v="0.5"/>
    <s v="classic_dlx_m"/>
    <n v="1"/>
    <x v="317"/>
    <x v="3"/>
    <x v="1545"/>
    <n v="16"/>
    <n v="16"/>
    <x v="0"/>
    <x v="0"/>
    <s v="Pepperoni, Mushrooms, Red Onions, Red Peppers, Bacon"/>
    <x v="1"/>
  </r>
  <r>
    <n v="3561"/>
    <n v="1579"/>
    <n v="0.5"/>
    <s v="spicy_ital_l"/>
    <n v="1"/>
    <x v="317"/>
    <x v="3"/>
    <x v="1545"/>
    <n v="20.75"/>
    <n v="20.75"/>
    <x v="1"/>
    <x v="2"/>
    <s v="Capocollo, Tomatoes, Goat Cheese, Artichokes, Peperoncini verdi, Garlic"/>
    <x v="12"/>
  </r>
  <r>
    <n v="3562"/>
    <n v="1580"/>
    <n v="0.5"/>
    <s v="green_garden_s"/>
    <n v="1"/>
    <x v="349"/>
    <x v="0"/>
    <x v="1546"/>
    <n v="12"/>
    <n v="12"/>
    <x v="2"/>
    <x v="1"/>
    <s v="Spinach, Mushrooms, Tomatoes, Green Olives, Feta Cheese"/>
    <x v="10"/>
  </r>
  <r>
    <n v="3563"/>
    <n v="1580"/>
    <n v="0.5"/>
    <s v="veggie_veg_l"/>
    <n v="1"/>
    <x v="349"/>
    <x v="0"/>
    <x v="1546"/>
    <n v="20.25"/>
    <n v="20.25"/>
    <x v="1"/>
    <x v="1"/>
    <s v="Mushrooms, Tomatoes, Red Peppers, Green Peppers, Red Onions, Zucchini, Spinach, Garlic"/>
    <x v="14"/>
  </r>
  <r>
    <n v="3564"/>
    <n v="1581"/>
    <n v="1"/>
    <s v="the_greek_xxl"/>
    <n v="1"/>
    <x v="349"/>
    <x v="0"/>
    <x v="1547"/>
    <n v="35.950000762939453"/>
    <n v="35.950000762939453"/>
    <x v="4"/>
    <x v="0"/>
    <s v="Kalamata Olives, Feta Cheese, Tomatoes, Garlic, Beef Chuck Roast, Red Onions"/>
    <x v="8"/>
  </r>
  <r>
    <n v="3565"/>
    <n v="1582"/>
    <n v="0.25"/>
    <s v="cali_ckn_l"/>
    <n v="1"/>
    <x v="349"/>
    <x v="0"/>
    <x v="1548"/>
    <n v="20.75"/>
    <n v="20.75"/>
    <x v="1"/>
    <x v="3"/>
    <s v="Chicken, Artichoke, Spinach, Garlic, Jalapeno Peppers, Fontina Cheese, Gouda Cheese"/>
    <x v="16"/>
  </r>
  <r>
    <n v="3566"/>
    <n v="1582"/>
    <n v="0.25"/>
    <s v="hawaiian_s"/>
    <n v="1"/>
    <x v="349"/>
    <x v="0"/>
    <x v="1548"/>
    <n v="10.5"/>
    <n v="10.5"/>
    <x v="2"/>
    <x v="0"/>
    <s v="Sliced Ham, Pineapple, Mozzarella Cheese"/>
    <x v="0"/>
  </r>
  <r>
    <n v="3567"/>
    <n v="1582"/>
    <n v="0.25"/>
    <s v="soppressata_l"/>
    <n v="1"/>
    <x v="349"/>
    <x v="0"/>
    <x v="1548"/>
    <n v="20.75"/>
    <n v="20.75"/>
    <x v="1"/>
    <x v="2"/>
    <s v="Soppressata Salami, Fontina Cheese, Mozzarella Cheese, Mushrooms, Garlic"/>
    <x v="20"/>
  </r>
  <r>
    <n v="3568"/>
    <n v="1582"/>
    <n v="0.25"/>
    <s v="thai_ckn_m"/>
    <n v="1"/>
    <x v="379"/>
    <x v="2"/>
    <x v="1548"/>
    <n v="16.75"/>
    <n v="16.75"/>
    <x v="0"/>
    <x v="3"/>
    <s v="Chicken, Pineapple, Tomatoes, Red Peppers, Thai Sweet Chilli Sauce"/>
    <x v="5"/>
  </r>
  <r>
    <n v="3569"/>
    <n v="1583"/>
    <n v="0.5"/>
    <s v="ckn_alfredo_m"/>
    <n v="1"/>
    <x v="379"/>
    <x v="2"/>
    <x v="1549"/>
    <n v="16.75"/>
    <n v="16.75"/>
    <x v="0"/>
    <x v="3"/>
    <s v="Chicken, Red Onions, Red Peppers, Mushrooms, Asiago Cheese, Alfredo Sauce"/>
    <x v="29"/>
  </r>
  <r>
    <n v="3570"/>
    <n v="1583"/>
    <n v="0.5"/>
    <s v="soppressata_m"/>
    <n v="1"/>
    <x v="379"/>
    <x v="2"/>
    <x v="1549"/>
    <n v="16.5"/>
    <n v="16.5"/>
    <x v="0"/>
    <x v="2"/>
    <s v="Soppressata Salami, Fontina Cheese, Mozzarella Cheese, Mushrooms, Garlic"/>
    <x v="20"/>
  </r>
  <r>
    <n v="3571"/>
    <n v="1584"/>
    <n v="0.5"/>
    <s v="pep_msh_pep_m"/>
    <n v="1"/>
    <x v="379"/>
    <x v="2"/>
    <x v="1105"/>
    <n v="14.5"/>
    <n v="14.5"/>
    <x v="0"/>
    <x v="0"/>
    <s v="Pepperoni, Mushrooms, Green Peppers"/>
    <x v="30"/>
  </r>
  <r>
    <n v="3572"/>
    <n v="1584"/>
    <n v="0.5"/>
    <s v="southw_ckn_m"/>
    <n v="1"/>
    <x v="379"/>
    <x v="2"/>
    <x v="1105"/>
    <n v="16.75"/>
    <n v="16.75"/>
    <x v="0"/>
    <x v="3"/>
    <s v="Chicken, Tomatoes, Red Peppers, Red Onions, Jalapeno Peppers, Corn, Cilantro, Chipotle Sauce"/>
    <x v="15"/>
  </r>
  <r>
    <n v="3573"/>
    <n v="1585"/>
    <n v="0.33333333333333331"/>
    <s v="big_meat_s"/>
    <n v="1"/>
    <x v="379"/>
    <x v="2"/>
    <x v="1550"/>
    <n v="12"/>
    <n v="12"/>
    <x v="2"/>
    <x v="0"/>
    <s v="Bacon, Pepperoni, Italian Sausage, Chorizo Sausage"/>
    <x v="19"/>
  </r>
  <r>
    <n v="3574"/>
    <n v="1585"/>
    <n v="0.33333333333333331"/>
    <s v="ital_cpcllo_s"/>
    <n v="1"/>
    <x v="411"/>
    <x v="6"/>
    <x v="1550"/>
    <n v="12"/>
    <n v="12"/>
    <x v="2"/>
    <x v="0"/>
    <s v="Capocollo, Red Peppers, Tomatoes, Goat Cheese, Garlic, Oregano"/>
    <x v="11"/>
  </r>
  <r>
    <n v="3575"/>
    <n v="1585"/>
    <n v="0.33333333333333331"/>
    <s v="prsc_argla_s"/>
    <n v="1"/>
    <x v="411"/>
    <x v="6"/>
    <x v="1550"/>
    <n v="12.5"/>
    <n v="12.5"/>
    <x v="2"/>
    <x v="2"/>
    <s v="Prosciutto di San Daniele, Arugula, Mozzarella Cheese"/>
    <x v="6"/>
  </r>
  <r>
    <n v="3576"/>
    <n v="1586"/>
    <n v="0.33333333333333331"/>
    <s v="ital_cpcllo_m"/>
    <n v="1"/>
    <x v="411"/>
    <x v="6"/>
    <x v="1551"/>
    <n v="16"/>
    <n v="16"/>
    <x v="0"/>
    <x v="0"/>
    <s v="Capocollo, Red Peppers, Tomatoes, Goat Cheese, Garlic, Oregano"/>
    <x v="11"/>
  </r>
  <r>
    <n v="3577"/>
    <n v="1586"/>
    <n v="0.33333333333333331"/>
    <s v="southw_ckn_l"/>
    <n v="1"/>
    <x v="411"/>
    <x v="6"/>
    <x v="1551"/>
    <n v="20.75"/>
    <n v="20.75"/>
    <x v="1"/>
    <x v="3"/>
    <s v="Chicken, Tomatoes, Red Peppers, Red Onions, Jalapeno Peppers, Corn, Cilantro, Chipotle Sauce"/>
    <x v="15"/>
  </r>
  <r>
    <n v="3578"/>
    <n v="1586"/>
    <n v="0.33333333333333331"/>
    <s v="spinach_fet_s"/>
    <n v="1"/>
    <x v="411"/>
    <x v="6"/>
    <x v="1551"/>
    <n v="12"/>
    <n v="12"/>
    <x v="2"/>
    <x v="1"/>
    <s v="Spinach, Mushrooms, Red Onions, Feta Cheese, Garlic"/>
    <x v="27"/>
  </r>
  <r>
    <n v="3579"/>
    <n v="1587"/>
    <n v="1"/>
    <s v="pepperoni_l"/>
    <n v="1"/>
    <x v="411"/>
    <x v="6"/>
    <x v="1552"/>
    <n v="15.25"/>
    <n v="15.25"/>
    <x v="1"/>
    <x v="0"/>
    <s v="Mozzarella Cheese, Pepperoni"/>
    <x v="17"/>
  </r>
  <r>
    <n v="3580"/>
    <n v="1588"/>
    <n v="0.5"/>
    <s v="spinach_fet_s"/>
    <n v="1"/>
    <x v="441"/>
    <x v="1"/>
    <x v="1553"/>
    <n v="12"/>
    <n v="12"/>
    <x v="2"/>
    <x v="1"/>
    <s v="Spinach, Mushrooms, Red Onions, Feta Cheese, Garlic"/>
    <x v="27"/>
  </r>
  <r>
    <n v="3581"/>
    <n v="1588"/>
    <n v="0.5"/>
    <s v="spinach_supr_m"/>
    <n v="1"/>
    <x v="441"/>
    <x v="1"/>
    <x v="1553"/>
    <n v="16.5"/>
    <n v="16.5"/>
    <x v="0"/>
    <x v="2"/>
    <s v="Spinach, Red Onions, Pepperoni, Tomatoes, Artichokes, Kalamata Olives, Garlic, Asiago Cheese"/>
    <x v="9"/>
  </r>
  <r>
    <n v="3582"/>
    <n v="1589"/>
    <n v="0.33333333333333331"/>
    <s v="mediterraneo_m"/>
    <n v="1"/>
    <x v="441"/>
    <x v="1"/>
    <x v="1554"/>
    <n v="16"/>
    <n v="16"/>
    <x v="0"/>
    <x v="1"/>
    <s v="Spinach, Artichokes, Kalamata Olives, Sun-dried Tomatoes, Feta Cheese, Plum Tomatoes, Red Onions"/>
    <x v="25"/>
  </r>
  <r>
    <n v="3583"/>
    <n v="1589"/>
    <n v="0.33333333333333331"/>
    <s v="soppressata_l"/>
    <n v="1"/>
    <x v="441"/>
    <x v="1"/>
    <x v="1554"/>
    <n v="20.75"/>
    <n v="20.75"/>
    <x v="1"/>
    <x v="2"/>
    <s v="Soppressata Salami, Fontina Cheese, Mozzarella Cheese, Mushrooms, Garlic"/>
    <x v="20"/>
  </r>
  <r>
    <n v="3584"/>
    <n v="1589"/>
    <n v="0.33333333333333331"/>
    <s v="southw_ckn_l"/>
    <n v="1"/>
    <x v="441"/>
    <x v="1"/>
    <x v="1554"/>
    <n v="20.75"/>
    <n v="20.75"/>
    <x v="1"/>
    <x v="3"/>
    <s v="Chicken, Tomatoes, Red Peppers, Red Onions, Jalapeno Peppers, Corn, Cilantro, Chipotle Sauce"/>
    <x v="15"/>
  </r>
  <r>
    <n v="3585"/>
    <n v="1590"/>
    <n v="0.25"/>
    <s v="ckn_alfredo_m"/>
    <n v="1"/>
    <x v="441"/>
    <x v="1"/>
    <x v="1555"/>
    <n v="16.75"/>
    <n v="16.75"/>
    <x v="0"/>
    <x v="3"/>
    <s v="Chicken, Red Onions, Red Peppers, Mushrooms, Asiago Cheese, Alfredo Sauce"/>
    <x v="29"/>
  </r>
  <r>
    <n v="3586"/>
    <n v="1590"/>
    <n v="0.25"/>
    <s v="napolitana_l"/>
    <n v="1"/>
    <x v="470"/>
    <x v="2"/>
    <x v="1555"/>
    <n v="20.5"/>
    <n v="20.5"/>
    <x v="1"/>
    <x v="0"/>
    <s v="Tomatoes, Anchovies, Green Olives, Red Onions, Garlic"/>
    <x v="22"/>
  </r>
  <r>
    <n v="3587"/>
    <n v="1590"/>
    <n v="0.25"/>
    <s v="pepperoni_l"/>
    <n v="1"/>
    <x v="470"/>
    <x v="2"/>
    <x v="1555"/>
    <n v="15.25"/>
    <n v="15.25"/>
    <x v="1"/>
    <x v="0"/>
    <s v="Mozzarella Cheese, Pepperoni"/>
    <x v="17"/>
  </r>
  <r>
    <n v="3588"/>
    <n v="1590"/>
    <n v="0.25"/>
    <s v="spin_pesto_m"/>
    <n v="1"/>
    <x v="470"/>
    <x v="2"/>
    <x v="1555"/>
    <n v="16.5"/>
    <n v="16.5"/>
    <x v="0"/>
    <x v="1"/>
    <s v="Spinach, Artichokes, Tomatoes, Sun-dried Tomatoes, Garlic, Pesto Sauce"/>
    <x v="13"/>
  </r>
  <r>
    <n v="3589"/>
    <n v="1591"/>
    <n v="0.25"/>
    <s v="big_meat_s"/>
    <n v="1"/>
    <x v="470"/>
    <x v="2"/>
    <x v="1556"/>
    <n v="12"/>
    <n v="12"/>
    <x v="2"/>
    <x v="0"/>
    <s v="Bacon, Pepperoni, Italian Sausage, Chorizo Sausage"/>
    <x v="19"/>
  </r>
  <r>
    <n v="3590"/>
    <n v="1591"/>
    <n v="0.25"/>
    <s v="cali_ckn_m"/>
    <n v="1"/>
    <x v="470"/>
    <x v="2"/>
    <x v="1556"/>
    <n v="16.75"/>
    <n v="16.75"/>
    <x v="0"/>
    <x v="3"/>
    <s v="Chicken, Artichoke, Spinach, Garlic, Jalapeno Peppers, Fontina Cheese, Gouda Cheese"/>
    <x v="16"/>
  </r>
  <r>
    <n v="3591"/>
    <n v="1591"/>
    <n v="0.25"/>
    <s v="four_cheese_m"/>
    <n v="1"/>
    <x v="470"/>
    <x v="2"/>
    <x v="1556"/>
    <n v="14.75"/>
    <n v="14.75"/>
    <x v="0"/>
    <x v="1"/>
    <s v="Ricotta Cheese, Gorgonzola Piccante Cheese, Mozzarella Cheese, Parmigiano Reggiano Cheese, Garlic"/>
    <x v="21"/>
  </r>
  <r>
    <n v="3592"/>
    <n v="1591"/>
    <n v="0.25"/>
    <s v="sicilian_s"/>
    <n v="1"/>
    <x v="174"/>
    <x v="4"/>
    <x v="1556"/>
    <n v="12.25"/>
    <n v="12.25"/>
    <x v="2"/>
    <x v="2"/>
    <s v="Coarse Sicilian Salami, Tomatoes, Green Olives, Luganega Sausage, Onions, Garlic"/>
    <x v="28"/>
  </r>
  <r>
    <n v="3593"/>
    <n v="1592"/>
    <n v="1"/>
    <s v="ckn_pesto_m"/>
    <n v="1"/>
    <x v="174"/>
    <x v="4"/>
    <x v="1557"/>
    <n v="16.75"/>
    <n v="16.75"/>
    <x v="0"/>
    <x v="3"/>
    <s v="Chicken, Tomatoes, Red Peppers, Spinach, Garlic, Pesto Sauce"/>
    <x v="18"/>
  </r>
  <r>
    <n v="3594"/>
    <n v="1593"/>
    <n v="0.25"/>
    <s v="calabrese_m"/>
    <n v="1"/>
    <x v="174"/>
    <x v="4"/>
    <x v="1558"/>
    <n v="16.25"/>
    <n v="16.25"/>
    <x v="0"/>
    <x v="2"/>
    <s v="?duja Salami, Pancetta, Tomatoes, Red Onions, Friggitello Peppers, Garlic"/>
    <x v="23"/>
  </r>
  <r>
    <n v="3595"/>
    <n v="1593"/>
    <n v="0.25"/>
    <s v="prsc_argla_m"/>
    <n v="1"/>
    <x v="174"/>
    <x v="4"/>
    <x v="1558"/>
    <n v="16.5"/>
    <n v="16.5"/>
    <x v="0"/>
    <x v="2"/>
    <s v="Prosciutto di San Daniele, Arugula, Mozzarella Cheese"/>
    <x v="6"/>
  </r>
  <r>
    <n v="3596"/>
    <n v="1593"/>
    <n v="0.25"/>
    <s v="spicy_ital_s"/>
    <n v="1"/>
    <x v="174"/>
    <x v="4"/>
    <x v="1558"/>
    <n v="12.5"/>
    <n v="12.5"/>
    <x v="2"/>
    <x v="2"/>
    <s v="Capocollo, Tomatoes, Goat Cheese, Artichokes, Peperoncini verdi, Garlic"/>
    <x v="12"/>
  </r>
  <r>
    <n v="3597"/>
    <n v="1593"/>
    <n v="0.25"/>
    <s v="the_greek_m"/>
    <n v="1"/>
    <x v="174"/>
    <x v="4"/>
    <x v="1558"/>
    <n v="16"/>
    <n v="16"/>
    <x v="0"/>
    <x v="0"/>
    <s v="Kalamata Olives, Feta Cheese, Tomatoes, Garlic, Beef Chuck Roast, Red Onions"/>
    <x v="8"/>
  </r>
  <r>
    <n v="3598"/>
    <n v="1594"/>
    <n v="1"/>
    <s v="ckn_pesto_s"/>
    <n v="1"/>
    <x v="203"/>
    <x v="5"/>
    <x v="1559"/>
    <n v="12.75"/>
    <n v="12.75"/>
    <x v="2"/>
    <x v="3"/>
    <s v="Chicken, Tomatoes, Red Peppers, Spinach, Garlic, Pesto Sauce"/>
    <x v="18"/>
  </r>
  <r>
    <n v="3599"/>
    <n v="1595"/>
    <n v="0.5"/>
    <s v="sicilian_l"/>
    <n v="1"/>
    <x v="203"/>
    <x v="5"/>
    <x v="1560"/>
    <n v="20.25"/>
    <n v="20.25"/>
    <x v="1"/>
    <x v="2"/>
    <s v="Coarse Sicilian Salami, Tomatoes, Green Olives, Luganega Sausage, Onions, Garlic"/>
    <x v="28"/>
  </r>
  <r>
    <n v="3600"/>
    <n v="1595"/>
    <n v="0.5"/>
    <s v="the_greek_s"/>
    <n v="1"/>
    <x v="203"/>
    <x v="5"/>
    <x v="1560"/>
    <n v="12"/>
    <n v="12"/>
    <x v="2"/>
    <x v="0"/>
    <s v="Kalamata Olives, Feta Cheese, Tomatoes, Garlic, Beef Chuck Roast, Red Onions"/>
    <x v="8"/>
  </r>
  <r>
    <n v="3601"/>
    <n v="1596"/>
    <n v="0.5"/>
    <s v="soppressata_s"/>
    <n v="1"/>
    <x v="203"/>
    <x v="5"/>
    <x v="1561"/>
    <n v="12.5"/>
    <n v="12.5"/>
    <x v="2"/>
    <x v="2"/>
    <s v="Soppressata Salami, Fontina Cheese, Mozzarella Cheese, Mushrooms, Garlic"/>
    <x v="20"/>
  </r>
  <r>
    <n v="3602"/>
    <n v="1596"/>
    <n v="0.5"/>
    <s v="thai_ckn_l"/>
    <n v="1"/>
    <x v="203"/>
    <x v="5"/>
    <x v="1561"/>
    <n v="20.75"/>
    <n v="20.75"/>
    <x v="1"/>
    <x v="3"/>
    <s v="Chicken, Pineapple, Tomatoes, Red Peppers, Thai Sweet Chilli Sauce"/>
    <x v="5"/>
  </r>
  <r>
    <n v="3603"/>
    <n v="1597"/>
    <n v="1"/>
    <s v="southw_ckn_l"/>
    <n v="1"/>
    <x v="203"/>
    <x v="5"/>
    <x v="1562"/>
    <n v="20.75"/>
    <n v="20.75"/>
    <x v="1"/>
    <x v="3"/>
    <s v="Chicken, Tomatoes, Red Peppers, Red Onions, Jalapeno Peppers, Corn, Cilantro, Chipotle Sauce"/>
    <x v="15"/>
  </r>
  <r>
    <n v="3604"/>
    <n v="1598"/>
    <n v="0.5"/>
    <s v="four_cheese_l"/>
    <n v="1"/>
    <x v="708"/>
    <x v="3"/>
    <x v="1563"/>
    <n v="17.950000762939453"/>
    <n v="17.950000762939453"/>
    <x v="1"/>
    <x v="1"/>
    <s v="Ricotta Cheese, Gorgonzola Piccante Cheese, Mozzarella Cheese, Parmigiano Reggiano Cheese, Garlic"/>
    <x v="21"/>
  </r>
  <r>
    <n v="3605"/>
    <n v="1598"/>
    <n v="0.5"/>
    <s v="prsc_argla_l"/>
    <n v="1"/>
    <x v="708"/>
    <x v="3"/>
    <x v="1563"/>
    <n v="20.75"/>
    <n v="20.75"/>
    <x v="1"/>
    <x v="2"/>
    <s v="Prosciutto di San Daniele, Arugula, Mozzarella Cheese"/>
    <x v="6"/>
  </r>
  <r>
    <n v="3606"/>
    <n v="1599"/>
    <n v="0.5"/>
    <s v="five_cheese_l"/>
    <n v="1"/>
    <x v="708"/>
    <x v="3"/>
    <x v="1564"/>
    <n v="18.5"/>
    <n v="18.5"/>
    <x v="1"/>
    <x v="1"/>
    <s v="Mozzarella Cheese, Provolone Cheese, Smoked Gouda Cheese, Romano Cheese, Blue Cheese, Garlic"/>
    <x v="2"/>
  </r>
  <r>
    <n v="3607"/>
    <n v="1599"/>
    <n v="0.5"/>
    <s v="prsc_argla_s"/>
    <n v="1"/>
    <x v="708"/>
    <x v="3"/>
    <x v="1564"/>
    <n v="12.5"/>
    <n v="12.5"/>
    <x v="2"/>
    <x v="2"/>
    <s v="Prosciutto di San Daniele, Arugula, Mozzarella Cheese"/>
    <x v="6"/>
  </r>
  <r>
    <n v="3608"/>
    <n v="1600"/>
    <n v="0.5"/>
    <s v="napolitana_l"/>
    <n v="1"/>
    <x v="708"/>
    <x v="3"/>
    <x v="1565"/>
    <n v="20.5"/>
    <n v="20.5"/>
    <x v="1"/>
    <x v="0"/>
    <s v="Tomatoes, Anchovies, Green Olives, Red Onions, Garlic"/>
    <x v="22"/>
  </r>
  <r>
    <n v="3609"/>
    <n v="1600"/>
    <n v="0.5"/>
    <s v="pep_msh_pep_l"/>
    <n v="1"/>
    <x v="708"/>
    <x v="3"/>
    <x v="1565"/>
    <n v="17.5"/>
    <n v="17.5"/>
    <x v="1"/>
    <x v="0"/>
    <s v="Pepperoni, Mushrooms, Green Peppers"/>
    <x v="30"/>
  </r>
  <r>
    <n v="3610"/>
    <n v="1601"/>
    <n v="0.5"/>
    <s v="ital_cpcllo_m"/>
    <n v="1"/>
    <x v="230"/>
    <x v="0"/>
    <x v="1566"/>
    <n v="16"/>
    <n v="16"/>
    <x v="0"/>
    <x v="0"/>
    <s v="Capocollo, Red Peppers, Tomatoes, Goat Cheese, Garlic, Oregano"/>
    <x v="11"/>
  </r>
  <r>
    <n v="3611"/>
    <n v="1601"/>
    <n v="0.5"/>
    <s v="the_greek_s"/>
    <n v="1"/>
    <x v="230"/>
    <x v="0"/>
    <x v="1566"/>
    <n v="12"/>
    <n v="12"/>
    <x v="2"/>
    <x v="0"/>
    <s v="Kalamata Olives, Feta Cheese, Tomatoes, Garlic, Beef Chuck Roast, Red Onions"/>
    <x v="8"/>
  </r>
  <r>
    <n v="3612"/>
    <n v="1602"/>
    <n v="0.5"/>
    <s v="calabrese_l"/>
    <n v="1"/>
    <x v="230"/>
    <x v="0"/>
    <x v="1567"/>
    <n v="20.25"/>
    <n v="20.25"/>
    <x v="1"/>
    <x v="2"/>
    <s v="?duja Salami, Pancetta, Tomatoes, Red Onions, Friggitello Peppers, Garlic"/>
    <x v="23"/>
  </r>
  <r>
    <n v="3613"/>
    <n v="1602"/>
    <n v="0.5"/>
    <s v="thai_ckn_m"/>
    <n v="1"/>
    <x v="230"/>
    <x v="0"/>
    <x v="1567"/>
    <n v="16.75"/>
    <n v="16.75"/>
    <x v="0"/>
    <x v="3"/>
    <s v="Chicken, Pineapple, Tomatoes, Red Peppers, Thai Sweet Chilli Sauce"/>
    <x v="5"/>
  </r>
  <r>
    <n v="3614"/>
    <n v="1603"/>
    <n v="1"/>
    <s v="hawaiian_m"/>
    <n v="1"/>
    <x v="230"/>
    <x v="0"/>
    <x v="1568"/>
    <n v="13.25"/>
    <n v="13.25"/>
    <x v="0"/>
    <x v="0"/>
    <s v="Sliced Ham, Pineapple, Mozzarella Cheese"/>
    <x v="0"/>
  </r>
  <r>
    <n v="3615"/>
    <n v="1604"/>
    <n v="0.5"/>
    <s v="mexicana_l"/>
    <n v="1"/>
    <x v="230"/>
    <x v="0"/>
    <x v="1569"/>
    <n v="20.25"/>
    <n v="20.25"/>
    <x v="1"/>
    <x v="1"/>
    <s v="Tomatoes, Red Peppers, Jalapeno Peppers, Red Onions, Cilantro, Corn, Chipotle Sauce, Garlic"/>
    <x v="4"/>
  </r>
  <r>
    <n v="3616"/>
    <n v="1604"/>
    <n v="0.5"/>
    <s v="napolitana_m"/>
    <n v="1"/>
    <x v="259"/>
    <x v="1"/>
    <x v="1569"/>
    <n v="16"/>
    <n v="16"/>
    <x v="0"/>
    <x v="0"/>
    <s v="Tomatoes, Anchovies, Green Olives, Red Onions, Garlic"/>
    <x v="22"/>
  </r>
  <r>
    <n v="3617"/>
    <n v="1605"/>
    <n v="0.5"/>
    <s v="ital_cpcllo_s"/>
    <n v="1"/>
    <x v="259"/>
    <x v="1"/>
    <x v="1570"/>
    <n v="12"/>
    <n v="12"/>
    <x v="2"/>
    <x v="0"/>
    <s v="Capocollo, Red Peppers, Tomatoes, Goat Cheese, Garlic, Oregano"/>
    <x v="11"/>
  </r>
  <r>
    <n v="3618"/>
    <n v="1605"/>
    <n v="0.5"/>
    <s v="ital_veggie_m"/>
    <n v="1"/>
    <x v="259"/>
    <x v="1"/>
    <x v="1570"/>
    <n v="16.75"/>
    <n v="16.75"/>
    <x v="0"/>
    <x v="1"/>
    <s v="Eggplant, Artichokes, Tomatoes, Zucchini, Red Peppers, Garlic, Pesto Sauce"/>
    <x v="24"/>
  </r>
  <r>
    <n v="3619"/>
    <n v="1606"/>
    <n v="0.5"/>
    <s v="mediterraneo_m"/>
    <n v="1"/>
    <x v="259"/>
    <x v="1"/>
    <x v="1571"/>
    <n v="16"/>
    <n v="16"/>
    <x v="0"/>
    <x v="1"/>
    <s v="Spinach, Artichokes, Kalamata Olives, Sun-dried Tomatoes, Feta Cheese, Plum Tomatoes, Red Onions"/>
    <x v="25"/>
  </r>
  <r>
    <n v="3620"/>
    <n v="1606"/>
    <n v="0.5"/>
    <s v="pepperoni_l"/>
    <n v="1"/>
    <x v="259"/>
    <x v="1"/>
    <x v="1571"/>
    <n v="15.25"/>
    <n v="15.25"/>
    <x v="1"/>
    <x v="0"/>
    <s v="Mozzarella Cheese, Pepperoni"/>
    <x v="17"/>
  </r>
  <r>
    <n v="3621"/>
    <n v="1607"/>
    <n v="0.33333333333333331"/>
    <s v="brie_carre_s"/>
    <n v="1"/>
    <x v="259"/>
    <x v="1"/>
    <x v="1572"/>
    <n v="23.649999618530273"/>
    <n v="23.649999618530273"/>
    <x v="2"/>
    <x v="2"/>
    <s v="Brie Carre Cheese, Prosciutto, Caramelized Onions, Pears, Thyme, Garlic"/>
    <x v="31"/>
  </r>
  <r>
    <n v="3622"/>
    <n v="1607"/>
    <n v="0.33333333333333331"/>
    <s v="hawaiian_s"/>
    <n v="1"/>
    <x v="292"/>
    <x v="6"/>
    <x v="1572"/>
    <n v="10.5"/>
    <n v="10.5"/>
    <x v="2"/>
    <x v="0"/>
    <s v="Sliced Ham, Pineapple, Mozzarella Cheese"/>
    <x v="0"/>
  </r>
  <r>
    <n v="3623"/>
    <n v="1607"/>
    <n v="0.33333333333333331"/>
    <s v="ital_cpcllo_m"/>
    <n v="1"/>
    <x v="292"/>
    <x v="6"/>
    <x v="1572"/>
    <n v="16"/>
    <n v="16"/>
    <x v="0"/>
    <x v="0"/>
    <s v="Capocollo, Red Peppers, Tomatoes, Goat Cheese, Garlic, Oregano"/>
    <x v="11"/>
  </r>
  <r>
    <n v="3624"/>
    <n v="1608"/>
    <n v="1"/>
    <s v="veggie_veg_s"/>
    <n v="1"/>
    <x v="292"/>
    <x v="6"/>
    <x v="1573"/>
    <n v="12"/>
    <n v="12"/>
    <x v="2"/>
    <x v="1"/>
    <s v="Mushrooms, Tomatoes, Red Peppers, Green Peppers, Red Onions, Zucchini, Spinach, Garlic"/>
    <x v="14"/>
  </r>
  <r>
    <n v="3625"/>
    <n v="1609"/>
    <n v="0.5"/>
    <s v="hawaiian_l"/>
    <n v="1"/>
    <x v="292"/>
    <x v="6"/>
    <x v="1574"/>
    <n v="16.5"/>
    <n v="16.5"/>
    <x v="1"/>
    <x v="0"/>
    <s v="Sliced Ham, Pineapple, Mozzarella Cheese"/>
    <x v="0"/>
  </r>
  <r>
    <n v="3626"/>
    <n v="1609"/>
    <n v="0.5"/>
    <s v="mediterraneo_l"/>
    <n v="1"/>
    <x v="292"/>
    <x v="6"/>
    <x v="1574"/>
    <n v="20.25"/>
    <n v="20.25"/>
    <x v="1"/>
    <x v="1"/>
    <s v="Spinach, Artichokes, Kalamata Olives, Sun-dried Tomatoes, Feta Cheese, Plum Tomatoes, Red Onions"/>
    <x v="25"/>
  </r>
  <r>
    <n v="3627"/>
    <n v="1610"/>
    <n v="1"/>
    <s v="prsc_argla_l"/>
    <n v="1"/>
    <x v="292"/>
    <x v="6"/>
    <x v="1575"/>
    <n v="20.75"/>
    <n v="20.75"/>
    <x v="1"/>
    <x v="2"/>
    <s v="Prosciutto di San Daniele, Arugula, Mozzarella Cheese"/>
    <x v="6"/>
  </r>
  <r>
    <n v="3628"/>
    <n v="1611"/>
    <n v="0.25"/>
    <s v="classic_dlx_s"/>
    <n v="1"/>
    <x v="320"/>
    <x v="6"/>
    <x v="1576"/>
    <n v="12"/>
    <n v="12"/>
    <x v="2"/>
    <x v="0"/>
    <s v="Pepperoni, Mushrooms, Red Onions, Red Peppers, Bacon"/>
    <x v="1"/>
  </r>
  <r>
    <n v="3629"/>
    <n v="1611"/>
    <n v="0.25"/>
    <s v="pep_msh_pep_m"/>
    <n v="1"/>
    <x v="320"/>
    <x v="6"/>
    <x v="1576"/>
    <n v="14.5"/>
    <n v="14.5"/>
    <x v="0"/>
    <x v="0"/>
    <s v="Pepperoni, Mushrooms, Green Peppers"/>
    <x v="30"/>
  </r>
  <r>
    <n v="3630"/>
    <n v="1611"/>
    <n v="0.25"/>
    <s v="pepperoni_s"/>
    <n v="1"/>
    <x v="320"/>
    <x v="6"/>
    <x v="1576"/>
    <n v="9.75"/>
    <n v="9.75"/>
    <x v="2"/>
    <x v="0"/>
    <s v="Mozzarella Cheese, Pepperoni"/>
    <x v="17"/>
  </r>
  <r>
    <n v="3631"/>
    <n v="1611"/>
    <n v="0.25"/>
    <s v="peppr_salami_l"/>
    <n v="1"/>
    <x v="320"/>
    <x v="6"/>
    <x v="1576"/>
    <n v="20.75"/>
    <n v="20.75"/>
    <x v="1"/>
    <x v="2"/>
    <s v="Genoa Salami, Capocollo, Pepperoni, Tomatoes, Asiago Cheese, Garlic"/>
    <x v="26"/>
  </r>
  <r>
    <n v="3632"/>
    <n v="1612"/>
    <n v="0.5"/>
    <s v="spicy_ital_l"/>
    <n v="1"/>
    <x v="320"/>
    <x v="6"/>
    <x v="1577"/>
    <n v="20.75"/>
    <n v="20.75"/>
    <x v="1"/>
    <x v="2"/>
    <s v="Capocollo, Tomatoes, Goat Cheese, Artichokes, Peperoncini verdi, Garlic"/>
    <x v="12"/>
  </r>
  <r>
    <n v="3633"/>
    <n v="1612"/>
    <n v="0.5"/>
    <s v="the_greek_m"/>
    <n v="1"/>
    <x v="320"/>
    <x v="6"/>
    <x v="1577"/>
    <n v="16"/>
    <n v="16"/>
    <x v="0"/>
    <x v="0"/>
    <s v="Kalamata Olives, Feta Cheese, Tomatoes, Garlic, Beef Chuck Roast, Red Onions"/>
    <x v="8"/>
  </r>
  <r>
    <n v="3634"/>
    <n v="1613"/>
    <n v="0.25"/>
    <s v="four_cheese_l"/>
    <n v="1"/>
    <x v="352"/>
    <x v="3"/>
    <x v="1578"/>
    <n v="17.950000762939453"/>
    <n v="17.950000762939453"/>
    <x v="1"/>
    <x v="1"/>
    <s v="Ricotta Cheese, Gorgonzola Piccante Cheese, Mozzarella Cheese, Parmigiano Reggiano Cheese, Garlic"/>
    <x v="21"/>
  </r>
  <r>
    <n v="3635"/>
    <n v="1613"/>
    <n v="0.25"/>
    <s v="ital_cpcllo_m"/>
    <n v="1"/>
    <x v="352"/>
    <x v="3"/>
    <x v="1578"/>
    <n v="16"/>
    <n v="16"/>
    <x v="0"/>
    <x v="0"/>
    <s v="Capocollo, Red Peppers, Tomatoes, Goat Cheese, Garlic, Oregano"/>
    <x v="11"/>
  </r>
  <r>
    <n v="3636"/>
    <n v="1613"/>
    <n v="0.25"/>
    <s v="southw_ckn_m"/>
    <n v="1"/>
    <x v="352"/>
    <x v="3"/>
    <x v="1578"/>
    <n v="16.75"/>
    <n v="16.75"/>
    <x v="0"/>
    <x v="3"/>
    <s v="Chicken, Tomatoes, Red Peppers, Red Onions, Jalapeno Peppers, Corn, Cilantro, Chipotle Sauce"/>
    <x v="15"/>
  </r>
  <r>
    <n v="3637"/>
    <n v="1613"/>
    <n v="0.25"/>
    <s v="veggie_veg_s"/>
    <n v="1"/>
    <x v="352"/>
    <x v="3"/>
    <x v="1578"/>
    <n v="12"/>
    <n v="12"/>
    <x v="2"/>
    <x v="1"/>
    <s v="Mushrooms, Tomatoes, Red Peppers, Green Peppers, Red Onions, Zucchini, Spinach, Garlic"/>
    <x v="14"/>
  </r>
  <r>
    <n v="3638"/>
    <n v="1614"/>
    <n v="0.5"/>
    <s v="big_meat_s"/>
    <n v="1"/>
    <x v="352"/>
    <x v="3"/>
    <x v="1579"/>
    <n v="12"/>
    <n v="12"/>
    <x v="2"/>
    <x v="0"/>
    <s v="Bacon, Pepperoni, Italian Sausage, Chorizo Sausage"/>
    <x v="19"/>
  </r>
  <r>
    <n v="3639"/>
    <n v="1614"/>
    <n v="0.5"/>
    <s v="napolitana_m"/>
    <n v="1"/>
    <x v="352"/>
    <x v="3"/>
    <x v="1579"/>
    <n v="16"/>
    <n v="16"/>
    <x v="0"/>
    <x v="0"/>
    <s v="Tomatoes, Anchovies, Green Olives, Red Onions, Garlic"/>
    <x v="22"/>
  </r>
  <r>
    <n v="3640"/>
    <n v="1615"/>
    <n v="1"/>
    <s v="napolitana_m"/>
    <n v="1"/>
    <x v="382"/>
    <x v="5"/>
    <x v="1580"/>
    <n v="16"/>
    <n v="16"/>
    <x v="0"/>
    <x v="0"/>
    <s v="Tomatoes, Anchovies, Green Olives, Red Onions, Garlic"/>
    <x v="22"/>
  </r>
  <r>
    <n v="3641"/>
    <n v="1616"/>
    <n v="0.5"/>
    <s v="pepperoni_s"/>
    <n v="1"/>
    <x v="382"/>
    <x v="5"/>
    <x v="1581"/>
    <n v="9.75"/>
    <n v="9.75"/>
    <x v="2"/>
    <x v="0"/>
    <s v="Mozzarella Cheese, Pepperoni"/>
    <x v="17"/>
  </r>
  <r>
    <n v="3642"/>
    <n v="1616"/>
    <n v="0.5"/>
    <s v="spinach_supr_s"/>
    <n v="1"/>
    <x v="382"/>
    <x v="5"/>
    <x v="1581"/>
    <n v="12.5"/>
    <n v="12.5"/>
    <x v="2"/>
    <x v="2"/>
    <s v="Spinach, Red Onions, Pepperoni, Tomatoes, Artichokes, Kalamata Olives, Garlic, Asiago Cheese"/>
    <x v="9"/>
  </r>
  <r>
    <n v="3643"/>
    <n v="1617"/>
    <n v="0.5"/>
    <s v="four_cheese_l"/>
    <n v="1"/>
    <x v="382"/>
    <x v="5"/>
    <x v="1582"/>
    <n v="17.950000762939453"/>
    <n v="17.950000762939453"/>
    <x v="1"/>
    <x v="1"/>
    <s v="Ricotta Cheese, Gorgonzola Piccante Cheese, Mozzarella Cheese, Parmigiano Reggiano Cheese, Garlic"/>
    <x v="21"/>
  </r>
  <r>
    <n v="3644"/>
    <n v="1617"/>
    <n v="0.5"/>
    <s v="peppr_salami_m"/>
    <n v="1"/>
    <x v="382"/>
    <x v="5"/>
    <x v="1582"/>
    <n v="16.5"/>
    <n v="16.5"/>
    <x v="0"/>
    <x v="2"/>
    <s v="Genoa Salami, Capocollo, Pepperoni, Tomatoes, Asiago Cheese, Garlic"/>
    <x v="26"/>
  </r>
  <r>
    <n v="3645"/>
    <n v="1618"/>
    <n v="0.25"/>
    <s v="big_meat_s"/>
    <n v="1"/>
    <x v="382"/>
    <x v="5"/>
    <x v="1583"/>
    <n v="12"/>
    <n v="12"/>
    <x v="2"/>
    <x v="0"/>
    <s v="Bacon, Pepperoni, Italian Sausage, Chorizo Sausage"/>
    <x v="19"/>
  </r>
  <r>
    <n v="3646"/>
    <n v="1618"/>
    <n v="0.25"/>
    <s v="ckn_pesto_l"/>
    <n v="1"/>
    <x v="414"/>
    <x v="2"/>
    <x v="1583"/>
    <n v="20.75"/>
    <n v="20.75"/>
    <x v="1"/>
    <x v="3"/>
    <s v="Chicken, Tomatoes, Red Peppers, Spinach, Garlic, Pesto Sauce"/>
    <x v="18"/>
  </r>
  <r>
    <n v="3647"/>
    <n v="1618"/>
    <n v="0.25"/>
    <s v="pepperoni_m"/>
    <n v="1"/>
    <x v="414"/>
    <x v="2"/>
    <x v="1583"/>
    <n v="12.5"/>
    <n v="12.5"/>
    <x v="0"/>
    <x v="0"/>
    <s v="Mozzarella Cheese, Pepperoni"/>
    <x v="17"/>
  </r>
  <r>
    <n v="3648"/>
    <n v="1618"/>
    <n v="0.25"/>
    <s v="sicilian_s"/>
    <n v="1"/>
    <x v="414"/>
    <x v="2"/>
    <x v="1583"/>
    <n v="12.25"/>
    <n v="12.25"/>
    <x v="2"/>
    <x v="2"/>
    <s v="Coarse Sicilian Salami, Tomatoes, Green Olives, Luganega Sausage, Onions, Garlic"/>
    <x v="28"/>
  </r>
  <r>
    <n v="3649"/>
    <n v="1619"/>
    <n v="0.5"/>
    <s v="bbq_ckn_l"/>
    <n v="1"/>
    <x v="414"/>
    <x v="2"/>
    <x v="1584"/>
    <n v="20.75"/>
    <n v="20.75"/>
    <x v="1"/>
    <x v="3"/>
    <s v="Barbecued Chicken, Red Peppers, Green Peppers, Tomatoes, Red Onions, Barbecue Sauce"/>
    <x v="7"/>
  </r>
  <r>
    <n v="3650"/>
    <n v="1619"/>
    <n v="0.5"/>
    <s v="classic_dlx_s"/>
    <n v="1"/>
    <x v="414"/>
    <x v="2"/>
    <x v="1584"/>
    <n v="12"/>
    <n v="12"/>
    <x v="2"/>
    <x v="0"/>
    <s v="Pepperoni, Mushrooms, Red Onions, Red Peppers, Bacon"/>
    <x v="1"/>
  </r>
  <r>
    <n v="3651"/>
    <n v="1620"/>
    <n v="0.5"/>
    <s v="peppr_salami_l"/>
    <n v="1"/>
    <x v="414"/>
    <x v="2"/>
    <x v="1585"/>
    <n v="20.75"/>
    <n v="20.75"/>
    <x v="1"/>
    <x v="2"/>
    <s v="Genoa Salami, Capocollo, Pepperoni, Tomatoes, Asiago Cheese, Garlic"/>
    <x v="26"/>
  </r>
  <r>
    <n v="3652"/>
    <n v="1620"/>
    <n v="0.5"/>
    <s v="spicy_ital_l"/>
    <n v="1"/>
    <x v="444"/>
    <x v="4"/>
    <x v="1585"/>
    <n v="20.75"/>
    <n v="20.75"/>
    <x v="1"/>
    <x v="2"/>
    <s v="Capocollo, Tomatoes, Goat Cheese, Artichokes, Peperoncini verdi, Garlic"/>
    <x v="12"/>
  </r>
  <r>
    <n v="3653"/>
    <n v="1621"/>
    <n v="1"/>
    <s v="big_meat_s"/>
    <n v="1"/>
    <x v="444"/>
    <x v="4"/>
    <x v="204"/>
    <n v="12"/>
    <n v="12"/>
    <x v="2"/>
    <x v="0"/>
    <s v="Bacon, Pepperoni, Italian Sausage, Chorizo Sausage"/>
    <x v="19"/>
  </r>
  <r>
    <n v="3654"/>
    <n v="1622"/>
    <n v="0.5"/>
    <s v="brie_carre_s"/>
    <n v="1"/>
    <x v="444"/>
    <x v="4"/>
    <x v="1586"/>
    <n v="23.649999618530273"/>
    <n v="23.649999618530273"/>
    <x v="2"/>
    <x v="2"/>
    <s v="Brie Carre Cheese, Prosciutto, Caramelized Onions, Pears, Thyme, Garlic"/>
    <x v="31"/>
  </r>
  <r>
    <n v="3655"/>
    <n v="1622"/>
    <n v="0.5"/>
    <s v="spicy_ital_l"/>
    <n v="1"/>
    <x v="444"/>
    <x v="4"/>
    <x v="1586"/>
    <n v="20.75"/>
    <n v="20.75"/>
    <x v="1"/>
    <x v="2"/>
    <s v="Capocollo, Tomatoes, Goat Cheese, Artichokes, Peperoncini verdi, Garlic"/>
    <x v="12"/>
  </r>
  <r>
    <n v="3656"/>
    <n v="1623"/>
    <n v="1"/>
    <s v="ital_supr_m"/>
    <n v="1"/>
    <x v="444"/>
    <x v="4"/>
    <x v="1587"/>
    <n v="16.5"/>
    <n v="16.5"/>
    <x v="0"/>
    <x v="2"/>
    <s v="Calabrese Salami, Capocollo, Tomatoes, Red Onions, Green Olives, Garlic"/>
    <x v="3"/>
  </r>
  <r>
    <n v="3657"/>
    <n v="1624"/>
    <n v="1"/>
    <s v="cali_ckn_m"/>
    <n v="1"/>
    <x v="444"/>
    <x v="4"/>
    <x v="1588"/>
    <n v="16.75"/>
    <n v="16.75"/>
    <x v="0"/>
    <x v="3"/>
    <s v="Chicken, Artichoke, Spinach, Garlic, Jalapeno Peppers, Fontina Cheese, Gouda Cheese"/>
    <x v="16"/>
  </r>
  <r>
    <n v="3658"/>
    <n v="1625"/>
    <n v="1"/>
    <s v="ital_supr_l"/>
    <n v="1"/>
    <x v="473"/>
    <x v="5"/>
    <x v="1589"/>
    <n v="20.75"/>
    <n v="20.75"/>
    <x v="1"/>
    <x v="2"/>
    <s v="Calabrese Salami, Capocollo, Tomatoes, Red Onions, Green Olives, Garlic"/>
    <x v="3"/>
  </r>
  <r>
    <n v="3659"/>
    <n v="1626"/>
    <n v="1"/>
    <s v="hawaiian_s"/>
    <n v="1"/>
    <x v="473"/>
    <x v="5"/>
    <x v="1590"/>
    <n v="10.5"/>
    <n v="10.5"/>
    <x v="2"/>
    <x v="0"/>
    <s v="Sliced Ham, Pineapple, Mozzarella Cheese"/>
    <x v="0"/>
  </r>
  <r>
    <n v="3660"/>
    <n v="1627"/>
    <n v="1"/>
    <s v="bbq_ckn_l"/>
    <n v="1"/>
    <x v="473"/>
    <x v="5"/>
    <x v="1591"/>
    <n v="20.75"/>
    <n v="20.75"/>
    <x v="1"/>
    <x v="3"/>
    <s v="Barbecued Chicken, Red Peppers, Green Peppers, Tomatoes, Red Onions, Barbecue Sauce"/>
    <x v="7"/>
  </r>
  <r>
    <n v="3661"/>
    <n v="1628"/>
    <n v="0.33333333333333331"/>
    <s v="brie_carre_s"/>
    <n v="1"/>
    <x v="473"/>
    <x v="5"/>
    <x v="1592"/>
    <n v="23.649999618530273"/>
    <n v="23.649999618530273"/>
    <x v="2"/>
    <x v="2"/>
    <s v="Brie Carre Cheese, Prosciutto, Caramelized Onions, Pears, Thyme, Garlic"/>
    <x v="31"/>
  </r>
  <r>
    <n v="3662"/>
    <n v="1628"/>
    <n v="0.33333333333333331"/>
    <s v="four_cheese_l"/>
    <n v="1"/>
    <x v="473"/>
    <x v="5"/>
    <x v="1592"/>
    <n v="17.950000762939453"/>
    <n v="17.950000762939453"/>
    <x v="1"/>
    <x v="1"/>
    <s v="Ricotta Cheese, Gorgonzola Piccante Cheese, Mozzarella Cheese, Parmigiano Reggiano Cheese, Garlic"/>
    <x v="21"/>
  </r>
  <r>
    <n v="3663"/>
    <n v="1628"/>
    <n v="0.33333333333333331"/>
    <s v="spinach_fet_m"/>
    <n v="1"/>
    <x v="473"/>
    <x v="5"/>
    <x v="1592"/>
    <n v="16"/>
    <n v="16"/>
    <x v="0"/>
    <x v="1"/>
    <s v="Spinach, Mushrooms, Red Onions, Feta Cheese, Garlic"/>
    <x v="27"/>
  </r>
  <r>
    <n v="3664"/>
    <n v="1629"/>
    <n v="0.33333333333333331"/>
    <s v="classic_dlx_s"/>
    <n v="1"/>
    <x v="181"/>
    <x v="4"/>
    <x v="1593"/>
    <n v="12"/>
    <n v="12"/>
    <x v="2"/>
    <x v="0"/>
    <s v="Pepperoni, Mushrooms, Red Onions, Red Peppers, Bacon"/>
    <x v="1"/>
  </r>
  <r>
    <n v="3665"/>
    <n v="1629"/>
    <n v="0.33333333333333331"/>
    <s v="peppr_salami_l"/>
    <n v="1"/>
    <x v="181"/>
    <x v="4"/>
    <x v="1593"/>
    <n v="20.75"/>
    <n v="20.75"/>
    <x v="1"/>
    <x v="2"/>
    <s v="Genoa Salami, Capocollo, Pepperoni, Tomatoes, Asiago Cheese, Garlic"/>
    <x v="26"/>
  </r>
  <r>
    <n v="3666"/>
    <n v="1629"/>
    <n v="0.33333333333333331"/>
    <s v="thai_ckn_l"/>
    <n v="1"/>
    <x v="181"/>
    <x v="4"/>
    <x v="1593"/>
    <n v="20.75"/>
    <n v="20.75"/>
    <x v="1"/>
    <x v="3"/>
    <s v="Chicken, Pineapple, Tomatoes, Red Peppers, Thai Sweet Chilli Sauce"/>
    <x v="5"/>
  </r>
  <r>
    <n v="3667"/>
    <n v="1630"/>
    <n v="0.33333333333333331"/>
    <s v="five_cheese_l"/>
    <n v="1"/>
    <x v="181"/>
    <x v="4"/>
    <x v="1594"/>
    <n v="18.5"/>
    <n v="18.5"/>
    <x v="1"/>
    <x v="1"/>
    <s v="Mozzarella Cheese, Provolone Cheese, Smoked Gouda Cheese, Romano Cheese, Blue Cheese, Garlic"/>
    <x v="2"/>
  </r>
  <r>
    <n v="3668"/>
    <n v="1630"/>
    <n v="0.33333333333333331"/>
    <s v="green_garden_s"/>
    <n v="1"/>
    <x v="181"/>
    <x v="4"/>
    <x v="1594"/>
    <n v="12"/>
    <n v="12"/>
    <x v="2"/>
    <x v="1"/>
    <s v="Spinach, Mushrooms, Tomatoes, Green Olives, Feta Cheese"/>
    <x v="10"/>
  </r>
  <r>
    <n v="3669"/>
    <n v="1630"/>
    <n v="0.33333333333333331"/>
    <s v="pepperoni_m"/>
    <n v="1"/>
    <x v="181"/>
    <x v="4"/>
    <x v="1594"/>
    <n v="12.5"/>
    <n v="12.5"/>
    <x v="0"/>
    <x v="0"/>
    <s v="Mozzarella Cheese, Pepperoni"/>
    <x v="17"/>
  </r>
  <r>
    <n v="3670"/>
    <n v="1631"/>
    <n v="0.5"/>
    <s v="classic_dlx_s"/>
    <n v="1"/>
    <x v="210"/>
    <x v="5"/>
    <x v="1595"/>
    <n v="12"/>
    <n v="12"/>
    <x v="2"/>
    <x v="0"/>
    <s v="Pepperoni, Mushrooms, Red Onions, Red Peppers, Bacon"/>
    <x v="1"/>
  </r>
  <r>
    <n v="3671"/>
    <n v="1631"/>
    <n v="0.5"/>
    <s v="veggie_veg_l"/>
    <n v="1"/>
    <x v="210"/>
    <x v="5"/>
    <x v="1595"/>
    <n v="20.25"/>
    <n v="20.25"/>
    <x v="1"/>
    <x v="1"/>
    <s v="Mushrooms, Tomatoes, Red Peppers, Green Peppers, Red Onions, Zucchini, Spinach, Garlic"/>
    <x v="14"/>
  </r>
  <r>
    <n v="3672"/>
    <n v="1632"/>
    <n v="0.33333333333333331"/>
    <s v="pep_msh_pep_l"/>
    <n v="1"/>
    <x v="210"/>
    <x v="5"/>
    <x v="1596"/>
    <n v="17.5"/>
    <n v="17.5"/>
    <x v="1"/>
    <x v="0"/>
    <s v="Pepperoni, Mushrooms, Green Peppers"/>
    <x v="30"/>
  </r>
  <r>
    <n v="3673"/>
    <n v="1632"/>
    <n v="0.33333333333333331"/>
    <s v="spicy_ital_l"/>
    <n v="1"/>
    <x v="210"/>
    <x v="5"/>
    <x v="1596"/>
    <n v="20.75"/>
    <n v="20.75"/>
    <x v="1"/>
    <x v="2"/>
    <s v="Capocollo, Tomatoes, Goat Cheese, Artichokes, Peperoncini verdi, Garlic"/>
    <x v="12"/>
  </r>
  <r>
    <n v="3674"/>
    <n v="1632"/>
    <n v="0.33333333333333331"/>
    <s v="spinach_fet_s"/>
    <n v="1"/>
    <x v="210"/>
    <x v="5"/>
    <x v="1596"/>
    <n v="12"/>
    <n v="12"/>
    <x v="2"/>
    <x v="1"/>
    <s v="Spinach, Mushrooms, Red Onions, Feta Cheese, Garlic"/>
    <x v="27"/>
  </r>
  <r>
    <n v="3675"/>
    <n v="1633"/>
    <n v="0.33333333333333331"/>
    <s v="pepperoni_m"/>
    <n v="1"/>
    <x v="210"/>
    <x v="5"/>
    <x v="1597"/>
    <n v="12.5"/>
    <n v="12.5"/>
    <x v="0"/>
    <x v="0"/>
    <s v="Mozzarella Cheese, Pepperoni"/>
    <x v="17"/>
  </r>
  <r>
    <n v="3676"/>
    <n v="1633"/>
    <n v="0.33333333333333331"/>
    <s v="sicilian_m"/>
    <n v="1"/>
    <x v="218"/>
    <x v="3"/>
    <x v="1597"/>
    <n v="16.25"/>
    <n v="16.25"/>
    <x v="0"/>
    <x v="2"/>
    <s v="Coarse Sicilian Salami, Tomatoes, Green Olives, Luganega Sausage, Onions, Garlic"/>
    <x v="28"/>
  </r>
  <r>
    <n v="3677"/>
    <n v="1633"/>
    <n v="0.33333333333333331"/>
    <s v="spin_pesto_m"/>
    <n v="1"/>
    <x v="218"/>
    <x v="3"/>
    <x v="1597"/>
    <n v="16.5"/>
    <n v="16.5"/>
    <x v="0"/>
    <x v="1"/>
    <s v="Spinach, Artichokes, Tomatoes, Sun-dried Tomatoes, Garlic, Pesto Sauce"/>
    <x v="13"/>
  </r>
  <r>
    <n v="3678"/>
    <n v="1634"/>
    <n v="1"/>
    <s v="green_garden_s"/>
    <n v="1"/>
    <x v="218"/>
    <x v="3"/>
    <x v="1598"/>
    <n v="12"/>
    <n v="12"/>
    <x v="2"/>
    <x v="1"/>
    <s v="Spinach, Mushrooms, Tomatoes, Green Olives, Feta Cheese"/>
    <x v="10"/>
  </r>
  <r>
    <n v="3679"/>
    <n v="1635"/>
    <n v="1"/>
    <s v="big_meat_s"/>
    <n v="1"/>
    <x v="218"/>
    <x v="3"/>
    <x v="513"/>
    <n v="12"/>
    <n v="12"/>
    <x v="2"/>
    <x v="0"/>
    <s v="Bacon, Pepperoni, Italian Sausage, Chorizo Sausage"/>
    <x v="19"/>
  </r>
  <r>
    <n v="3680"/>
    <n v="1636"/>
    <n v="1"/>
    <s v="veggie_veg_s"/>
    <n v="1"/>
    <x v="218"/>
    <x v="3"/>
    <x v="1599"/>
    <n v="12"/>
    <n v="12"/>
    <x v="2"/>
    <x v="1"/>
    <s v="Mushrooms, Tomatoes, Red Peppers, Green Peppers, Red Onions, Zucchini, Spinach, Garlic"/>
    <x v="14"/>
  </r>
  <r>
    <n v="3681"/>
    <n v="1637"/>
    <n v="0.33333333333333331"/>
    <s v="bbq_ckn_l"/>
    <n v="1"/>
    <x v="218"/>
    <x v="3"/>
    <x v="1600"/>
    <n v="20.75"/>
    <n v="20.75"/>
    <x v="1"/>
    <x v="3"/>
    <s v="Barbecued Chicken, Red Peppers, Green Peppers, Tomatoes, Red Onions, Barbecue Sauce"/>
    <x v="7"/>
  </r>
  <r>
    <n v="3682"/>
    <n v="1637"/>
    <n v="0.33333333333333331"/>
    <s v="classic_dlx_s"/>
    <n v="1"/>
    <x v="237"/>
    <x v="0"/>
    <x v="1600"/>
    <n v="12"/>
    <n v="12"/>
    <x v="2"/>
    <x v="0"/>
    <s v="Pepperoni, Mushrooms, Red Onions, Red Peppers, Bacon"/>
    <x v="1"/>
  </r>
  <r>
    <n v="3683"/>
    <n v="1637"/>
    <n v="0.33333333333333331"/>
    <s v="sicilian_s"/>
    <n v="1"/>
    <x v="237"/>
    <x v="0"/>
    <x v="1600"/>
    <n v="12.25"/>
    <n v="12.25"/>
    <x v="2"/>
    <x v="2"/>
    <s v="Coarse Sicilian Salami, Tomatoes, Green Olives, Luganega Sausage, Onions, Garlic"/>
    <x v="28"/>
  </r>
  <r>
    <n v="3684"/>
    <n v="1638"/>
    <n v="0.25"/>
    <s v="ital_cpcllo_s"/>
    <n v="1"/>
    <x v="237"/>
    <x v="0"/>
    <x v="1601"/>
    <n v="12"/>
    <n v="12"/>
    <x v="2"/>
    <x v="0"/>
    <s v="Capocollo, Red Peppers, Tomatoes, Goat Cheese, Garlic, Oregano"/>
    <x v="11"/>
  </r>
  <r>
    <n v="3685"/>
    <n v="1638"/>
    <n v="0.25"/>
    <s v="mexicana_m"/>
    <n v="1"/>
    <x v="237"/>
    <x v="0"/>
    <x v="1601"/>
    <n v="16"/>
    <n v="16"/>
    <x v="0"/>
    <x v="1"/>
    <s v="Tomatoes, Red Peppers, Jalapeno Peppers, Red Onions, Cilantro, Corn, Chipotle Sauce, Garlic"/>
    <x v="4"/>
  </r>
  <r>
    <n v="3686"/>
    <n v="1638"/>
    <n v="0.25"/>
    <s v="spinach_fet_l"/>
    <n v="1"/>
    <x v="237"/>
    <x v="0"/>
    <x v="1601"/>
    <n v="20.25"/>
    <n v="20.25"/>
    <x v="1"/>
    <x v="1"/>
    <s v="Spinach, Mushrooms, Red Onions, Feta Cheese, Garlic"/>
    <x v="27"/>
  </r>
  <r>
    <n v="3687"/>
    <n v="1638"/>
    <n v="0.25"/>
    <s v="the_greek_xl"/>
    <n v="1"/>
    <x v="237"/>
    <x v="0"/>
    <x v="1601"/>
    <n v="25.5"/>
    <n v="25.5"/>
    <x v="3"/>
    <x v="0"/>
    <s v="Kalamata Olives, Feta Cheese, Tomatoes, Garlic, Beef Chuck Roast, Red Onions"/>
    <x v="8"/>
  </r>
  <r>
    <n v="3688"/>
    <n v="1639"/>
    <n v="0.125"/>
    <s v="bbq_ckn_l"/>
    <n v="2"/>
    <x v="266"/>
    <x v="1"/>
    <x v="1602"/>
    <n v="20.75"/>
    <n v="41.5"/>
    <x v="1"/>
    <x v="3"/>
    <s v="Barbecued Chicken, Red Peppers, Green Peppers, Tomatoes, Red Onions, Barbecue Sauce"/>
    <x v="7"/>
  </r>
  <r>
    <n v="3689"/>
    <n v="1639"/>
    <n v="0.125"/>
    <s v="ckn_pesto_m"/>
    <n v="1"/>
    <x v="266"/>
    <x v="1"/>
    <x v="1602"/>
    <n v="16.75"/>
    <n v="16.75"/>
    <x v="0"/>
    <x v="3"/>
    <s v="Chicken, Tomatoes, Red Peppers, Spinach, Garlic, Pesto Sauce"/>
    <x v="18"/>
  </r>
  <r>
    <n v="3690"/>
    <n v="1639"/>
    <n v="0.125"/>
    <s v="hawaiian_l"/>
    <n v="2"/>
    <x v="266"/>
    <x v="1"/>
    <x v="1602"/>
    <n v="16.5"/>
    <n v="33"/>
    <x v="1"/>
    <x v="0"/>
    <s v="Sliced Ham, Pineapple, Mozzarella Cheese"/>
    <x v="0"/>
  </r>
  <r>
    <n v="3691"/>
    <n v="1639"/>
    <n v="0.125"/>
    <s v="hawaiian_m"/>
    <n v="1"/>
    <x v="266"/>
    <x v="1"/>
    <x v="1602"/>
    <n v="13.25"/>
    <n v="13.25"/>
    <x v="0"/>
    <x v="0"/>
    <s v="Sliced Ham, Pineapple, Mozzarella Cheese"/>
    <x v="0"/>
  </r>
  <r>
    <n v="3692"/>
    <n v="1639"/>
    <n v="0.125"/>
    <s v="hawaiian_s"/>
    <n v="1"/>
    <x v="266"/>
    <x v="1"/>
    <x v="1602"/>
    <n v="10.5"/>
    <n v="10.5"/>
    <x v="2"/>
    <x v="0"/>
    <s v="Sliced Ham, Pineapple, Mozzarella Cheese"/>
    <x v="0"/>
  </r>
  <r>
    <n v="3693"/>
    <n v="1639"/>
    <n v="0.125"/>
    <s v="peppr_salami_m"/>
    <n v="1"/>
    <x v="266"/>
    <x v="1"/>
    <x v="1602"/>
    <n v="16.5"/>
    <n v="16.5"/>
    <x v="0"/>
    <x v="2"/>
    <s v="Genoa Salami, Capocollo, Pepperoni, Tomatoes, Asiago Cheese, Garlic"/>
    <x v="26"/>
  </r>
  <r>
    <n v="3694"/>
    <n v="1639"/>
    <n v="0.125"/>
    <s v="prsc_argla_m"/>
    <n v="1"/>
    <x v="299"/>
    <x v="6"/>
    <x v="1602"/>
    <n v="16.5"/>
    <n v="16.5"/>
    <x v="0"/>
    <x v="2"/>
    <s v="Prosciutto di San Daniele, Arugula, Mozzarella Cheese"/>
    <x v="6"/>
  </r>
  <r>
    <n v="3695"/>
    <n v="1639"/>
    <n v="0.125"/>
    <s v="the_greek_xl"/>
    <n v="1"/>
    <x v="299"/>
    <x v="6"/>
    <x v="1602"/>
    <n v="25.5"/>
    <n v="25.5"/>
    <x v="3"/>
    <x v="0"/>
    <s v="Kalamata Olives, Feta Cheese, Tomatoes, Garlic, Beef Chuck Roast, Red Onions"/>
    <x v="8"/>
  </r>
  <r>
    <n v="3696"/>
    <n v="1640"/>
    <n v="1"/>
    <s v="spinach_fet_s"/>
    <n v="1"/>
    <x v="299"/>
    <x v="6"/>
    <x v="1603"/>
    <n v="12"/>
    <n v="12"/>
    <x v="2"/>
    <x v="1"/>
    <s v="Spinach, Mushrooms, Red Onions, Feta Cheese, Garlic"/>
    <x v="27"/>
  </r>
  <r>
    <n v="3697"/>
    <n v="1641"/>
    <n v="0.5"/>
    <s v="classic_dlx_m"/>
    <n v="1"/>
    <x v="299"/>
    <x v="6"/>
    <x v="1604"/>
    <n v="16"/>
    <n v="16"/>
    <x v="0"/>
    <x v="0"/>
    <s v="Pepperoni, Mushrooms, Red Onions, Red Peppers, Bacon"/>
    <x v="1"/>
  </r>
  <r>
    <n v="3698"/>
    <n v="1641"/>
    <n v="0.5"/>
    <s v="pepperoni_l"/>
    <n v="1"/>
    <x v="299"/>
    <x v="6"/>
    <x v="1604"/>
    <n v="15.25"/>
    <n v="15.25"/>
    <x v="1"/>
    <x v="0"/>
    <s v="Mozzarella Cheese, Pepperoni"/>
    <x v="17"/>
  </r>
  <r>
    <n v="3699"/>
    <n v="1642"/>
    <n v="0.25"/>
    <s v="cali_ckn_l"/>
    <n v="1"/>
    <x v="299"/>
    <x v="6"/>
    <x v="1605"/>
    <n v="20.75"/>
    <n v="20.75"/>
    <x v="1"/>
    <x v="3"/>
    <s v="Chicken, Artichoke, Spinach, Garlic, Jalapeno Peppers, Fontina Cheese, Gouda Cheese"/>
    <x v="16"/>
  </r>
  <r>
    <n v="3700"/>
    <n v="1642"/>
    <n v="0.25"/>
    <s v="classic_dlx_m"/>
    <n v="1"/>
    <x v="327"/>
    <x v="6"/>
    <x v="1605"/>
    <n v="16"/>
    <n v="16"/>
    <x v="0"/>
    <x v="0"/>
    <s v="Pepperoni, Mushrooms, Red Onions, Red Peppers, Bacon"/>
    <x v="1"/>
  </r>
  <r>
    <n v="3701"/>
    <n v="1642"/>
    <n v="0.25"/>
    <s v="soppressata_l"/>
    <n v="1"/>
    <x v="327"/>
    <x v="6"/>
    <x v="1605"/>
    <n v="20.75"/>
    <n v="20.75"/>
    <x v="1"/>
    <x v="2"/>
    <s v="Soppressata Salami, Fontina Cheese, Mozzarella Cheese, Mushrooms, Garlic"/>
    <x v="20"/>
  </r>
  <r>
    <n v="3702"/>
    <n v="1642"/>
    <n v="0.25"/>
    <s v="southw_ckn_m"/>
    <n v="1"/>
    <x v="327"/>
    <x v="6"/>
    <x v="1605"/>
    <n v="16.75"/>
    <n v="16.75"/>
    <x v="0"/>
    <x v="3"/>
    <s v="Chicken, Tomatoes, Red Peppers, Red Onions, Jalapeno Peppers, Corn, Cilantro, Chipotle Sauce"/>
    <x v="15"/>
  </r>
  <r>
    <n v="3703"/>
    <n v="1643"/>
    <n v="0.33333333333333331"/>
    <s v="cali_ckn_m"/>
    <n v="1"/>
    <x v="327"/>
    <x v="6"/>
    <x v="1606"/>
    <n v="16.75"/>
    <n v="16.75"/>
    <x v="0"/>
    <x v="3"/>
    <s v="Chicken, Artichoke, Spinach, Garlic, Jalapeno Peppers, Fontina Cheese, Gouda Cheese"/>
    <x v="16"/>
  </r>
  <r>
    <n v="3704"/>
    <n v="1643"/>
    <n v="0.33333333333333331"/>
    <s v="ckn_alfredo_m"/>
    <n v="1"/>
    <x v="327"/>
    <x v="6"/>
    <x v="1606"/>
    <n v="16.75"/>
    <n v="16.75"/>
    <x v="0"/>
    <x v="3"/>
    <s v="Chicken, Red Onions, Red Peppers, Mushrooms, Asiago Cheese, Alfredo Sauce"/>
    <x v="29"/>
  </r>
  <r>
    <n v="3705"/>
    <n v="1643"/>
    <n v="0.33333333333333331"/>
    <s v="napolitana_s"/>
    <n v="1"/>
    <x v="327"/>
    <x v="6"/>
    <x v="1606"/>
    <n v="12"/>
    <n v="12"/>
    <x v="2"/>
    <x v="0"/>
    <s v="Tomatoes, Anchovies, Green Olives, Red Onions, Garlic"/>
    <x v="22"/>
  </r>
  <r>
    <n v="3706"/>
    <n v="1644"/>
    <n v="0.33333333333333331"/>
    <s v="bbq_ckn_l"/>
    <n v="1"/>
    <x v="359"/>
    <x v="3"/>
    <x v="1607"/>
    <n v="20.75"/>
    <n v="20.75"/>
    <x v="1"/>
    <x v="3"/>
    <s v="Barbecued Chicken, Red Peppers, Green Peppers, Tomatoes, Red Onions, Barbecue Sauce"/>
    <x v="7"/>
  </r>
  <r>
    <n v="3707"/>
    <n v="1644"/>
    <n v="0.33333333333333331"/>
    <s v="bbq_ckn_m"/>
    <n v="1"/>
    <x v="359"/>
    <x v="3"/>
    <x v="1607"/>
    <n v="16.75"/>
    <n v="16.75"/>
    <x v="0"/>
    <x v="3"/>
    <s v="Barbecued Chicken, Red Peppers, Green Peppers, Tomatoes, Red Onions, Barbecue Sauce"/>
    <x v="7"/>
  </r>
  <r>
    <n v="3708"/>
    <n v="1644"/>
    <n v="0.33333333333333331"/>
    <s v="classic_dlx_l"/>
    <n v="1"/>
    <x v="359"/>
    <x v="3"/>
    <x v="1607"/>
    <n v="20.5"/>
    <n v="20.5"/>
    <x v="1"/>
    <x v="0"/>
    <s v="Pepperoni, Mushrooms, Red Onions, Red Peppers, Bacon"/>
    <x v="1"/>
  </r>
  <r>
    <n v="3709"/>
    <n v="1645"/>
    <n v="1"/>
    <s v="veggie_veg_m"/>
    <n v="1"/>
    <x v="359"/>
    <x v="3"/>
    <x v="1608"/>
    <n v="16"/>
    <n v="16"/>
    <x v="0"/>
    <x v="1"/>
    <s v="Mushrooms, Tomatoes, Red Peppers, Green Peppers, Red Onions, Zucchini, Spinach, Garlic"/>
    <x v="14"/>
  </r>
  <r>
    <n v="3710"/>
    <n v="1646"/>
    <n v="0.33333333333333331"/>
    <s v="bbq_ckn_l"/>
    <n v="1"/>
    <x v="359"/>
    <x v="3"/>
    <x v="1609"/>
    <n v="20.75"/>
    <n v="20.75"/>
    <x v="1"/>
    <x v="3"/>
    <s v="Barbecued Chicken, Red Peppers, Green Peppers, Tomatoes, Red Onions, Barbecue Sauce"/>
    <x v="7"/>
  </r>
  <r>
    <n v="3711"/>
    <n v="1646"/>
    <n v="0.33333333333333331"/>
    <s v="ital_cpcllo_l"/>
    <n v="1"/>
    <x v="359"/>
    <x v="3"/>
    <x v="1609"/>
    <n v="20.5"/>
    <n v="20.5"/>
    <x v="1"/>
    <x v="0"/>
    <s v="Capocollo, Red Peppers, Tomatoes, Goat Cheese, Garlic, Oregano"/>
    <x v="11"/>
  </r>
  <r>
    <n v="3712"/>
    <n v="1646"/>
    <n v="0.33333333333333331"/>
    <s v="napolitana_l"/>
    <n v="1"/>
    <x v="389"/>
    <x v="5"/>
    <x v="1609"/>
    <n v="20.5"/>
    <n v="20.5"/>
    <x v="1"/>
    <x v="0"/>
    <s v="Tomatoes, Anchovies, Green Olives, Red Onions, Garlic"/>
    <x v="22"/>
  </r>
  <r>
    <n v="3713"/>
    <n v="1647"/>
    <n v="1"/>
    <s v="four_cheese_m"/>
    <n v="1"/>
    <x v="389"/>
    <x v="5"/>
    <x v="1610"/>
    <n v="14.75"/>
    <n v="14.75"/>
    <x v="0"/>
    <x v="1"/>
    <s v="Ricotta Cheese, Gorgonzola Piccante Cheese, Mozzarella Cheese, Parmigiano Reggiano Cheese, Garlic"/>
    <x v="21"/>
  </r>
  <r>
    <n v="3714"/>
    <n v="1648"/>
    <n v="0.25"/>
    <s v="ital_supr_m"/>
    <n v="1"/>
    <x v="389"/>
    <x v="5"/>
    <x v="1611"/>
    <n v="16.5"/>
    <n v="16.5"/>
    <x v="0"/>
    <x v="2"/>
    <s v="Calabrese Salami, Capocollo, Tomatoes, Red Onions, Green Olives, Garlic"/>
    <x v="3"/>
  </r>
  <r>
    <n v="3715"/>
    <n v="1648"/>
    <n v="0.25"/>
    <s v="mexicana_l"/>
    <n v="1"/>
    <x v="389"/>
    <x v="5"/>
    <x v="1611"/>
    <n v="20.25"/>
    <n v="20.25"/>
    <x v="1"/>
    <x v="1"/>
    <s v="Tomatoes, Red Peppers, Jalapeno Peppers, Red Onions, Cilantro, Corn, Chipotle Sauce, Garlic"/>
    <x v="4"/>
  </r>
  <r>
    <n v="3716"/>
    <n v="1648"/>
    <n v="0.25"/>
    <s v="southw_ckn_m"/>
    <n v="1"/>
    <x v="389"/>
    <x v="5"/>
    <x v="1611"/>
    <n v="16.75"/>
    <n v="16.75"/>
    <x v="0"/>
    <x v="3"/>
    <s v="Chicken, Tomatoes, Red Peppers, Red Onions, Jalapeno Peppers, Corn, Cilantro, Chipotle Sauce"/>
    <x v="15"/>
  </r>
  <r>
    <n v="3717"/>
    <n v="1648"/>
    <n v="0.25"/>
    <s v="spicy_ital_m"/>
    <n v="1"/>
    <x v="389"/>
    <x v="5"/>
    <x v="1611"/>
    <n v="16.5"/>
    <n v="16.5"/>
    <x v="0"/>
    <x v="2"/>
    <s v="Capocollo, Tomatoes, Goat Cheese, Artichokes, Peperoncini verdi, Garlic"/>
    <x v="12"/>
  </r>
  <r>
    <n v="3718"/>
    <n v="1649"/>
    <n v="1"/>
    <s v="calabrese_l"/>
    <n v="1"/>
    <x v="421"/>
    <x v="2"/>
    <x v="1612"/>
    <n v="20.25"/>
    <n v="20.25"/>
    <x v="1"/>
    <x v="2"/>
    <s v="?duja Salami, Pancetta, Tomatoes, Red Onions, Friggitello Peppers, Garlic"/>
    <x v="23"/>
  </r>
  <r>
    <n v="3719"/>
    <n v="1650"/>
    <n v="0.25"/>
    <s v="bbq_ckn_l"/>
    <n v="1"/>
    <x v="421"/>
    <x v="2"/>
    <x v="1613"/>
    <n v="20.75"/>
    <n v="20.75"/>
    <x v="1"/>
    <x v="3"/>
    <s v="Barbecued Chicken, Red Peppers, Green Peppers, Tomatoes, Red Onions, Barbecue Sauce"/>
    <x v="7"/>
  </r>
  <r>
    <n v="3720"/>
    <n v="1650"/>
    <n v="0.25"/>
    <s v="cali_ckn_l"/>
    <n v="1"/>
    <x v="421"/>
    <x v="2"/>
    <x v="1613"/>
    <n v="20.75"/>
    <n v="20.75"/>
    <x v="1"/>
    <x v="3"/>
    <s v="Chicken, Artichoke, Spinach, Garlic, Jalapeno Peppers, Fontina Cheese, Gouda Cheese"/>
    <x v="16"/>
  </r>
  <r>
    <n v="3721"/>
    <n v="1650"/>
    <n v="0.25"/>
    <s v="ital_cpcllo_m"/>
    <n v="1"/>
    <x v="421"/>
    <x v="2"/>
    <x v="1613"/>
    <n v="16"/>
    <n v="16"/>
    <x v="0"/>
    <x v="0"/>
    <s v="Capocollo, Red Peppers, Tomatoes, Goat Cheese, Garlic, Oregano"/>
    <x v="11"/>
  </r>
  <r>
    <n v="3722"/>
    <n v="1650"/>
    <n v="0.25"/>
    <s v="southw_ckn_s"/>
    <n v="1"/>
    <x v="421"/>
    <x v="2"/>
    <x v="1613"/>
    <n v="12.75"/>
    <n v="12.75"/>
    <x v="2"/>
    <x v="3"/>
    <s v="Chicken, Tomatoes, Red Peppers, Red Onions, Jalapeno Peppers, Corn, Cilantro, Chipotle Sauce"/>
    <x v="15"/>
  </r>
  <r>
    <n v="3723"/>
    <n v="1651"/>
    <n v="1"/>
    <s v="ital_veggie_m"/>
    <n v="1"/>
    <x v="421"/>
    <x v="2"/>
    <x v="1614"/>
    <n v="16.75"/>
    <n v="16.75"/>
    <x v="0"/>
    <x v="1"/>
    <s v="Eggplant, Artichokes, Tomatoes, Zucchini, Red Peppers, Garlic, Pesto Sauce"/>
    <x v="24"/>
  </r>
  <r>
    <n v="3724"/>
    <n v="1652"/>
    <n v="0.5"/>
    <s v="thai_ckn_l"/>
    <n v="1"/>
    <x v="451"/>
    <x v="4"/>
    <x v="1615"/>
    <n v="20.75"/>
    <n v="20.75"/>
    <x v="1"/>
    <x v="3"/>
    <s v="Chicken, Pineapple, Tomatoes, Red Peppers, Thai Sweet Chilli Sauce"/>
    <x v="5"/>
  </r>
  <r>
    <n v="3725"/>
    <n v="1652"/>
    <n v="0.5"/>
    <s v="veggie_veg_m"/>
    <n v="1"/>
    <x v="451"/>
    <x v="4"/>
    <x v="1615"/>
    <n v="16"/>
    <n v="16"/>
    <x v="0"/>
    <x v="1"/>
    <s v="Mushrooms, Tomatoes, Red Peppers, Green Peppers, Red Onions, Zucchini, Spinach, Garlic"/>
    <x v="14"/>
  </r>
  <r>
    <n v="3726"/>
    <n v="1653"/>
    <n v="0.5"/>
    <s v="big_meat_s"/>
    <n v="1"/>
    <x v="451"/>
    <x v="4"/>
    <x v="1616"/>
    <n v="12"/>
    <n v="12"/>
    <x v="2"/>
    <x v="0"/>
    <s v="Bacon, Pepperoni, Italian Sausage, Chorizo Sausage"/>
    <x v="19"/>
  </r>
  <r>
    <n v="3727"/>
    <n v="1653"/>
    <n v="0.5"/>
    <s v="mexicana_l"/>
    <n v="1"/>
    <x v="451"/>
    <x v="4"/>
    <x v="1616"/>
    <n v="20.25"/>
    <n v="20.25"/>
    <x v="1"/>
    <x v="1"/>
    <s v="Tomatoes, Red Peppers, Jalapeno Peppers, Red Onions, Cilantro, Corn, Chipotle Sauce, Garlic"/>
    <x v="4"/>
  </r>
  <r>
    <n v="3728"/>
    <n v="1654"/>
    <n v="0.5"/>
    <s v="sicilian_l"/>
    <n v="1"/>
    <x v="451"/>
    <x v="4"/>
    <x v="1617"/>
    <n v="20.25"/>
    <n v="20.25"/>
    <x v="1"/>
    <x v="2"/>
    <s v="Coarse Sicilian Salami, Tomatoes, Green Olives, Luganega Sausage, Onions, Garlic"/>
    <x v="28"/>
  </r>
  <r>
    <n v="3729"/>
    <n v="1654"/>
    <n v="0.5"/>
    <s v="spicy_ital_l"/>
    <n v="1"/>
    <x v="451"/>
    <x v="4"/>
    <x v="1617"/>
    <n v="20.75"/>
    <n v="20.75"/>
    <x v="1"/>
    <x v="2"/>
    <s v="Capocollo, Tomatoes, Goat Cheese, Artichokes, Peperoncini verdi, Garlic"/>
    <x v="12"/>
  </r>
  <r>
    <n v="3730"/>
    <n v="1655"/>
    <n v="0.33333333333333331"/>
    <s v="bbq_ckn_m"/>
    <n v="1"/>
    <x v="480"/>
    <x v="5"/>
    <x v="1618"/>
    <n v="16.75"/>
    <n v="16.75"/>
    <x v="0"/>
    <x v="3"/>
    <s v="Barbecued Chicken, Red Peppers, Green Peppers, Tomatoes, Red Onions, Barbecue Sauce"/>
    <x v="7"/>
  </r>
  <r>
    <n v="3731"/>
    <n v="1655"/>
    <n v="0.33333333333333331"/>
    <s v="soppressata_l"/>
    <n v="1"/>
    <x v="480"/>
    <x v="5"/>
    <x v="1618"/>
    <n v="20.75"/>
    <n v="20.75"/>
    <x v="1"/>
    <x v="2"/>
    <s v="Soppressata Salami, Fontina Cheese, Mozzarella Cheese, Mushrooms, Garlic"/>
    <x v="20"/>
  </r>
  <r>
    <n v="3732"/>
    <n v="1655"/>
    <n v="0.33333333333333331"/>
    <s v="spicy_ital_m"/>
    <n v="1"/>
    <x v="480"/>
    <x v="5"/>
    <x v="1618"/>
    <n v="16.5"/>
    <n v="16.5"/>
    <x v="0"/>
    <x v="2"/>
    <s v="Capocollo, Tomatoes, Goat Cheese, Artichokes, Peperoncini verdi, Garlic"/>
    <x v="12"/>
  </r>
  <r>
    <n v="3733"/>
    <n v="1656"/>
    <n v="0.25"/>
    <s v="hawaiian_l"/>
    <n v="1"/>
    <x v="480"/>
    <x v="5"/>
    <x v="1619"/>
    <n v="16.5"/>
    <n v="16.5"/>
    <x v="1"/>
    <x v="0"/>
    <s v="Sliced Ham, Pineapple, Mozzarella Cheese"/>
    <x v="0"/>
  </r>
  <r>
    <n v="3734"/>
    <n v="1656"/>
    <n v="0.25"/>
    <s v="pep_msh_pep_l"/>
    <n v="1"/>
    <x v="480"/>
    <x v="5"/>
    <x v="1619"/>
    <n v="17.5"/>
    <n v="17.5"/>
    <x v="1"/>
    <x v="0"/>
    <s v="Pepperoni, Mushrooms, Green Peppers"/>
    <x v="30"/>
  </r>
  <r>
    <n v="3735"/>
    <n v="1656"/>
    <n v="0.25"/>
    <s v="spinach_fet_l"/>
    <n v="1"/>
    <x v="480"/>
    <x v="5"/>
    <x v="1619"/>
    <n v="20.25"/>
    <n v="20.25"/>
    <x v="1"/>
    <x v="1"/>
    <s v="Spinach, Mushrooms, Red Onions, Feta Cheese, Garlic"/>
    <x v="27"/>
  </r>
  <r>
    <n v="3736"/>
    <n v="1656"/>
    <n v="0.25"/>
    <s v="the_greek_m"/>
    <n v="1"/>
    <x v="178"/>
    <x v="1"/>
    <x v="1619"/>
    <n v="16"/>
    <n v="16"/>
    <x v="0"/>
    <x v="0"/>
    <s v="Kalamata Olives, Feta Cheese, Tomatoes, Garlic, Beef Chuck Roast, Red Onions"/>
    <x v="8"/>
  </r>
  <r>
    <n v="3737"/>
    <n v="1657"/>
    <n v="0.5"/>
    <s v="bbq_ckn_l"/>
    <n v="1"/>
    <x v="178"/>
    <x v="1"/>
    <x v="1620"/>
    <n v="20.75"/>
    <n v="20.75"/>
    <x v="1"/>
    <x v="3"/>
    <s v="Barbecued Chicken, Red Peppers, Green Peppers, Tomatoes, Red Onions, Barbecue Sauce"/>
    <x v="7"/>
  </r>
  <r>
    <n v="3738"/>
    <n v="1657"/>
    <n v="0.5"/>
    <s v="spinach_fet_l"/>
    <n v="1"/>
    <x v="178"/>
    <x v="1"/>
    <x v="1620"/>
    <n v="20.25"/>
    <n v="20.25"/>
    <x v="1"/>
    <x v="1"/>
    <s v="Spinach, Mushrooms, Red Onions, Feta Cheese, Garlic"/>
    <x v="27"/>
  </r>
  <r>
    <n v="3739"/>
    <n v="1658"/>
    <n v="0.5"/>
    <s v="classic_dlx_s"/>
    <n v="1"/>
    <x v="178"/>
    <x v="1"/>
    <x v="1621"/>
    <n v="12"/>
    <n v="12"/>
    <x v="2"/>
    <x v="0"/>
    <s v="Pepperoni, Mushrooms, Red Onions, Red Peppers, Bacon"/>
    <x v="1"/>
  </r>
  <r>
    <n v="3740"/>
    <n v="1658"/>
    <n v="0.5"/>
    <s v="soppressata_l"/>
    <n v="1"/>
    <x v="178"/>
    <x v="1"/>
    <x v="1621"/>
    <n v="20.75"/>
    <n v="20.75"/>
    <x v="1"/>
    <x v="2"/>
    <s v="Soppressata Salami, Fontina Cheese, Mozzarella Cheese, Mushrooms, Garlic"/>
    <x v="20"/>
  </r>
  <r>
    <n v="3741"/>
    <n v="1659"/>
    <n v="0.25"/>
    <s v="five_cheese_l"/>
    <n v="1"/>
    <x v="178"/>
    <x v="1"/>
    <x v="1622"/>
    <n v="18.5"/>
    <n v="18.5"/>
    <x v="1"/>
    <x v="1"/>
    <s v="Mozzarella Cheese, Provolone Cheese, Smoked Gouda Cheese, Romano Cheese, Blue Cheese, Garlic"/>
    <x v="2"/>
  </r>
  <r>
    <n v="3742"/>
    <n v="1659"/>
    <n v="0.25"/>
    <s v="ital_cpcllo_s"/>
    <n v="1"/>
    <x v="207"/>
    <x v="2"/>
    <x v="1622"/>
    <n v="12"/>
    <n v="12"/>
    <x v="2"/>
    <x v="0"/>
    <s v="Capocollo, Red Peppers, Tomatoes, Goat Cheese, Garlic, Oregano"/>
    <x v="11"/>
  </r>
  <r>
    <n v="3743"/>
    <n v="1659"/>
    <n v="0.25"/>
    <s v="pep_msh_pep_l"/>
    <n v="1"/>
    <x v="207"/>
    <x v="2"/>
    <x v="1622"/>
    <n v="17.5"/>
    <n v="17.5"/>
    <x v="1"/>
    <x v="0"/>
    <s v="Pepperoni, Mushrooms, Green Peppers"/>
    <x v="30"/>
  </r>
  <r>
    <n v="3744"/>
    <n v="1659"/>
    <n v="0.25"/>
    <s v="sicilian_l"/>
    <n v="1"/>
    <x v="207"/>
    <x v="2"/>
    <x v="1622"/>
    <n v="20.25"/>
    <n v="20.25"/>
    <x v="1"/>
    <x v="2"/>
    <s v="Coarse Sicilian Salami, Tomatoes, Green Olives, Luganega Sausage, Onions, Garlic"/>
    <x v="28"/>
  </r>
  <r>
    <n v="3745"/>
    <n v="1660"/>
    <n v="1"/>
    <s v="big_meat_s"/>
    <n v="1"/>
    <x v="207"/>
    <x v="2"/>
    <x v="1623"/>
    <n v="12"/>
    <n v="12"/>
    <x v="2"/>
    <x v="0"/>
    <s v="Bacon, Pepperoni, Italian Sausage, Chorizo Sausage"/>
    <x v="19"/>
  </r>
  <r>
    <n v="3746"/>
    <n v="1661"/>
    <n v="0.5"/>
    <s v="ckn_alfredo_m"/>
    <n v="1"/>
    <x v="207"/>
    <x v="2"/>
    <x v="1624"/>
    <n v="16.75"/>
    <n v="16.75"/>
    <x v="0"/>
    <x v="3"/>
    <s v="Chicken, Red Onions, Red Peppers, Mushrooms, Asiago Cheese, Alfredo Sauce"/>
    <x v="29"/>
  </r>
  <r>
    <n v="3747"/>
    <n v="1661"/>
    <n v="0.5"/>
    <s v="napolitana_l"/>
    <n v="1"/>
    <x v="207"/>
    <x v="2"/>
    <x v="1624"/>
    <n v="20.5"/>
    <n v="20.5"/>
    <x v="1"/>
    <x v="0"/>
    <s v="Tomatoes, Anchovies, Green Olives, Red Onions, Garlic"/>
    <x v="22"/>
  </r>
  <r>
    <n v="3748"/>
    <n v="1662"/>
    <n v="1"/>
    <s v="napolitana_l"/>
    <n v="1"/>
    <x v="215"/>
    <x v="0"/>
    <x v="1625"/>
    <n v="20.5"/>
    <n v="20.5"/>
    <x v="1"/>
    <x v="0"/>
    <s v="Tomatoes, Anchovies, Green Olives, Red Onions, Garlic"/>
    <x v="22"/>
  </r>
  <r>
    <n v="3749"/>
    <n v="1663"/>
    <n v="0.25"/>
    <s v="ital_veggie_l"/>
    <n v="1"/>
    <x v="215"/>
    <x v="0"/>
    <x v="1626"/>
    <n v="21"/>
    <n v="21"/>
    <x v="1"/>
    <x v="1"/>
    <s v="Eggplant, Artichokes, Tomatoes, Zucchini, Red Peppers, Garlic, Pesto Sauce"/>
    <x v="24"/>
  </r>
  <r>
    <n v="3750"/>
    <n v="1663"/>
    <n v="0.25"/>
    <s v="ital_veggie_m"/>
    <n v="1"/>
    <x v="215"/>
    <x v="0"/>
    <x v="1626"/>
    <n v="16.75"/>
    <n v="16.75"/>
    <x v="0"/>
    <x v="1"/>
    <s v="Eggplant, Artichokes, Tomatoes, Zucchini, Red Peppers, Garlic, Pesto Sauce"/>
    <x v="24"/>
  </r>
  <r>
    <n v="3751"/>
    <n v="1663"/>
    <n v="0.25"/>
    <s v="sicilian_m"/>
    <n v="1"/>
    <x v="215"/>
    <x v="0"/>
    <x v="1626"/>
    <n v="16.25"/>
    <n v="16.25"/>
    <x v="0"/>
    <x v="2"/>
    <s v="Coarse Sicilian Salami, Tomatoes, Green Olives, Luganega Sausage, Onions, Garlic"/>
    <x v="28"/>
  </r>
  <r>
    <n v="3752"/>
    <n v="1663"/>
    <n v="0.25"/>
    <s v="thai_ckn_l"/>
    <n v="1"/>
    <x v="215"/>
    <x v="0"/>
    <x v="1626"/>
    <n v="20.75"/>
    <n v="20.75"/>
    <x v="1"/>
    <x v="3"/>
    <s v="Chicken, Pineapple, Tomatoes, Red Peppers, Thai Sweet Chilli Sauce"/>
    <x v="5"/>
  </r>
  <r>
    <n v="3753"/>
    <n v="1664"/>
    <n v="1"/>
    <s v="mexicana_m"/>
    <n v="1"/>
    <x v="215"/>
    <x v="0"/>
    <x v="1627"/>
    <n v="16"/>
    <n v="16"/>
    <x v="0"/>
    <x v="1"/>
    <s v="Tomatoes, Red Peppers, Jalapeno Peppers, Red Onions, Cilantro, Corn, Chipotle Sauce, Garlic"/>
    <x v="4"/>
  </r>
  <r>
    <n v="3754"/>
    <n v="1665"/>
    <n v="0.5"/>
    <s v="sicilian_m"/>
    <n v="1"/>
    <x v="234"/>
    <x v="4"/>
    <x v="1628"/>
    <n v="16.25"/>
    <n v="16.25"/>
    <x v="0"/>
    <x v="2"/>
    <s v="Coarse Sicilian Salami, Tomatoes, Green Olives, Luganega Sausage, Onions, Garlic"/>
    <x v="28"/>
  </r>
  <r>
    <n v="3755"/>
    <n v="1665"/>
    <n v="0.5"/>
    <s v="thai_ckn_l"/>
    <n v="1"/>
    <x v="234"/>
    <x v="4"/>
    <x v="1628"/>
    <n v="20.75"/>
    <n v="20.75"/>
    <x v="1"/>
    <x v="3"/>
    <s v="Chicken, Pineapple, Tomatoes, Red Peppers, Thai Sweet Chilli Sauce"/>
    <x v="5"/>
  </r>
  <r>
    <n v="3756"/>
    <n v="1666"/>
    <n v="1"/>
    <s v="sicilian_s"/>
    <n v="1"/>
    <x v="234"/>
    <x v="4"/>
    <x v="1629"/>
    <n v="12.25"/>
    <n v="12.25"/>
    <x v="2"/>
    <x v="2"/>
    <s v="Coarse Sicilian Salami, Tomatoes, Green Olives, Luganega Sausage, Onions, Garlic"/>
    <x v="28"/>
  </r>
  <r>
    <n v="3757"/>
    <n v="1667"/>
    <n v="1"/>
    <s v="napolitana_s"/>
    <n v="1"/>
    <x v="234"/>
    <x v="4"/>
    <x v="1630"/>
    <n v="12"/>
    <n v="12"/>
    <x v="2"/>
    <x v="0"/>
    <s v="Tomatoes, Anchovies, Green Olives, Red Onions, Garlic"/>
    <x v="22"/>
  </r>
  <r>
    <n v="3758"/>
    <n v="1668"/>
    <n v="0.33333333333333331"/>
    <s v="big_meat_s"/>
    <n v="1"/>
    <x v="234"/>
    <x v="4"/>
    <x v="1631"/>
    <n v="12"/>
    <n v="12"/>
    <x v="2"/>
    <x v="0"/>
    <s v="Bacon, Pepperoni, Italian Sausage, Chorizo Sausage"/>
    <x v="19"/>
  </r>
  <r>
    <n v="3759"/>
    <n v="1668"/>
    <n v="0.33333333333333331"/>
    <s v="hawaiian_l"/>
    <n v="1"/>
    <x v="234"/>
    <x v="4"/>
    <x v="1631"/>
    <n v="16.5"/>
    <n v="16.5"/>
    <x v="1"/>
    <x v="0"/>
    <s v="Sliced Ham, Pineapple, Mozzarella Cheese"/>
    <x v="0"/>
  </r>
  <r>
    <n v="3760"/>
    <n v="1668"/>
    <n v="0.33333333333333331"/>
    <s v="pepperoni_l"/>
    <n v="1"/>
    <x v="263"/>
    <x v="5"/>
    <x v="1631"/>
    <n v="15.25"/>
    <n v="15.25"/>
    <x v="1"/>
    <x v="0"/>
    <s v="Mozzarella Cheese, Pepperoni"/>
    <x v="17"/>
  </r>
  <r>
    <n v="3761"/>
    <n v="1669"/>
    <n v="1"/>
    <s v="ckn_pesto_l"/>
    <n v="1"/>
    <x v="263"/>
    <x v="5"/>
    <x v="1632"/>
    <n v="20.75"/>
    <n v="20.75"/>
    <x v="1"/>
    <x v="3"/>
    <s v="Chicken, Tomatoes, Red Peppers, Spinach, Garlic, Pesto Sauce"/>
    <x v="18"/>
  </r>
  <r>
    <n v="3762"/>
    <n v="1670"/>
    <n v="0.25"/>
    <s v="five_cheese_l"/>
    <n v="1"/>
    <x v="263"/>
    <x v="5"/>
    <x v="1633"/>
    <n v="18.5"/>
    <n v="18.5"/>
    <x v="1"/>
    <x v="1"/>
    <s v="Mozzarella Cheese, Provolone Cheese, Smoked Gouda Cheese, Romano Cheese, Blue Cheese, Garlic"/>
    <x v="2"/>
  </r>
  <r>
    <n v="3763"/>
    <n v="1670"/>
    <n v="0.25"/>
    <s v="southw_ckn_l"/>
    <n v="1"/>
    <x v="263"/>
    <x v="5"/>
    <x v="1633"/>
    <n v="20.75"/>
    <n v="20.75"/>
    <x v="1"/>
    <x v="3"/>
    <s v="Chicken, Tomatoes, Red Peppers, Red Onions, Jalapeno Peppers, Corn, Cilantro, Chipotle Sauce"/>
    <x v="15"/>
  </r>
  <r>
    <n v="3764"/>
    <n v="1670"/>
    <n v="0.25"/>
    <s v="spicy_ital_l"/>
    <n v="1"/>
    <x v="263"/>
    <x v="5"/>
    <x v="1633"/>
    <n v="20.75"/>
    <n v="20.75"/>
    <x v="1"/>
    <x v="2"/>
    <s v="Capocollo, Tomatoes, Goat Cheese, Artichokes, Peperoncini verdi, Garlic"/>
    <x v="12"/>
  </r>
  <r>
    <n v="3765"/>
    <n v="1670"/>
    <n v="0.25"/>
    <s v="veggie_veg_l"/>
    <n v="1"/>
    <x v="263"/>
    <x v="5"/>
    <x v="1633"/>
    <n v="20.25"/>
    <n v="20.25"/>
    <x v="1"/>
    <x v="1"/>
    <s v="Mushrooms, Tomatoes, Red Peppers, Green Peppers, Red Onions, Zucchini, Spinach, Garlic"/>
    <x v="14"/>
  </r>
  <r>
    <n v="3766"/>
    <n v="1671"/>
    <n v="0.5"/>
    <s v="bbq_ckn_l"/>
    <n v="1"/>
    <x v="296"/>
    <x v="3"/>
    <x v="1634"/>
    <n v="20.75"/>
    <n v="20.75"/>
    <x v="1"/>
    <x v="3"/>
    <s v="Barbecued Chicken, Red Peppers, Green Peppers, Tomatoes, Red Onions, Barbecue Sauce"/>
    <x v="7"/>
  </r>
  <r>
    <n v="3767"/>
    <n v="1671"/>
    <n v="0.5"/>
    <s v="cali_ckn_s"/>
    <n v="1"/>
    <x v="296"/>
    <x v="3"/>
    <x v="1634"/>
    <n v="12.75"/>
    <n v="12.75"/>
    <x v="2"/>
    <x v="3"/>
    <s v="Chicken, Artichoke, Spinach, Garlic, Jalapeno Peppers, Fontina Cheese, Gouda Cheese"/>
    <x v="16"/>
  </r>
  <r>
    <n v="3768"/>
    <n v="1672"/>
    <n v="1"/>
    <s v="spin_pesto_l"/>
    <n v="1"/>
    <x v="296"/>
    <x v="3"/>
    <x v="1635"/>
    <n v="20.75"/>
    <n v="20.75"/>
    <x v="1"/>
    <x v="1"/>
    <s v="Spinach, Artichokes, Tomatoes, Sun-dried Tomatoes, Garlic, Pesto Sauce"/>
    <x v="13"/>
  </r>
  <r>
    <n v="3769"/>
    <n v="1673"/>
    <n v="1"/>
    <s v="mexicana_m"/>
    <n v="1"/>
    <x v="296"/>
    <x v="3"/>
    <x v="1636"/>
    <n v="16"/>
    <n v="16"/>
    <x v="0"/>
    <x v="1"/>
    <s v="Tomatoes, Red Peppers, Jalapeno Peppers, Red Onions, Cilantro, Corn, Chipotle Sauce, Garlic"/>
    <x v="4"/>
  </r>
  <r>
    <n v="3770"/>
    <n v="1674"/>
    <n v="1"/>
    <s v="five_cheese_l"/>
    <n v="1"/>
    <x v="296"/>
    <x v="3"/>
    <x v="1637"/>
    <n v="18.5"/>
    <n v="18.5"/>
    <x v="1"/>
    <x v="1"/>
    <s v="Mozzarella Cheese, Provolone Cheese, Smoked Gouda Cheese, Romano Cheese, Blue Cheese, Garlic"/>
    <x v="2"/>
  </r>
  <r>
    <n v="3771"/>
    <n v="1675"/>
    <n v="0.25"/>
    <s v="hawaiian_m"/>
    <n v="1"/>
    <x v="296"/>
    <x v="3"/>
    <x v="1638"/>
    <n v="13.25"/>
    <n v="13.25"/>
    <x v="0"/>
    <x v="0"/>
    <s v="Sliced Ham, Pineapple, Mozzarella Cheese"/>
    <x v="0"/>
  </r>
  <r>
    <n v="3772"/>
    <n v="1675"/>
    <n v="0.25"/>
    <s v="pepperoni_s"/>
    <n v="1"/>
    <x v="324"/>
    <x v="3"/>
    <x v="1638"/>
    <n v="9.75"/>
    <n v="9.75"/>
    <x v="2"/>
    <x v="0"/>
    <s v="Mozzarella Cheese, Pepperoni"/>
    <x v="17"/>
  </r>
  <r>
    <n v="3773"/>
    <n v="1675"/>
    <n v="0.25"/>
    <s v="sicilian_l"/>
    <n v="1"/>
    <x v="324"/>
    <x v="3"/>
    <x v="1638"/>
    <n v="20.25"/>
    <n v="20.25"/>
    <x v="1"/>
    <x v="2"/>
    <s v="Coarse Sicilian Salami, Tomatoes, Green Olives, Luganega Sausage, Onions, Garlic"/>
    <x v="28"/>
  </r>
  <r>
    <n v="3774"/>
    <n v="1675"/>
    <n v="0.25"/>
    <s v="spicy_ital_s"/>
    <n v="1"/>
    <x v="324"/>
    <x v="3"/>
    <x v="1638"/>
    <n v="12.5"/>
    <n v="12.5"/>
    <x v="2"/>
    <x v="2"/>
    <s v="Capocollo, Tomatoes, Goat Cheese, Artichokes, Peperoncini verdi, Garlic"/>
    <x v="12"/>
  </r>
  <r>
    <n v="3775"/>
    <n v="1676"/>
    <n v="1"/>
    <s v="four_cheese_l"/>
    <n v="1"/>
    <x v="324"/>
    <x v="3"/>
    <x v="1639"/>
    <n v="17.950000762939453"/>
    <n v="17.950000762939453"/>
    <x v="1"/>
    <x v="1"/>
    <s v="Ricotta Cheese, Gorgonzola Piccante Cheese, Mozzarella Cheese, Parmigiano Reggiano Cheese, Garlic"/>
    <x v="21"/>
  </r>
  <r>
    <n v="3776"/>
    <n v="1677"/>
    <n v="1"/>
    <s v="ckn_pesto_l"/>
    <n v="1"/>
    <x v="324"/>
    <x v="3"/>
    <x v="1640"/>
    <n v="20.75"/>
    <n v="20.75"/>
    <x v="1"/>
    <x v="3"/>
    <s v="Chicken, Tomatoes, Red Peppers, Spinach, Garlic, Pesto Sauce"/>
    <x v="18"/>
  </r>
  <r>
    <n v="3777"/>
    <n v="1678"/>
    <n v="1"/>
    <s v="pepperoni_s"/>
    <n v="1"/>
    <x v="324"/>
    <x v="3"/>
    <x v="1641"/>
    <n v="9.75"/>
    <n v="9.75"/>
    <x v="2"/>
    <x v="0"/>
    <s v="Mozzarella Cheese, Pepperoni"/>
    <x v="17"/>
  </r>
  <r>
    <n v="3778"/>
    <n v="1679"/>
    <n v="1"/>
    <s v="calabrese_m"/>
    <n v="1"/>
    <x v="356"/>
    <x v="0"/>
    <x v="1642"/>
    <n v="16.25"/>
    <n v="16.25"/>
    <x v="0"/>
    <x v="2"/>
    <s v="?duja Salami, Pancetta, Tomatoes, Red Onions, Friggitello Peppers, Garlic"/>
    <x v="23"/>
  </r>
  <r>
    <n v="3779"/>
    <n v="1680"/>
    <n v="1"/>
    <s v="the_greek_xl"/>
    <n v="1"/>
    <x v="356"/>
    <x v="0"/>
    <x v="1643"/>
    <n v="25.5"/>
    <n v="25.5"/>
    <x v="3"/>
    <x v="0"/>
    <s v="Kalamata Olives, Feta Cheese, Tomatoes, Garlic, Beef Chuck Roast, Red Onions"/>
    <x v="8"/>
  </r>
  <r>
    <n v="3780"/>
    <n v="1681"/>
    <n v="0.5"/>
    <s v="bbq_ckn_l"/>
    <n v="1"/>
    <x v="356"/>
    <x v="0"/>
    <x v="1644"/>
    <n v="20.75"/>
    <n v="20.75"/>
    <x v="1"/>
    <x v="3"/>
    <s v="Barbecued Chicken, Red Peppers, Green Peppers, Tomatoes, Red Onions, Barbecue Sauce"/>
    <x v="7"/>
  </r>
  <r>
    <n v="3781"/>
    <n v="1681"/>
    <n v="0.5"/>
    <s v="cali_ckn_m"/>
    <n v="1"/>
    <x v="356"/>
    <x v="0"/>
    <x v="1644"/>
    <n v="16.75"/>
    <n v="16.75"/>
    <x v="0"/>
    <x v="3"/>
    <s v="Chicken, Artichoke, Spinach, Garlic, Jalapeno Peppers, Fontina Cheese, Gouda Cheese"/>
    <x v="16"/>
  </r>
  <r>
    <n v="3782"/>
    <n v="1682"/>
    <n v="0.5"/>
    <s v="bbq_ckn_m"/>
    <n v="1"/>
    <x v="356"/>
    <x v="0"/>
    <x v="1645"/>
    <n v="16.75"/>
    <n v="16.75"/>
    <x v="0"/>
    <x v="3"/>
    <s v="Barbecued Chicken, Red Peppers, Green Peppers, Tomatoes, Red Onions, Barbecue Sauce"/>
    <x v="7"/>
  </r>
  <r>
    <n v="3783"/>
    <n v="1682"/>
    <n v="0.5"/>
    <s v="pepperoni_l"/>
    <n v="1"/>
    <x v="356"/>
    <x v="0"/>
    <x v="1645"/>
    <n v="15.25"/>
    <n v="15.25"/>
    <x v="1"/>
    <x v="0"/>
    <s v="Mozzarella Cheese, Pepperoni"/>
    <x v="17"/>
  </r>
  <r>
    <n v="3784"/>
    <n v="1683"/>
    <n v="1"/>
    <s v="mexicana_l"/>
    <n v="1"/>
    <x v="386"/>
    <x v="2"/>
    <x v="1646"/>
    <n v="20.25"/>
    <n v="20.25"/>
    <x v="1"/>
    <x v="1"/>
    <s v="Tomatoes, Red Peppers, Jalapeno Peppers, Red Onions, Cilantro, Corn, Chipotle Sauce, Garlic"/>
    <x v="4"/>
  </r>
  <r>
    <n v="3785"/>
    <n v="1684"/>
    <n v="0.16666666666666666"/>
    <s v="bbq_ckn_l"/>
    <n v="1"/>
    <x v="386"/>
    <x v="2"/>
    <x v="1647"/>
    <n v="20.75"/>
    <n v="20.75"/>
    <x v="1"/>
    <x v="3"/>
    <s v="Barbecued Chicken, Red Peppers, Green Peppers, Tomatoes, Red Onions, Barbecue Sauce"/>
    <x v="7"/>
  </r>
  <r>
    <n v="3786"/>
    <n v="1684"/>
    <n v="0.16666666666666666"/>
    <s v="big_meat_s"/>
    <n v="1"/>
    <x v="386"/>
    <x v="2"/>
    <x v="1647"/>
    <n v="12"/>
    <n v="12"/>
    <x v="2"/>
    <x v="0"/>
    <s v="Bacon, Pepperoni, Italian Sausage, Chorizo Sausage"/>
    <x v="19"/>
  </r>
  <r>
    <n v="3787"/>
    <n v="1684"/>
    <n v="0.16666666666666666"/>
    <s v="pepperoni_s"/>
    <n v="1"/>
    <x v="386"/>
    <x v="2"/>
    <x v="1647"/>
    <n v="9.75"/>
    <n v="9.75"/>
    <x v="2"/>
    <x v="0"/>
    <s v="Mozzarella Cheese, Pepperoni"/>
    <x v="17"/>
  </r>
  <r>
    <n v="3788"/>
    <n v="1684"/>
    <n v="0.16666666666666666"/>
    <s v="sicilian_s"/>
    <n v="1"/>
    <x v="386"/>
    <x v="2"/>
    <x v="1647"/>
    <n v="12.25"/>
    <n v="12.25"/>
    <x v="2"/>
    <x v="2"/>
    <s v="Coarse Sicilian Salami, Tomatoes, Green Olives, Luganega Sausage, Onions, Garlic"/>
    <x v="28"/>
  </r>
  <r>
    <n v="3789"/>
    <n v="1684"/>
    <n v="0.16666666666666666"/>
    <s v="soppressata_l"/>
    <n v="1"/>
    <x v="386"/>
    <x v="2"/>
    <x v="1647"/>
    <n v="20.75"/>
    <n v="20.75"/>
    <x v="1"/>
    <x v="2"/>
    <s v="Soppressata Salami, Fontina Cheese, Mozzarella Cheese, Mushrooms, Garlic"/>
    <x v="20"/>
  </r>
  <r>
    <n v="3790"/>
    <n v="1684"/>
    <n v="0.16666666666666666"/>
    <s v="thai_ckn_l"/>
    <n v="1"/>
    <x v="418"/>
    <x v="6"/>
    <x v="1647"/>
    <n v="20.75"/>
    <n v="20.75"/>
    <x v="1"/>
    <x v="3"/>
    <s v="Chicken, Pineapple, Tomatoes, Red Peppers, Thai Sweet Chilli Sauce"/>
    <x v="5"/>
  </r>
  <r>
    <n v="3791"/>
    <n v="1685"/>
    <n v="7.6923076923076927E-2"/>
    <s v="bbq_ckn_l"/>
    <n v="1"/>
    <x v="418"/>
    <x v="6"/>
    <x v="1648"/>
    <n v="20.75"/>
    <n v="20.75"/>
    <x v="1"/>
    <x v="3"/>
    <s v="Barbecued Chicken, Red Peppers, Green Peppers, Tomatoes, Red Onions, Barbecue Sauce"/>
    <x v="7"/>
  </r>
  <r>
    <n v="3792"/>
    <n v="1685"/>
    <n v="7.6923076923076927E-2"/>
    <s v="cali_ckn_l"/>
    <n v="1"/>
    <x v="418"/>
    <x v="6"/>
    <x v="1648"/>
    <n v="20.75"/>
    <n v="20.75"/>
    <x v="1"/>
    <x v="3"/>
    <s v="Chicken, Artichoke, Spinach, Garlic, Jalapeno Peppers, Fontina Cheese, Gouda Cheese"/>
    <x v="16"/>
  </r>
  <r>
    <n v="3793"/>
    <n v="1685"/>
    <n v="7.6923076923076927E-2"/>
    <s v="five_cheese_l"/>
    <n v="1"/>
    <x v="418"/>
    <x v="6"/>
    <x v="1648"/>
    <n v="18.5"/>
    <n v="18.5"/>
    <x v="1"/>
    <x v="1"/>
    <s v="Mozzarella Cheese, Provolone Cheese, Smoked Gouda Cheese, Romano Cheese, Blue Cheese, Garlic"/>
    <x v="2"/>
  </r>
  <r>
    <n v="3794"/>
    <n v="1685"/>
    <n v="7.6923076923076927E-2"/>
    <s v="ital_cpcllo_l"/>
    <n v="1"/>
    <x v="418"/>
    <x v="6"/>
    <x v="1648"/>
    <n v="20.5"/>
    <n v="20.5"/>
    <x v="1"/>
    <x v="0"/>
    <s v="Capocollo, Red Peppers, Tomatoes, Goat Cheese, Garlic, Oregano"/>
    <x v="11"/>
  </r>
  <r>
    <n v="3795"/>
    <n v="1685"/>
    <n v="7.6923076923076927E-2"/>
    <s v="ital_supr_m"/>
    <n v="1"/>
    <x v="418"/>
    <x v="6"/>
    <x v="1648"/>
    <n v="16.5"/>
    <n v="16.5"/>
    <x v="0"/>
    <x v="2"/>
    <s v="Calabrese Salami, Capocollo, Tomatoes, Red Onions, Green Olives, Garlic"/>
    <x v="3"/>
  </r>
  <r>
    <n v="3796"/>
    <n v="1685"/>
    <n v="7.6923076923076927E-2"/>
    <s v="mediterraneo_l"/>
    <n v="2"/>
    <x v="448"/>
    <x v="1"/>
    <x v="1648"/>
    <n v="20.25"/>
    <n v="40.5"/>
    <x v="1"/>
    <x v="1"/>
    <s v="Spinach, Artichokes, Kalamata Olives, Sun-dried Tomatoes, Feta Cheese, Plum Tomatoes, Red Onions"/>
    <x v="25"/>
  </r>
  <r>
    <n v="3797"/>
    <n v="1685"/>
    <n v="7.6923076923076927E-2"/>
    <s v="mediterraneo_s"/>
    <n v="1"/>
    <x v="448"/>
    <x v="1"/>
    <x v="1648"/>
    <n v="12"/>
    <n v="12"/>
    <x v="2"/>
    <x v="1"/>
    <s v="Spinach, Artichokes, Kalamata Olives, Sun-dried Tomatoes, Feta Cheese, Plum Tomatoes, Red Onions"/>
    <x v="25"/>
  </r>
  <r>
    <n v="3798"/>
    <n v="1685"/>
    <n v="7.6923076923076927E-2"/>
    <s v="napolitana_l"/>
    <n v="1"/>
    <x v="448"/>
    <x v="1"/>
    <x v="1648"/>
    <n v="20.5"/>
    <n v="20.5"/>
    <x v="1"/>
    <x v="0"/>
    <s v="Tomatoes, Anchovies, Green Olives, Red Onions, Garlic"/>
    <x v="22"/>
  </r>
  <r>
    <n v="3799"/>
    <n v="1685"/>
    <n v="7.6923076923076927E-2"/>
    <s v="peppr_salami_m"/>
    <n v="1"/>
    <x v="448"/>
    <x v="1"/>
    <x v="1648"/>
    <n v="16.5"/>
    <n v="16.5"/>
    <x v="0"/>
    <x v="2"/>
    <s v="Genoa Salami, Capocollo, Pepperoni, Tomatoes, Asiago Cheese, Garlic"/>
    <x v="26"/>
  </r>
  <r>
    <n v="3800"/>
    <n v="1685"/>
    <n v="7.6923076923076927E-2"/>
    <s v="sicilian_l"/>
    <n v="2"/>
    <x v="448"/>
    <x v="1"/>
    <x v="1648"/>
    <n v="20.25"/>
    <n v="40.5"/>
    <x v="1"/>
    <x v="2"/>
    <s v="Coarse Sicilian Salami, Tomatoes, Green Olives, Luganega Sausage, Onions, Garlic"/>
    <x v="28"/>
  </r>
  <r>
    <n v="3801"/>
    <n v="1685"/>
    <n v="7.6923076923076927E-2"/>
    <s v="sicilian_m"/>
    <n v="1"/>
    <x v="448"/>
    <x v="1"/>
    <x v="1648"/>
    <n v="16.25"/>
    <n v="16.25"/>
    <x v="0"/>
    <x v="2"/>
    <s v="Coarse Sicilian Salami, Tomatoes, Green Olives, Luganega Sausage, Onions, Garlic"/>
    <x v="28"/>
  </r>
  <r>
    <n v="3802"/>
    <n v="1685"/>
    <n v="7.6923076923076927E-2"/>
    <s v="southw_ckn_m"/>
    <n v="1"/>
    <x v="477"/>
    <x v="2"/>
    <x v="1648"/>
    <n v="16.75"/>
    <n v="16.75"/>
    <x v="0"/>
    <x v="3"/>
    <s v="Chicken, Tomatoes, Red Peppers, Red Onions, Jalapeno Peppers, Corn, Cilantro, Chipotle Sauce"/>
    <x v="15"/>
  </r>
  <r>
    <n v="3803"/>
    <n v="1685"/>
    <n v="7.6923076923076927E-2"/>
    <s v="thai_ckn_s"/>
    <n v="1"/>
    <x v="477"/>
    <x v="2"/>
    <x v="1648"/>
    <n v="12.75"/>
    <n v="12.75"/>
    <x v="2"/>
    <x v="3"/>
    <s v="Chicken, Pineapple, Tomatoes, Red Peppers, Thai Sweet Chilli Sauce"/>
    <x v="5"/>
  </r>
  <r>
    <n v="3804"/>
    <n v="1686"/>
    <n v="0.25"/>
    <s v="five_cheese_l"/>
    <n v="1"/>
    <x v="477"/>
    <x v="2"/>
    <x v="266"/>
    <n v="18.5"/>
    <n v="18.5"/>
    <x v="1"/>
    <x v="1"/>
    <s v="Mozzarella Cheese, Provolone Cheese, Smoked Gouda Cheese, Romano Cheese, Blue Cheese, Garlic"/>
    <x v="2"/>
  </r>
  <r>
    <n v="3805"/>
    <n v="1686"/>
    <n v="0.25"/>
    <s v="ital_cpcllo_l"/>
    <n v="1"/>
    <x v="477"/>
    <x v="2"/>
    <x v="266"/>
    <n v="20.5"/>
    <n v="20.5"/>
    <x v="1"/>
    <x v="0"/>
    <s v="Capocollo, Red Peppers, Tomatoes, Goat Cheese, Garlic, Oregano"/>
    <x v="11"/>
  </r>
  <r>
    <n v="3806"/>
    <n v="1686"/>
    <n v="0.25"/>
    <s v="prsc_argla_m"/>
    <n v="1"/>
    <x v="477"/>
    <x v="2"/>
    <x v="266"/>
    <n v="16.5"/>
    <n v="16.5"/>
    <x v="0"/>
    <x v="2"/>
    <s v="Prosciutto di San Daniele, Arugula, Mozzarella Cheese"/>
    <x v="6"/>
  </r>
  <r>
    <n v="3807"/>
    <n v="1686"/>
    <n v="0.25"/>
    <s v="veggie_veg_s"/>
    <n v="1"/>
    <x v="477"/>
    <x v="2"/>
    <x v="266"/>
    <n v="12"/>
    <n v="12"/>
    <x v="2"/>
    <x v="1"/>
    <s v="Mushrooms, Tomatoes, Red Peppers, Green Peppers, Red Onions, Zucchini, Spinach, Garlic"/>
    <x v="14"/>
  </r>
  <r>
    <n v="3808"/>
    <n v="1687"/>
    <n v="0.5"/>
    <s v="peppr_salami_l"/>
    <n v="2"/>
    <x v="185"/>
    <x v="1"/>
    <x v="1649"/>
    <n v="20.75"/>
    <n v="41.5"/>
    <x v="1"/>
    <x v="2"/>
    <s v="Genoa Salami, Capocollo, Pepperoni, Tomatoes, Asiago Cheese, Garlic"/>
    <x v="26"/>
  </r>
  <r>
    <n v="3809"/>
    <n v="1687"/>
    <n v="0.5"/>
    <s v="thai_ckn_l"/>
    <n v="1"/>
    <x v="185"/>
    <x v="1"/>
    <x v="1649"/>
    <n v="20.75"/>
    <n v="20.75"/>
    <x v="1"/>
    <x v="3"/>
    <s v="Chicken, Pineapple, Tomatoes, Red Peppers, Thai Sweet Chilli Sauce"/>
    <x v="5"/>
  </r>
  <r>
    <n v="3810"/>
    <n v="1688"/>
    <n v="1"/>
    <s v="pepperoni_s"/>
    <n v="1"/>
    <x v="185"/>
    <x v="1"/>
    <x v="1650"/>
    <n v="9.75"/>
    <n v="9.75"/>
    <x v="2"/>
    <x v="0"/>
    <s v="Mozzarella Cheese, Pepperoni"/>
    <x v="17"/>
  </r>
  <r>
    <n v="3811"/>
    <n v="1689"/>
    <n v="1"/>
    <s v="spinach_fet_l"/>
    <n v="1"/>
    <x v="185"/>
    <x v="1"/>
    <x v="1651"/>
    <n v="20.25"/>
    <n v="20.25"/>
    <x v="1"/>
    <x v="1"/>
    <s v="Spinach, Mushrooms, Red Onions, Feta Cheese, Garlic"/>
    <x v="27"/>
  </r>
  <r>
    <n v="3812"/>
    <n v="1690"/>
    <n v="1"/>
    <s v="four_cheese_m"/>
    <n v="1"/>
    <x v="185"/>
    <x v="1"/>
    <x v="1652"/>
    <n v="14.75"/>
    <n v="14.75"/>
    <x v="0"/>
    <x v="1"/>
    <s v="Ricotta Cheese, Gorgonzola Piccante Cheese, Mozzarella Cheese, Parmigiano Reggiano Cheese, Garlic"/>
    <x v="21"/>
  </r>
  <r>
    <n v="3813"/>
    <n v="1691"/>
    <n v="1"/>
    <s v="ital_cpcllo_m"/>
    <n v="1"/>
    <x v="185"/>
    <x v="1"/>
    <x v="1653"/>
    <n v="16"/>
    <n v="16"/>
    <x v="0"/>
    <x v="0"/>
    <s v="Capocollo, Red Peppers, Tomatoes, Goat Cheese, Garlic, Oregano"/>
    <x v="11"/>
  </r>
  <r>
    <n v="3814"/>
    <n v="1692"/>
    <n v="1"/>
    <s v="ital_veggie_s"/>
    <n v="1"/>
    <x v="693"/>
    <x v="2"/>
    <x v="1654"/>
    <n v="12.75"/>
    <n v="12.75"/>
    <x v="2"/>
    <x v="1"/>
    <s v="Eggplant, Artichokes, Tomatoes, Zucchini, Red Peppers, Garlic, Pesto Sauce"/>
    <x v="24"/>
  </r>
  <r>
    <n v="3815"/>
    <n v="1693"/>
    <n v="1"/>
    <s v="ital_veggie_s"/>
    <n v="1"/>
    <x v="693"/>
    <x v="2"/>
    <x v="1655"/>
    <n v="12.75"/>
    <n v="12.75"/>
    <x v="2"/>
    <x v="1"/>
    <s v="Eggplant, Artichokes, Tomatoes, Zucchini, Red Peppers, Garlic, Pesto Sauce"/>
    <x v="24"/>
  </r>
  <r>
    <n v="3816"/>
    <n v="1694"/>
    <n v="1"/>
    <s v="cali_ckn_l"/>
    <n v="1"/>
    <x v="693"/>
    <x v="2"/>
    <x v="1656"/>
    <n v="20.75"/>
    <n v="20.75"/>
    <x v="1"/>
    <x v="3"/>
    <s v="Chicken, Artichoke, Spinach, Garlic, Jalapeno Peppers, Fontina Cheese, Gouda Cheese"/>
    <x v="16"/>
  </r>
  <r>
    <n v="3817"/>
    <n v="1695"/>
    <n v="0.5"/>
    <s v="sicilian_m"/>
    <n v="1"/>
    <x v="693"/>
    <x v="2"/>
    <x v="1657"/>
    <n v="16.25"/>
    <n v="16.25"/>
    <x v="0"/>
    <x v="2"/>
    <s v="Coarse Sicilian Salami, Tomatoes, Green Olives, Luganega Sausage, Onions, Garlic"/>
    <x v="28"/>
  </r>
  <r>
    <n v="3818"/>
    <n v="1695"/>
    <n v="0.5"/>
    <s v="thai_ckn_l"/>
    <n v="1"/>
    <x v="693"/>
    <x v="2"/>
    <x v="1657"/>
    <n v="20.75"/>
    <n v="20.75"/>
    <x v="1"/>
    <x v="3"/>
    <s v="Chicken, Pineapple, Tomatoes, Red Peppers, Thai Sweet Chilli Sauce"/>
    <x v="5"/>
  </r>
  <r>
    <n v="3819"/>
    <n v="1696"/>
    <n v="0.5"/>
    <s v="bbq_ckn_l"/>
    <n v="1"/>
    <x v="693"/>
    <x v="2"/>
    <x v="1658"/>
    <n v="20.75"/>
    <n v="20.75"/>
    <x v="1"/>
    <x v="3"/>
    <s v="Barbecued Chicken, Red Peppers, Green Peppers, Tomatoes, Red Onions, Barbecue Sauce"/>
    <x v="7"/>
  </r>
  <r>
    <n v="3820"/>
    <n v="1696"/>
    <n v="0.5"/>
    <s v="mexicana_l"/>
    <n v="1"/>
    <x v="222"/>
    <x v="0"/>
    <x v="1658"/>
    <n v="20.25"/>
    <n v="20.25"/>
    <x v="1"/>
    <x v="1"/>
    <s v="Tomatoes, Red Peppers, Jalapeno Peppers, Red Onions, Cilantro, Corn, Chipotle Sauce, Garlic"/>
    <x v="4"/>
  </r>
  <r>
    <n v="3821"/>
    <n v="1697"/>
    <n v="0.5"/>
    <s v="classic_dlx_m"/>
    <n v="1"/>
    <x v="222"/>
    <x v="0"/>
    <x v="1659"/>
    <n v="16"/>
    <n v="16"/>
    <x v="0"/>
    <x v="0"/>
    <s v="Pepperoni, Mushrooms, Red Onions, Red Peppers, Bacon"/>
    <x v="1"/>
  </r>
  <r>
    <n v="3822"/>
    <n v="1697"/>
    <n v="0.5"/>
    <s v="prsc_argla_s"/>
    <n v="1"/>
    <x v="222"/>
    <x v="0"/>
    <x v="1659"/>
    <n v="12.5"/>
    <n v="12.5"/>
    <x v="2"/>
    <x v="2"/>
    <s v="Prosciutto di San Daniele, Arugula, Mozzarella Cheese"/>
    <x v="6"/>
  </r>
  <r>
    <n v="3823"/>
    <n v="1698"/>
    <n v="0.33333333333333331"/>
    <s v="ital_supr_l"/>
    <n v="1"/>
    <x v="222"/>
    <x v="0"/>
    <x v="1660"/>
    <n v="20.75"/>
    <n v="20.75"/>
    <x v="1"/>
    <x v="2"/>
    <s v="Calabrese Salami, Capocollo, Tomatoes, Red Onions, Green Olives, Garlic"/>
    <x v="3"/>
  </r>
  <r>
    <n v="3824"/>
    <n v="1698"/>
    <n v="0.33333333333333331"/>
    <s v="prsc_argla_l"/>
    <n v="1"/>
    <x v="222"/>
    <x v="0"/>
    <x v="1660"/>
    <n v="20.75"/>
    <n v="20.75"/>
    <x v="1"/>
    <x v="2"/>
    <s v="Prosciutto di San Daniele, Arugula, Mozzarella Cheese"/>
    <x v="6"/>
  </r>
  <r>
    <n v="3825"/>
    <n v="1698"/>
    <n v="0.33333333333333331"/>
    <s v="sicilian_m"/>
    <n v="1"/>
    <x v="222"/>
    <x v="0"/>
    <x v="1660"/>
    <n v="16.25"/>
    <n v="16.25"/>
    <x v="0"/>
    <x v="2"/>
    <s v="Coarse Sicilian Salami, Tomatoes, Green Olives, Luganega Sausage, Onions, Garlic"/>
    <x v="28"/>
  </r>
  <r>
    <n v="3826"/>
    <n v="1699"/>
    <n v="1"/>
    <s v="southw_ckn_l"/>
    <n v="1"/>
    <x v="241"/>
    <x v="4"/>
    <x v="1661"/>
    <n v="20.75"/>
    <n v="20.75"/>
    <x v="1"/>
    <x v="3"/>
    <s v="Chicken, Tomatoes, Red Peppers, Red Onions, Jalapeno Peppers, Corn, Cilantro, Chipotle Sauce"/>
    <x v="15"/>
  </r>
  <r>
    <n v="3827"/>
    <n v="1700"/>
    <n v="1"/>
    <s v="calabrese_l"/>
    <n v="1"/>
    <x v="241"/>
    <x v="4"/>
    <x v="1662"/>
    <n v="20.25"/>
    <n v="20.25"/>
    <x v="1"/>
    <x v="2"/>
    <s v="?duja Salami, Pancetta, Tomatoes, Red Onions, Friggitello Peppers, Garlic"/>
    <x v="23"/>
  </r>
  <r>
    <n v="3828"/>
    <n v="1701"/>
    <n v="1"/>
    <s v="napolitana_m"/>
    <n v="1"/>
    <x v="241"/>
    <x v="4"/>
    <x v="1663"/>
    <n v="16"/>
    <n v="16"/>
    <x v="0"/>
    <x v="0"/>
    <s v="Tomatoes, Anchovies, Green Olives, Red Onions, Garlic"/>
    <x v="22"/>
  </r>
  <r>
    <n v="3829"/>
    <n v="1702"/>
    <n v="1"/>
    <s v="ckn_pesto_s"/>
    <n v="1"/>
    <x v="241"/>
    <x v="4"/>
    <x v="1664"/>
    <n v="12.75"/>
    <n v="12.75"/>
    <x v="2"/>
    <x v="3"/>
    <s v="Chicken, Tomatoes, Red Peppers, Spinach, Garlic, Pesto Sauce"/>
    <x v="18"/>
  </r>
  <r>
    <n v="3830"/>
    <n v="1703"/>
    <n v="0.5"/>
    <s v="bbq_ckn_s"/>
    <n v="1"/>
    <x v="241"/>
    <x v="4"/>
    <x v="1665"/>
    <n v="12.75"/>
    <n v="12.75"/>
    <x v="2"/>
    <x v="3"/>
    <s v="Barbecued Chicken, Red Peppers, Green Peppers, Tomatoes, Red Onions, Barbecue Sauce"/>
    <x v="7"/>
  </r>
  <r>
    <n v="3831"/>
    <n v="1703"/>
    <n v="0.5"/>
    <s v="prsc_argla_m"/>
    <n v="1"/>
    <x v="241"/>
    <x v="4"/>
    <x v="1665"/>
    <n v="16.5"/>
    <n v="16.5"/>
    <x v="0"/>
    <x v="2"/>
    <s v="Prosciutto di San Daniele, Arugula, Mozzarella Cheese"/>
    <x v="6"/>
  </r>
  <r>
    <n v="3832"/>
    <n v="1704"/>
    <n v="0.25"/>
    <s v="ckn_alfredo_s"/>
    <n v="1"/>
    <x v="270"/>
    <x v="5"/>
    <x v="1666"/>
    <n v="12.75"/>
    <n v="12.75"/>
    <x v="2"/>
    <x v="3"/>
    <s v="Chicken, Red Onions, Red Peppers, Mushrooms, Asiago Cheese, Alfredo Sauce"/>
    <x v="29"/>
  </r>
  <r>
    <n v="3833"/>
    <n v="1704"/>
    <n v="0.25"/>
    <s v="ital_supr_l"/>
    <n v="1"/>
    <x v="270"/>
    <x v="5"/>
    <x v="1666"/>
    <n v="20.75"/>
    <n v="20.75"/>
    <x v="1"/>
    <x v="2"/>
    <s v="Calabrese Salami, Capocollo, Tomatoes, Red Onions, Green Olives, Garlic"/>
    <x v="3"/>
  </r>
  <r>
    <n v="3834"/>
    <n v="1704"/>
    <n v="0.25"/>
    <s v="soppressata_m"/>
    <n v="1"/>
    <x v="270"/>
    <x v="5"/>
    <x v="1666"/>
    <n v="16.5"/>
    <n v="16.5"/>
    <x v="0"/>
    <x v="2"/>
    <s v="Soppressata Salami, Fontina Cheese, Mozzarella Cheese, Mushrooms, Garlic"/>
    <x v="20"/>
  </r>
  <r>
    <n v="3835"/>
    <n v="1704"/>
    <n v="0.25"/>
    <s v="veggie_veg_s"/>
    <n v="1"/>
    <x v="270"/>
    <x v="5"/>
    <x v="1666"/>
    <n v="12"/>
    <n v="12"/>
    <x v="2"/>
    <x v="1"/>
    <s v="Mushrooms, Tomatoes, Red Peppers, Green Peppers, Red Onions, Zucchini, Spinach, Garlic"/>
    <x v="14"/>
  </r>
  <r>
    <n v="3836"/>
    <n v="1705"/>
    <n v="0.5"/>
    <s v="ital_cpcllo_l"/>
    <n v="1"/>
    <x v="270"/>
    <x v="5"/>
    <x v="1667"/>
    <n v="20.5"/>
    <n v="20.5"/>
    <x v="1"/>
    <x v="0"/>
    <s v="Capocollo, Red Peppers, Tomatoes, Goat Cheese, Garlic, Oregano"/>
    <x v="11"/>
  </r>
  <r>
    <n v="3837"/>
    <n v="1705"/>
    <n v="0.5"/>
    <s v="mexicana_m"/>
    <n v="1"/>
    <x v="270"/>
    <x v="5"/>
    <x v="1667"/>
    <n v="16"/>
    <n v="16"/>
    <x v="0"/>
    <x v="1"/>
    <s v="Tomatoes, Red Peppers, Jalapeno Peppers, Red Onions, Cilantro, Corn, Chipotle Sauce, Garlic"/>
    <x v="4"/>
  </r>
  <r>
    <n v="3838"/>
    <n v="1706"/>
    <n v="1"/>
    <s v="mexicana_l"/>
    <n v="2"/>
    <x v="303"/>
    <x v="3"/>
    <x v="1668"/>
    <n v="20.25"/>
    <n v="40.5"/>
    <x v="1"/>
    <x v="1"/>
    <s v="Tomatoes, Red Peppers, Jalapeno Peppers, Red Onions, Cilantro, Corn, Chipotle Sauce, Garlic"/>
    <x v="4"/>
  </r>
  <r>
    <n v="3839"/>
    <n v="1707"/>
    <n v="0.5"/>
    <s v="ital_cpcllo_m"/>
    <n v="1"/>
    <x v="303"/>
    <x v="3"/>
    <x v="1669"/>
    <n v="16"/>
    <n v="16"/>
    <x v="0"/>
    <x v="0"/>
    <s v="Capocollo, Red Peppers, Tomatoes, Goat Cheese, Garlic, Oregano"/>
    <x v="11"/>
  </r>
  <r>
    <n v="3840"/>
    <n v="1707"/>
    <n v="0.5"/>
    <s v="pepperoni_l"/>
    <n v="1"/>
    <x v="303"/>
    <x v="3"/>
    <x v="1669"/>
    <n v="15.25"/>
    <n v="15.25"/>
    <x v="1"/>
    <x v="0"/>
    <s v="Mozzarella Cheese, Pepperoni"/>
    <x v="17"/>
  </r>
  <r>
    <n v="3841"/>
    <n v="1708"/>
    <n v="1"/>
    <s v="ital_supr_m"/>
    <n v="1"/>
    <x v="303"/>
    <x v="3"/>
    <x v="1670"/>
    <n v="16.5"/>
    <n v="16.5"/>
    <x v="0"/>
    <x v="2"/>
    <s v="Calabrese Salami, Capocollo, Tomatoes, Red Onions, Green Olives, Garlic"/>
    <x v="3"/>
  </r>
  <r>
    <n v="3842"/>
    <n v="1709"/>
    <n v="0.33333333333333331"/>
    <s v="bbq_ckn_m"/>
    <n v="1"/>
    <x v="303"/>
    <x v="3"/>
    <x v="1671"/>
    <n v="16.75"/>
    <n v="16.75"/>
    <x v="0"/>
    <x v="3"/>
    <s v="Barbecued Chicken, Red Peppers, Green Peppers, Tomatoes, Red Onions, Barbecue Sauce"/>
    <x v="7"/>
  </r>
  <r>
    <n v="3843"/>
    <n v="1709"/>
    <n v="0.33333333333333331"/>
    <s v="peppr_salami_m"/>
    <n v="1"/>
    <x v="303"/>
    <x v="3"/>
    <x v="1671"/>
    <n v="16.5"/>
    <n v="16.5"/>
    <x v="0"/>
    <x v="2"/>
    <s v="Genoa Salami, Capocollo, Pepperoni, Tomatoes, Asiago Cheese, Garlic"/>
    <x v="26"/>
  </r>
  <r>
    <n v="3844"/>
    <n v="1709"/>
    <n v="0.33333333333333331"/>
    <s v="the_greek_xl"/>
    <n v="1"/>
    <x v="331"/>
    <x v="3"/>
    <x v="1671"/>
    <n v="25.5"/>
    <n v="25.5"/>
    <x v="3"/>
    <x v="0"/>
    <s v="Kalamata Olives, Feta Cheese, Tomatoes, Garlic, Beef Chuck Roast, Red Onions"/>
    <x v="8"/>
  </r>
  <r>
    <n v="3845"/>
    <n v="1710"/>
    <n v="0.33333333333333331"/>
    <s v="cali_ckn_s"/>
    <n v="1"/>
    <x v="331"/>
    <x v="3"/>
    <x v="1672"/>
    <n v="12.75"/>
    <n v="12.75"/>
    <x v="2"/>
    <x v="3"/>
    <s v="Chicken, Artichoke, Spinach, Garlic, Jalapeno Peppers, Fontina Cheese, Gouda Cheese"/>
    <x v="16"/>
  </r>
  <r>
    <n v="3846"/>
    <n v="1710"/>
    <n v="0.33333333333333331"/>
    <s v="four_cheese_m"/>
    <n v="1"/>
    <x v="331"/>
    <x v="3"/>
    <x v="1672"/>
    <n v="14.75"/>
    <n v="14.75"/>
    <x v="0"/>
    <x v="1"/>
    <s v="Ricotta Cheese, Gorgonzola Piccante Cheese, Mozzarella Cheese, Parmigiano Reggiano Cheese, Garlic"/>
    <x v="21"/>
  </r>
  <r>
    <n v="3847"/>
    <n v="1710"/>
    <n v="0.33333333333333331"/>
    <s v="hawaiian_m"/>
    <n v="1"/>
    <x v="331"/>
    <x v="3"/>
    <x v="1672"/>
    <n v="13.25"/>
    <n v="13.25"/>
    <x v="0"/>
    <x v="0"/>
    <s v="Sliced Ham, Pineapple, Mozzarella Cheese"/>
    <x v="0"/>
  </r>
  <r>
    <n v="3848"/>
    <n v="1711"/>
    <n v="1"/>
    <s v="four_cheese_l"/>
    <n v="1"/>
    <x v="331"/>
    <x v="3"/>
    <x v="1673"/>
    <n v="17.950000762939453"/>
    <n v="17.950000762939453"/>
    <x v="1"/>
    <x v="1"/>
    <s v="Ricotta Cheese, Gorgonzola Piccante Cheese, Mozzarella Cheese, Parmigiano Reggiano Cheese, Garlic"/>
    <x v="21"/>
  </r>
  <r>
    <n v="3849"/>
    <n v="1712"/>
    <n v="0.5"/>
    <s v="cali_ckn_l"/>
    <n v="1"/>
    <x v="331"/>
    <x v="3"/>
    <x v="1674"/>
    <n v="20.75"/>
    <n v="20.75"/>
    <x v="1"/>
    <x v="3"/>
    <s v="Chicken, Artichoke, Spinach, Garlic, Jalapeno Peppers, Fontina Cheese, Gouda Cheese"/>
    <x v="16"/>
  </r>
  <r>
    <n v="3850"/>
    <n v="1712"/>
    <n v="0.5"/>
    <s v="ital_supr_l"/>
    <n v="1"/>
    <x v="363"/>
    <x v="0"/>
    <x v="1674"/>
    <n v="20.75"/>
    <n v="20.75"/>
    <x v="1"/>
    <x v="2"/>
    <s v="Calabrese Salami, Capocollo, Tomatoes, Red Onions, Green Olives, Garlic"/>
    <x v="3"/>
  </r>
  <r>
    <n v="3851"/>
    <n v="1713"/>
    <n v="1"/>
    <s v="ital_veggie_s"/>
    <n v="1"/>
    <x v="363"/>
    <x v="0"/>
    <x v="1675"/>
    <n v="12.75"/>
    <n v="12.75"/>
    <x v="2"/>
    <x v="1"/>
    <s v="Eggplant, Artichokes, Tomatoes, Zucchini, Red Peppers, Garlic, Pesto Sauce"/>
    <x v="24"/>
  </r>
  <r>
    <n v="3852"/>
    <n v="1714"/>
    <n v="1"/>
    <s v="pep_msh_pep_l"/>
    <n v="1"/>
    <x v="363"/>
    <x v="0"/>
    <x v="297"/>
    <n v="17.5"/>
    <n v="17.5"/>
    <x v="1"/>
    <x v="0"/>
    <s v="Pepperoni, Mushrooms, Green Peppers"/>
    <x v="30"/>
  </r>
  <r>
    <n v="3853"/>
    <n v="1715"/>
    <n v="0.25"/>
    <s v="five_cheese_l"/>
    <n v="1"/>
    <x v="363"/>
    <x v="0"/>
    <x v="1676"/>
    <n v="18.5"/>
    <n v="18.5"/>
    <x v="1"/>
    <x v="1"/>
    <s v="Mozzarella Cheese, Provolone Cheese, Smoked Gouda Cheese, Romano Cheese, Blue Cheese, Garlic"/>
    <x v="2"/>
  </r>
  <r>
    <n v="3854"/>
    <n v="1715"/>
    <n v="0.25"/>
    <s v="hawaiian_l"/>
    <n v="1"/>
    <x v="363"/>
    <x v="0"/>
    <x v="1676"/>
    <n v="16.5"/>
    <n v="16.5"/>
    <x v="1"/>
    <x v="0"/>
    <s v="Sliced Ham, Pineapple, Mozzarella Cheese"/>
    <x v="0"/>
  </r>
  <r>
    <n v="3855"/>
    <n v="1715"/>
    <n v="0.25"/>
    <s v="pepperoni_l"/>
    <n v="1"/>
    <x v="363"/>
    <x v="0"/>
    <x v="1676"/>
    <n v="15.25"/>
    <n v="15.25"/>
    <x v="1"/>
    <x v="0"/>
    <s v="Mozzarella Cheese, Pepperoni"/>
    <x v="17"/>
  </r>
  <r>
    <n v="3856"/>
    <n v="1715"/>
    <n v="0.25"/>
    <s v="veggie_veg_s"/>
    <n v="1"/>
    <x v="393"/>
    <x v="2"/>
    <x v="1676"/>
    <n v="12"/>
    <n v="12"/>
    <x v="2"/>
    <x v="1"/>
    <s v="Mushrooms, Tomatoes, Red Peppers, Green Peppers, Red Onions, Zucchini, Spinach, Garlic"/>
    <x v="14"/>
  </r>
  <r>
    <n v="3857"/>
    <n v="1716"/>
    <n v="0.5"/>
    <s v="pep_msh_pep_l"/>
    <n v="1"/>
    <x v="393"/>
    <x v="2"/>
    <x v="365"/>
    <n v="17.5"/>
    <n v="17.5"/>
    <x v="1"/>
    <x v="0"/>
    <s v="Pepperoni, Mushrooms, Green Peppers"/>
    <x v="30"/>
  </r>
  <r>
    <n v="3858"/>
    <n v="1716"/>
    <n v="0.5"/>
    <s v="pepperoni_l"/>
    <n v="1"/>
    <x v="393"/>
    <x v="2"/>
    <x v="365"/>
    <n v="15.25"/>
    <n v="15.25"/>
    <x v="1"/>
    <x v="0"/>
    <s v="Mozzarella Cheese, Pepperoni"/>
    <x v="17"/>
  </r>
  <r>
    <n v="3859"/>
    <n v="1717"/>
    <n v="1"/>
    <s v="five_cheese_l"/>
    <n v="1"/>
    <x v="393"/>
    <x v="2"/>
    <x v="1677"/>
    <n v="18.5"/>
    <n v="18.5"/>
    <x v="1"/>
    <x v="1"/>
    <s v="Mozzarella Cheese, Provolone Cheese, Smoked Gouda Cheese, Romano Cheese, Blue Cheese, Garlic"/>
    <x v="2"/>
  </r>
  <r>
    <n v="3860"/>
    <n v="1718"/>
    <n v="0.25"/>
    <s v="cali_ckn_s"/>
    <n v="1"/>
    <x v="393"/>
    <x v="2"/>
    <x v="552"/>
    <n v="12.75"/>
    <n v="12.75"/>
    <x v="2"/>
    <x v="3"/>
    <s v="Chicken, Artichoke, Spinach, Garlic, Jalapeno Peppers, Fontina Cheese, Gouda Cheese"/>
    <x v="16"/>
  </r>
  <r>
    <n v="3861"/>
    <n v="1718"/>
    <n v="0.25"/>
    <s v="prsc_argla_s"/>
    <n v="1"/>
    <x v="393"/>
    <x v="2"/>
    <x v="552"/>
    <n v="12.5"/>
    <n v="12.5"/>
    <x v="2"/>
    <x v="2"/>
    <s v="Prosciutto di San Daniele, Arugula, Mozzarella Cheese"/>
    <x v="6"/>
  </r>
  <r>
    <n v="3862"/>
    <n v="1718"/>
    <n v="0.25"/>
    <s v="spicy_ital_l"/>
    <n v="1"/>
    <x v="425"/>
    <x v="6"/>
    <x v="552"/>
    <n v="20.75"/>
    <n v="20.75"/>
    <x v="1"/>
    <x v="2"/>
    <s v="Capocollo, Tomatoes, Goat Cheese, Artichokes, Peperoncini verdi, Garlic"/>
    <x v="12"/>
  </r>
  <r>
    <n v="3863"/>
    <n v="1718"/>
    <n v="0.25"/>
    <s v="spin_pesto_s"/>
    <n v="1"/>
    <x v="425"/>
    <x v="6"/>
    <x v="552"/>
    <n v="12.5"/>
    <n v="12.5"/>
    <x v="2"/>
    <x v="1"/>
    <s v="Spinach, Artichokes, Tomatoes, Sun-dried Tomatoes, Garlic, Pesto Sauce"/>
    <x v="13"/>
  </r>
  <r>
    <n v="3864"/>
    <n v="1719"/>
    <n v="1"/>
    <s v="southw_ckn_s"/>
    <n v="1"/>
    <x v="425"/>
    <x v="6"/>
    <x v="1291"/>
    <n v="12.75"/>
    <n v="12.75"/>
    <x v="2"/>
    <x v="3"/>
    <s v="Chicken, Tomatoes, Red Peppers, Red Onions, Jalapeno Peppers, Corn, Cilantro, Chipotle Sauce"/>
    <x v="15"/>
  </r>
  <r>
    <n v="3865"/>
    <n v="1720"/>
    <n v="0.5"/>
    <s v="mexicana_l"/>
    <n v="1"/>
    <x v="425"/>
    <x v="6"/>
    <x v="1678"/>
    <n v="20.25"/>
    <n v="20.25"/>
    <x v="1"/>
    <x v="1"/>
    <s v="Tomatoes, Red Peppers, Jalapeno Peppers, Red Onions, Cilantro, Corn, Chipotle Sauce, Garlic"/>
    <x v="4"/>
  </r>
  <r>
    <n v="3866"/>
    <n v="1720"/>
    <n v="0.5"/>
    <s v="the_greek_s"/>
    <n v="1"/>
    <x v="425"/>
    <x v="6"/>
    <x v="1678"/>
    <n v="12"/>
    <n v="12"/>
    <x v="2"/>
    <x v="0"/>
    <s v="Kalamata Olives, Feta Cheese, Tomatoes, Garlic, Beef Chuck Roast, Red Onions"/>
    <x v="8"/>
  </r>
  <r>
    <n v="3867"/>
    <n v="1721"/>
    <n v="0.5"/>
    <s v="bbq_ckn_m"/>
    <n v="1"/>
    <x v="425"/>
    <x v="6"/>
    <x v="1679"/>
    <n v="16.75"/>
    <n v="16.75"/>
    <x v="0"/>
    <x v="3"/>
    <s v="Barbecued Chicken, Red Peppers, Green Peppers, Tomatoes, Red Onions, Barbecue Sauce"/>
    <x v="7"/>
  </r>
  <r>
    <n v="3868"/>
    <n v="1721"/>
    <n v="0.5"/>
    <s v="thai_ckn_l"/>
    <n v="1"/>
    <x v="455"/>
    <x v="1"/>
    <x v="1679"/>
    <n v="20.75"/>
    <n v="20.75"/>
    <x v="1"/>
    <x v="3"/>
    <s v="Chicken, Pineapple, Tomatoes, Red Peppers, Thai Sweet Chilli Sauce"/>
    <x v="5"/>
  </r>
  <r>
    <n v="3869"/>
    <n v="1722"/>
    <n v="1"/>
    <s v="ckn_pesto_l"/>
    <n v="1"/>
    <x v="455"/>
    <x v="1"/>
    <x v="1680"/>
    <n v="20.75"/>
    <n v="20.75"/>
    <x v="1"/>
    <x v="3"/>
    <s v="Chicken, Tomatoes, Red Peppers, Spinach, Garlic, Pesto Sauce"/>
    <x v="18"/>
  </r>
  <r>
    <n v="3870"/>
    <n v="1723"/>
    <n v="1"/>
    <s v="brie_carre_s"/>
    <n v="1"/>
    <x v="455"/>
    <x v="1"/>
    <x v="1681"/>
    <n v="23.649999618530273"/>
    <n v="23.649999618530273"/>
    <x v="2"/>
    <x v="2"/>
    <s v="Brie Carre Cheese, Prosciutto, Caramelized Onions, Pears, Thyme, Garlic"/>
    <x v="31"/>
  </r>
  <r>
    <n v="3871"/>
    <n v="1724"/>
    <n v="1"/>
    <s v="spicy_ital_s"/>
    <n v="1"/>
    <x v="455"/>
    <x v="1"/>
    <x v="1682"/>
    <n v="12.5"/>
    <n v="12.5"/>
    <x v="2"/>
    <x v="2"/>
    <s v="Capocollo, Tomatoes, Goat Cheese, Artichokes, Peperoncini verdi, Garlic"/>
    <x v="12"/>
  </r>
  <r>
    <n v="3872"/>
    <n v="1725"/>
    <n v="0.5"/>
    <s v="hawaiian_m"/>
    <n v="1"/>
    <x v="455"/>
    <x v="1"/>
    <x v="1683"/>
    <n v="13.25"/>
    <n v="13.25"/>
    <x v="0"/>
    <x v="0"/>
    <s v="Sliced Ham, Pineapple, Mozzarella Cheese"/>
    <x v="0"/>
  </r>
  <r>
    <n v="3873"/>
    <n v="1725"/>
    <n v="0.5"/>
    <s v="spin_pesto_l"/>
    <n v="1"/>
    <x v="455"/>
    <x v="1"/>
    <x v="1683"/>
    <n v="20.75"/>
    <n v="20.75"/>
    <x v="1"/>
    <x v="1"/>
    <s v="Spinach, Artichokes, Tomatoes, Sun-dried Tomatoes, Garlic, Pesto Sauce"/>
    <x v="13"/>
  </r>
  <r>
    <n v="3874"/>
    <n v="1726"/>
    <n v="0.5"/>
    <s v="classic_dlx_s"/>
    <n v="1"/>
    <x v="484"/>
    <x v="2"/>
    <x v="1684"/>
    <n v="12"/>
    <n v="12"/>
    <x v="2"/>
    <x v="0"/>
    <s v="Pepperoni, Mushrooms, Red Onions, Red Peppers, Bacon"/>
    <x v="1"/>
  </r>
  <r>
    <n v="3875"/>
    <n v="1726"/>
    <n v="0.5"/>
    <s v="pep_msh_pep_l"/>
    <n v="1"/>
    <x v="484"/>
    <x v="2"/>
    <x v="1684"/>
    <n v="17.5"/>
    <n v="17.5"/>
    <x v="1"/>
    <x v="0"/>
    <s v="Pepperoni, Mushrooms, Green Peppers"/>
    <x v="30"/>
  </r>
  <r>
    <n v="3876"/>
    <n v="1727"/>
    <n v="0.5"/>
    <s v="pepperoni_m"/>
    <n v="1"/>
    <x v="484"/>
    <x v="2"/>
    <x v="1685"/>
    <n v="12.5"/>
    <n v="12.5"/>
    <x v="0"/>
    <x v="0"/>
    <s v="Mozzarella Cheese, Pepperoni"/>
    <x v="17"/>
  </r>
  <r>
    <n v="3877"/>
    <n v="1727"/>
    <n v="0.5"/>
    <s v="thai_ckn_l"/>
    <n v="1"/>
    <x v="484"/>
    <x v="2"/>
    <x v="1685"/>
    <n v="20.75"/>
    <n v="20.75"/>
    <x v="1"/>
    <x v="3"/>
    <s v="Chicken, Pineapple, Tomatoes, Red Peppers, Thai Sweet Chilli Sauce"/>
    <x v="5"/>
  </r>
  <r>
    <n v="3878"/>
    <n v="1728"/>
    <n v="0.5"/>
    <s v="mexicana_m"/>
    <n v="1"/>
    <x v="484"/>
    <x v="2"/>
    <x v="1686"/>
    <n v="16"/>
    <n v="16"/>
    <x v="0"/>
    <x v="1"/>
    <s v="Tomatoes, Red Peppers, Jalapeno Peppers, Red Onions, Cilantro, Corn, Chipotle Sauce, Garlic"/>
    <x v="4"/>
  </r>
  <r>
    <n v="3879"/>
    <n v="1728"/>
    <n v="0.5"/>
    <s v="prsc_argla_m"/>
    <n v="1"/>
    <x v="484"/>
    <x v="2"/>
    <x v="1686"/>
    <n v="16.5"/>
    <n v="16.5"/>
    <x v="0"/>
    <x v="2"/>
    <s v="Prosciutto di San Daniele, Arugula, Mozzarella Cheese"/>
    <x v="6"/>
  </r>
  <r>
    <n v="3880"/>
    <n v="1729"/>
    <n v="1"/>
    <s v="classic_dlx_m"/>
    <n v="1"/>
    <x v="188"/>
    <x v="4"/>
    <x v="1687"/>
    <n v="16"/>
    <n v="16"/>
    <x v="0"/>
    <x v="0"/>
    <s v="Pepperoni, Mushrooms, Red Onions, Red Peppers, Bacon"/>
    <x v="1"/>
  </r>
  <r>
    <n v="3881"/>
    <n v="1730"/>
    <n v="0.33333333333333331"/>
    <s v="hawaiian_s"/>
    <n v="1"/>
    <x v="188"/>
    <x v="4"/>
    <x v="1688"/>
    <n v="10.5"/>
    <n v="10.5"/>
    <x v="2"/>
    <x v="0"/>
    <s v="Sliced Ham, Pineapple, Mozzarella Cheese"/>
    <x v="0"/>
  </r>
  <r>
    <n v="3882"/>
    <n v="1730"/>
    <n v="0.33333333333333331"/>
    <s v="ital_supr_l"/>
    <n v="1"/>
    <x v="188"/>
    <x v="4"/>
    <x v="1688"/>
    <n v="20.75"/>
    <n v="20.75"/>
    <x v="1"/>
    <x v="2"/>
    <s v="Calabrese Salami, Capocollo, Tomatoes, Red Onions, Green Olives, Garlic"/>
    <x v="3"/>
  </r>
  <r>
    <n v="3883"/>
    <n v="1730"/>
    <n v="0.33333333333333331"/>
    <s v="prsc_argla_m"/>
    <n v="1"/>
    <x v="188"/>
    <x v="4"/>
    <x v="1688"/>
    <n v="16.5"/>
    <n v="16.5"/>
    <x v="0"/>
    <x v="2"/>
    <s v="Prosciutto di San Daniele, Arugula, Mozzarella Cheese"/>
    <x v="6"/>
  </r>
  <r>
    <n v="3884"/>
    <n v="1731"/>
    <n v="1"/>
    <s v="sicilian_s"/>
    <n v="1"/>
    <x v="188"/>
    <x v="4"/>
    <x v="1689"/>
    <n v="12.25"/>
    <n v="12.25"/>
    <x v="2"/>
    <x v="2"/>
    <s v="Coarse Sicilian Salami, Tomatoes, Green Olives, Luganega Sausage, Onions, Garlic"/>
    <x v="28"/>
  </r>
  <r>
    <n v="3885"/>
    <n v="1732"/>
    <n v="0.33333333333333331"/>
    <s v="bbq_ckn_l"/>
    <n v="1"/>
    <x v="188"/>
    <x v="4"/>
    <x v="1690"/>
    <n v="20.75"/>
    <n v="20.75"/>
    <x v="1"/>
    <x v="3"/>
    <s v="Barbecued Chicken, Red Peppers, Green Peppers, Tomatoes, Red Onions, Barbecue Sauce"/>
    <x v="7"/>
  </r>
  <r>
    <n v="3886"/>
    <n v="1732"/>
    <n v="0.33333333333333331"/>
    <s v="big_meat_s"/>
    <n v="1"/>
    <x v="696"/>
    <x v="5"/>
    <x v="1690"/>
    <n v="12"/>
    <n v="12"/>
    <x v="2"/>
    <x v="0"/>
    <s v="Bacon, Pepperoni, Italian Sausage, Chorizo Sausage"/>
    <x v="19"/>
  </r>
  <r>
    <n v="3887"/>
    <n v="1732"/>
    <n v="0.33333333333333331"/>
    <s v="prsc_argla_m"/>
    <n v="1"/>
    <x v="696"/>
    <x v="5"/>
    <x v="1690"/>
    <n v="16.5"/>
    <n v="16.5"/>
    <x v="0"/>
    <x v="2"/>
    <s v="Prosciutto di San Daniele, Arugula, Mozzarella Cheese"/>
    <x v="6"/>
  </r>
  <r>
    <n v="3888"/>
    <n v="1733"/>
    <n v="1"/>
    <s v="ital_cpcllo_l"/>
    <n v="1"/>
    <x v="696"/>
    <x v="5"/>
    <x v="1691"/>
    <n v="20.5"/>
    <n v="20.5"/>
    <x v="1"/>
    <x v="0"/>
    <s v="Capocollo, Red Peppers, Tomatoes, Goat Cheese, Garlic, Oregano"/>
    <x v="11"/>
  </r>
  <r>
    <n v="3889"/>
    <n v="1734"/>
    <n v="7.6923076923076927E-2"/>
    <s v="bbq_ckn_l"/>
    <n v="1"/>
    <x v="0"/>
    <x v="0"/>
    <x v="1692"/>
    <n v="20.75"/>
    <n v="20.75"/>
    <x v="1"/>
    <x v="3"/>
    <s v="Barbecued Chicken, Red Peppers, Green Peppers, Tomatoes, Red Onions, Barbecue Sauce"/>
    <x v="7"/>
  </r>
  <r>
    <n v="3890"/>
    <n v="1734"/>
    <n v="7.6923076923076927E-2"/>
    <s v="big_meat_s"/>
    <n v="1"/>
    <x v="1"/>
    <x v="1"/>
    <x v="1692"/>
    <n v="12"/>
    <n v="12"/>
    <x v="2"/>
    <x v="0"/>
    <s v="Bacon, Pepperoni, Italian Sausage, Chorizo Sausage"/>
    <x v="19"/>
  </r>
  <r>
    <n v="3891"/>
    <n v="1734"/>
    <n v="7.6923076923076927E-2"/>
    <s v="cali_ckn_l"/>
    <n v="1"/>
    <x v="2"/>
    <x v="2"/>
    <x v="1692"/>
    <n v="20.75"/>
    <n v="20.75"/>
    <x v="1"/>
    <x v="3"/>
    <s v="Chicken, Artichoke, Spinach, Garlic, Jalapeno Peppers, Fontina Cheese, Gouda Cheese"/>
    <x v="16"/>
  </r>
  <r>
    <n v="3892"/>
    <n v="1734"/>
    <n v="7.6923076923076927E-2"/>
    <s v="ckn_alfredo_s"/>
    <n v="1"/>
    <x v="3"/>
    <x v="3"/>
    <x v="1692"/>
    <n v="12.75"/>
    <n v="12.75"/>
    <x v="2"/>
    <x v="3"/>
    <s v="Chicken, Red Onions, Red Peppers, Mushrooms, Asiago Cheese, Alfredo Sauce"/>
    <x v="29"/>
  </r>
  <r>
    <n v="3893"/>
    <n v="1734"/>
    <n v="7.6923076923076927E-2"/>
    <s v="ckn_pesto_s"/>
    <n v="1"/>
    <x v="4"/>
    <x v="4"/>
    <x v="1692"/>
    <n v="12.75"/>
    <n v="12.75"/>
    <x v="2"/>
    <x v="3"/>
    <s v="Chicken, Tomatoes, Red Peppers, Spinach, Garlic, Pesto Sauce"/>
    <x v="18"/>
  </r>
  <r>
    <n v="3894"/>
    <n v="1734"/>
    <n v="7.6923076923076927E-2"/>
    <s v="classic_dlx_s"/>
    <n v="1"/>
    <x v="5"/>
    <x v="5"/>
    <x v="1692"/>
    <n v="12"/>
    <n v="12"/>
    <x v="2"/>
    <x v="0"/>
    <s v="Pepperoni, Mushrooms, Red Onions, Red Peppers, Bacon"/>
    <x v="1"/>
  </r>
  <r>
    <n v="3895"/>
    <n v="1734"/>
    <n v="7.6923076923076927E-2"/>
    <s v="four_cheese_l"/>
    <n v="1"/>
    <x v="6"/>
    <x v="6"/>
    <x v="1692"/>
    <n v="17.950000762939453"/>
    <n v="17.950000762939453"/>
    <x v="1"/>
    <x v="1"/>
    <s v="Ricotta Cheese, Gorgonzola Piccante Cheese, Mozzarella Cheese, Parmigiano Reggiano Cheese, Garlic"/>
    <x v="21"/>
  </r>
  <r>
    <n v="3896"/>
    <n v="1734"/>
    <n v="7.6923076923076927E-2"/>
    <s v="ital_supr_l"/>
    <n v="1"/>
    <x v="7"/>
    <x v="0"/>
    <x v="1692"/>
    <n v="20.75"/>
    <n v="20.75"/>
    <x v="1"/>
    <x v="2"/>
    <s v="Calabrese Salami, Capocollo, Tomatoes, Red Onions, Green Olives, Garlic"/>
    <x v="3"/>
  </r>
  <r>
    <n v="3897"/>
    <n v="1734"/>
    <n v="7.6923076923076927E-2"/>
    <s v="mexicana_l"/>
    <n v="1"/>
    <x v="8"/>
    <x v="6"/>
    <x v="1692"/>
    <n v="20.25"/>
    <n v="20.25"/>
    <x v="1"/>
    <x v="1"/>
    <s v="Tomatoes, Red Peppers, Jalapeno Peppers, Red Onions, Cilantro, Corn, Chipotle Sauce, Garlic"/>
    <x v="4"/>
  </r>
  <r>
    <n v="3898"/>
    <n v="1734"/>
    <n v="7.6923076923076927E-2"/>
    <s v="sicilian_l"/>
    <n v="1"/>
    <x v="9"/>
    <x v="0"/>
    <x v="1692"/>
    <n v="20.25"/>
    <n v="20.25"/>
    <x v="1"/>
    <x v="2"/>
    <s v="Coarse Sicilian Salami, Tomatoes, Green Olives, Luganega Sausage, Onions, Garlic"/>
    <x v="28"/>
  </r>
  <r>
    <n v="3899"/>
    <n v="1734"/>
    <n v="7.6923076923076927E-2"/>
    <s v="spicy_ital_s"/>
    <n v="1"/>
    <x v="10"/>
    <x v="1"/>
    <x v="1692"/>
    <n v="12.5"/>
    <n v="12.5"/>
    <x v="2"/>
    <x v="2"/>
    <s v="Capocollo, Tomatoes, Goat Cheese, Artichokes, Peperoncini verdi, Garlic"/>
    <x v="12"/>
  </r>
  <r>
    <n v="3900"/>
    <n v="1734"/>
    <n v="7.6923076923076927E-2"/>
    <s v="thai_ckn_l"/>
    <n v="1"/>
    <x v="11"/>
    <x v="2"/>
    <x v="1692"/>
    <n v="20.75"/>
    <n v="20.75"/>
    <x v="1"/>
    <x v="3"/>
    <s v="Chicken, Pineapple, Tomatoes, Red Peppers, Thai Sweet Chilli Sauce"/>
    <x v="5"/>
  </r>
  <r>
    <n v="3901"/>
    <n v="1734"/>
    <n v="7.6923076923076927E-2"/>
    <s v="thai_ckn_s"/>
    <n v="1"/>
    <x v="12"/>
    <x v="3"/>
    <x v="1692"/>
    <n v="12.75"/>
    <n v="12.75"/>
    <x v="2"/>
    <x v="3"/>
    <s v="Chicken, Pineapple, Tomatoes, Red Peppers, Thai Sweet Chilli Sauce"/>
    <x v="5"/>
  </r>
  <r>
    <n v="3902"/>
    <n v="1735"/>
    <n v="1"/>
    <s v="cali_ckn_m"/>
    <n v="1"/>
    <x v="13"/>
    <x v="4"/>
    <x v="1141"/>
    <n v="16.75"/>
    <n v="16.75"/>
    <x v="0"/>
    <x v="3"/>
    <s v="Chicken, Artichoke, Spinach, Garlic, Jalapeno Peppers, Fontina Cheese, Gouda Cheese"/>
    <x v="16"/>
  </r>
  <r>
    <n v="3903"/>
    <n v="1736"/>
    <n v="1"/>
    <s v="pepperoni_m"/>
    <n v="1"/>
    <x v="14"/>
    <x v="5"/>
    <x v="1693"/>
    <n v="12.5"/>
    <n v="12.5"/>
    <x v="0"/>
    <x v="0"/>
    <s v="Mozzarella Cheese, Pepperoni"/>
    <x v="17"/>
  </r>
  <r>
    <n v="3904"/>
    <n v="1737"/>
    <n v="0.33333333333333331"/>
    <s v="calabrese_m"/>
    <n v="1"/>
    <x v="15"/>
    <x v="6"/>
    <x v="1694"/>
    <n v="16.25"/>
    <n v="16.25"/>
    <x v="0"/>
    <x v="2"/>
    <s v="?duja Salami, Pancetta, Tomatoes, Red Onions, Friggitello Peppers, Garlic"/>
    <x v="23"/>
  </r>
  <r>
    <n v="3905"/>
    <n v="1737"/>
    <n v="0.33333333333333331"/>
    <s v="ckn_alfredo_m"/>
    <n v="1"/>
    <x v="16"/>
    <x v="0"/>
    <x v="1694"/>
    <n v="16.75"/>
    <n v="16.75"/>
    <x v="0"/>
    <x v="3"/>
    <s v="Chicken, Red Onions, Red Peppers, Mushrooms, Asiago Cheese, Alfredo Sauce"/>
    <x v="29"/>
  </r>
  <r>
    <n v="3906"/>
    <n v="1737"/>
    <n v="0.33333333333333331"/>
    <s v="ckn_pesto_m"/>
    <n v="1"/>
    <x v="17"/>
    <x v="1"/>
    <x v="1694"/>
    <n v="16.75"/>
    <n v="16.75"/>
    <x v="0"/>
    <x v="3"/>
    <s v="Chicken, Tomatoes, Red Peppers, Spinach, Garlic, Pesto Sauce"/>
    <x v="18"/>
  </r>
  <r>
    <n v="3907"/>
    <n v="1738"/>
    <n v="0.25"/>
    <s v="bbq_ckn_m"/>
    <n v="1"/>
    <x v="18"/>
    <x v="2"/>
    <x v="1695"/>
    <n v="16.75"/>
    <n v="16.75"/>
    <x v="0"/>
    <x v="3"/>
    <s v="Barbecued Chicken, Red Peppers, Green Peppers, Tomatoes, Red Onions, Barbecue Sauce"/>
    <x v="7"/>
  </r>
  <r>
    <n v="3908"/>
    <n v="1738"/>
    <n v="0.25"/>
    <s v="hawaiian_s"/>
    <n v="1"/>
    <x v="19"/>
    <x v="3"/>
    <x v="1695"/>
    <n v="10.5"/>
    <n v="10.5"/>
    <x v="2"/>
    <x v="0"/>
    <s v="Sliced Ham, Pineapple, Mozzarella Cheese"/>
    <x v="0"/>
  </r>
  <r>
    <n v="3909"/>
    <n v="1738"/>
    <n v="0.25"/>
    <s v="ital_supr_m"/>
    <n v="1"/>
    <x v="20"/>
    <x v="4"/>
    <x v="1695"/>
    <n v="16.5"/>
    <n v="16.5"/>
    <x v="0"/>
    <x v="2"/>
    <s v="Calabrese Salami, Capocollo, Tomatoes, Red Onions, Green Olives, Garlic"/>
    <x v="3"/>
  </r>
  <r>
    <n v="3910"/>
    <n v="1738"/>
    <n v="0.25"/>
    <s v="ital_veggie_m"/>
    <n v="1"/>
    <x v="21"/>
    <x v="5"/>
    <x v="1695"/>
    <n v="16.75"/>
    <n v="16.75"/>
    <x v="0"/>
    <x v="1"/>
    <s v="Eggplant, Artichokes, Tomatoes, Zucchini, Red Peppers, Garlic, Pesto Sauce"/>
    <x v="24"/>
  </r>
  <r>
    <n v="3911"/>
    <n v="1739"/>
    <n v="0.5"/>
    <s v="bbq_ckn_l"/>
    <n v="1"/>
    <x v="22"/>
    <x v="6"/>
    <x v="1696"/>
    <n v="20.75"/>
    <n v="20.75"/>
    <x v="1"/>
    <x v="3"/>
    <s v="Barbecued Chicken, Red Peppers, Green Peppers, Tomatoes, Red Onions, Barbecue Sauce"/>
    <x v="7"/>
  </r>
  <r>
    <n v="3912"/>
    <n v="1739"/>
    <n v="0.5"/>
    <s v="bbq_ckn_s"/>
    <n v="1"/>
    <x v="23"/>
    <x v="0"/>
    <x v="1696"/>
    <n v="12.75"/>
    <n v="12.75"/>
    <x v="2"/>
    <x v="3"/>
    <s v="Barbecued Chicken, Red Peppers, Green Peppers, Tomatoes, Red Onions, Barbecue Sauce"/>
    <x v="7"/>
  </r>
  <r>
    <n v="3913"/>
    <n v="1740"/>
    <n v="1"/>
    <s v="ckn_alfredo_m"/>
    <n v="1"/>
    <x v="24"/>
    <x v="1"/>
    <x v="1697"/>
    <n v="16.75"/>
    <n v="16.75"/>
    <x v="0"/>
    <x v="3"/>
    <s v="Chicken, Red Onions, Red Peppers, Mushrooms, Asiago Cheese, Alfredo Sauce"/>
    <x v="29"/>
  </r>
  <r>
    <n v="3914"/>
    <n v="1741"/>
    <n v="1"/>
    <s v="sicilian_s"/>
    <n v="1"/>
    <x v="25"/>
    <x v="2"/>
    <x v="1698"/>
    <n v="12.25"/>
    <n v="12.25"/>
    <x v="2"/>
    <x v="2"/>
    <s v="Coarse Sicilian Salami, Tomatoes, Green Olives, Luganega Sausage, Onions, Garlic"/>
    <x v="28"/>
  </r>
  <r>
    <n v="3915"/>
    <n v="1742"/>
    <n v="1"/>
    <s v="five_cheese_l"/>
    <n v="1"/>
    <x v="26"/>
    <x v="3"/>
    <x v="1699"/>
    <n v="18.5"/>
    <n v="18.5"/>
    <x v="1"/>
    <x v="1"/>
    <s v="Mozzarella Cheese, Provolone Cheese, Smoked Gouda Cheese, Romano Cheese, Blue Cheese, Garlic"/>
    <x v="2"/>
  </r>
  <r>
    <n v="3916"/>
    <n v="1743"/>
    <n v="1"/>
    <s v="soppressata_s"/>
    <n v="1"/>
    <x v="27"/>
    <x v="4"/>
    <x v="1700"/>
    <n v="12.5"/>
    <n v="12.5"/>
    <x v="2"/>
    <x v="2"/>
    <s v="Soppressata Salami, Fontina Cheese, Mozzarella Cheese, Mushrooms, Garlic"/>
    <x v="20"/>
  </r>
  <r>
    <n v="3917"/>
    <n v="1744"/>
    <n v="0.33333333333333331"/>
    <s v="bbq_ckn_m"/>
    <n v="1"/>
    <x v="28"/>
    <x v="5"/>
    <x v="1701"/>
    <n v="16.75"/>
    <n v="16.75"/>
    <x v="0"/>
    <x v="3"/>
    <s v="Barbecued Chicken, Red Peppers, Green Peppers, Tomatoes, Red Onions, Barbecue Sauce"/>
    <x v="7"/>
  </r>
  <r>
    <n v="3918"/>
    <n v="1744"/>
    <n v="0.33333333333333331"/>
    <s v="classic_dlx_m"/>
    <n v="1"/>
    <x v="29"/>
    <x v="6"/>
    <x v="1701"/>
    <n v="16"/>
    <n v="16"/>
    <x v="0"/>
    <x v="0"/>
    <s v="Pepperoni, Mushrooms, Red Onions, Red Peppers, Bacon"/>
    <x v="1"/>
  </r>
  <r>
    <n v="3919"/>
    <n v="1744"/>
    <n v="0.33333333333333331"/>
    <s v="peppr_salami_l"/>
    <n v="1"/>
    <x v="30"/>
    <x v="0"/>
    <x v="1701"/>
    <n v="20.75"/>
    <n v="20.75"/>
    <x v="1"/>
    <x v="2"/>
    <s v="Genoa Salami, Capocollo, Pepperoni, Tomatoes, Asiago Cheese, Garlic"/>
    <x v="26"/>
  </r>
  <r>
    <n v="3920"/>
    <n v="1745"/>
    <n v="0.25"/>
    <s v="brie_carre_s"/>
    <n v="1"/>
    <x v="31"/>
    <x v="1"/>
    <x v="1702"/>
    <n v="23.649999618530273"/>
    <n v="23.649999618530273"/>
    <x v="2"/>
    <x v="2"/>
    <s v="Brie Carre Cheese, Prosciutto, Caramelized Onions, Pears, Thyme, Garlic"/>
    <x v="31"/>
  </r>
  <r>
    <n v="3921"/>
    <n v="1745"/>
    <n v="0.25"/>
    <s v="classic_dlx_l"/>
    <n v="1"/>
    <x v="32"/>
    <x v="2"/>
    <x v="1702"/>
    <n v="20.5"/>
    <n v="20.5"/>
    <x v="1"/>
    <x v="0"/>
    <s v="Pepperoni, Mushrooms, Red Onions, Red Peppers, Bacon"/>
    <x v="1"/>
  </r>
  <r>
    <n v="3922"/>
    <n v="1745"/>
    <n v="0.25"/>
    <s v="green_garden_s"/>
    <n v="1"/>
    <x v="33"/>
    <x v="3"/>
    <x v="1702"/>
    <n v="12"/>
    <n v="12"/>
    <x v="2"/>
    <x v="1"/>
    <s v="Spinach, Mushrooms, Tomatoes, Green Olives, Feta Cheese"/>
    <x v="10"/>
  </r>
  <r>
    <n v="3923"/>
    <n v="1745"/>
    <n v="0.25"/>
    <s v="spinach_supr_s"/>
    <n v="1"/>
    <x v="34"/>
    <x v="4"/>
    <x v="1702"/>
    <n v="12.5"/>
    <n v="12.5"/>
    <x v="2"/>
    <x v="2"/>
    <s v="Spinach, Red Onions, Pepperoni, Tomatoes, Artichokes, Kalamata Olives, Garlic, Asiago Cheese"/>
    <x v="9"/>
  </r>
  <r>
    <n v="3924"/>
    <n v="1746"/>
    <n v="1"/>
    <s v="classic_dlx_s"/>
    <n v="1"/>
    <x v="35"/>
    <x v="5"/>
    <x v="1703"/>
    <n v="12"/>
    <n v="12"/>
    <x v="2"/>
    <x v="0"/>
    <s v="Pepperoni, Mushrooms, Red Onions, Red Peppers, Bacon"/>
    <x v="1"/>
  </r>
  <r>
    <n v="3925"/>
    <n v="1747"/>
    <n v="0.5"/>
    <s v="pepperoni_m"/>
    <n v="1"/>
    <x v="36"/>
    <x v="6"/>
    <x v="1704"/>
    <n v="12.5"/>
    <n v="12.5"/>
    <x v="0"/>
    <x v="0"/>
    <s v="Mozzarella Cheese, Pepperoni"/>
    <x v="17"/>
  </r>
  <r>
    <n v="3926"/>
    <n v="1747"/>
    <n v="0.5"/>
    <s v="the_greek_xl"/>
    <n v="1"/>
    <x v="37"/>
    <x v="0"/>
    <x v="1704"/>
    <n v="25.5"/>
    <n v="25.5"/>
    <x v="3"/>
    <x v="0"/>
    <s v="Kalamata Olives, Feta Cheese, Tomatoes, Garlic, Beef Chuck Roast, Red Onions"/>
    <x v="8"/>
  </r>
  <r>
    <n v="3927"/>
    <n v="1748"/>
    <n v="1"/>
    <s v="cali_ckn_s"/>
    <n v="1"/>
    <x v="38"/>
    <x v="1"/>
    <x v="1705"/>
    <n v="12.75"/>
    <n v="12.75"/>
    <x v="2"/>
    <x v="3"/>
    <s v="Chicken, Artichoke, Spinach, Garlic, Jalapeno Peppers, Fontina Cheese, Gouda Cheese"/>
    <x v="16"/>
  </r>
  <r>
    <n v="3928"/>
    <n v="1749"/>
    <n v="0.33333333333333331"/>
    <s v="spin_pesto_s"/>
    <n v="1"/>
    <x v="39"/>
    <x v="2"/>
    <x v="1706"/>
    <n v="12.5"/>
    <n v="12.5"/>
    <x v="2"/>
    <x v="1"/>
    <s v="Spinach, Artichokes, Tomatoes, Sun-dried Tomatoes, Garlic, Pesto Sauce"/>
    <x v="13"/>
  </r>
  <r>
    <n v="3929"/>
    <n v="1749"/>
    <n v="0.33333333333333331"/>
    <s v="spinach_supr_s"/>
    <n v="1"/>
    <x v="40"/>
    <x v="3"/>
    <x v="1706"/>
    <n v="12.5"/>
    <n v="12.5"/>
    <x v="2"/>
    <x v="2"/>
    <s v="Spinach, Red Onions, Pepperoni, Tomatoes, Artichokes, Kalamata Olives, Garlic, Asiago Cheese"/>
    <x v="9"/>
  </r>
  <r>
    <n v="3930"/>
    <n v="1749"/>
    <n v="0.33333333333333331"/>
    <s v="the_greek_xl"/>
    <n v="1"/>
    <x v="41"/>
    <x v="4"/>
    <x v="1706"/>
    <n v="25.5"/>
    <n v="25.5"/>
    <x v="3"/>
    <x v="0"/>
    <s v="Kalamata Olives, Feta Cheese, Tomatoes, Garlic, Beef Chuck Roast, Red Onions"/>
    <x v="8"/>
  </r>
  <r>
    <n v="3931"/>
    <n v="1750"/>
    <n v="0.5"/>
    <s v="bbq_ckn_l"/>
    <n v="1"/>
    <x v="42"/>
    <x v="5"/>
    <x v="1707"/>
    <n v="20.75"/>
    <n v="20.75"/>
    <x v="1"/>
    <x v="3"/>
    <s v="Barbecued Chicken, Red Peppers, Green Peppers, Tomatoes, Red Onions, Barbecue Sauce"/>
    <x v="7"/>
  </r>
  <r>
    <n v="3932"/>
    <n v="1750"/>
    <n v="0.5"/>
    <s v="mediterraneo_m"/>
    <n v="1"/>
    <x v="43"/>
    <x v="6"/>
    <x v="1707"/>
    <n v="16"/>
    <n v="16"/>
    <x v="0"/>
    <x v="1"/>
    <s v="Spinach, Artichokes, Kalamata Olives, Sun-dried Tomatoes, Feta Cheese, Plum Tomatoes, Red Onions"/>
    <x v="25"/>
  </r>
  <r>
    <n v="3933"/>
    <n v="1751"/>
    <n v="0.5"/>
    <s v="cali_ckn_m"/>
    <n v="1"/>
    <x v="44"/>
    <x v="0"/>
    <x v="1708"/>
    <n v="16.75"/>
    <n v="16.75"/>
    <x v="0"/>
    <x v="3"/>
    <s v="Chicken, Artichoke, Spinach, Garlic, Jalapeno Peppers, Fontina Cheese, Gouda Cheese"/>
    <x v="16"/>
  </r>
  <r>
    <n v="3934"/>
    <n v="1751"/>
    <n v="0.5"/>
    <s v="four_cheese_m"/>
    <n v="1"/>
    <x v="45"/>
    <x v="6"/>
    <x v="1708"/>
    <n v="14.75"/>
    <n v="14.75"/>
    <x v="0"/>
    <x v="1"/>
    <s v="Ricotta Cheese, Gorgonzola Piccante Cheese, Mozzarella Cheese, Parmigiano Reggiano Cheese, Garlic"/>
    <x v="21"/>
  </r>
  <r>
    <n v="3935"/>
    <n v="1752"/>
    <n v="0.5"/>
    <s v="ital_veggie_m"/>
    <n v="1"/>
    <x v="46"/>
    <x v="2"/>
    <x v="1709"/>
    <n v="16.75"/>
    <n v="16.75"/>
    <x v="0"/>
    <x v="1"/>
    <s v="Eggplant, Artichokes, Tomatoes, Zucchini, Red Peppers, Garlic, Pesto Sauce"/>
    <x v="24"/>
  </r>
  <r>
    <n v="3936"/>
    <n v="1752"/>
    <n v="0.5"/>
    <s v="spicy_ital_m"/>
    <n v="1"/>
    <x v="47"/>
    <x v="3"/>
    <x v="1709"/>
    <n v="16.5"/>
    <n v="16.5"/>
    <x v="0"/>
    <x v="2"/>
    <s v="Capocollo, Tomatoes, Goat Cheese, Artichokes, Peperoncini verdi, Garlic"/>
    <x v="12"/>
  </r>
  <r>
    <n v="3937"/>
    <n v="1753"/>
    <n v="0.5"/>
    <s v="cali_ckn_l"/>
    <n v="1"/>
    <x v="48"/>
    <x v="4"/>
    <x v="1710"/>
    <n v="20.75"/>
    <n v="20.75"/>
    <x v="1"/>
    <x v="3"/>
    <s v="Chicken, Artichoke, Spinach, Garlic, Jalapeno Peppers, Fontina Cheese, Gouda Cheese"/>
    <x v="16"/>
  </r>
  <r>
    <n v="3938"/>
    <n v="1753"/>
    <n v="0.5"/>
    <s v="spinach_supr_s"/>
    <n v="1"/>
    <x v="49"/>
    <x v="5"/>
    <x v="1710"/>
    <n v="12.5"/>
    <n v="12.5"/>
    <x v="2"/>
    <x v="2"/>
    <s v="Spinach, Red Onions, Pepperoni, Tomatoes, Artichokes, Kalamata Olives, Garlic, Asiago Cheese"/>
    <x v="9"/>
  </r>
  <r>
    <n v="3939"/>
    <n v="1754"/>
    <n v="0.25"/>
    <s v="bbq_ckn_m"/>
    <n v="1"/>
    <x v="50"/>
    <x v="6"/>
    <x v="1711"/>
    <n v="16.75"/>
    <n v="16.75"/>
    <x v="0"/>
    <x v="3"/>
    <s v="Barbecued Chicken, Red Peppers, Green Peppers, Tomatoes, Red Onions, Barbecue Sauce"/>
    <x v="7"/>
  </r>
  <r>
    <n v="3940"/>
    <n v="1754"/>
    <n v="0.25"/>
    <s v="ckn_alfredo_m"/>
    <n v="1"/>
    <x v="51"/>
    <x v="0"/>
    <x v="1711"/>
    <n v="16.75"/>
    <n v="16.75"/>
    <x v="0"/>
    <x v="3"/>
    <s v="Chicken, Red Onions, Red Peppers, Mushrooms, Asiago Cheese, Alfredo Sauce"/>
    <x v="29"/>
  </r>
  <r>
    <n v="3941"/>
    <n v="1754"/>
    <n v="0.25"/>
    <s v="ital_veggie_s"/>
    <n v="1"/>
    <x v="52"/>
    <x v="1"/>
    <x v="1711"/>
    <n v="12.75"/>
    <n v="12.75"/>
    <x v="2"/>
    <x v="1"/>
    <s v="Eggplant, Artichokes, Tomatoes, Zucchini, Red Peppers, Garlic, Pesto Sauce"/>
    <x v="24"/>
  </r>
  <r>
    <n v="3942"/>
    <n v="1754"/>
    <n v="0.25"/>
    <s v="southw_ckn_l"/>
    <n v="1"/>
    <x v="53"/>
    <x v="2"/>
    <x v="1711"/>
    <n v="20.75"/>
    <n v="20.75"/>
    <x v="1"/>
    <x v="3"/>
    <s v="Chicken, Tomatoes, Red Peppers, Red Onions, Jalapeno Peppers, Corn, Cilantro, Chipotle Sauce"/>
    <x v="15"/>
  </r>
  <r>
    <n v="3943"/>
    <n v="1755"/>
    <n v="0.5"/>
    <s v="hawaiian_s"/>
    <n v="1"/>
    <x v="54"/>
    <x v="3"/>
    <x v="1712"/>
    <n v="10.5"/>
    <n v="10.5"/>
    <x v="2"/>
    <x v="0"/>
    <s v="Sliced Ham, Pineapple, Mozzarella Cheese"/>
    <x v="0"/>
  </r>
  <r>
    <n v="3944"/>
    <n v="1755"/>
    <n v="0.5"/>
    <s v="the_greek_l"/>
    <n v="1"/>
    <x v="55"/>
    <x v="4"/>
    <x v="1712"/>
    <n v="20.5"/>
    <n v="20.5"/>
    <x v="1"/>
    <x v="0"/>
    <s v="Kalamata Olives, Feta Cheese, Tomatoes, Garlic, Beef Chuck Roast, Red Onions"/>
    <x v="8"/>
  </r>
  <r>
    <n v="3945"/>
    <n v="1756"/>
    <n v="1"/>
    <s v="mediterraneo_s"/>
    <n v="1"/>
    <x v="56"/>
    <x v="5"/>
    <x v="1713"/>
    <n v="12"/>
    <n v="12"/>
    <x v="2"/>
    <x v="1"/>
    <s v="Spinach, Artichokes, Kalamata Olives, Sun-dried Tomatoes, Feta Cheese, Plum Tomatoes, Red Onions"/>
    <x v="25"/>
  </r>
  <r>
    <n v="3946"/>
    <n v="1757"/>
    <n v="0.5"/>
    <s v="classic_dlx_m"/>
    <n v="1"/>
    <x v="57"/>
    <x v="6"/>
    <x v="1714"/>
    <n v="16"/>
    <n v="16"/>
    <x v="0"/>
    <x v="0"/>
    <s v="Pepperoni, Mushrooms, Red Onions, Red Peppers, Bacon"/>
    <x v="1"/>
  </r>
  <r>
    <n v="3947"/>
    <n v="1757"/>
    <n v="0.5"/>
    <s v="ital_cpcllo_l"/>
    <n v="1"/>
    <x v="58"/>
    <x v="0"/>
    <x v="1714"/>
    <n v="20.5"/>
    <n v="20.5"/>
    <x v="1"/>
    <x v="0"/>
    <s v="Capocollo, Red Peppers, Tomatoes, Goat Cheese, Garlic, Oregano"/>
    <x v="11"/>
  </r>
  <r>
    <n v="3948"/>
    <n v="1758"/>
    <n v="0.5"/>
    <s v="southw_ckn_m"/>
    <n v="1"/>
    <x v="59"/>
    <x v="1"/>
    <x v="1715"/>
    <n v="16.75"/>
    <n v="16.75"/>
    <x v="0"/>
    <x v="3"/>
    <s v="Chicken, Tomatoes, Red Peppers, Red Onions, Jalapeno Peppers, Corn, Cilantro, Chipotle Sauce"/>
    <x v="15"/>
  </r>
  <r>
    <n v="3949"/>
    <n v="1758"/>
    <n v="0.5"/>
    <s v="veggie_veg_s"/>
    <n v="1"/>
    <x v="60"/>
    <x v="2"/>
    <x v="1715"/>
    <n v="12"/>
    <n v="12"/>
    <x v="2"/>
    <x v="1"/>
    <s v="Mushrooms, Tomatoes, Red Peppers, Green Peppers, Red Onions, Zucchini, Spinach, Garlic"/>
    <x v="14"/>
  </r>
  <r>
    <n v="3950"/>
    <n v="1759"/>
    <n v="0.25"/>
    <s v="ital_supr_l"/>
    <n v="1"/>
    <x v="61"/>
    <x v="3"/>
    <x v="1716"/>
    <n v="20.75"/>
    <n v="20.75"/>
    <x v="1"/>
    <x v="2"/>
    <s v="Calabrese Salami, Capocollo, Tomatoes, Red Onions, Green Olives, Garlic"/>
    <x v="3"/>
  </r>
  <r>
    <n v="3951"/>
    <n v="1759"/>
    <n v="0.25"/>
    <s v="mexicana_l"/>
    <n v="1"/>
    <x v="62"/>
    <x v="4"/>
    <x v="1716"/>
    <n v="20.25"/>
    <n v="20.25"/>
    <x v="1"/>
    <x v="1"/>
    <s v="Tomatoes, Red Peppers, Jalapeno Peppers, Red Onions, Cilantro, Corn, Chipotle Sauce, Garlic"/>
    <x v="4"/>
  </r>
  <r>
    <n v="3952"/>
    <n v="1759"/>
    <n v="0.25"/>
    <s v="prsc_argla_m"/>
    <n v="1"/>
    <x v="63"/>
    <x v="5"/>
    <x v="1716"/>
    <n v="16.5"/>
    <n v="16.5"/>
    <x v="0"/>
    <x v="2"/>
    <s v="Prosciutto di San Daniele, Arugula, Mozzarella Cheese"/>
    <x v="6"/>
  </r>
  <r>
    <n v="3953"/>
    <n v="1759"/>
    <n v="0.25"/>
    <s v="spinach_fet_m"/>
    <n v="1"/>
    <x v="64"/>
    <x v="6"/>
    <x v="1716"/>
    <n v="16"/>
    <n v="16"/>
    <x v="0"/>
    <x v="1"/>
    <s v="Spinach, Mushrooms, Red Onions, Feta Cheese, Garlic"/>
    <x v="27"/>
  </r>
  <r>
    <n v="3954"/>
    <n v="1760"/>
    <n v="1"/>
    <s v="green_garden_s"/>
    <n v="1"/>
    <x v="65"/>
    <x v="0"/>
    <x v="1717"/>
    <n v="12"/>
    <n v="12"/>
    <x v="2"/>
    <x v="1"/>
    <s v="Spinach, Mushrooms, Tomatoes, Green Olives, Feta Cheese"/>
    <x v="10"/>
  </r>
  <r>
    <n v="3955"/>
    <n v="1761"/>
    <n v="1"/>
    <s v="classic_dlx_m"/>
    <n v="1"/>
    <x v="66"/>
    <x v="1"/>
    <x v="1718"/>
    <n v="16"/>
    <n v="16"/>
    <x v="0"/>
    <x v="0"/>
    <s v="Pepperoni, Mushrooms, Red Onions, Red Peppers, Bacon"/>
    <x v="1"/>
  </r>
  <r>
    <n v="3956"/>
    <n v="1762"/>
    <n v="1"/>
    <s v="ital_cpcllo_m"/>
    <n v="1"/>
    <x v="67"/>
    <x v="3"/>
    <x v="1719"/>
    <n v="16"/>
    <n v="16"/>
    <x v="0"/>
    <x v="0"/>
    <s v="Capocollo, Red Peppers, Tomatoes, Goat Cheese, Garlic, Oregano"/>
    <x v="11"/>
  </r>
  <r>
    <n v="3957"/>
    <n v="1763"/>
    <n v="1"/>
    <s v="four_cheese_l"/>
    <n v="1"/>
    <x v="68"/>
    <x v="4"/>
    <x v="1720"/>
    <n v="17.950000762939453"/>
    <n v="17.950000762939453"/>
    <x v="1"/>
    <x v="1"/>
    <s v="Ricotta Cheese, Gorgonzola Piccante Cheese, Mozzarella Cheese, Parmigiano Reggiano Cheese, Garlic"/>
    <x v="21"/>
  </r>
  <r>
    <n v="3958"/>
    <n v="1764"/>
    <n v="0.33333333333333331"/>
    <s v="ital_veggie_s"/>
    <n v="1"/>
    <x v="69"/>
    <x v="5"/>
    <x v="1721"/>
    <n v="12.75"/>
    <n v="12.75"/>
    <x v="2"/>
    <x v="1"/>
    <s v="Eggplant, Artichokes, Tomatoes, Zucchini, Red Peppers, Garlic, Pesto Sauce"/>
    <x v="24"/>
  </r>
  <r>
    <n v="3959"/>
    <n v="1764"/>
    <n v="0.33333333333333331"/>
    <s v="soppressata_l"/>
    <n v="1"/>
    <x v="70"/>
    <x v="6"/>
    <x v="1721"/>
    <n v="20.75"/>
    <n v="20.75"/>
    <x v="1"/>
    <x v="2"/>
    <s v="Soppressata Salami, Fontina Cheese, Mozzarella Cheese, Mushrooms, Garlic"/>
    <x v="20"/>
  </r>
  <r>
    <n v="3960"/>
    <n v="1764"/>
    <n v="0.33333333333333331"/>
    <s v="spin_pesto_s"/>
    <n v="1"/>
    <x v="71"/>
    <x v="0"/>
    <x v="1721"/>
    <n v="12.5"/>
    <n v="12.5"/>
    <x v="2"/>
    <x v="1"/>
    <s v="Spinach, Artichokes, Tomatoes, Sun-dried Tomatoes, Garlic, Pesto Sauce"/>
    <x v="13"/>
  </r>
  <r>
    <n v="3961"/>
    <n v="1765"/>
    <n v="0.5"/>
    <s v="ital_veggie_s"/>
    <n v="1"/>
    <x v="72"/>
    <x v="1"/>
    <x v="1722"/>
    <n v="12.75"/>
    <n v="12.75"/>
    <x v="2"/>
    <x v="1"/>
    <s v="Eggplant, Artichokes, Tomatoes, Zucchini, Red Peppers, Garlic, Pesto Sauce"/>
    <x v="24"/>
  </r>
  <r>
    <n v="3962"/>
    <n v="1765"/>
    <n v="0.5"/>
    <s v="mexicana_l"/>
    <n v="1"/>
    <x v="73"/>
    <x v="2"/>
    <x v="1722"/>
    <n v="20.25"/>
    <n v="20.25"/>
    <x v="1"/>
    <x v="1"/>
    <s v="Tomatoes, Red Peppers, Jalapeno Peppers, Red Onions, Cilantro, Corn, Chipotle Sauce, Garlic"/>
    <x v="4"/>
  </r>
  <r>
    <n v="3963"/>
    <n v="1766"/>
    <n v="1"/>
    <s v="mexicana_m"/>
    <n v="1"/>
    <x v="74"/>
    <x v="3"/>
    <x v="1723"/>
    <n v="16"/>
    <n v="16"/>
    <x v="0"/>
    <x v="1"/>
    <s v="Tomatoes, Red Peppers, Jalapeno Peppers, Red Onions, Cilantro, Corn, Chipotle Sauce, Garlic"/>
    <x v="4"/>
  </r>
  <r>
    <n v="3964"/>
    <n v="1767"/>
    <n v="0.25"/>
    <s v="cali_ckn_m"/>
    <n v="1"/>
    <x v="75"/>
    <x v="4"/>
    <x v="1724"/>
    <n v="16.75"/>
    <n v="16.75"/>
    <x v="0"/>
    <x v="3"/>
    <s v="Chicken, Artichoke, Spinach, Garlic, Jalapeno Peppers, Fontina Cheese, Gouda Cheese"/>
    <x v="16"/>
  </r>
  <r>
    <n v="3965"/>
    <n v="1767"/>
    <n v="0.25"/>
    <s v="classic_dlx_m"/>
    <n v="1"/>
    <x v="76"/>
    <x v="5"/>
    <x v="1724"/>
    <n v="16"/>
    <n v="16"/>
    <x v="0"/>
    <x v="0"/>
    <s v="Pepperoni, Mushrooms, Red Onions, Red Peppers, Bacon"/>
    <x v="1"/>
  </r>
  <r>
    <n v="3966"/>
    <n v="1767"/>
    <n v="0.25"/>
    <s v="five_cheese_l"/>
    <n v="1"/>
    <x v="77"/>
    <x v="6"/>
    <x v="1724"/>
    <n v="18.5"/>
    <n v="18.5"/>
    <x v="1"/>
    <x v="1"/>
    <s v="Mozzarella Cheese, Provolone Cheese, Smoked Gouda Cheese, Romano Cheese, Blue Cheese, Garlic"/>
    <x v="2"/>
  </r>
  <r>
    <n v="3967"/>
    <n v="1767"/>
    <n v="0.25"/>
    <s v="ital_supr_m"/>
    <n v="1"/>
    <x v="78"/>
    <x v="0"/>
    <x v="1724"/>
    <n v="16.5"/>
    <n v="16.5"/>
    <x v="0"/>
    <x v="2"/>
    <s v="Calabrese Salami, Capocollo, Tomatoes, Red Onions, Green Olives, Garlic"/>
    <x v="3"/>
  </r>
  <r>
    <n v="3968"/>
    <n v="1768"/>
    <n v="1"/>
    <s v="ckn_alfredo_l"/>
    <n v="1"/>
    <x v="79"/>
    <x v="1"/>
    <x v="1725"/>
    <n v="20.75"/>
    <n v="20.75"/>
    <x v="1"/>
    <x v="3"/>
    <s v="Chicken, Red Onions, Red Peppers, Mushrooms, Asiago Cheese, Alfredo Sauce"/>
    <x v="29"/>
  </r>
  <r>
    <n v="3969"/>
    <n v="1769"/>
    <n v="0.5"/>
    <s v="hawaiian_m"/>
    <n v="1"/>
    <x v="80"/>
    <x v="2"/>
    <x v="1726"/>
    <n v="13.25"/>
    <n v="13.25"/>
    <x v="0"/>
    <x v="0"/>
    <s v="Sliced Ham, Pineapple, Mozzarella Cheese"/>
    <x v="0"/>
  </r>
  <r>
    <n v="3970"/>
    <n v="1769"/>
    <n v="0.5"/>
    <s v="prsc_argla_l"/>
    <n v="1"/>
    <x v="81"/>
    <x v="3"/>
    <x v="1726"/>
    <n v="20.75"/>
    <n v="20.75"/>
    <x v="1"/>
    <x v="2"/>
    <s v="Prosciutto di San Daniele, Arugula, Mozzarella Cheese"/>
    <x v="6"/>
  </r>
  <r>
    <n v="3971"/>
    <n v="1770"/>
    <n v="1"/>
    <s v="ckn_alfredo_m"/>
    <n v="1"/>
    <x v="82"/>
    <x v="4"/>
    <x v="1727"/>
    <n v="16.75"/>
    <n v="16.75"/>
    <x v="0"/>
    <x v="3"/>
    <s v="Chicken, Red Onions, Red Peppers, Mushrooms, Asiago Cheese, Alfredo Sauce"/>
    <x v="29"/>
  </r>
  <r>
    <n v="3972"/>
    <n v="1771"/>
    <n v="0.5"/>
    <s v="classic_dlx_m"/>
    <n v="1"/>
    <x v="83"/>
    <x v="5"/>
    <x v="1728"/>
    <n v="16"/>
    <n v="16"/>
    <x v="0"/>
    <x v="0"/>
    <s v="Pepperoni, Mushrooms, Red Onions, Red Peppers, Bacon"/>
    <x v="1"/>
  </r>
  <r>
    <n v="3973"/>
    <n v="1771"/>
    <n v="0.5"/>
    <s v="spinach_fet_m"/>
    <n v="1"/>
    <x v="84"/>
    <x v="6"/>
    <x v="1728"/>
    <n v="16"/>
    <n v="16"/>
    <x v="0"/>
    <x v="1"/>
    <s v="Spinach, Mushrooms, Red Onions, Feta Cheese, Garlic"/>
    <x v="27"/>
  </r>
  <r>
    <n v="3974"/>
    <n v="1772"/>
    <n v="1"/>
    <s v="ital_veggie_s"/>
    <n v="1"/>
    <x v="85"/>
    <x v="0"/>
    <x v="1729"/>
    <n v="12.75"/>
    <n v="12.75"/>
    <x v="2"/>
    <x v="1"/>
    <s v="Eggplant, Artichokes, Tomatoes, Zucchini, Red Peppers, Garlic, Pesto Sauce"/>
    <x v="24"/>
  </r>
  <r>
    <n v="3975"/>
    <n v="1773"/>
    <n v="0.25"/>
    <s v="big_meat_s"/>
    <n v="1"/>
    <x v="86"/>
    <x v="1"/>
    <x v="1730"/>
    <n v="12"/>
    <n v="12"/>
    <x v="2"/>
    <x v="0"/>
    <s v="Bacon, Pepperoni, Italian Sausage, Chorizo Sausage"/>
    <x v="19"/>
  </r>
  <r>
    <n v="3976"/>
    <n v="1773"/>
    <n v="0.25"/>
    <s v="classic_dlx_s"/>
    <n v="1"/>
    <x v="87"/>
    <x v="2"/>
    <x v="1730"/>
    <n v="12"/>
    <n v="12"/>
    <x v="2"/>
    <x v="0"/>
    <s v="Pepperoni, Mushrooms, Red Onions, Red Peppers, Bacon"/>
    <x v="1"/>
  </r>
  <r>
    <n v="3977"/>
    <n v="1773"/>
    <n v="0.25"/>
    <s v="spinach_supr_s"/>
    <n v="1"/>
    <x v="88"/>
    <x v="3"/>
    <x v="1730"/>
    <n v="12.5"/>
    <n v="12.5"/>
    <x v="2"/>
    <x v="2"/>
    <s v="Spinach, Red Onions, Pepperoni, Tomatoes, Artichokes, Kalamata Olives, Garlic, Asiago Cheese"/>
    <x v="9"/>
  </r>
  <r>
    <n v="3978"/>
    <n v="1773"/>
    <n v="0.25"/>
    <s v="thai_ckn_s"/>
    <n v="1"/>
    <x v="89"/>
    <x v="4"/>
    <x v="1730"/>
    <n v="12.75"/>
    <n v="12.75"/>
    <x v="2"/>
    <x v="3"/>
    <s v="Chicken, Pineapple, Tomatoes, Red Peppers, Thai Sweet Chilli Sauce"/>
    <x v="5"/>
  </r>
  <r>
    <n v="3979"/>
    <n v="1774"/>
    <n v="1"/>
    <s v="prsc_argla_l"/>
    <n v="1"/>
    <x v="90"/>
    <x v="5"/>
    <x v="1731"/>
    <n v="20.75"/>
    <n v="20.75"/>
    <x v="1"/>
    <x v="2"/>
    <s v="Prosciutto di San Daniele, Arugula, Mozzarella Cheese"/>
    <x v="6"/>
  </r>
  <r>
    <n v="3980"/>
    <n v="1775"/>
    <n v="1"/>
    <s v="peppr_salami_m"/>
    <n v="1"/>
    <x v="91"/>
    <x v="6"/>
    <x v="1732"/>
    <n v="16.5"/>
    <n v="16.5"/>
    <x v="0"/>
    <x v="2"/>
    <s v="Genoa Salami, Capocollo, Pepperoni, Tomatoes, Asiago Cheese, Garlic"/>
    <x v="26"/>
  </r>
  <r>
    <n v="3981"/>
    <n v="1776"/>
    <n v="0.33333333333333331"/>
    <s v="four_cheese_m"/>
    <n v="1"/>
    <x v="92"/>
    <x v="0"/>
    <x v="1733"/>
    <n v="14.75"/>
    <n v="14.75"/>
    <x v="0"/>
    <x v="1"/>
    <s v="Ricotta Cheese, Gorgonzola Piccante Cheese, Mozzarella Cheese, Parmigiano Reggiano Cheese, Garlic"/>
    <x v="21"/>
  </r>
  <r>
    <n v="3982"/>
    <n v="1776"/>
    <n v="0.33333333333333331"/>
    <s v="spin_pesto_s"/>
    <n v="1"/>
    <x v="93"/>
    <x v="1"/>
    <x v="1733"/>
    <n v="12.5"/>
    <n v="12.5"/>
    <x v="2"/>
    <x v="1"/>
    <s v="Spinach, Artichokes, Tomatoes, Sun-dried Tomatoes, Garlic, Pesto Sauce"/>
    <x v="13"/>
  </r>
  <r>
    <n v="3983"/>
    <n v="1776"/>
    <n v="0.33333333333333331"/>
    <s v="thai_ckn_m"/>
    <n v="1"/>
    <x v="94"/>
    <x v="2"/>
    <x v="1733"/>
    <n v="16.75"/>
    <n v="16.75"/>
    <x v="0"/>
    <x v="3"/>
    <s v="Chicken, Pineapple, Tomatoes, Red Peppers, Thai Sweet Chilli Sauce"/>
    <x v="5"/>
  </r>
  <r>
    <n v="3984"/>
    <n v="1777"/>
    <n v="1"/>
    <s v="sicilian_l"/>
    <n v="1"/>
    <x v="95"/>
    <x v="3"/>
    <x v="1734"/>
    <n v="20.25"/>
    <n v="20.25"/>
    <x v="1"/>
    <x v="2"/>
    <s v="Coarse Sicilian Salami, Tomatoes, Green Olives, Luganega Sausage, Onions, Garlic"/>
    <x v="28"/>
  </r>
  <r>
    <n v="3985"/>
    <n v="1778"/>
    <n v="1"/>
    <s v="hawaiian_s"/>
    <n v="1"/>
    <x v="96"/>
    <x v="4"/>
    <x v="1735"/>
    <n v="10.5"/>
    <n v="10.5"/>
    <x v="2"/>
    <x v="0"/>
    <s v="Sliced Ham, Pineapple, Mozzarella Cheese"/>
    <x v="0"/>
  </r>
  <r>
    <n v="3986"/>
    <n v="1779"/>
    <n v="1"/>
    <s v="calabrese_m"/>
    <n v="1"/>
    <x v="97"/>
    <x v="5"/>
    <x v="1736"/>
    <n v="16.25"/>
    <n v="16.25"/>
    <x v="0"/>
    <x v="2"/>
    <s v="?duja Salami, Pancetta, Tomatoes, Red Onions, Friggitello Peppers, Garlic"/>
    <x v="23"/>
  </r>
  <r>
    <n v="3987"/>
    <n v="1780"/>
    <n v="1"/>
    <s v="peppr_salami_l"/>
    <n v="1"/>
    <x v="98"/>
    <x v="6"/>
    <x v="1737"/>
    <n v="20.75"/>
    <n v="20.75"/>
    <x v="1"/>
    <x v="2"/>
    <s v="Genoa Salami, Capocollo, Pepperoni, Tomatoes, Asiago Cheese, Garlic"/>
    <x v="26"/>
  </r>
  <r>
    <n v="3988"/>
    <n v="1781"/>
    <n v="0.5"/>
    <s v="bbq_ckn_l"/>
    <n v="1"/>
    <x v="99"/>
    <x v="0"/>
    <x v="1738"/>
    <n v="20.75"/>
    <n v="20.75"/>
    <x v="1"/>
    <x v="3"/>
    <s v="Barbecued Chicken, Red Peppers, Green Peppers, Tomatoes, Red Onions, Barbecue Sauce"/>
    <x v="7"/>
  </r>
  <r>
    <n v="3989"/>
    <n v="1781"/>
    <n v="0.5"/>
    <s v="calabrese_l"/>
    <n v="1"/>
    <x v="100"/>
    <x v="1"/>
    <x v="1738"/>
    <n v="20.25"/>
    <n v="20.25"/>
    <x v="1"/>
    <x v="2"/>
    <s v="?duja Salami, Pancetta, Tomatoes, Red Onions, Friggitello Peppers, Garlic"/>
    <x v="23"/>
  </r>
  <r>
    <n v="3990"/>
    <n v="1782"/>
    <n v="0.5"/>
    <s v="bbq_ckn_m"/>
    <n v="1"/>
    <x v="101"/>
    <x v="2"/>
    <x v="1739"/>
    <n v="16.75"/>
    <n v="16.75"/>
    <x v="0"/>
    <x v="3"/>
    <s v="Barbecued Chicken, Red Peppers, Green Peppers, Tomatoes, Red Onions, Barbecue Sauce"/>
    <x v="7"/>
  </r>
  <r>
    <n v="3991"/>
    <n v="1782"/>
    <n v="0.5"/>
    <s v="napolitana_m"/>
    <n v="1"/>
    <x v="102"/>
    <x v="3"/>
    <x v="1739"/>
    <n v="16"/>
    <n v="16"/>
    <x v="0"/>
    <x v="0"/>
    <s v="Tomatoes, Anchovies, Green Olives, Red Onions, Garlic"/>
    <x v="22"/>
  </r>
  <r>
    <n v="3992"/>
    <n v="1783"/>
    <n v="1"/>
    <s v="four_cheese_m"/>
    <n v="1"/>
    <x v="103"/>
    <x v="4"/>
    <x v="1740"/>
    <n v="14.75"/>
    <n v="14.75"/>
    <x v="0"/>
    <x v="1"/>
    <s v="Ricotta Cheese, Gorgonzola Piccante Cheese, Mozzarella Cheese, Parmigiano Reggiano Cheese, Garlic"/>
    <x v="21"/>
  </r>
  <r>
    <n v="3993"/>
    <n v="1784"/>
    <n v="0.25"/>
    <s v="classic_dlx_m"/>
    <n v="1"/>
    <x v="104"/>
    <x v="5"/>
    <x v="1741"/>
    <n v="16"/>
    <n v="16"/>
    <x v="0"/>
    <x v="0"/>
    <s v="Pepperoni, Mushrooms, Red Onions, Red Peppers, Bacon"/>
    <x v="1"/>
  </r>
  <r>
    <n v="3994"/>
    <n v="1784"/>
    <n v="0.25"/>
    <s v="four_cheese_m"/>
    <n v="1"/>
    <x v="105"/>
    <x v="6"/>
    <x v="1741"/>
    <n v="14.75"/>
    <n v="14.75"/>
    <x v="0"/>
    <x v="1"/>
    <s v="Ricotta Cheese, Gorgonzola Piccante Cheese, Mozzarella Cheese, Parmigiano Reggiano Cheese, Garlic"/>
    <x v="21"/>
  </r>
  <r>
    <n v="3995"/>
    <n v="1784"/>
    <n v="0.25"/>
    <s v="ital_veggie_l"/>
    <n v="1"/>
    <x v="106"/>
    <x v="0"/>
    <x v="1741"/>
    <n v="21"/>
    <n v="21"/>
    <x v="1"/>
    <x v="1"/>
    <s v="Eggplant, Artichokes, Tomatoes, Zucchini, Red Peppers, Garlic, Pesto Sauce"/>
    <x v="24"/>
  </r>
  <r>
    <n v="3996"/>
    <n v="1784"/>
    <n v="0.25"/>
    <s v="spicy_ital_m"/>
    <n v="1"/>
    <x v="107"/>
    <x v="1"/>
    <x v="1741"/>
    <n v="16.5"/>
    <n v="16.5"/>
    <x v="0"/>
    <x v="2"/>
    <s v="Capocollo, Tomatoes, Goat Cheese, Artichokes, Peperoncini verdi, Garlic"/>
    <x v="12"/>
  </r>
  <r>
    <n v="3997"/>
    <n v="1785"/>
    <n v="0.5"/>
    <s v="classic_dlx_s"/>
    <n v="1"/>
    <x v="108"/>
    <x v="2"/>
    <x v="1742"/>
    <n v="12"/>
    <n v="12"/>
    <x v="2"/>
    <x v="0"/>
    <s v="Pepperoni, Mushrooms, Red Onions, Red Peppers, Bacon"/>
    <x v="1"/>
  </r>
  <r>
    <n v="3998"/>
    <n v="1785"/>
    <n v="0.5"/>
    <s v="five_cheese_l"/>
    <n v="1"/>
    <x v="109"/>
    <x v="3"/>
    <x v="1742"/>
    <n v="18.5"/>
    <n v="18.5"/>
    <x v="1"/>
    <x v="1"/>
    <s v="Mozzarella Cheese, Provolone Cheese, Smoked Gouda Cheese, Romano Cheese, Blue Cheese, Garlic"/>
    <x v="2"/>
  </r>
  <r>
    <n v="3999"/>
    <n v="1786"/>
    <n v="0.5"/>
    <s v="cali_ckn_l"/>
    <n v="1"/>
    <x v="110"/>
    <x v="4"/>
    <x v="1743"/>
    <n v="20.75"/>
    <n v="20.75"/>
    <x v="1"/>
    <x v="3"/>
    <s v="Chicken, Artichoke, Spinach, Garlic, Jalapeno Peppers, Fontina Cheese, Gouda Cheese"/>
    <x v="16"/>
  </r>
  <r>
    <n v="4000"/>
    <n v="1786"/>
    <n v="0.5"/>
    <s v="the_greek_l"/>
    <n v="1"/>
    <x v="111"/>
    <x v="5"/>
    <x v="1743"/>
    <n v="20.5"/>
    <n v="20.5"/>
    <x v="1"/>
    <x v="0"/>
    <s v="Kalamata Olives, Feta Cheese, Tomatoes, Garlic, Beef Chuck Roast, Red Onions"/>
    <x v="8"/>
  </r>
  <r>
    <n v="4001"/>
    <n v="1787"/>
    <n v="0.33333333333333331"/>
    <s v="ital_cpcllo_l"/>
    <n v="1"/>
    <x v="112"/>
    <x v="6"/>
    <x v="1744"/>
    <n v="20.5"/>
    <n v="20.5"/>
    <x v="1"/>
    <x v="0"/>
    <s v="Capocollo, Red Peppers, Tomatoes, Goat Cheese, Garlic, Oregano"/>
    <x v="11"/>
  </r>
  <r>
    <n v="4002"/>
    <n v="1787"/>
    <n v="0.33333333333333331"/>
    <s v="pepperoni_l"/>
    <n v="1"/>
    <x v="113"/>
    <x v="0"/>
    <x v="1744"/>
    <n v="15.25"/>
    <n v="15.25"/>
    <x v="1"/>
    <x v="0"/>
    <s v="Mozzarella Cheese, Pepperoni"/>
    <x v="17"/>
  </r>
  <r>
    <n v="4003"/>
    <n v="1787"/>
    <n v="0.33333333333333331"/>
    <s v="veggie_veg_s"/>
    <n v="1"/>
    <x v="114"/>
    <x v="1"/>
    <x v="1744"/>
    <n v="12"/>
    <n v="12"/>
    <x v="2"/>
    <x v="1"/>
    <s v="Mushrooms, Tomatoes, Red Peppers, Green Peppers, Red Onions, Zucchini, Spinach, Garlic"/>
    <x v="14"/>
  </r>
  <r>
    <n v="4004"/>
    <n v="1788"/>
    <n v="0.5"/>
    <s v="peppr_salami_l"/>
    <n v="1"/>
    <x v="115"/>
    <x v="2"/>
    <x v="1745"/>
    <n v="20.75"/>
    <n v="20.75"/>
    <x v="1"/>
    <x v="2"/>
    <s v="Genoa Salami, Capocollo, Pepperoni, Tomatoes, Asiago Cheese, Garlic"/>
    <x v="26"/>
  </r>
  <r>
    <n v="4005"/>
    <n v="1788"/>
    <n v="0.5"/>
    <s v="spinach_supr_l"/>
    <n v="1"/>
    <x v="116"/>
    <x v="3"/>
    <x v="1745"/>
    <n v="20.75"/>
    <n v="20.75"/>
    <x v="1"/>
    <x v="2"/>
    <s v="Spinach, Red Onions, Pepperoni, Tomatoes, Artichokes, Kalamata Olives, Garlic, Asiago Cheese"/>
    <x v="9"/>
  </r>
  <r>
    <n v="4006"/>
    <n v="1789"/>
    <n v="0.33333333333333331"/>
    <s v="four_cheese_m"/>
    <n v="1"/>
    <x v="117"/>
    <x v="4"/>
    <x v="1746"/>
    <n v="14.75"/>
    <n v="14.75"/>
    <x v="0"/>
    <x v="1"/>
    <s v="Ricotta Cheese, Gorgonzola Piccante Cheese, Mozzarella Cheese, Parmigiano Reggiano Cheese, Garlic"/>
    <x v="21"/>
  </r>
  <r>
    <n v="4007"/>
    <n v="1789"/>
    <n v="0.33333333333333331"/>
    <s v="sicilian_l"/>
    <n v="1"/>
    <x v="118"/>
    <x v="5"/>
    <x v="1746"/>
    <n v="20.25"/>
    <n v="20.25"/>
    <x v="1"/>
    <x v="2"/>
    <s v="Coarse Sicilian Salami, Tomatoes, Green Olives, Luganega Sausage, Onions, Garlic"/>
    <x v="28"/>
  </r>
  <r>
    <n v="4008"/>
    <n v="1789"/>
    <n v="0.33333333333333331"/>
    <s v="spinach_supr_s"/>
    <n v="1"/>
    <x v="119"/>
    <x v="6"/>
    <x v="1746"/>
    <n v="12.5"/>
    <n v="12.5"/>
    <x v="2"/>
    <x v="2"/>
    <s v="Spinach, Red Onions, Pepperoni, Tomatoes, Artichokes, Kalamata Olives, Garlic, Asiago Cheese"/>
    <x v="9"/>
  </r>
  <r>
    <n v="4009"/>
    <n v="1790"/>
    <n v="1"/>
    <s v="spicy_ital_m"/>
    <n v="1"/>
    <x v="120"/>
    <x v="0"/>
    <x v="1747"/>
    <n v="16.5"/>
    <n v="16.5"/>
    <x v="0"/>
    <x v="2"/>
    <s v="Capocollo, Tomatoes, Goat Cheese, Artichokes, Peperoncini verdi, Garlic"/>
    <x v="12"/>
  </r>
  <r>
    <n v="4010"/>
    <n v="1791"/>
    <n v="0.25"/>
    <s v="cali_ckn_m"/>
    <n v="1"/>
    <x v="121"/>
    <x v="1"/>
    <x v="1748"/>
    <n v="16.75"/>
    <n v="16.75"/>
    <x v="0"/>
    <x v="3"/>
    <s v="Chicken, Artichoke, Spinach, Garlic, Jalapeno Peppers, Fontina Cheese, Gouda Cheese"/>
    <x v="16"/>
  </r>
  <r>
    <n v="4011"/>
    <n v="1791"/>
    <n v="0.25"/>
    <s v="four_cheese_m"/>
    <n v="1"/>
    <x v="122"/>
    <x v="2"/>
    <x v="1748"/>
    <n v="14.75"/>
    <n v="14.75"/>
    <x v="0"/>
    <x v="1"/>
    <s v="Ricotta Cheese, Gorgonzola Piccante Cheese, Mozzarella Cheese, Parmigiano Reggiano Cheese, Garlic"/>
    <x v="21"/>
  </r>
  <r>
    <n v="4012"/>
    <n v="1791"/>
    <n v="0.25"/>
    <s v="pep_msh_pep_l"/>
    <n v="1"/>
    <x v="123"/>
    <x v="3"/>
    <x v="1748"/>
    <n v="17.5"/>
    <n v="17.5"/>
    <x v="1"/>
    <x v="0"/>
    <s v="Pepperoni, Mushrooms, Green Peppers"/>
    <x v="30"/>
  </r>
  <r>
    <n v="4013"/>
    <n v="1791"/>
    <n v="0.25"/>
    <s v="thai_ckn_l"/>
    <n v="1"/>
    <x v="124"/>
    <x v="4"/>
    <x v="1748"/>
    <n v="20.75"/>
    <n v="20.75"/>
    <x v="1"/>
    <x v="3"/>
    <s v="Chicken, Pineapple, Tomatoes, Red Peppers, Thai Sweet Chilli Sauce"/>
    <x v="5"/>
  </r>
  <r>
    <n v="4014"/>
    <n v="1792"/>
    <n v="0.33333333333333331"/>
    <s v="mexicana_m"/>
    <n v="1"/>
    <x v="125"/>
    <x v="5"/>
    <x v="1749"/>
    <n v="16"/>
    <n v="16"/>
    <x v="0"/>
    <x v="1"/>
    <s v="Tomatoes, Red Peppers, Jalapeno Peppers, Red Onions, Cilantro, Corn, Chipotle Sauce, Garlic"/>
    <x v="4"/>
  </r>
  <r>
    <n v="4015"/>
    <n v="1792"/>
    <n v="0.33333333333333331"/>
    <s v="spinach_supr_s"/>
    <n v="1"/>
    <x v="126"/>
    <x v="6"/>
    <x v="1749"/>
    <n v="12.5"/>
    <n v="12.5"/>
    <x v="2"/>
    <x v="2"/>
    <s v="Spinach, Red Onions, Pepperoni, Tomatoes, Artichokes, Kalamata Olives, Garlic, Asiago Cheese"/>
    <x v="9"/>
  </r>
  <r>
    <n v="4016"/>
    <n v="1792"/>
    <n v="0.33333333333333331"/>
    <s v="the_greek_xl"/>
    <n v="1"/>
    <x v="127"/>
    <x v="0"/>
    <x v="1749"/>
    <n v="25.5"/>
    <n v="25.5"/>
    <x v="3"/>
    <x v="0"/>
    <s v="Kalamata Olives, Feta Cheese, Tomatoes, Garlic, Beef Chuck Roast, Red Onions"/>
    <x v="8"/>
  </r>
  <r>
    <n v="4017"/>
    <n v="1793"/>
    <n v="0.33333333333333331"/>
    <s v="four_cheese_m"/>
    <n v="1"/>
    <x v="128"/>
    <x v="6"/>
    <x v="1750"/>
    <n v="14.75"/>
    <n v="14.75"/>
    <x v="0"/>
    <x v="1"/>
    <s v="Ricotta Cheese, Gorgonzola Piccante Cheese, Mozzarella Cheese, Parmigiano Reggiano Cheese, Garlic"/>
    <x v="21"/>
  </r>
  <r>
    <n v="4018"/>
    <n v="1793"/>
    <n v="0.33333333333333331"/>
    <s v="peppr_salami_m"/>
    <n v="1"/>
    <x v="129"/>
    <x v="0"/>
    <x v="1750"/>
    <n v="16.5"/>
    <n v="16.5"/>
    <x v="0"/>
    <x v="2"/>
    <s v="Genoa Salami, Capocollo, Pepperoni, Tomatoes, Asiago Cheese, Garlic"/>
    <x v="26"/>
  </r>
  <r>
    <n v="4019"/>
    <n v="1793"/>
    <n v="0.33333333333333331"/>
    <s v="veggie_veg_m"/>
    <n v="1"/>
    <x v="130"/>
    <x v="1"/>
    <x v="1750"/>
    <n v="16"/>
    <n v="16"/>
    <x v="0"/>
    <x v="1"/>
    <s v="Mushrooms, Tomatoes, Red Peppers, Green Peppers, Red Onions, Zucchini, Spinach, Garlic"/>
    <x v="14"/>
  </r>
  <r>
    <n v="4020"/>
    <n v="1794"/>
    <n v="1"/>
    <s v="cali_ckn_l"/>
    <n v="1"/>
    <x v="131"/>
    <x v="2"/>
    <x v="1751"/>
    <n v="20.75"/>
    <n v="20.75"/>
    <x v="1"/>
    <x v="3"/>
    <s v="Chicken, Artichoke, Spinach, Garlic, Jalapeno Peppers, Fontina Cheese, Gouda Cheese"/>
    <x v="16"/>
  </r>
  <r>
    <n v="4021"/>
    <n v="1795"/>
    <n v="9.0909090909090912E-2"/>
    <s v="bbq_ckn_l"/>
    <n v="1"/>
    <x v="132"/>
    <x v="3"/>
    <x v="1752"/>
    <n v="20.75"/>
    <n v="20.75"/>
    <x v="1"/>
    <x v="3"/>
    <s v="Barbecued Chicken, Red Peppers, Green Peppers, Tomatoes, Red Onions, Barbecue Sauce"/>
    <x v="7"/>
  </r>
  <r>
    <n v="4022"/>
    <n v="1795"/>
    <n v="9.0909090909090912E-2"/>
    <s v="bbq_ckn_m"/>
    <n v="1"/>
    <x v="133"/>
    <x v="4"/>
    <x v="1752"/>
    <n v="16.75"/>
    <n v="16.75"/>
    <x v="0"/>
    <x v="3"/>
    <s v="Barbecued Chicken, Red Peppers, Green Peppers, Tomatoes, Red Onions, Barbecue Sauce"/>
    <x v="7"/>
  </r>
  <r>
    <n v="4023"/>
    <n v="1795"/>
    <n v="9.0909090909090912E-2"/>
    <s v="calabrese_l"/>
    <n v="1"/>
    <x v="134"/>
    <x v="5"/>
    <x v="1752"/>
    <n v="20.25"/>
    <n v="20.25"/>
    <x v="1"/>
    <x v="2"/>
    <s v="?duja Salami, Pancetta, Tomatoes, Red Onions, Friggitello Peppers, Garlic"/>
    <x v="23"/>
  </r>
  <r>
    <n v="4024"/>
    <n v="1795"/>
    <n v="9.0909090909090912E-2"/>
    <s v="ckn_pesto_m"/>
    <n v="1"/>
    <x v="135"/>
    <x v="6"/>
    <x v="1752"/>
    <n v="16.75"/>
    <n v="16.75"/>
    <x v="0"/>
    <x v="3"/>
    <s v="Chicken, Tomatoes, Red Peppers, Spinach, Garlic, Pesto Sauce"/>
    <x v="18"/>
  </r>
  <r>
    <n v="4025"/>
    <n v="1795"/>
    <n v="9.0909090909090912E-2"/>
    <s v="classic_dlx_s"/>
    <n v="1"/>
    <x v="136"/>
    <x v="0"/>
    <x v="1752"/>
    <n v="12"/>
    <n v="12"/>
    <x v="2"/>
    <x v="0"/>
    <s v="Pepperoni, Mushrooms, Red Onions, Red Peppers, Bacon"/>
    <x v="1"/>
  </r>
  <r>
    <n v="4026"/>
    <n v="1795"/>
    <n v="9.0909090909090912E-2"/>
    <s v="four_cheese_l"/>
    <n v="1"/>
    <x v="137"/>
    <x v="1"/>
    <x v="1752"/>
    <n v="17.950000762939453"/>
    <n v="17.950000762939453"/>
    <x v="1"/>
    <x v="1"/>
    <s v="Ricotta Cheese, Gorgonzola Piccante Cheese, Mozzarella Cheese, Parmigiano Reggiano Cheese, Garlic"/>
    <x v="21"/>
  </r>
  <r>
    <n v="4027"/>
    <n v="1795"/>
    <n v="9.0909090909090912E-2"/>
    <s v="mexicana_l"/>
    <n v="2"/>
    <x v="138"/>
    <x v="2"/>
    <x v="1752"/>
    <n v="20.25"/>
    <n v="40.5"/>
    <x v="1"/>
    <x v="1"/>
    <s v="Tomatoes, Red Peppers, Jalapeno Peppers, Red Onions, Cilantro, Corn, Chipotle Sauce, Garlic"/>
    <x v="4"/>
  </r>
  <r>
    <n v="4028"/>
    <n v="1795"/>
    <n v="9.0909090909090912E-2"/>
    <s v="sicilian_s"/>
    <n v="1"/>
    <x v="139"/>
    <x v="3"/>
    <x v="1752"/>
    <n v="12.25"/>
    <n v="12.25"/>
    <x v="2"/>
    <x v="2"/>
    <s v="Coarse Sicilian Salami, Tomatoes, Green Olives, Luganega Sausage, Onions, Garlic"/>
    <x v="28"/>
  </r>
  <r>
    <n v="4029"/>
    <n v="1795"/>
    <n v="9.0909090909090912E-2"/>
    <s v="soppressata_s"/>
    <n v="1"/>
    <x v="140"/>
    <x v="4"/>
    <x v="1752"/>
    <n v="12.5"/>
    <n v="12.5"/>
    <x v="2"/>
    <x v="2"/>
    <s v="Soppressata Salami, Fontina Cheese, Mozzarella Cheese, Mushrooms, Garlic"/>
    <x v="20"/>
  </r>
  <r>
    <n v="4030"/>
    <n v="1795"/>
    <n v="9.0909090909090912E-2"/>
    <s v="spicy_ital_l"/>
    <n v="1"/>
    <x v="141"/>
    <x v="5"/>
    <x v="1752"/>
    <n v="20.75"/>
    <n v="20.75"/>
    <x v="1"/>
    <x v="2"/>
    <s v="Capocollo, Tomatoes, Goat Cheese, Artichokes, Peperoncini verdi, Garlic"/>
    <x v="12"/>
  </r>
  <r>
    <n v="4031"/>
    <n v="1795"/>
    <n v="9.0909090909090912E-2"/>
    <s v="spicy_ital_s"/>
    <n v="1"/>
    <x v="142"/>
    <x v="6"/>
    <x v="1752"/>
    <n v="12.5"/>
    <n v="12.5"/>
    <x v="2"/>
    <x v="2"/>
    <s v="Capocollo, Tomatoes, Goat Cheese, Artichokes, Peperoncini verdi, Garlic"/>
    <x v="12"/>
  </r>
  <r>
    <n v="4032"/>
    <n v="1796"/>
    <n v="0.16666666666666666"/>
    <s v="cali_ckn_m"/>
    <n v="1"/>
    <x v="143"/>
    <x v="0"/>
    <x v="1753"/>
    <n v="16.75"/>
    <n v="16.75"/>
    <x v="0"/>
    <x v="3"/>
    <s v="Chicken, Artichoke, Spinach, Garlic, Jalapeno Peppers, Fontina Cheese, Gouda Cheese"/>
    <x v="16"/>
  </r>
  <r>
    <n v="4033"/>
    <n v="1796"/>
    <n v="0.16666666666666666"/>
    <s v="four_cheese_l"/>
    <n v="1"/>
    <x v="144"/>
    <x v="1"/>
    <x v="1753"/>
    <n v="17.950000762939453"/>
    <n v="17.950000762939453"/>
    <x v="1"/>
    <x v="1"/>
    <s v="Ricotta Cheese, Gorgonzola Piccante Cheese, Mozzarella Cheese, Parmigiano Reggiano Cheese, Garlic"/>
    <x v="21"/>
  </r>
  <r>
    <n v="4034"/>
    <n v="1796"/>
    <n v="0.16666666666666666"/>
    <s v="ital_cpcllo_s"/>
    <n v="1"/>
    <x v="145"/>
    <x v="2"/>
    <x v="1753"/>
    <n v="12"/>
    <n v="12"/>
    <x v="2"/>
    <x v="0"/>
    <s v="Capocollo, Red Peppers, Tomatoes, Goat Cheese, Garlic, Oregano"/>
    <x v="11"/>
  </r>
  <r>
    <n v="4035"/>
    <n v="1796"/>
    <n v="0.16666666666666666"/>
    <s v="napolitana_l"/>
    <n v="1"/>
    <x v="146"/>
    <x v="3"/>
    <x v="1753"/>
    <n v="20.5"/>
    <n v="20.5"/>
    <x v="1"/>
    <x v="0"/>
    <s v="Tomatoes, Anchovies, Green Olives, Red Onions, Garlic"/>
    <x v="22"/>
  </r>
  <r>
    <n v="4036"/>
    <n v="1796"/>
    <n v="0.16666666666666666"/>
    <s v="peppr_salami_l"/>
    <n v="1"/>
    <x v="147"/>
    <x v="4"/>
    <x v="1753"/>
    <n v="20.75"/>
    <n v="20.75"/>
    <x v="1"/>
    <x v="2"/>
    <s v="Genoa Salami, Capocollo, Pepperoni, Tomatoes, Asiago Cheese, Garlic"/>
    <x v="26"/>
  </r>
  <r>
    <n v="4037"/>
    <n v="1796"/>
    <n v="0.16666666666666666"/>
    <s v="soppressata_m"/>
    <n v="1"/>
    <x v="148"/>
    <x v="5"/>
    <x v="1753"/>
    <n v="16.5"/>
    <n v="16.5"/>
    <x v="0"/>
    <x v="2"/>
    <s v="Soppressata Salami, Fontina Cheese, Mozzarella Cheese, Mushrooms, Garlic"/>
    <x v="20"/>
  </r>
  <r>
    <n v="4038"/>
    <n v="1797"/>
    <n v="0.5"/>
    <s v="napolitana_l"/>
    <n v="1"/>
    <x v="149"/>
    <x v="6"/>
    <x v="638"/>
    <n v="20.5"/>
    <n v="20.5"/>
    <x v="1"/>
    <x v="0"/>
    <s v="Tomatoes, Anchovies, Green Olives, Red Onions, Garlic"/>
    <x v="22"/>
  </r>
  <r>
    <n v="4039"/>
    <n v="1797"/>
    <n v="0.5"/>
    <s v="thai_ckn_m"/>
    <n v="1"/>
    <x v="150"/>
    <x v="0"/>
    <x v="638"/>
    <n v="16.75"/>
    <n v="16.75"/>
    <x v="0"/>
    <x v="3"/>
    <s v="Chicken, Pineapple, Tomatoes, Red Peppers, Thai Sweet Chilli Sauce"/>
    <x v="5"/>
  </r>
  <r>
    <n v="4040"/>
    <n v="1798"/>
    <n v="1"/>
    <s v="ckn_pesto_l"/>
    <n v="1"/>
    <x v="151"/>
    <x v="1"/>
    <x v="1754"/>
    <n v="20.75"/>
    <n v="20.75"/>
    <x v="1"/>
    <x v="3"/>
    <s v="Chicken, Tomatoes, Red Peppers, Spinach, Garlic, Pesto Sauce"/>
    <x v="18"/>
  </r>
  <r>
    <n v="4041"/>
    <n v="1799"/>
    <n v="1"/>
    <s v="peppr_salami_s"/>
    <n v="1"/>
    <x v="152"/>
    <x v="2"/>
    <x v="1755"/>
    <n v="12.5"/>
    <n v="12.5"/>
    <x v="2"/>
    <x v="2"/>
    <s v="Genoa Salami, Capocollo, Pepperoni, Tomatoes, Asiago Cheese, Garlic"/>
    <x v="26"/>
  </r>
  <r>
    <n v="4042"/>
    <n v="1800"/>
    <n v="1"/>
    <s v="spinach_supr_m"/>
    <n v="1"/>
    <x v="153"/>
    <x v="3"/>
    <x v="1756"/>
    <n v="16.5"/>
    <n v="16.5"/>
    <x v="0"/>
    <x v="2"/>
    <s v="Spinach, Red Onions, Pepperoni, Tomatoes, Artichokes, Kalamata Olives, Garlic, Asiago Cheese"/>
    <x v="9"/>
  </r>
  <r>
    <n v="4043"/>
    <n v="1801"/>
    <n v="0.2"/>
    <s v="cali_ckn_l"/>
    <n v="1"/>
    <x v="154"/>
    <x v="4"/>
    <x v="1757"/>
    <n v="20.75"/>
    <n v="20.75"/>
    <x v="1"/>
    <x v="3"/>
    <s v="Chicken, Artichoke, Spinach, Garlic, Jalapeno Peppers, Fontina Cheese, Gouda Cheese"/>
    <x v="16"/>
  </r>
  <r>
    <n v="4044"/>
    <n v="1801"/>
    <n v="0.2"/>
    <s v="ital_cpcllo_s"/>
    <n v="1"/>
    <x v="155"/>
    <x v="6"/>
    <x v="1757"/>
    <n v="12"/>
    <n v="12"/>
    <x v="2"/>
    <x v="0"/>
    <s v="Capocollo, Red Peppers, Tomatoes, Goat Cheese, Garlic, Oregano"/>
    <x v="11"/>
  </r>
  <r>
    <n v="4045"/>
    <n v="1801"/>
    <n v="0.2"/>
    <s v="ital_supr_m"/>
    <n v="1"/>
    <x v="156"/>
    <x v="0"/>
    <x v="1757"/>
    <n v="16.5"/>
    <n v="16.5"/>
    <x v="0"/>
    <x v="2"/>
    <s v="Calabrese Salami, Capocollo, Tomatoes, Red Onions, Green Olives, Garlic"/>
    <x v="3"/>
  </r>
  <r>
    <n v="4046"/>
    <n v="1801"/>
    <n v="0.2"/>
    <s v="sicilian_s"/>
    <n v="1"/>
    <x v="157"/>
    <x v="1"/>
    <x v="1757"/>
    <n v="12.25"/>
    <n v="12.25"/>
    <x v="2"/>
    <x v="2"/>
    <s v="Coarse Sicilian Salami, Tomatoes, Green Olives, Luganega Sausage, Onions, Garlic"/>
    <x v="28"/>
  </r>
  <r>
    <n v="4047"/>
    <n v="1801"/>
    <n v="0.2"/>
    <s v="the_greek_xl"/>
    <n v="1"/>
    <x v="158"/>
    <x v="2"/>
    <x v="1757"/>
    <n v="25.5"/>
    <n v="25.5"/>
    <x v="3"/>
    <x v="0"/>
    <s v="Kalamata Olives, Feta Cheese, Tomatoes, Garlic, Beef Chuck Roast, Red Onions"/>
    <x v="8"/>
  </r>
  <r>
    <n v="4048"/>
    <n v="1802"/>
    <n v="0.25"/>
    <s v="brie_carre_s"/>
    <n v="1"/>
    <x v="159"/>
    <x v="3"/>
    <x v="1758"/>
    <n v="23.649999618530273"/>
    <n v="23.649999618530273"/>
    <x v="2"/>
    <x v="2"/>
    <s v="Brie Carre Cheese, Prosciutto, Caramelized Onions, Pears, Thyme, Garlic"/>
    <x v="31"/>
  </r>
  <r>
    <n v="4049"/>
    <n v="1802"/>
    <n v="0.25"/>
    <s v="ital_cpcllo_l"/>
    <n v="1"/>
    <x v="160"/>
    <x v="4"/>
    <x v="1758"/>
    <n v="20.5"/>
    <n v="20.5"/>
    <x v="1"/>
    <x v="0"/>
    <s v="Capocollo, Red Peppers, Tomatoes, Goat Cheese, Garlic, Oregano"/>
    <x v="11"/>
  </r>
  <r>
    <n v="4050"/>
    <n v="1802"/>
    <n v="0.25"/>
    <s v="thai_ckn_m"/>
    <n v="1"/>
    <x v="161"/>
    <x v="5"/>
    <x v="1758"/>
    <n v="16.75"/>
    <n v="16.75"/>
    <x v="0"/>
    <x v="3"/>
    <s v="Chicken, Pineapple, Tomatoes, Red Peppers, Thai Sweet Chilli Sauce"/>
    <x v="5"/>
  </r>
  <r>
    <n v="4051"/>
    <n v="1802"/>
    <n v="0.25"/>
    <s v="veggie_veg_l"/>
    <n v="1"/>
    <x v="162"/>
    <x v="6"/>
    <x v="1758"/>
    <n v="20.25"/>
    <n v="20.25"/>
    <x v="1"/>
    <x v="1"/>
    <s v="Mushrooms, Tomatoes, Red Peppers, Green Peppers, Red Onions, Zucchini, Spinach, Garlic"/>
    <x v="14"/>
  </r>
  <r>
    <n v="4052"/>
    <n v="1803"/>
    <n v="0.33333333333333331"/>
    <s v="ital_cpcllo_l"/>
    <n v="1"/>
    <x v="163"/>
    <x v="0"/>
    <x v="1759"/>
    <n v="20.5"/>
    <n v="20.5"/>
    <x v="1"/>
    <x v="0"/>
    <s v="Capocollo, Red Peppers, Tomatoes, Goat Cheese, Garlic, Oregano"/>
    <x v="11"/>
  </r>
  <r>
    <n v="4053"/>
    <n v="1803"/>
    <n v="0.33333333333333331"/>
    <s v="ital_veggie_m"/>
    <n v="1"/>
    <x v="164"/>
    <x v="1"/>
    <x v="1759"/>
    <n v="16.75"/>
    <n v="16.75"/>
    <x v="0"/>
    <x v="1"/>
    <s v="Eggplant, Artichokes, Tomatoes, Zucchini, Red Peppers, Garlic, Pesto Sauce"/>
    <x v="24"/>
  </r>
  <r>
    <n v="4054"/>
    <n v="1803"/>
    <n v="0.33333333333333331"/>
    <s v="veggie_veg_m"/>
    <n v="1"/>
    <x v="165"/>
    <x v="2"/>
    <x v="1759"/>
    <n v="16"/>
    <n v="16"/>
    <x v="0"/>
    <x v="1"/>
    <s v="Mushrooms, Tomatoes, Red Peppers, Green Peppers, Red Onions, Zucchini, Spinach, Garlic"/>
    <x v="14"/>
  </r>
  <r>
    <n v="4055"/>
    <n v="1804"/>
    <n v="0.5"/>
    <s v="calabrese_m"/>
    <n v="1"/>
    <x v="166"/>
    <x v="3"/>
    <x v="1760"/>
    <n v="16.25"/>
    <n v="16.25"/>
    <x v="0"/>
    <x v="2"/>
    <s v="?duja Salami, Pancetta, Tomatoes, Red Onions, Friggitello Peppers, Garlic"/>
    <x v="23"/>
  </r>
  <r>
    <n v="4056"/>
    <n v="1804"/>
    <n v="0.5"/>
    <s v="four_cheese_m"/>
    <n v="1"/>
    <x v="167"/>
    <x v="4"/>
    <x v="1760"/>
    <n v="14.75"/>
    <n v="14.75"/>
    <x v="0"/>
    <x v="1"/>
    <s v="Ricotta Cheese, Gorgonzola Piccante Cheese, Mozzarella Cheese, Parmigiano Reggiano Cheese, Garlic"/>
    <x v="21"/>
  </r>
  <r>
    <n v="4057"/>
    <n v="1805"/>
    <n v="0.5"/>
    <s v="hawaiian_s"/>
    <n v="1"/>
    <x v="168"/>
    <x v="5"/>
    <x v="1761"/>
    <n v="10.5"/>
    <n v="10.5"/>
    <x v="2"/>
    <x v="0"/>
    <s v="Sliced Ham, Pineapple, Mozzarella Cheese"/>
    <x v="0"/>
  </r>
  <r>
    <n v="4058"/>
    <n v="1805"/>
    <n v="0.5"/>
    <s v="spinach_supr_l"/>
    <n v="1"/>
    <x v="169"/>
    <x v="6"/>
    <x v="1761"/>
    <n v="20.75"/>
    <n v="20.75"/>
    <x v="1"/>
    <x v="2"/>
    <s v="Spinach, Red Onions, Pepperoni, Tomatoes, Artichokes, Kalamata Olives, Garlic, Asiago Cheese"/>
    <x v="9"/>
  </r>
  <r>
    <n v="4059"/>
    <n v="1806"/>
    <n v="0.33333333333333331"/>
    <s v="hawaiian_l"/>
    <n v="1"/>
    <x v="170"/>
    <x v="0"/>
    <x v="1762"/>
    <n v="16.5"/>
    <n v="16.5"/>
    <x v="1"/>
    <x v="0"/>
    <s v="Sliced Ham, Pineapple, Mozzarella Cheese"/>
    <x v="0"/>
  </r>
  <r>
    <n v="4060"/>
    <n v="1806"/>
    <n v="0.33333333333333331"/>
    <s v="napolitana_s"/>
    <n v="1"/>
    <x v="171"/>
    <x v="1"/>
    <x v="1762"/>
    <n v="12"/>
    <n v="12"/>
    <x v="2"/>
    <x v="0"/>
    <s v="Tomatoes, Anchovies, Green Olives, Red Onions, Garlic"/>
    <x v="22"/>
  </r>
  <r>
    <n v="4061"/>
    <n v="1806"/>
    <n v="0.33333333333333331"/>
    <s v="pepperoni_m"/>
    <n v="1"/>
    <x v="172"/>
    <x v="2"/>
    <x v="1762"/>
    <n v="12.5"/>
    <n v="12.5"/>
    <x v="0"/>
    <x v="0"/>
    <s v="Mozzarella Cheese, Pepperoni"/>
    <x v="17"/>
  </r>
  <r>
    <n v="4062"/>
    <n v="1807"/>
    <n v="0.33333333333333331"/>
    <s v="big_meat_s"/>
    <n v="1"/>
    <x v="173"/>
    <x v="3"/>
    <x v="1763"/>
    <n v="12"/>
    <n v="12"/>
    <x v="2"/>
    <x v="0"/>
    <s v="Bacon, Pepperoni, Italian Sausage, Chorizo Sausage"/>
    <x v="19"/>
  </r>
  <r>
    <n v="4063"/>
    <n v="1807"/>
    <n v="0.33333333333333331"/>
    <s v="green_garden_m"/>
    <n v="1"/>
    <x v="174"/>
    <x v="4"/>
    <x v="1763"/>
    <n v="16"/>
    <n v="16"/>
    <x v="0"/>
    <x v="1"/>
    <s v="Spinach, Mushrooms, Tomatoes, Green Olives, Feta Cheese"/>
    <x v="10"/>
  </r>
  <r>
    <n v="4064"/>
    <n v="1807"/>
    <n v="0.33333333333333331"/>
    <s v="spinach_fet_l"/>
    <n v="2"/>
    <x v="175"/>
    <x v="5"/>
    <x v="1763"/>
    <n v="20.25"/>
    <n v="40.5"/>
    <x v="1"/>
    <x v="1"/>
    <s v="Spinach, Mushrooms, Red Onions, Feta Cheese, Garlic"/>
    <x v="27"/>
  </r>
  <r>
    <n v="4065"/>
    <n v="1808"/>
    <n v="0.5"/>
    <s v="big_meat_s"/>
    <n v="1"/>
    <x v="176"/>
    <x v="6"/>
    <x v="1764"/>
    <n v="12"/>
    <n v="12"/>
    <x v="2"/>
    <x v="0"/>
    <s v="Bacon, Pepperoni, Italian Sausage, Chorizo Sausage"/>
    <x v="19"/>
  </r>
  <r>
    <n v="4066"/>
    <n v="1808"/>
    <n v="0.5"/>
    <s v="veggie_veg_m"/>
    <n v="1"/>
    <x v="177"/>
    <x v="0"/>
    <x v="1764"/>
    <n v="16"/>
    <n v="16"/>
    <x v="0"/>
    <x v="1"/>
    <s v="Mushrooms, Tomatoes, Red Peppers, Green Peppers, Red Onions, Zucchini, Spinach, Garlic"/>
    <x v="14"/>
  </r>
  <r>
    <n v="4067"/>
    <n v="1809"/>
    <n v="0.5"/>
    <s v="five_cheese_l"/>
    <n v="1"/>
    <x v="178"/>
    <x v="1"/>
    <x v="1765"/>
    <n v="18.5"/>
    <n v="18.5"/>
    <x v="1"/>
    <x v="1"/>
    <s v="Mozzarella Cheese, Provolone Cheese, Smoked Gouda Cheese, Romano Cheese, Blue Cheese, Garlic"/>
    <x v="2"/>
  </r>
  <r>
    <n v="4068"/>
    <n v="1809"/>
    <n v="0.5"/>
    <s v="sicilian_m"/>
    <n v="1"/>
    <x v="179"/>
    <x v="2"/>
    <x v="1765"/>
    <n v="16.25"/>
    <n v="16.25"/>
    <x v="0"/>
    <x v="2"/>
    <s v="Coarse Sicilian Salami, Tomatoes, Green Olives, Luganega Sausage, Onions, Garlic"/>
    <x v="28"/>
  </r>
  <r>
    <n v="4069"/>
    <n v="1810"/>
    <n v="1"/>
    <s v="classic_dlx_m"/>
    <n v="1"/>
    <x v="180"/>
    <x v="3"/>
    <x v="1766"/>
    <n v="16"/>
    <n v="16"/>
    <x v="0"/>
    <x v="0"/>
    <s v="Pepperoni, Mushrooms, Red Onions, Red Peppers, Bacon"/>
    <x v="1"/>
  </r>
  <r>
    <n v="4070"/>
    <n v="1811"/>
    <n v="0.33333333333333331"/>
    <s v="green_garden_s"/>
    <n v="1"/>
    <x v="181"/>
    <x v="4"/>
    <x v="1767"/>
    <n v="12"/>
    <n v="12"/>
    <x v="2"/>
    <x v="1"/>
    <s v="Spinach, Mushrooms, Tomatoes, Green Olives, Feta Cheese"/>
    <x v="10"/>
  </r>
  <r>
    <n v="4071"/>
    <n v="1811"/>
    <n v="0.33333333333333331"/>
    <s v="hawaiian_s"/>
    <n v="1"/>
    <x v="182"/>
    <x v="5"/>
    <x v="1767"/>
    <n v="10.5"/>
    <n v="10.5"/>
    <x v="2"/>
    <x v="0"/>
    <s v="Sliced Ham, Pineapple, Mozzarella Cheese"/>
    <x v="0"/>
  </r>
  <r>
    <n v="4072"/>
    <n v="1811"/>
    <n v="0.33333333333333331"/>
    <s v="peppr_salami_s"/>
    <n v="1"/>
    <x v="183"/>
    <x v="6"/>
    <x v="1767"/>
    <n v="12.5"/>
    <n v="12.5"/>
    <x v="2"/>
    <x v="2"/>
    <s v="Genoa Salami, Capocollo, Pepperoni, Tomatoes, Asiago Cheese, Garlic"/>
    <x v="26"/>
  </r>
  <r>
    <n v="4073"/>
    <n v="1812"/>
    <n v="0.5"/>
    <s v="classic_dlx_m"/>
    <n v="1"/>
    <x v="184"/>
    <x v="0"/>
    <x v="1768"/>
    <n v="16"/>
    <n v="16"/>
    <x v="0"/>
    <x v="0"/>
    <s v="Pepperoni, Mushrooms, Red Onions, Red Peppers, Bacon"/>
    <x v="1"/>
  </r>
  <r>
    <n v="4074"/>
    <n v="1812"/>
    <n v="0.5"/>
    <s v="veggie_veg_l"/>
    <n v="1"/>
    <x v="185"/>
    <x v="1"/>
    <x v="1768"/>
    <n v="20.25"/>
    <n v="20.25"/>
    <x v="1"/>
    <x v="1"/>
    <s v="Mushrooms, Tomatoes, Red Peppers, Green Peppers, Red Onions, Zucchini, Spinach, Garlic"/>
    <x v="14"/>
  </r>
  <r>
    <n v="4075"/>
    <n v="1813"/>
    <n v="0.5"/>
    <s v="five_cheese_l"/>
    <n v="1"/>
    <x v="186"/>
    <x v="2"/>
    <x v="1769"/>
    <n v="18.5"/>
    <n v="18.5"/>
    <x v="1"/>
    <x v="1"/>
    <s v="Mozzarella Cheese, Provolone Cheese, Smoked Gouda Cheese, Romano Cheese, Blue Cheese, Garlic"/>
    <x v="2"/>
  </r>
  <r>
    <n v="4076"/>
    <n v="1813"/>
    <n v="0.5"/>
    <s v="veggie_veg_l"/>
    <n v="1"/>
    <x v="187"/>
    <x v="3"/>
    <x v="1769"/>
    <n v="20.25"/>
    <n v="20.25"/>
    <x v="1"/>
    <x v="1"/>
    <s v="Mushrooms, Tomatoes, Red Peppers, Green Peppers, Red Onions, Zucchini, Spinach, Garlic"/>
    <x v="14"/>
  </r>
  <r>
    <n v="4077"/>
    <n v="1814"/>
    <n v="0.33333333333333331"/>
    <s v="big_meat_s"/>
    <n v="1"/>
    <x v="188"/>
    <x v="4"/>
    <x v="1770"/>
    <n v="12"/>
    <n v="12"/>
    <x v="2"/>
    <x v="0"/>
    <s v="Bacon, Pepperoni, Italian Sausage, Chorizo Sausage"/>
    <x v="19"/>
  </r>
  <r>
    <n v="4078"/>
    <n v="1814"/>
    <n v="0.33333333333333331"/>
    <s v="ckn_alfredo_m"/>
    <n v="1"/>
    <x v="189"/>
    <x v="5"/>
    <x v="1770"/>
    <n v="16.75"/>
    <n v="16.75"/>
    <x v="0"/>
    <x v="3"/>
    <s v="Chicken, Red Onions, Red Peppers, Mushrooms, Asiago Cheese, Alfredo Sauce"/>
    <x v="29"/>
  </r>
  <r>
    <n v="4079"/>
    <n v="1814"/>
    <n v="0.33333333333333331"/>
    <s v="sicilian_s"/>
    <n v="1"/>
    <x v="190"/>
    <x v="6"/>
    <x v="1770"/>
    <n v="12.25"/>
    <n v="12.25"/>
    <x v="2"/>
    <x v="2"/>
    <s v="Coarse Sicilian Salami, Tomatoes, Green Olives, Luganega Sausage, Onions, Garlic"/>
    <x v="28"/>
  </r>
  <r>
    <n v="4080"/>
    <n v="1815"/>
    <n v="0.33333333333333331"/>
    <s v="big_meat_s"/>
    <n v="1"/>
    <x v="191"/>
    <x v="0"/>
    <x v="1771"/>
    <n v="12"/>
    <n v="12"/>
    <x v="2"/>
    <x v="0"/>
    <s v="Bacon, Pepperoni, Italian Sausage, Chorizo Sausage"/>
    <x v="19"/>
  </r>
  <r>
    <n v="4081"/>
    <n v="1815"/>
    <n v="0.33333333333333331"/>
    <s v="hawaiian_s"/>
    <n v="1"/>
    <x v="192"/>
    <x v="1"/>
    <x v="1771"/>
    <n v="10.5"/>
    <n v="10.5"/>
    <x v="2"/>
    <x v="0"/>
    <s v="Sliced Ham, Pineapple, Mozzarella Cheese"/>
    <x v="0"/>
  </r>
  <r>
    <n v="4082"/>
    <n v="1815"/>
    <n v="0.33333333333333331"/>
    <s v="ital_cpcllo_l"/>
    <n v="1"/>
    <x v="193"/>
    <x v="2"/>
    <x v="1771"/>
    <n v="20.5"/>
    <n v="20.5"/>
    <x v="1"/>
    <x v="0"/>
    <s v="Capocollo, Red Peppers, Tomatoes, Goat Cheese, Garlic, Oregano"/>
    <x v="11"/>
  </r>
  <r>
    <n v="4083"/>
    <n v="1816"/>
    <n v="0.33333333333333331"/>
    <s v="four_cheese_l"/>
    <n v="1"/>
    <x v="194"/>
    <x v="3"/>
    <x v="1772"/>
    <n v="17.950000762939453"/>
    <n v="17.950000762939453"/>
    <x v="1"/>
    <x v="1"/>
    <s v="Ricotta Cheese, Gorgonzola Piccante Cheese, Mozzarella Cheese, Parmigiano Reggiano Cheese, Garlic"/>
    <x v="21"/>
  </r>
  <r>
    <n v="4084"/>
    <n v="1816"/>
    <n v="0.33333333333333331"/>
    <s v="hawaiian_m"/>
    <n v="1"/>
    <x v="195"/>
    <x v="4"/>
    <x v="1772"/>
    <n v="13.25"/>
    <n v="13.25"/>
    <x v="0"/>
    <x v="0"/>
    <s v="Sliced Ham, Pineapple, Mozzarella Cheese"/>
    <x v="0"/>
  </r>
  <r>
    <n v="4085"/>
    <n v="1816"/>
    <n v="0.33333333333333331"/>
    <s v="spicy_ital_m"/>
    <n v="1"/>
    <x v="196"/>
    <x v="5"/>
    <x v="1772"/>
    <n v="16.5"/>
    <n v="16.5"/>
    <x v="0"/>
    <x v="2"/>
    <s v="Capocollo, Tomatoes, Goat Cheese, Artichokes, Peperoncini verdi, Garlic"/>
    <x v="12"/>
  </r>
  <r>
    <n v="4086"/>
    <n v="1817"/>
    <n v="0.33333333333333331"/>
    <s v="big_meat_s"/>
    <n v="1"/>
    <x v="197"/>
    <x v="6"/>
    <x v="1773"/>
    <n v="12"/>
    <n v="12"/>
    <x v="2"/>
    <x v="0"/>
    <s v="Bacon, Pepperoni, Italian Sausage, Chorizo Sausage"/>
    <x v="19"/>
  </r>
  <r>
    <n v="4087"/>
    <n v="1817"/>
    <n v="0.33333333333333331"/>
    <s v="peppr_salami_l"/>
    <n v="1"/>
    <x v="198"/>
    <x v="0"/>
    <x v="1773"/>
    <n v="20.75"/>
    <n v="20.75"/>
    <x v="1"/>
    <x v="2"/>
    <s v="Genoa Salami, Capocollo, Pepperoni, Tomatoes, Asiago Cheese, Garlic"/>
    <x v="26"/>
  </r>
  <r>
    <n v="4088"/>
    <n v="1817"/>
    <n v="0.33333333333333331"/>
    <s v="sicilian_m"/>
    <n v="1"/>
    <x v="199"/>
    <x v="1"/>
    <x v="1773"/>
    <n v="16.25"/>
    <n v="16.25"/>
    <x v="0"/>
    <x v="2"/>
    <s v="Coarse Sicilian Salami, Tomatoes, Green Olives, Luganega Sausage, Onions, Garlic"/>
    <x v="28"/>
  </r>
  <r>
    <n v="4089"/>
    <n v="1818"/>
    <n v="0.5"/>
    <s v="napolitana_l"/>
    <n v="1"/>
    <x v="200"/>
    <x v="2"/>
    <x v="1774"/>
    <n v="20.5"/>
    <n v="20.5"/>
    <x v="1"/>
    <x v="0"/>
    <s v="Tomatoes, Anchovies, Green Olives, Red Onions, Garlic"/>
    <x v="22"/>
  </r>
  <r>
    <n v="4090"/>
    <n v="1818"/>
    <n v="0.5"/>
    <s v="sicilian_s"/>
    <n v="1"/>
    <x v="201"/>
    <x v="3"/>
    <x v="1774"/>
    <n v="12.25"/>
    <n v="12.25"/>
    <x v="2"/>
    <x v="2"/>
    <s v="Coarse Sicilian Salami, Tomatoes, Green Olives, Luganega Sausage, Onions, Garlic"/>
    <x v="28"/>
  </r>
  <r>
    <n v="4091"/>
    <n v="1819"/>
    <n v="0.33333333333333331"/>
    <s v="bbq_ckn_m"/>
    <n v="1"/>
    <x v="202"/>
    <x v="4"/>
    <x v="1775"/>
    <n v="16.75"/>
    <n v="16.75"/>
    <x v="0"/>
    <x v="3"/>
    <s v="Barbecued Chicken, Red Peppers, Green Peppers, Tomatoes, Red Onions, Barbecue Sauce"/>
    <x v="7"/>
  </r>
  <r>
    <n v="4092"/>
    <n v="1819"/>
    <n v="0.33333333333333331"/>
    <s v="pepperoni_m"/>
    <n v="1"/>
    <x v="203"/>
    <x v="5"/>
    <x v="1775"/>
    <n v="12.5"/>
    <n v="12.5"/>
    <x v="0"/>
    <x v="0"/>
    <s v="Mozzarella Cheese, Pepperoni"/>
    <x v="17"/>
  </r>
  <r>
    <n v="4093"/>
    <n v="1819"/>
    <n v="0.33333333333333331"/>
    <s v="veggie_veg_m"/>
    <n v="1"/>
    <x v="204"/>
    <x v="6"/>
    <x v="1775"/>
    <n v="16"/>
    <n v="16"/>
    <x v="0"/>
    <x v="1"/>
    <s v="Mushrooms, Tomatoes, Red Peppers, Green Peppers, Red Onions, Zucchini, Spinach, Garlic"/>
    <x v="14"/>
  </r>
  <r>
    <n v="4094"/>
    <n v="1820"/>
    <n v="0.33333333333333331"/>
    <s v="cali_ckn_s"/>
    <n v="1"/>
    <x v="205"/>
    <x v="0"/>
    <x v="1776"/>
    <n v="12.75"/>
    <n v="12.75"/>
    <x v="2"/>
    <x v="3"/>
    <s v="Chicken, Artichoke, Spinach, Garlic, Jalapeno Peppers, Fontina Cheese, Gouda Cheese"/>
    <x v="16"/>
  </r>
  <r>
    <n v="4095"/>
    <n v="1820"/>
    <n v="0.33333333333333331"/>
    <s v="four_cheese_l"/>
    <n v="1"/>
    <x v="206"/>
    <x v="1"/>
    <x v="1776"/>
    <n v="17.950000762939453"/>
    <n v="17.950000762939453"/>
    <x v="1"/>
    <x v="1"/>
    <s v="Ricotta Cheese, Gorgonzola Piccante Cheese, Mozzarella Cheese, Parmigiano Reggiano Cheese, Garlic"/>
    <x v="21"/>
  </r>
  <r>
    <n v="4096"/>
    <n v="1820"/>
    <n v="0.33333333333333331"/>
    <s v="napolitana_m"/>
    <n v="1"/>
    <x v="207"/>
    <x v="2"/>
    <x v="1776"/>
    <n v="16"/>
    <n v="16"/>
    <x v="0"/>
    <x v="0"/>
    <s v="Tomatoes, Anchovies, Green Olives, Red Onions, Garlic"/>
    <x v="22"/>
  </r>
  <r>
    <n v="4097"/>
    <n v="1821"/>
    <n v="0.5"/>
    <s v="ckn_alfredo_m"/>
    <n v="1"/>
    <x v="208"/>
    <x v="3"/>
    <x v="1777"/>
    <n v="16.75"/>
    <n v="16.75"/>
    <x v="0"/>
    <x v="3"/>
    <s v="Chicken, Red Onions, Red Peppers, Mushrooms, Asiago Cheese, Alfredo Sauce"/>
    <x v="29"/>
  </r>
  <r>
    <n v="4098"/>
    <n v="1821"/>
    <n v="0.5"/>
    <s v="spinach_fet_l"/>
    <n v="1"/>
    <x v="209"/>
    <x v="4"/>
    <x v="1777"/>
    <n v="20.25"/>
    <n v="20.25"/>
    <x v="1"/>
    <x v="1"/>
    <s v="Spinach, Mushrooms, Red Onions, Feta Cheese, Garlic"/>
    <x v="27"/>
  </r>
  <r>
    <n v="4099"/>
    <n v="1822"/>
    <n v="0.5"/>
    <s v="calabrese_m"/>
    <n v="1"/>
    <x v="210"/>
    <x v="5"/>
    <x v="1168"/>
    <n v="16.25"/>
    <n v="16.25"/>
    <x v="0"/>
    <x v="2"/>
    <s v="?duja Salami, Pancetta, Tomatoes, Red Onions, Friggitello Peppers, Garlic"/>
    <x v="23"/>
  </r>
  <r>
    <n v="4100"/>
    <n v="1822"/>
    <n v="0.5"/>
    <s v="ital_supr_l"/>
    <n v="1"/>
    <x v="211"/>
    <x v="6"/>
    <x v="1168"/>
    <n v="20.75"/>
    <n v="20.75"/>
    <x v="1"/>
    <x v="2"/>
    <s v="Calabrese Salami, Capocollo, Tomatoes, Red Onions, Green Olives, Garlic"/>
    <x v="3"/>
  </r>
  <r>
    <n v="4101"/>
    <n v="1823"/>
    <n v="1"/>
    <s v="cali_ckn_m"/>
    <n v="1"/>
    <x v="212"/>
    <x v="0"/>
    <x v="1778"/>
    <n v="16.75"/>
    <n v="16.75"/>
    <x v="0"/>
    <x v="3"/>
    <s v="Chicken, Artichoke, Spinach, Garlic, Jalapeno Peppers, Fontina Cheese, Gouda Cheese"/>
    <x v="16"/>
  </r>
  <r>
    <n v="4102"/>
    <n v="1824"/>
    <n v="0.5"/>
    <s v="big_meat_s"/>
    <n v="1"/>
    <x v="213"/>
    <x v="1"/>
    <x v="1779"/>
    <n v="12"/>
    <n v="12"/>
    <x v="2"/>
    <x v="0"/>
    <s v="Bacon, Pepperoni, Italian Sausage, Chorizo Sausage"/>
    <x v="19"/>
  </r>
  <r>
    <n v="4103"/>
    <n v="1824"/>
    <n v="0.5"/>
    <s v="southw_ckn_m"/>
    <n v="1"/>
    <x v="214"/>
    <x v="6"/>
    <x v="1779"/>
    <n v="16.75"/>
    <n v="16.75"/>
    <x v="0"/>
    <x v="3"/>
    <s v="Chicken, Tomatoes, Red Peppers, Red Onions, Jalapeno Peppers, Corn, Cilantro, Chipotle Sauce"/>
    <x v="15"/>
  </r>
  <r>
    <n v="4104"/>
    <n v="1825"/>
    <n v="0.33333333333333331"/>
    <s v="classic_dlx_l"/>
    <n v="1"/>
    <x v="215"/>
    <x v="0"/>
    <x v="1780"/>
    <n v="20.5"/>
    <n v="20.5"/>
    <x v="1"/>
    <x v="0"/>
    <s v="Pepperoni, Mushrooms, Red Onions, Red Peppers, Bacon"/>
    <x v="1"/>
  </r>
  <r>
    <n v="4105"/>
    <n v="1825"/>
    <n v="0.33333333333333331"/>
    <s v="five_cheese_l"/>
    <n v="1"/>
    <x v="216"/>
    <x v="1"/>
    <x v="1780"/>
    <n v="18.5"/>
    <n v="18.5"/>
    <x v="1"/>
    <x v="1"/>
    <s v="Mozzarella Cheese, Provolone Cheese, Smoked Gouda Cheese, Romano Cheese, Blue Cheese, Garlic"/>
    <x v="2"/>
  </r>
  <r>
    <n v="4106"/>
    <n v="1825"/>
    <n v="0.33333333333333331"/>
    <s v="sicilian_l"/>
    <n v="1"/>
    <x v="217"/>
    <x v="2"/>
    <x v="1780"/>
    <n v="20.25"/>
    <n v="20.25"/>
    <x v="1"/>
    <x v="2"/>
    <s v="Coarse Sicilian Salami, Tomatoes, Green Olives, Luganega Sausage, Onions, Garlic"/>
    <x v="28"/>
  </r>
  <r>
    <n v="4107"/>
    <n v="1826"/>
    <n v="0.25"/>
    <s v="four_cheese_l"/>
    <n v="1"/>
    <x v="218"/>
    <x v="3"/>
    <x v="1781"/>
    <n v="17.950000762939453"/>
    <n v="17.950000762939453"/>
    <x v="1"/>
    <x v="1"/>
    <s v="Ricotta Cheese, Gorgonzola Piccante Cheese, Mozzarella Cheese, Parmigiano Reggiano Cheese, Garlic"/>
    <x v="21"/>
  </r>
  <r>
    <n v="4108"/>
    <n v="1826"/>
    <n v="0.25"/>
    <s v="prsc_argla_l"/>
    <n v="1"/>
    <x v="219"/>
    <x v="4"/>
    <x v="1781"/>
    <n v="20.75"/>
    <n v="20.75"/>
    <x v="1"/>
    <x v="2"/>
    <s v="Prosciutto di San Daniele, Arugula, Mozzarella Cheese"/>
    <x v="6"/>
  </r>
  <r>
    <n v="4109"/>
    <n v="1826"/>
    <n v="0.25"/>
    <s v="prsc_argla_s"/>
    <n v="1"/>
    <x v="220"/>
    <x v="5"/>
    <x v="1781"/>
    <n v="12.5"/>
    <n v="12.5"/>
    <x v="2"/>
    <x v="2"/>
    <s v="Prosciutto di San Daniele, Arugula, Mozzarella Cheese"/>
    <x v="6"/>
  </r>
  <r>
    <n v="4110"/>
    <n v="1826"/>
    <n v="0.25"/>
    <s v="the_greek_m"/>
    <n v="1"/>
    <x v="221"/>
    <x v="6"/>
    <x v="1781"/>
    <n v="16"/>
    <n v="16"/>
    <x v="0"/>
    <x v="0"/>
    <s v="Kalamata Olives, Feta Cheese, Tomatoes, Garlic, Beef Chuck Roast, Red Onions"/>
    <x v="8"/>
  </r>
  <r>
    <n v="4111"/>
    <n v="1827"/>
    <n v="0.33333333333333331"/>
    <s v="ital_supr_m"/>
    <n v="1"/>
    <x v="222"/>
    <x v="0"/>
    <x v="1782"/>
    <n v="16.5"/>
    <n v="16.5"/>
    <x v="0"/>
    <x v="2"/>
    <s v="Calabrese Salami, Capocollo, Tomatoes, Red Onions, Green Olives, Garlic"/>
    <x v="3"/>
  </r>
  <r>
    <n v="4112"/>
    <n v="1827"/>
    <n v="0.33333333333333331"/>
    <s v="mexicana_m"/>
    <n v="1"/>
    <x v="223"/>
    <x v="1"/>
    <x v="1782"/>
    <n v="16"/>
    <n v="16"/>
    <x v="0"/>
    <x v="1"/>
    <s v="Tomatoes, Red Peppers, Jalapeno Peppers, Red Onions, Cilantro, Corn, Chipotle Sauce, Garlic"/>
    <x v="4"/>
  </r>
  <r>
    <n v="4113"/>
    <n v="1827"/>
    <n v="0.33333333333333331"/>
    <s v="soppressata_s"/>
    <n v="1"/>
    <x v="224"/>
    <x v="2"/>
    <x v="1782"/>
    <n v="12.5"/>
    <n v="12.5"/>
    <x v="2"/>
    <x v="2"/>
    <s v="Soppressata Salami, Fontina Cheese, Mozzarella Cheese, Mushrooms, Garlic"/>
    <x v="20"/>
  </r>
  <r>
    <n v="4114"/>
    <n v="1828"/>
    <n v="0.33333333333333331"/>
    <s v="pepperoni_s"/>
    <n v="1"/>
    <x v="225"/>
    <x v="3"/>
    <x v="1783"/>
    <n v="9.75"/>
    <n v="9.75"/>
    <x v="2"/>
    <x v="0"/>
    <s v="Mozzarella Cheese, Pepperoni"/>
    <x v="17"/>
  </r>
  <r>
    <n v="4115"/>
    <n v="1828"/>
    <n v="0.33333333333333331"/>
    <s v="spinach_supr_s"/>
    <n v="1"/>
    <x v="226"/>
    <x v="4"/>
    <x v="1783"/>
    <n v="12.5"/>
    <n v="12.5"/>
    <x v="2"/>
    <x v="2"/>
    <s v="Spinach, Red Onions, Pepperoni, Tomatoes, Artichokes, Kalamata Olives, Garlic, Asiago Cheese"/>
    <x v="9"/>
  </r>
  <r>
    <n v="4116"/>
    <n v="1828"/>
    <n v="0.33333333333333331"/>
    <s v="thai_ckn_l"/>
    <n v="1"/>
    <x v="227"/>
    <x v="5"/>
    <x v="1783"/>
    <n v="20.75"/>
    <n v="20.75"/>
    <x v="1"/>
    <x v="3"/>
    <s v="Chicken, Pineapple, Tomatoes, Red Peppers, Thai Sweet Chilli Sauce"/>
    <x v="5"/>
  </r>
  <r>
    <n v="4117"/>
    <n v="1829"/>
    <n v="0.25"/>
    <s v="cali_ckn_l"/>
    <n v="1"/>
    <x v="228"/>
    <x v="6"/>
    <x v="1784"/>
    <n v="20.75"/>
    <n v="20.75"/>
    <x v="1"/>
    <x v="3"/>
    <s v="Chicken, Artichoke, Spinach, Garlic, Jalapeno Peppers, Fontina Cheese, Gouda Cheese"/>
    <x v="16"/>
  </r>
  <r>
    <n v="4118"/>
    <n v="1829"/>
    <n v="0.25"/>
    <s v="pep_msh_pep_l"/>
    <n v="1"/>
    <x v="229"/>
    <x v="6"/>
    <x v="1784"/>
    <n v="17.5"/>
    <n v="17.5"/>
    <x v="1"/>
    <x v="0"/>
    <s v="Pepperoni, Mushrooms, Green Peppers"/>
    <x v="30"/>
  </r>
  <r>
    <n v="4119"/>
    <n v="1829"/>
    <n v="0.25"/>
    <s v="thai_ckn_l"/>
    <n v="1"/>
    <x v="230"/>
    <x v="0"/>
    <x v="1784"/>
    <n v="20.75"/>
    <n v="20.75"/>
    <x v="1"/>
    <x v="3"/>
    <s v="Chicken, Pineapple, Tomatoes, Red Peppers, Thai Sweet Chilli Sauce"/>
    <x v="5"/>
  </r>
  <r>
    <n v="4120"/>
    <n v="1829"/>
    <n v="0.25"/>
    <s v="the_greek_l"/>
    <n v="1"/>
    <x v="231"/>
    <x v="1"/>
    <x v="1784"/>
    <n v="20.5"/>
    <n v="20.5"/>
    <x v="1"/>
    <x v="0"/>
    <s v="Kalamata Olives, Feta Cheese, Tomatoes, Garlic, Beef Chuck Roast, Red Onions"/>
    <x v="8"/>
  </r>
  <r>
    <n v="4121"/>
    <n v="1830"/>
    <n v="1"/>
    <s v="sicilian_l"/>
    <n v="1"/>
    <x v="232"/>
    <x v="2"/>
    <x v="1785"/>
    <n v="20.25"/>
    <n v="20.25"/>
    <x v="1"/>
    <x v="2"/>
    <s v="Coarse Sicilian Salami, Tomatoes, Green Olives, Luganega Sausage, Onions, Garlic"/>
    <x v="28"/>
  </r>
  <r>
    <n v="4122"/>
    <n v="1831"/>
    <n v="1"/>
    <s v="sicilian_l"/>
    <n v="1"/>
    <x v="233"/>
    <x v="3"/>
    <x v="1786"/>
    <n v="20.25"/>
    <n v="20.25"/>
    <x v="1"/>
    <x v="2"/>
    <s v="Coarse Sicilian Salami, Tomatoes, Green Olives, Luganega Sausage, Onions, Garlic"/>
    <x v="28"/>
  </r>
  <r>
    <n v="4123"/>
    <n v="1832"/>
    <n v="1"/>
    <s v="napolitana_l"/>
    <n v="1"/>
    <x v="234"/>
    <x v="4"/>
    <x v="1787"/>
    <n v="20.5"/>
    <n v="20.5"/>
    <x v="1"/>
    <x v="0"/>
    <s v="Tomatoes, Anchovies, Green Olives, Red Onions, Garlic"/>
    <x v="22"/>
  </r>
  <r>
    <n v="4124"/>
    <n v="1833"/>
    <n v="0.5"/>
    <s v="cali_ckn_l"/>
    <n v="1"/>
    <x v="235"/>
    <x v="5"/>
    <x v="1788"/>
    <n v="20.75"/>
    <n v="20.75"/>
    <x v="1"/>
    <x v="3"/>
    <s v="Chicken, Artichoke, Spinach, Garlic, Jalapeno Peppers, Fontina Cheese, Gouda Cheese"/>
    <x v="16"/>
  </r>
  <r>
    <n v="4125"/>
    <n v="1833"/>
    <n v="0.5"/>
    <s v="mexicana_m"/>
    <n v="1"/>
    <x v="236"/>
    <x v="6"/>
    <x v="1788"/>
    <n v="16"/>
    <n v="16"/>
    <x v="0"/>
    <x v="1"/>
    <s v="Tomatoes, Red Peppers, Jalapeno Peppers, Red Onions, Cilantro, Corn, Chipotle Sauce, Garlic"/>
    <x v="4"/>
  </r>
  <r>
    <n v="4126"/>
    <n v="1834"/>
    <n v="0.5"/>
    <s v="ital_supr_m"/>
    <n v="1"/>
    <x v="237"/>
    <x v="0"/>
    <x v="1789"/>
    <n v="16.5"/>
    <n v="16.5"/>
    <x v="0"/>
    <x v="2"/>
    <s v="Calabrese Salami, Capocollo, Tomatoes, Red Onions, Green Olives, Garlic"/>
    <x v="3"/>
  </r>
  <r>
    <n v="4127"/>
    <n v="1834"/>
    <n v="0.5"/>
    <s v="prsc_argla_m"/>
    <n v="1"/>
    <x v="238"/>
    <x v="1"/>
    <x v="1789"/>
    <n v="16.5"/>
    <n v="16.5"/>
    <x v="0"/>
    <x v="2"/>
    <s v="Prosciutto di San Daniele, Arugula, Mozzarella Cheese"/>
    <x v="6"/>
  </r>
  <r>
    <n v="4128"/>
    <n v="1835"/>
    <n v="0.25"/>
    <s v="cali_ckn_m"/>
    <n v="1"/>
    <x v="239"/>
    <x v="2"/>
    <x v="1790"/>
    <n v="16.75"/>
    <n v="16.75"/>
    <x v="0"/>
    <x v="3"/>
    <s v="Chicken, Artichoke, Spinach, Garlic, Jalapeno Peppers, Fontina Cheese, Gouda Cheese"/>
    <x v="16"/>
  </r>
  <r>
    <n v="4129"/>
    <n v="1835"/>
    <n v="0.25"/>
    <s v="hawaiian_m"/>
    <n v="1"/>
    <x v="240"/>
    <x v="3"/>
    <x v="1790"/>
    <n v="13.25"/>
    <n v="13.25"/>
    <x v="0"/>
    <x v="0"/>
    <s v="Sliced Ham, Pineapple, Mozzarella Cheese"/>
    <x v="0"/>
  </r>
  <r>
    <n v="4130"/>
    <n v="1835"/>
    <n v="0.25"/>
    <s v="ital_veggie_s"/>
    <n v="1"/>
    <x v="241"/>
    <x v="4"/>
    <x v="1790"/>
    <n v="12.75"/>
    <n v="12.75"/>
    <x v="2"/>
    <x v="1"/>
    <s v="Eggplant, Artichokes, Tomatoes, Zucchini, Red Peppers, Garlic, Pesto Sauce"/>
    <x v="24"/>
  </r>
  <r>
    <n v="4131"/>
    <n v="1835"/>
    <n v="0.25"/>
    <s v="pep_msh_pep_l"/>
    <n v="1"/>
    <x v="242"/>
    <x v="5"/>
    <x v="1790"/>
    <n v="17.5"/>
    <n v="17.5"/>
    <x v="1"/>
    <x v="0"/>
    <s v="Pepperoni, Mushrooms, Green Peppers"/>
    <x v="30"/>
  </r>
  <r>
    <n v="4132"/>
    <n v="1836"/>
    <n v="1"/>
    <s v="veggie_veg_s"/>
    <n v="1"/>
    <x v="243"/>
    <x v="6"/>
    <x v="1626"/>
    <n v="12"/>
    <n v="12"/>
    <x v="2"/>
    <x v="1"/>
    <s v="Mushrooms, Tomatoes, Red Peppers, Green Peppers, Red Onions, Zucchini, Spinach, Garlic"/>
    <x v="14"/>
  </r>
  <r>
    <n v="4133"/>
    <n v="1837"/>
    <n v="0.25"/>
    <s v="bbq_ckn_m"/>
    <n v="1"/>
    <x v="244"/>
    <x v="0"/>
    <x v="1791"/>
    <n v="16.75"/>
    <n v="16.75"/>
    <x v="0"/>
    <x v="3"/>
    <s v="Barbecued Chicken, Red Peppers, Green Peppers, Tomatoes, Red Onions, Barbecue Sauce"/>
    <x v="7"/>
  </r>
  <r>
    <n v="4134"/>
    <n v="1837"/>
    <n v="0.25"/>
    <s v="ital_cpcllo_l"/>
    <n v="1"/>
    <x v="245"/>
    <x v="1"/>
    <x v="1791"/>
    <n v="20.5"/>
    <n v="20.5"/>
    <x v="1"/>
    <x v="0"/>
    <s v="Capocollo, Red Peppers, Tomatoes, Goat Cheese, Garlic, Oregano"/>
    <x v="11"/>
  </r>
  <r>
    <n v="4135"/>
    <n v="1837"/>
    <n v="0.25"/>
    <s v="mediterraneo_m"/>
    <n v="1"/>
    <x v="246"/>
    <x v="2"/>
    <x v="1791"/>
    <n v="16"/>
    <n v="16"/>
    <x v="0"/>
    <x v="1"/>
    <s v="Spinach, Artichokes, Kalamata Olives, Sun-dried Tomatoes, Feta Cheese, Plum Tomatoes, Red Onions"/>
    <x v="25"/>
  </r>
  <r>
    <n v="4136"/>
    <n v="1837"/>
    <n v="0.25"/>
    <s v="veggie_veg_l"/>
    <n v="1"/>
    <x v="247"/>
    <x v="3"/>
    <x v="1791"/>
    <n v="20.25"/>
    <n v="20.25"/>
    <x v="1"/>
    <x v="1"/>
    <s v="Mushrooms, Tomatoes, Red Peppers, Green Peppers, Red Onions, Zucchini, Spinach, Garlic"/>
    <x v="14"/>
  </r>
  <r>
    <n v="4137"/>
    <n v="1838"/>
    <n v="0.33333333333333331"/>
    <s v="four_cheese_l"/>
    <n v="1"/>
    <x v="248"/>
    <x v="4"/>
    <x v="1792"/>
    <n v="17.950000762939453"/>
    <n v="17.950000762939453"/>
    <x v="1"/>
    <x v="1"/>
    <s v="Ricotta Cheese, Gorgonzola Piccante Cheese, Mozzarella Cheese, Parmigiano Reggiano Cheese, Garlic"/>
    <x v="21"/>
  </r>
  <r>
    <n v="4138"/>
    <n v="1838"/>
    <n v="0.33333333333333331"/>
    <s v="ital_cpcllo_l"/>
    <n v="1"/>
    <x v="249"/>
    <x v="5"/>
    <x v="1792"/>
    <n v="20.5"/>
    <n v="20.5"/>
    <x v="1"/>
    <x v="0"/>
    <s v="Capocollo, Red Peppers, Tomatoes, Goat Cheese, Garlic, Oregano"/>
    <x v="11"/>
  </r>
  <r>
    <n v="4139"/>
    <n v="1838"/>
    <n v="0.33333333333333331"/>
    <s v="southw_ckn_l"/>
    <n v="1"/>
    <x v="250"/>
    <x v="6"/>
    <x v="1792"/>
    <n v="20.75"/>
    <n v="20.75"/>
    <x v="1"/>
    <x v="3"/>
    <s v="Chicken, Tomatoes, Red Peppers, Red Onions, Jalapeno Peppers, Corn, Cilantro, Chipotle Sauce"/>
    <x v="15"/>
  </r>
  <r>
    <n v="4140"/>
    <n v="1839"/>
    <n v="1"/>
    <s v="spicy_ital_l"/>
    <n v="1"/>
    <x v="251"/>
    <x v="0"/>
    <x v="1514"/>
    <n v="20.75"/>
    <n v="20.75"/>
    <x v="1"/>
    <x v="2"/>
    <s v="Capocollo, Tomatoes, Goat Cheese, Artichokes, Peperoncini verdi, Garlic"/>
    <x v="12"/>
  </r>
  <r>
    <n v="4141"/>
    <n v="1840"/>
    <n v="0.25"/>
    <s v="big_meat_s"/>
    <n v="1"/>
    <x v="252"/>
    <x v="1"/>
    <x v="1793"/>
    <n v="12"/>
    <n v="12"/>
    <x v="2"/>
    <x v="0"/>
    <s v="Bacon, Pepperoni, Italian Sausage, Chorizo Sausage"/>
    <x v="19"/>
  </r>
  <r>
    <n v="4142"/>
    <n v="1840"/>
    <n v="0.25"/>
    <s v="classic_dlx_m"/>
    <n v="1"/>
    <x v="253"/>
    <x v="2"/>
    <x v="1793"/>
    <n v="16"/>
    <n v="16"/>
    <x v="0"/>
    <x v="0"/>
    <s v="Pepperoni, Mushrooms, Red Onions, Red Peppers, Bacon"/>
    <x v="1"/>
  </r>
  <r>
    <n v="4143"/>
    <n v="1840"/>
    <n v="0.25"/>
    <s v="hawaiian_m"/>
    <n v="1"/>
    <x v="254"/>
    <x v="3"/>
    <x v="1793"/>
    <n v="13.25"/>
    <n v="13.25"/>
    <x v="0"/>
    <x v="0"/>
    <s v="Sliced Ham, Pineapple, Mozzarella Cheese"/>
    <x v="0"/>
  </r>
  <r>
    <n v="4144"/>
    <n v="1840"/>
    <n v="0.25"/>
    <s v="ital_supr_m"/>
    <n v="1"/>
    <x v="255"/>
    <x v="4"/>
    <x v="1793"/>
    <n v="16.5"/>
    <n v="16.5"/>
    <x v="0"/>
    <x v="2"/>
    <s v="Calabrese Salami, Capocollo, Tomatoes, Red Onions, Green Olives, Garlic"/>
    <x v="3"/>
  </r>
  <r>
    <n v="4145"/>
    <n v="1841"/>
    <n v="0.5"/>
    <s v="soppressata_m"/>
    <n v="1"/>
    <x v="256"/>
    <x v="5"/>
    <x v="1794"/>
    <n v="16.5"/>
    <n v="16.5"/>
    <x v="0"/>
    <x v="2"/>
    <s v="Soppressata Salami, Fontina Cheese, Mozzarella Cheese, Mushrooms, Garlic"/>
    <x v="20"/>
  </r>
  <r>
    <n v="4146"/>
    <n v="1841"/>
    <n v="0.5"/>
    <s v="spicy_ital_s"/>
    <n v="1"/>
    <x v="257"/>
    <x v="6"/>
    <x v="1794"/>
    <n v="12.5"/>
    <n v="12.5"/>
    <x v="2"/>
    <x v="2"/>
    <s v="Capocollo, Tomatoes, Goat Cheese, Artichokes, Peperoncini verdi, Garlic"/>
    <x v="12"/>
  </r>
  <r>
    <n v="4147"/>
    <n v="1842"/>
    <n v="0.5"/>
    <s v="napolitana_l"/>
    <n v="1"/>
    <x v="258"/>
    <x v="0"/>
    <x v="1795"/>
    <n v="20.5"/>
    <n v="20.5"/>
    <x v="1"/>
    <x v="0"/>
    <s v="Tomatoes, Anchovies, Green Olives, Red Onions, Garlic"/>
    <x v="22"/>
  </r>
  <r>
    <n v="4148"/>
    <n v="1842"/>
    <n v="0.5"/>
    <s v="pepperoni_m"/>
    <n v="1"/>
    <x v="259"/>
    <x v="1"/>
    <x v="1795"/>
    <n v="12.5"/>
    <n v="12.5"/>
    <x v="0"/>
    <x v="0"/>
    <s v="Mozzarella Cheese, Pepperoni"/>
    <x v="17"/>
  </r>
  <r>
    <n v="4149"/>
    <n v="1843"/>
    <n v="0.5"/>
    <s v="big_meat_s"/>
    <n v="1"/>
    <x v="260"/>
    <x v="2"/>
    <x v="1796"/>
    <n v="12"/>
    <n v="12"/>
    <x v="2"/>
    <x v="0"/>
    <s v="Bacon, Pepperoni, Italian Sausage, Chorizo Sausage"/>
    <x v="19"/>
  </r>
  <r>
    <n v="4150"/>
    <n v="1843"/>
    <n v="0.5"/>
    <s v="pepperoni_l"/>
    <n v="1"/>
    <x v="261"/>
    <x v="3"/>
    <x v="1796"/>
    <n v="15.25"/>
    <n v="15.25"/>
    <x v="1"/>
    <x v="0"/>
    <s v="Mozzarella Cheese, Pepperoni"/>
    <x v="17"/>
  </r>
  <r>
    <n v="4151"/>
    <n v="1844"/>
    <n v="0.5"/>
    <s v="pep_msh_pep_m"/>
    <n v="1"/>
    <x v="262"/>
    <x v="4"/>
    <x v="1797"/>
    <n v="14.5"/>
    <n v="14.5"/>
    <x v="0"/>
    <x v="0"/>
    <s v="Pepperoni, Mushrooms, Green Peppers"/>
    <x v="30"/>
  </r>
  <r>
    <n v="4152"/>
    <n v="1844"/>
    <n v="0.5"/>
    <s v="spinach_supr_s"/>
    <n v="1"/>
    <x v="263"/>
    <x v="5"/>
    <x v="1797"/>
    <n v="12.5"/>
    <n v="12.5"/>
    <x v="2"/>
    <x v="2"/>
    <s v="Spinach, Red Onions, Pepperoni, Tomatoes, Artichokes, Kalamata Olives, Garlic, Asiago Cheese"/>
    <x v="9"/>
  </r>
  <r>
    <n v="4153"/>
    <n v="1845"/>
    <n v="0.25"/>
    <s v="ital_veggie_l"/>
    <n v="1"/>
    <x v="264"/>
    <x v="6"/>
    <x v="1798"/>
    <n v="21"/>
    <n v="21"/>
    <x v="1"/>
    <x v="1"/>
    <s v="Eggplant, Artichokes, Tomatoes, Zucchini, Red Peppers, Garlic, Pesto Sauce"/>
    <x v="24"/>
  </r>
  <r>
    <n v="4154"/>
    <n v="1845"/>
    <n v="0.25"/>
    <s v="peppr_salami_l"/>
    <n v="1"/>
    <x v="265"/>
    <x v="0"/>
    <x v="1798"/>
    <n v="20.75"/>
    <n v="20.75"/>
    <x v="1"/>
    <x v="2"/>
    <s v="Genoa Salami, Capocollo, Pepperoni, Tomatoes, Asiago Cheese, Garlic"/>
    <x v="26"/>
  </r>
  <r>
    <n v="4155"/>
    <n v="1845"/>
    <n v="0.25"/>
    <s v="soppressata_s"/>
    <n v="1"/>
    <x v="266"/>
    <x v="1"/>
    <x v="1798"/>
    <n v="12.5"/>
    <n v="12.5"/>
    <x v="2"/>
    <x v="2"/>
    <s v="Soppressata Salami, Fontina Cheese, Mozzarella Cheese, Mushrooms, Garlic"/>
    <x v="20"/>
  </r>
  <r>
    <n v="4156"/>
    <n v="1845"/>
    <n v="0.25"/>
    <s v="veggie_veg_m"/>
    <n v="1"/>
    <x v="267"/>
    <x v="2"/>
    <x v="1798"/>
    <n v="16"/>
    <n v="16"/>
    <x v="0"/>
    <x v="1"/>
    <s v="Mushrooms, Tomatoes, Red Peppers, Green Peppers, Red Onions, Zucchini, Spinach, Garlic"/>
    <x v="14"/>
  </r>
  <r>
    <n v="4157"/>
    <n v="1846"/>
    <n v="1"/>
    <s v="big_meat_s"/>
    <n v="1"/>
    <x v="268"/>
    <x v="3"/>
    <x v="1799"/>
    <n v="12"/>
    <n v="12"/>
    <x v="2"/>
    <x v="0"/>
    <s v="Bacon, Pepperoni, Italian Sausage, Chorizo Sausage"/>
    <x v="19"/>
  </r>
  <r>
    <n v="4158"/>
    <n v="1847"/>
    <n v="1"/>
    <s v="classic_dlx_m"/>
    <n v="1"/>
    <x v="269"/>
    <x v="4"/>
    <x v="1800"/>
    <n v="16"/>
    <n v="16"/>
    <x v="0"/>
    <x v="0"/>
    <s v="Pepperoni, Mushrooms, Red Onions, Red Peppers, Bacon"/>
    <x v="1"/>
  </r>
  <r>
    <n v="4159"/>
    <n v="1848"/>
    <n v="0.5"/>
    <s v="classic_dlx_l"/>
    <n v="1"/>
    <x v="270"/>
    <x v="5"/>
    <x v="1801"/>
    <n v="20.5"/>
    <n v="20.5"/>
    <x v="1"/>
    <x v="0"/>
    <s v="Pepperoni, Mushrooms, Red Onions, Red Peppers, Bacon"/>
    <x v="1"/>
  </r>
  <r>
    <n v="4160"/>
    <n v="1848"/>
    <n v="0.5"/>
    <s v="ital_cpcllo_m"/>
    <n v="1"/>
    <x v="271"/>
    <x v="6"/>
    <x v="1801"/>
    <n v="16"/>
    <n v="16"/>
    <x v="0"/>
    <x v="0"/>
    <s v="Capocollo, Red Peppers, Tomatoes, Goat Cheese, Garlic, Oregano"/>
    <x v="11"/>
  </r>
  <r>
    <n v="4161"/>
    <n v="1849"/>
    <n v="0.33333333333333331"/>
    <s v="five_cheese_l"/>
    <n v="1"/>
    <x v="272"/>
    <x v="0"/>
    <x v="1802"/>
    <n v="18.5"/>
    <n v="18.5"/>
    <x v="1"/>
    <x v="1"/>
    <s v="Mozzarella Cheese, Provolone Cheese, Smoked Gouda Cheese, Romano Cheese, Blue Cheese, Garlic"/>
    <x v="2"/>
  </r>
  <r>
    <n v="4162"/>
    <n v="1849"/>
    <n v="0.33333333333333331"/>
    <s v="four_cheese_l"/>
    <n v="1"/>
    <x v="273"/>
    <x v="1"/>
    <x v="1802"/>
    <n v="17.950000762939453"/>
    <n v="17.950000762939453"/>
    <x v="1"/>
    <x v="1"/>
    <s v="Ricotta Cheese, Gorgonzola Piccante Cheese, Mozzarella Cheese, Parmigiano Reggiano Cheese, Garlic"/>
    <x v="21"/>
  </r>
  <r>
    <n v="4163"/>
    <n v="1849"/>
    <n v="0.33333333333333331"/>
    <s v="sicilian_s"/>
    <n v="1"/>
    <x v="274"/>
    <x v="2"/>
    <x v="1802"/>
    <n v="12.25"/>
    <n v="12.25"/>
    <x v="2"/>
    <x v="2"/>
    <s v="Coarse Sicilian Salami, Tomatoes, Green Olives, Luganega Sausage, Onions, Garlic"/>
    <x v="28"/>
  </r>
  <r>
    <n v="4164"/>
    <n v="1850"/>
    <n v="0.5"/>
    <s v="hawaiian_s"/>
    <n v="1"/>
    <x v="275"/>
    <x v="3"/>
    <x v="1803"/>
    <n v="10.5"/>
    <n v="10.5"/>
    <x v="2"/>
    <x v="0"/>
    <s v="Sliced Ham, Pineapple, Mozzarella Cheese"/>
    <x v="0"/>
  </r>
  <r>
    <n v="4165"/>
    <n v="1850"/>
    <n v="0.5"/>
    <s v="mexicana_s"/>
    <n v="1"/>
    <x v="276"/>
    <x v="4"/>
    <x v="1803"/>
    <n v="12"/>
    <n v="12"/>
    <x v="2"/>
    <x v="1"/>
    <s v="Tomatoes, Red Peppers, Jalapeno Peppers, Red Onions, Cilantro, Corn, Chipotle Sauce, Garlic"/>
    <x v="4"/>
  </r>
  <r>
    <n v="4166"/>
    <n v="1851"/>
    <n v="8.3333333333333329E-2"/>
    <s v="big_meat_s"/>
    <n v="2"/>
    <x v="277"/>
    <x v="5"/>
    <x v="1804"/>
    <n v="12"/>
    <n v="24"/>
    <x v="2"/>
    <x v="0"/>
    <s v="Bacon, Pepperoni, Italian Sausage, Chorizo Sausage"/>
    <x v="19"/>
  </r>
  <r>
    <n v="4167"/>
    <n v="1851"/>
    <n v="8.3333333333333329E-2"/>
    <s v="cali_ckn_l"/>
    <n v="1"/>
    <x v="278"/>
    <x v="6"/>
    <x v="1804"/>
    <n v="20.75"/>
    <n v="20.75"/>
    <x v="1"/>
    <x v="3"/>
    <s v="Chicken, Artichoke, Spinach, Garlic, Jalapeno Peppers, Fontina Cheese, Gouda Cheese"/>
    <x v="16"/>
  </r>
  <r>
    <n v="4168"/>
    <n v="1851"/>
    <n v="8.3333333333333329E-2"/>
    <s v="classic_dlx_m"/>
    <n v="1"/>
    <x v="279"/>
    <x v="0"/>
    <x v="1804"/>
    <n v="16"/>
    <n v="16"/>
    <x v="0"/>
    <x v="0"/>
    <s v="Pepperoni, Mushrooms, Red Onions, Red Peppers, Bacon"/>
    <x v="1"/>
  </r>
  <r>
    <n v="4169"/>
    <n v="1851"/>
    <n v="8.3333333333333329E-2"/>
    <s v="ital_veggie_s"/>
    <n v="1"/>
    <x v="280"/>
    <x v="1"/>
    <x v="1804"/>
    <n v="12.75"/>
    <n v="12.75"/>
    <x v="2"/>
    <x v="1"/>
    <s v="Eggplant, Artichokes, Tomatoes, Zucchini, Red Peppers, Garlic, Pesto Sauce"/>
    <x v="24"/>
  </r>
  <r>
    <n v="4170"/>
    <n v="1851"/>
    <n v="8.3333333333333329E-2"/>
    <s v="napolitana_m"/>
    <n v="1"/>
    <x v="281"/>
    <x v="2"/>
    <x v="1804"/>
    <n v="16"/>
    <n v="16"/>
    <x v="0"/>
    <x v="0"/>
    <s v="Tomatoes, Anchovies, Green Olives, Red Onions, Garlic"/>
    <x v="22"/>
  </r>
  <r>
    <n v="4171"/>
    <n v="1851"/>
    <n v="8.3333333333333329E-2"/>
    <s v="pepperoni_s"/>
    <n v="1"/>
    <x v="282"/>
    <x v="3"/>
    <x v="1804"/>
    <n v="9.75"/>
    <n v="9.75"/>
    <x v="2"/>
    <x v="0"/>
    <s v="Mozzarella Cheese, Pepperoni"/>
    <x v="17"/>
  </r>
  <r>
    <n v="4172"/>
    <n v="1851"/>
    <n v="8.3333333333333329E-2"/>
    <s v="peppr_salami_m"/>
    <n v="1"/>
    <x v="283"/>
    <x v="4"/>
    <x v="1804"/>
    <n v="16.5"/>
    <n v="16.5"/>
    <x v="0"/>
    <x v="2"/>
    <s v="Genoa Salami, Capocollo, Pepperoni, Tomatoes, Asiago Cheese, Garlic"/>
    <x v="26"/>
  </r>
  <r>
    <n v="4173"/>
    <n v="1851"/>
    <n v="8.3333333333333329E-2"/>
    <s v="soppressata_m"/>
    <n v="1"/>
    <x v="284"/>
    <x v="5"/>
    <x v="1804"/>
    <n v="16.5"/>
    <n v="16.5"/>
    <x v="0"/>
    <x v="2"/>
    <s v="Soppressata Salami, Fontina Cheese, Mozzarella Cheese, Mushrooms, Garlic"/>
    <x v="20"/>
  </r>
  <r>
    <n v="4174"/>
    <n v="1851"/>
    <n v="8.3333333333333329E-2"/>
    <s v="spicy_ital_l"/>
    <n v="1"/>
    <x v="285"/>
    <x v="6"/>
    <x v="1804"/>
    <n v="20.75"/>
    <n v="20.75"/>
    <x v="1"/>
    <x v="2"/>
    <s v="Capocollo, Tomatoes, Goat Cheese, Artichokes, Peperoncini verdi, Garlic"/>
    <x v="12"/>
  </r>
  <r>
    <n v="4175"/>
    <n v="1851"/>
    <n v="8.3333333333333329E-2"/>
    <s v="spinach_fet_s"/>
    <n v="1"/>
    <x v="286"/>
    <x v="0"/>
    <x v="1804"/>
    <n v="12"/>
    <n v="12"/>
    <x v="2"/>
    <x v="1"/>
    <s v="Spinach, Mushrooms, Red Onions, Feta Cheese, Garlic"/>
    <x v="27"/>
  </r>
  <r>
    <n v="4176"/>
    <n v="1851"/>
    <n v="8.3333333333333329E-2"/>
    <s v="spinach_supr_l"/>
    <n v="1"/>
    <x v="287"/>
    <x v="1"/>
    <x v="1804"/>
    <n v="20.75"/>
    <n v="20.75"/>
    <x v="1"/>
    <x v="2"/>
    <s v="Spinach, Red Onions, Pepperoni, Tomatoes, Artichokes, Kalamata Olives, Garlic, Asiago Cheese"/>
    <x v="9"/>
  </r>
  <r>
    <n v="4177"/>
    <n v="1851"/>
    <n v="8.3333333333333329E-2"/>
    <s v="thai_ckn_l"/>
    <n v="1"/>
    <x v="288"/>
    <x v="2"/>
    <x v="1804"/>
    <n v="20.75"/>
    <n v="20.75"/>
    <x v="1"/>
    <x v="3"/>
    <s v="Chicken, Pineapple, Tomatoes, Red Peppers, Thai Sweet Chilli Sauce"/>
    <x v="5"/>
  </r>
  <r>
    <n v="4178"/>
    <n v="1852"/>
    <n v="0.5"/>
    <s v="calabrese_m"/>
    <n v="1"/>
    <x v="289"/>
    <x v="3"/>
    <x v="1805"/>
    <n v="16.25"/>
    <n v="16.25"/>
    <x v="0"/>
    <x v="2"/>
    <s v="?duja Salami, Pancetta, Tomatoes, Red Onions, Friggitello Peppers, Garlic"/>
    <x v="23"/>
  </r>
  <r>
    <n v="4179"/>
    <n v="1852"/>
    <n v="0.5"/>
    <s v="four_cheese_l"/>
    <n v="1"/>
    <x v="290"/>
    <x v="4"/>
    <x v="1805"/>
    <n v="17.950000762939453"/>
    <n v="17.950000762939453"/>
    <x v="1"/>
    <x v="1"/>
    <s v="Ricotta Cheese, Gorgonzola Piccante Cheese, Mozzarella Cheese, Parmigiano Reggiano Cheese, Garlic"/>
    <x v="21"/>
  </r>
  <r>
    <n v="4180"/>
    <n v="1853"/>
    <n v="0.5"/>
    <s v="ital_supr_m"/>
    <n v="1"/>
    <x v="291"/>
    <x v="5"/>
    <x v="1806"/>
    <n v="16.5"/>
    <n v="16.5"/>
    <x v="0"/>
    <x v="2"/>
    <s v="Calabrese Salami, Capocollo, Tomatoes, Red Onions, Green Olives, Garlic"/>
    <x v="3"/>
  </r>
  <r>
    <n v="4181"/>
    <n v="1853"/>
    <n v="0.5"/>
    <s v="napolitana_m"/>
    <n v="1"/>
    <x v="292"/>
    <x v="6"/>
    <x v="1806"/>
    <n v="16"/>
    <n v="16"/>
    <x v="0"/>
    <x v="0"/>
    <s v="Tomatoes, Anchovies, Green Olives, Red Onions, Garlic"/>
    <x v="22"/>
  </r>
  <r>
    <n v="4182"/>
    <n v="1854"/>
    <n v="1"/>
    <s v="big_meat_s"/>
    <n v="1"/>
    <x v="293"/>
    <x v="0"/>
    <x v="1807"/>
    <n v="12"/>
    <n v="12"/>
    <x v="2"/>
    <x v="0"/>
    <s v="Bacon, Pepperoni, Italian Sausage, Chorizo Sausage"/>
    <x v="19"/>
  </r>
  <r>
    <n v="4183"/>
    <n v="1855"/>
    <n v="0.25"/>
    <s v="ckn_pesto_s"/>
    <n v="1"/>
    <x v="294"/>
    <x v="1"/>
    <x v="1808"/>
    <n v="12.75"/>
    <n v="12.75"/>
    <x v="2"/>
    <x v="3"/>
    <s v="Chicken, Tomatoes, Red Peppers, Spinach, Garlic, Pesto Sauce"/>
    <x v="18"/>
  </r>
  <r>
    <n v="4184"/>
    <n v="1855"/>
    <n v="0.25"/>
    <s v="peppr_salami_m"/>
    <n v="1"/>
    <x v="295"/>
    <x v="2"/>
    <x v="1808"/>
    <n v="16.5"/>
    <n v="16.5"/>
    <x v="0"/>
    <x v="2"/>
    <s v="Genoa Salami, Capocollo, Pepperoni, Tomatoes, Asiago Cheese, Garlic"/>
    <x v="26"/>
  </r>
  <r>
    <n v="4185"/>
    <n v="1855"/>
    <n v="0.25"/>
    <s v="southw_ckn_s"/>
    <n v="1"/>
    <x v="296"/>
    <x v="3"/>
    <x v="1808"/>
    <n v="12.75"/>
    <n v="12.75"/>
    <x v="2"/>
    <x v="3"/>
    <s v="Chicken, Tomatoes, Red Peppers, Red Onions, Jalapeno Peppers, Corn, Cilantro, Chipotle Sauce"/>
    <x v="15"/>
  </r>
  <r>
    <n v="4186"/>
    <n v="1855"/>
    <n v="0.25"/>
    <s v="spinach_fet_m"/>
    <n v="1"/>
    <x v="297"/>
    <x v="4"/>
    <x v="1808"/>
    <n v="16"/>
    <n v="16"/>
    <x v="0"/>
    <x v="1"/>
    <s v="Spinach, Mushrooms, Red Onions, Feta Cheese, Garlic"/>
    <x v="27"/>
  </r>
  <r>
    <n v="4187"/>
    <n v="1856"/>
    <n v="1"/>
    <s v="sicilian_m"/>
    <n v="1"/>
    <x v="298"/>
    <x v="5"/>
    <x v="1809"/>
    <n v="16.25"/>
    <n v="16.25"/>
    <x v="0"/>
    <x v="2"/>
    <s v="Coarse Sicilian Salami, Tomatoes, Green Olives, Luganega Sausage, Onions, Garlic"/>
    <x v="28"/>
  </r>
  <r>
    <n v="4188"/>
    <n v="1857"/>
    <n v="1"/>
    <s v="calabrese_l"/>
    <n v="1"/>
    <x v="299"/>
    <x v="6"/>
    <x v="1810"/>
    <n v="20.25"/>
    <n v="20.25"/>
    <x v="1"/>
    <x v="2"/>
    <s v="?duja Salami, Pancetta, Tomatoes, Red Onions, Friggitello Peppers, Garlic"/>
    <x v="23"/>
  </r>
  <r>
    <n v="4189"/>
    <n v="1858"/>
    <n v="1"/>
    <s v="spicy_ital_s"/>
    <n v="1"/>
    <x v="300"/>
    <x v="0"/>
    <x v="1811"/>
    <n v="12.5"/>
    <n v="12.5"/>
    <x v="2"/>
    <x v="2"/>
    <s v="Capocollo, Tomatoes, Goat Cheese, Artichokes, Peperoncini verdi, Garlic"/>
    <x v="12"/>
  </r>
  <r>
    <n v="4190"/>
    <n v="1859"/>
    <n v="1"/>
    <s v="peppr_salami_l"/>
    <n v="1"/>
    <x v="301"/>
    <x v="1"/>
    <x v="1812"/>
    <n v="20.75"/>
    <n v="20.75"/>
    <x v="1"/>
    <x v="2"/>
    <s v="Genoa Salami, Capocollo, Pepperoni, Tomatoes, Asiago Cheese, Garlic"/>
    <x v="26"/>
  </r>
  <r>
    <n v="4191"/>
    <n v="1860"/>
    <n v="1"/>
    <s v="classic_dlx_l"/>
    <n v="1"/>
    <x v="302"/>
    <x v="2"/>
    <x v="1813"/>
    <n v="20.5"/>
    <n v="20.5"/>
    <x v="1"/>
    <x v="0"/>
    <s v="Pepperoni, Mushrooms, Red Onions, Red Peppers, Bacon"/>
    <x v="1"/>
  </r>
  <r>
    <n v="4192"/>
    <n v="1861"/>
    <n v="1"/>
    <s v="spin_pesto_l"/>
    <n v="1"/>
    <x v="303"/>
    <x v="3"/>
    <x v="1814"/>
    <n v="20.75"/>
    <n v="20.75"/>
    <x v="1"/>
    <x v="1"/>
    <s v="Spinach, Artichokes, Tomatoes, Sun-dried Tomatoes, Garlic, Pesto Sauce"/>
    <x v="13"/>
  </r>
  <r>
    <n v="4193"/>
    <n v="1862"/>
    <n v="0.5"/>
    <s v="cali_ckn_l"/>
    <n v="1"/>
    <x v="304"/>
    <x v="4"/>
    <x v="1815"/>
    <n v="20.75"/>
    <n v="20.75"/>
    <x v="1"/>
    <x v="3"/>
    <s v="Chicken, Artichoke, Spinach, Garlic, Jalapeno Peppers, Fontina Cheese, Gouda Cheese"/>
    <x v="16"/>
  </r>
  <r>
    <n v="4194"/>
    <n v="1862"/>
    <n v="0.5"/>
    <s v="mexicana_l"/>
    <n v="1"/>
    <x v="305"/>
    <x v="5"/>
    <x v="1815"/>
    <n v="20.25"/>
    <n v="20.25"/>
    <x v="1"/>
    <x v="1"/>
    <s v="Tomatoes, Red Peppers, Jalapeno Peppers, Red Onions, Cilantro, Corn, Chipotle Sauce, Garlic"/>
    <x v="4"/>
  </r>
  <r>
    <n v="4195"/>
    <n v="1863"/>
    <n v="1"/>
    <s v="brie_carre_s"/>
    <n v="1"/>
    <x v="306"/>
    <x v="6"/>
    <x v="1816"/>
    <n v="23.649999618530273"/>
    <n v="23.649999618530273"/>
    <x v="2"/>
    <x v="2"/>
    <s v="Brie Carre Cheese, Prosciutto, Caramelized Onions, Pears, Thyme, Garlic"/>
    <x v="31"/>
  </r>
  <r>
    <n v="4196"/>
    <n v="1864"/>
    <n v="1"/>
    <s v="peppr_salami_s"/>
    <n v="1"/>
    <x v="307"/>
    <x v="0"/>
    <x v="1817"/>
    <n v="12.5"/>
    <n v="12.5"/>
    <x v="2"/>
    <x v="2"/>
    <s v="Genoa Salami, Capocollo, Pepperoni, Tomatoes, Asiago Cheese, Garlic"/>
    <x v="26"/>
  </r>
  <r>
    <n v="4197"/>
    <n v="1865"/>
    <n v="0.25"/>
    <s v="bbq_ckn_m"/>
    <n v="1"/>
    <x v="308"/>
    <x v="1"/>
    <x v="1818"/>
    <n v="16.75"/>
    <n v="16.75"/>
    <x v="0"/>
    <x v="3"/>
    <s v="Barbecued Chicken, Red Peppers, Green Peppers, Tomatoes, Red Onions, Barbecue Sauce"/>
    <x v="7"/>
  </r>
  <r>
    <n v="4198"/>
    <n v="1865"/>
    <n v="0.25"/>
    <s v="ckn_alfredo_l"/>
    <n v="1"/>
    <x v="309"/>
    <x v="2"/>
    <x v="1818"/>
    <n v="20.75"/>
    <n v="20.75"/>
    <x v="1"/>
    <x v="3"/>
    <s v="Chicken, Red Onions, Red Peppers, Mushrooms, Asiago Cheese, Alfredo Sauce"/>
    <x v="29"/>
  </r>
  <r>
    <n v="4199"/>
    <n v="1865"/>
    <n v="0.25"/>
    <s v="prsc_argla_l"/>
    <n v="1"/>
    <x v="310"/>
    <x v="3"/>
    <x v="1818"/>
    <n v="20.75"/>
    <n v="20.75"/>
    <x v="1"/>
    <x v="2"/>
    <s v="Prosciutto di San Daniele, Arugula, Mozzarella Cheese"/>
    <x v="6"/>
  </r>
  <r>
    <n v="4200"/>
    <n v="1865"/>
    <n v="0.25"/>
    <s v="spin_pesto_l"/>
    <n v="1"/>
    <x v="311"/>
    <x v="4"/>
    <x v="1818"/>
    <n v="20.75"/>
    <n v="20.75"/>
    <x v="1"/>
    <x v="1"/>
    <s v="Spinach, Artichokes, Tomatoes, Sun-dried Tomatoes, Garlic, Pesto Sauce"/>
    <x v="13"/>
  </r>
  <r>
    <n v="4201"/>
    <n v="1866"/>
    <n v="0.16666666666666666"/>
    <s v="brie_carre_s"/>
    <n v="1"/>
    <x v="312"/>
    <x v="5"/>
    <x v="1819"/>
    <n v="23.649999618530273"/>
    <n v="23.649999618530273"/>
    <x v="2"/>
    <x v="2"/>
    <s v="Brie Carre Cheese, Prosciutto, Caramelized Onions, Pears, Thyme, Garlic"/>
    <x v="31"/>
  </r>
  <r>
    <n v="4202"/>
    <n v="1866"/>
    <n v="0.16666666666666666"/>
    <s v="classic_dlx_m"/>
    <n v="1"/>
    <x v="313"/>
    <x v="6"/>
    <x v="1819"/>
    <n v="16"/>
    <n v="16"/>
    <x v="0"/>
    <x v="0"/>
    <s v="Pepperoni, Mushrooms, Red Onions, Red Peppers, Bacon"/>
    <x v="1"/>
  </r>
  <r>
    <n v="4203"/>
    <n v="1866"/>
    <n v="0.16666666666666666"/>
    <s v="ital_supr_m"/>
    <n v="1"/>
    <x v="314"/>
    <x v="0"/>
    <x v="1819"/>
    <n v="16.5"/>
    <n v="16.5"/>
    <x v="0"/>
    <x v="2"/>
    <s v="Calabrese Salami, Capocollo, Tomatoes, Red Onions, Green Olives, Garlic"/>
    <x v="3"/>
  </r>
  <r>
    <n v="4204"/>
    <n v="1866"/>
    <n v="0.16666666666666666"/>
    <s v="soppressata_l"/>
    <n v="1"/>
    <x v="315"/>
    <x v="1"/>
    <x v="1819"/>
    <n v="20.75"/>
    <n v="20.75"/>
    <x v="1"/>
    <x v="2"/>
    <s v="Soppressata Salami, Fontina Cheese, Mozzarella Cheese, Mushrooms, Garlic"/>
    <x v="20"/>
  </r>
  <r>
    <n v="4205"/>
    <n v="1866"/>
    <n v="0.16666666666666666"/>
    <s v="southw_ckn_s"/>
    <n v="1"/>
    <x v="316"/>
    <x v="2"/>
    <x v="1819"/>
    <n v="12.75"/>
    <n v="12.75"/>
    <x v="2"/>
    <x v="3"/>
    <s v="Chicken, Tomatoes, Red Peppers, Red Onions, Jalapeno Peppers, Corn, Cilantro, Chipotle Sauce"/>
    <x v="15"/>
  </r>
  <r>
    <n v="4206"/>
    <n v="1866"/>
    <n v="0.16666666666666666"/>
    <s v="spinach_supr_s"/>
    <n v="1"/>
    <x v="317"/>
    <x v="3"/>
    <x v="1819"/>
    <n v="12.5"/>
    <n v="12.5"/>
    <x v="2"/>
    <x v="2"/>
    <s v="Spinach, Red Onions, Pepperoni, Tomatoes, Artichokes, Kalamata Olives, Garlic, Asiago Cheese"/>
    <x v="9"/>
  </r>
  <r>
    <n v="4207"/>
    <n v="1867"/>
    <n v="1"/>
    <s v="spicy_ital_m"/>
    <n v="1"/>
    <x v="318"/>
    <x v="4"/>
    <x v="1820"/>
    <n v="16.5"/>
    <n v="16.5"/>
    <x v="0"/>
    <x v="2"/>
    <s v="Capocollo, Tomatoes, Goat Cheese, Artichokes, Peperoncini verdi, Garlic"/>
    <x v="12"/>
  </r>
  <r>
    <n v="4208"/>
    <n v="1868"/>
    <n v="0.5"/>
    <s v="five_cheese_l"/>
    <n v="1"/>
    <x v="319"/>
    <x v="5"/>
    <x v="1821"/>
    <n v="18.5"/>
    <n v="18.5"/>
    <x v="1"/>
    <x v="1"/>
    <s v="Mozzarella Cheese, Provolone Cheese, Smoked Gouda Cheese, Romano Cheese, Blue Cheese, Garlic"/>
    <x v="2"/>
  </r>
  <r>
    <n v="4209"/>
    <n v="1868"/>
    <n v="0.5"/>
    <s v="spinach_supr_l"/>
    <n v="1"/>
    <x v="320"/>
    <x v="6"/>
    <x v="1821"/>
    <n v="20.75"/>
    <n v="20.75"/>
    <x v="1"/>
    <x v="2"/>
    <s v="Spinach, Red Onions, Pepperoni, Tomatoes, Artichokes, Kalamata Olives, Garlic, Asiago Cheese"/>
    <x v="9"/>
  </r>
  <r>
    <n v="4210"/>
    <n v="1869"/>
    <n v="0.25"/>
    <s v="ital_veggie_m"/>
    <n v="1"/>
    <x v="321"/>
    <x v="0"/>
    <x v="1822"/>
    <n v="16.75"/>
    <n v="16.75"/>
    <x v="0"/>
    <x v="1"/>
    <s v="Eggplant, Artichokes, Tomatoes, Zucchini, Red Peppers, Garlic, Pesto Sauce"/>
    <x v="24"/>
  </r>
  <r>
    <n v="4211"/>
    <n v="1869"/>
    <n v="0.25"/>
    <s v="pepperoni_m"/>
    <n v="1"/>
    <x v="322"/>
    <x v="1"/>
    <x v="1822"/>
    <n v="12.5"/>
    <n v="12.5"/>
    <x v="0"/>
    <x v="0"/>
    <s v="Mozzarella Cheese, Pepperoni"/>
    <x v="17"/>
  </r>
  <r>
    <n v="4212"/>
    <n v="1869"/>
    <n v="0.25"/>
    <s v="prsc_argla_l"/>
    <n v="1"/>
    <x v="323"/>
    <x v="2"/>
    <x v="1822"/>
    <n v="20.75"/>
    <n v="20.75"/>
    <x v="1"/>
    <x v="2"/>
    <s v="Prosciutto di San Daniele, Arugula, Mozzarella Cheese"/>
    <x v="6"/>
  </r>
  <r>
    <n v="4213"/>
    <n v="1869"/>
    <n v="0.25"/>
    <s v="prsc_argla_m"/>
    <n v="1"/>
    <x v="324"/>
    <x v="3"/>
    <x v="1822"/>
    <n v="16.5"/>
    <n v="16.5"/>
    <x v="0"/>
    <x v="2"/>
    <s v="Prosciutto di San Daniele, Arugula, Mozzarella Cheese"/>
    <x v="6"/>
  </r>
  <r>
    <n v="4214"/>
    <n v="1870"/>
    <n v="1"/>
    <s v="big_meat_s"/>
    <n v="1"/>
    <x v="325"/>
    <x v="4"/>
    <x v="1823"/>
    <n v="12"/>
    <n v="12"/>
    <x v="2"/>
    <x v="0"/>
    <s v="Bacon, Pepperoni, Italian Sausage, Chorizo Sausage"/>
    <x v="19"/>
  </r>
  <r>
    <n v="4215"/>
    <n v="1871"/>
    <n v="1"/>
    <s v="ital_cpcllo_l"/>
    <n v="1"/>
    <x v="326"/>
    <x v="5"/>
    <x v="1824"/>
    <n v="20.5"/>
    <n v="20.5"/>
    <x v="1"/>
    <x v="0"/>
    <s v="Capocollo, Red Peppers, Tomatoes, Goat Cheese, Garlic, Oregano"/>
    <x v="11"/>
  </r>
  <r>
    <n v="4216"/>
    <n v="1872"/>
    <n v="0.25"/>
    <s v="ital_supr_l"/>
    <n v="1"/>
    <x v="327"/>
    <x v="6"/>
    <x v="1825"/>
    <n v="20.75"/>
    <n v="20.75"/>
    <x v="1"/>
    <x v="2"/>
    <s v="Calabrese Salami, Capocollo, Tomatoes, Red Onions, Green Olives, Garlic"/>
    <x v="3"/>
  </r>
  <r>
    <n v="4217"/>
    <n v="1872"/>
    <n v="0.25"/>
    <s v="mexicana_l"/>
    <n v="1"/>
    <x v="328"/>
    <x v="0"/>
    <x v="1825"/>
    <n v="20.25"/>
    <n v="20.25"/>
    <x v="1"/>
    <x v="1"/>
    <s v="Tomatoes, Red Peppers, Jalapeno Peppers, Red Onions, Cilantro, Corn, Chipotle Sauce, Garlic"/>
    <x v="4"/>
  </r>
  <r>
    <n v="4218"/>
    <n v="1872"/>
    <n v="0.25"/>
    <s v="peppr_salami_l"/>
    <n v="1"/>
    <x v="329"/>
    <x v="1"/>
    <x v="1825"/>
    <n v="20.75"/>
    <n v="20.75"/>
    <x v="1"/>
    <x v="2"/>
    <s v="Genoa Salami, Capocollo, Pepperoni, Tomatoes, Asiago Cheese, Garlic"/>
    <x v="26"/>
  </r>
  <r>
    <n v="4219"/>
    <n v="1872"/>
    <n v="0.25"/>
    <s v="thai_ckn_l"/>
    <n v="1"/>
    <x v="330"/>
    <x v="2"/>
    <x v="1825"/>
    <n v="20.75"/>
    <n v="20.75"/>
    <x v="1"/>
    <x v="3"/>
    <s v="Chicken, Pineapple, Tomatoes, Red Peppers, Thai Sweet Chilli Sauce"/>
    <x v="5"/>
  </r>
  <r>
    <n v="4220"/>
    <n v="1873"/>
    <n v="0.5"/>
    <s v="cali_ckn_s"/>
    <n v="1"/>
    <x v="331"/>
    <x v="3"/>
    <x v="1826"/>
    <n v="12.75"/>
    <n v="12.75"/>
    <x v="2"/>
    <x v="3"/>
    <s v="Chicken, Artichoke, Spinach, Garlic, Jalapeno Peppers, Fontina Cheese, Gouda Cheese"/>
    <x v="16"/>
  </r>
  <r>
    <n v="4221"/>
    <n v="1873"/>
    <n v="0.5"/>
    <s v="sicilian_l"/>
    <n v="1"/>
    <x v="332"/>
    <x v="4"/>
    <x v="1826"/>
    <n v="20.25"/>
    <n v="20.25"/>
    <x v="1"/>
    <x v="2"/>
    <s v="Coarse Sicilian Salami, Tomatoes, Green Olives, Luganega Sausage, Onions, Garlic"/>
    <x v="28"/>
  </r>
  <r>
    <n v="4222"/>
    <n v="1874"/>
    <n v="1"/>
    <s v="sicilian_l"/>
    <n v="1"/>
    <x v="333"/>
    <x v="5"/>
    <x v="1827"/>
    <n v="20.25"/>
    <n v="20.25"/>
    <x v="1"/>
    <x v="2"/>
    <s v="Coarse Sicilian Salami, Tomatoes, Green Olives, Luganega Sausage, Onions, Garlic"/>
    <x v="28"/>
  </r>
  <r>
    <n v="4223"/>
    <n v="1875"/>
    <n v="0.5"/>
    <s v="pepperoni_m"/>
    <n v="1"/>
    <x v="334"/>
    <x v="6"/>
    <x v="1828"/>
    <n v="12.5"/>
    <n v="12.5"/>
    <x v="0"/>
    <x v="0"/>
    <s v="Mozzarella Cheese, Pepperoni"/>
    <x v="17"/>
  </r>
  <r>
    <n v="4224"/>
    <n v="1875"/>
    <n v="0.5"/>
    <s v="southw_ckn_l"/>
    <n v="1"/>
    <x v="335"/>
    <x v="0"/>
    <x v="1828"/>
    <n v="20.75"/>
    <n v="20.75"/>
    <x v="1"/>
    <x v="3"/>
    <s v="Chicken, Tomatoes, Red Peppers, Red Onions, Jalapeno Peppers, Corn, Cilantro, Chipotle Sauce"/>
    <x v="15"/>
  </r>
  <r>
    <n v="4225"/>
    <n v="1876"/>
    <n v="0.25"/>
    <s v="bbq_ckn_l"/>
    <n v="1"/>
    <x v="336"/>
    <x v="1"/>
    <x v="1829"/>
    <n v="20.75"/>
    <n v="20.75"/>
    <x v="1"/>
    <x v="3"/>
    <s v="Barbecued Chicken, Red Peppers, Green Peppers, Tomatoes, Red Onions, Barbecue Sauce"/>
    <x v="7"/>
  </r>
  <r>
    <n v="4226"/>
    <n v="1876"/>
    <n v="0.25"/>
    <s v="calabrese_m"/>
    <n v="1"/>
    <x v="337"/>
    <x v="2"/>
    <x v="1829"/>
    <n v="16.25"/>
    <n v="16.25"/>
    <x v="0"/>
    <x v="2"/>
    <s v="?duja Salami, Pancetta, Tomatoes, Red Onions, Friggitello Peppers, Garlic"/>
    <x v="23"/>
  </r>
  <r>
    <n v="4227"/>
    <n v="1876"/>
    <n v="0.25"/>
    <s v="four_cheese_l"/>
    <n v="1"/>
    <x v="338"/>
    <x v="3"/>
    <x v="1829"/>
    <n v="17.950000762939453"/>
    <n v="17.950000762939453"/>
    <x v="1"/>
    <x v="1"/>
    <s v="Ricotta Cheese, Gorgonzola Piccante Cheese, Mozzarella Cheese, Parmigiano Reggiano Cheese, Garlic"/>
    <x v="21"/>
  </r>
  <r>
    <n v="4228"/>
    <n v="1876"/>
    <n v="0.25"/>
    <s v="spin_pesto_s"/>
    <n v="1"/>
    <x v="339"/>
    <x v="4"/>
    <x v="1829"/>
    <n v="12.5"/>
    <n v="12.5"/>
    <x v="2"/>
    <x v="1"/>
    <s v="Spinach, Artichokes, Tomatoes, Sun-dried Tomatoes, Garlic, Pesto Sauce"/>
    <x v="13"/>
  </r>
  <r>
    <n v="4229"/>
    <n v="1877"/>
    <n v="0.5"/>
    <s v="southw_ckn_l"/>
    <n v="1"/>
    <x v="340"/>
    <x v="5"/>
    <x v="1830"/>
    <n v="20.75"/>
    <n v="20.75"/>
    <x v="1"/>
    <x v="3"/>
    <s v="Chicken, Tomatoes, Red Peppers, Red Onions, Jalapeno Peppers, Corn, Cilantro, Chipotle Sauce"/>
    <x v="15"/>
  </r>
  <r>
    <n v="4230"/>
    <n v="1877"/>
    <n v="0.5"/>
    <s v="spin_pesto_s"/>
    <n v="1"/>
    <x v="341"/>
    <x v="6"/>
    <x v="1830"/>
    <n v="12.5"/>
    <n v="12.5"/>
    <x v="2"/>
    <x v="1"/>
    <s v="Spinach, Artichokes, Tomatoes, Sun-dried Tomatoes, Garlic, Pesto Sauce"/>
    <x v="13"/>
  </r>
  <r>
    <n v="4231"/>
    <n v="1878"/>
    <n v="0.5"/>
    <s v="classic_dlx_s"/>
    <n v="1"/>
    <x v="342"/>
    <x v="0"/>
    <x v="1831"/>
    <n v="12"/>
    <n v="12"/>
    <x v="2"/>
    <x v="0"/>
    <s v="Pepperoni, Mushrooms, Red Onions, Red Peppers, Bacon"/>
    <x v="1"/>
  </r>
  <r>
    <n v="4232"/>
    <n v="1878"/>
    <n v="0.5"/>
    <s v="napolitana_l"/>
    <n v="1"/>
    <x v="343"/>
    <x v="1"/>
    <x v="1831"/>
    <n v="20.5"/>
    <n v="20.5"/>
    <x v="1"/>
    <x v="0"/>
    <s v="Tomatoes, Anchovies, Green Olives, Red Onions, Garlic"/>
    <x v="22"/>
  </r>
  <r>
    <n v="4233"/>
    <n v="1879"/>
    <n v="1"/>
    <s v="big_meat_s"/>
    <n v="2"/>
    <x v="344"/>
    <x v="2"/>
    <x v="1832"/>
    <n v="12"/>
    <n v="24"/>
    <x v="2"/>
    <x v="0"/>
    <s v="Bacon, Pepperoni, Italian Sausage, Chorizo Sausage"/>
    <x v="19"/>
  </r>
  <r>
    <n v="4234"/>
    <n v="1880"/>
    <n v="0.33333333333333331"/>
    <s v="ital_cpcllo_l"/>
    <n v="1"/>
    <x v="345"/>
    <x v="3"/>
    <x v="1833"/>
    <n v="20.5"/>
    <n v="20.5"/>
    <x v="1"/>
    <x v="0"/>
    <s v="Capocollo, Red Peppers, Tomatoes, Goat Cheese, Garlic, Oregano"/>
    <x v="11"/>
  </r>
  <r>
    <n v="4235"/>
    <n v="1880"/>
    <n v="0.33333333333333331"/>
    <s v="ital_veggie_m"/>
    <n v="1"/>
    <x v="346"/>
    <x v="4"/>
    <x v="1833"/>
    <n v="16.75"/>
    <n v="16.75"/>
    <x v="0"/>
    <x v="1"/>
    <s v="Eggplant, Artichokes, Tomatoes, Zucchini, Red Peppers, Garlic, Pesto Sauce"/>
    <x v="24"/>
  </r>
  <r>
    <n v="4236"/>
    <n v="1880"/>
    <n v="0.33333333333333331"/>
    <s v="mexicana_m"/>
    <n v="1"/>
    <x v="347"/>
    <x v="5"/>
    <x v="1833"/>
    <n v="16"/>
    <n v="16"/>
    <x v="0"/>
    <x v="1"/>
    <s v="Tomatoes, Red Peppers, Jalapeno Peppers, Red Onions, Cilantro, Corn, Chipotle Sauce, Garlic"/>
    <x v="4"/>
  </r>
  <r>
    <n v="4237"/>
    <n v="1881"/>
    <n v="0.5"/>
    <s v="napolitana_m"/>
    <n v="1"/>
    <x v="348"/>
    <x v="6"/>
    <x v="1834"/>
    <n v="16"/>
    <n v="16"/>
    <x v="0"/>
    <x v="0"/>
    <s v="Tomatoes, Anchovies, Green Olives, Red Onions, Garlic"/>
    <x v="22"/>
  </r>
  <r>
    <n v="4238"/>
    <n v="1881"/>
    <n v="0.5"/>
    <s v="pepperoni_s"/>
    <n v="1"/>
    <x v="349"/>
    <x v="0"/>
    <x v="1834"/>
    <n v="9.75"/>
    <n v="9.75"/>
    <x v="2"/>
    <x v="0"/>
    <s v="Mozzarella Cheese, Pepperoni"/>
    <x v="17"/>
  </r>
  <r>
    <n v="4239"/>
    <n v="1882"/>
    <n v="0.5"/>
    <s v="cali_ckn_m"/>
    <n v="1"/>
    <x v="350"/>
    <x v="1"/>
    <x v="1835"/>
    <n v="16.75"/>
    <n v="16.75"/>
    <x v="0"/>
    <x v="3"/>
    <s v="Chicken, Artichoke, Spinach, Garlic, Jalapeno Peppers, Fontina Cheese, Gouda Cheese"/>
    <x v="16"/>
  </r>
  <r>
    <n v="4240"/>
    <n v="1882"/>
    <n v="0.5"/>
    <s v="five_cheese_l"/>
    <n v="1"/>
    <x v="351"/>
    <x v="2"/>
    <x v="1835"/>
    <n v="18.5"/>
    <n v="18.5"/>
    <x v="1"/>
    <x v="1"/>
    <s v="Mozzarella Cheese, Provolone Cheese, Smoked Gouda Cheese, Romano Cheese, Blue Cheese, Garlic"/>
    <x v="2"/>
  </r>
  <r>
    <n v="4241"/>
    <n v="1883"/>
    <n v="1"/>
    <s v="hawaiian_s"/>
    <n v="2"/>
    <x v="352"/>
    <x v="3"/>
    <x v="1836"/>
    <n v="10.5"/>
    <n v="21"/>
    <x v="2"/>
    <x v="0"/>
    <s v="Sliced Ham, Pineapple, Mozzarella Cheese"/>
    <x v="0"/>
  </r>
  <r>
    <n v="4242"/>
    <n v="1884"/>
    <n v="0.25"/>
    <s v="cali_ckn_m"/>
    <n v="1"/>
    <x v="353"/>
    <x v="4"/>
    <x v="1837"/>
    <n v="16.75"/>
    <n v="16.75"/>
    <x v="0"/>
    <x v="3"/>
    <s v="Chicken, Artichoke, Spinach, Garlic, Jalapeno Peppers, Fontina Cheese, Gouda Cheese"/>
    <x v="16"/>
  </r>
  <r>
    <n v="4243"/>
    <n v="1884"/>
    <n v="0.25"/>
    <s v="green_garden_s"/>
    <n v="1"/>
    <x v="354"/>
    <x v="5"/>
    <x v="1837"/>
    <n v="12"/>
    <n v="12"/>
    <x v="2"/>
    <x v="1"/>
    <s v="Spinach, Mushrooms, Tomatoes, Green Olives, Feta Cheese"/>
    <x v="10"/>
  </r>
  <r>
    <n v="4244"/>
    <n v="1884"/>
    <n v="0.25"/>
    <s v="hawaiian_m"/>
    <n v="1"/>
    <x v="355"/>
    <x v="6"/>
    <x v="1837"/>
    <n v="13.25"/>
    <n v="13.25"/>
    <x v="0"/>
    <x v="0"/>
    <s v="Sliced Ham, Pineapple, Mozzarella Cheese"/>
    <x v="0"/>
  </r>
  <r>
    <n v="4245"/>
    <n v="1884"/>
    <n v="0.25"/>
    <s v="thai_ckn_l"/>
    <n v="1"/>
    <x v="356"/>
    <x v="0"/>
    <x v="1837"/>
    <n v="20.75"/>
    <n v="20.75"/>
    <x v="1"/>
    <x v="3"/>
    <s v="Chicken, Pineapple, Tomatoes, Red Peppers, Thai Sweet Chilli Sauce"/>
    <x v="5"/>
  </r>
  <r>
    <n v="4246"/>
    <n v="1885"/>
    <n v="0.25"/>
    <s v="classic_dlx_m"/>
    <n v="1"/>
    <x v="357"/>
    <x v="1"/>
    <x v="1838"/>
    <n v="16"/>
    <n v="16"/>
    <x v="0"/>
    <x v="0"/>
    <s v="Pepperoni, Mushrooms, Red Onions, Red Peppers, Bacon"/>
    <x v="1"/>
  </r>
  <r>
    <n v="4247"/>
    <n v="1885"/>
    <n v="0.25"/>
    <s v="ital_supr_l"/>
    <n v="1"/>
    <x v="358"/>
    <x v="2"/>
    <x v="1838"/>
    <n v="20.75"/>
    <n v="20.75"/>
    <x v="1"/>
    <x v="2"/>
    <s v="Calabrese Salami, Capocollo, Tomatoes, Red Onions, Green Olives, Garlic"/>
    <x v="3"/>
  </r>
  <r>
    <n v="4248"/>
    <n v="1885"/>
    <n v="0.25"/>
    <s v="spicy_ital_s"/>
    <n v="1"/>
    <x v="359"/>
    <x v="3"/>
    <x v="1838"/>
    <n v="12.5"/>
    <n v="12.5"/>
    <x v="2"/>
    <x v="2"/>
    <s v="Capocollo, Tomatoes, Goat Cheese, Artichokes, Peperoncini verdi, Garlic"/>
    <x v="12"/>
  </r>
  <r>
    <n v="4249"/>
    <n v="1885"/>
    <n v="0.25"/>
    <s v="spin_pesto_l"/>
    <n v="1"/>
    <x v="360"/>
    <x v="4"/>
    <x v="1838"/>
    <n v="20.75"/>
    <n v="20.75"/>
    <x v="1"/>
    <x v="1"/>
    <s v="Spinach, Artichokes, Tomatoes, Sun-dried Tomatoes, Garlic, Pesto Sauce"/>
    <x v="13"/>
  </r>
  <r>
    <n v="4250"/>
    <n v="1886"/>
    <n v="1"/>
    <s v="mexicana_l"/>
    <n v="1"/>
    <x v="361"/>
    <x v="5"/>
    <x v="1839"/>
    <n v="20.25"/>
    <n v="20.25"/>
    <x v="1"/>
    <x v="1"/>
    <s v="Tomatoes, Red Peppers, Jalapeno Peppers, Red Onions, Cilantro, Corn, Chipotle Sauce, Garlic"/>
    <x v="4"/>
  </r>
  <r>
    <n v="4251"/>
    <n v="1887"/>
    <n v="0.2"/>
    <s v="cali_ckn_m"/>
    <n v="1"/>
    <x v="362"/>
    <x v="6"/>
    <x v="1840"/>
    <n v="16.75"/>
    <n v="16.75"/>
    <x v="0"/>
    <x v="3"/>
    <s v="Chicken, Artichoke, Spinach, Garlic, Jalapeno Peppers, Fontina Cheese, Gouda Cheese"/>
    <x v="16"/>
  </r>
  <r>
    <n v="4252"/>
    <n v="1887"/>
    <n v="0.2"/>
    <s v="classic_dlx_m"/>
    <n v="1"/>
    <x v="363"/>
    <x v="0"/>
    <x v="1840"/>
    <n v="16"/>
    <n v="16"/>
    <x v="0"/>
    <x v="0"/>
    <s v="Pepperoni, Mushrooms, Red Onions, Red Peppers, Bacon"/>
    <x v="1"/>
  </r>
  <r>
    <n v="4253"/>
    <n v="1887"/>
    <n v="0.2"/>
    <s v="ital_cpcllo_m"/>
    <n v="1"/>
    <x v="364"/>
    <x v="1"/>
    <x v="1840"/>
    <n v="16"/>
    <n v="16"/>
    <x v="0"/>
    <x v="0"/>
    <s v="Capocollo, Red Peppers, Tomatoes, Goat Cheese, Garlic, Oregano"/>
    <x v="11"/>
  </r>
  <r>
    <n v="4254"/>
    <n v="1887"/>
    <n v="0.2"/>
    <s v="pepperoni_s"/>
    <n v="1"/>
    <x v="365"/>
    <x v="2"/>
    <x v="1840"/>
    <n v="9.75"/>
    <n v="9.75"/>
    <x v="2"/>
    <x v="0"/>
    <s v="Mozzarella Cheese, Pepperoni"/>
    <x v="17"/>
  </r>
  <r>
    <n v="4255"/>
    <n v="1887"/>
    <n v="0.2"/>
    <s v="southw_ckn_m"/>
    <n v="1"/>
    <x v="366"/>
    <x v="3"/>
    <x v="1840"/>
    <n v="16.75"/>
    <n v="16.75"/>
    <x v="0"/>
    <x v="3"/>
    <s v="Chicken, Tomatoes, Red Peppers, Red Onions, Jalapeno Peppers, Corn, Cilantro, Chipotle Sauce"/>
    <x v="15"/>
  </r>
  <r>
    <n v="4256"/>
    <n v="1888"/>
    <n v="0.5"/>
    <s v="calabrese_m"/>
    <n v="1"/>
    <x v="367"/>
    <x v="4"/>
    <x v="1841"/>
    <n v="16.25"/>
    <n v="16.25"/>
    <x v="0"/>
    <x v="2"/>
    <s v="?duja Salami, Pancetta, Tomatoes, Red Onions, Friggitello Peppers, Garlic"/>
    <x v="23"/>
  </r>
  <r>
    <n v="4257"/>
    <n v="1888"/>
    <n v="0.5"/>
    <s v="napolitana_s"/>
    <n v="1"/>
    <x v="368"/>
    <x v="5"/>
    <x v="1841"/>
    <n v="12"/>
    <n v="12"/>
    <x v="2"/>
    <x v="0"/>
    <s v="Tomatoes, Anchovies, Green Olives, Red Onions, Garlic"/>
    <x v="22"/>
  </r>
  <r>
    <n v="4258"/>
    <n v="1889"/>
    <n v="0.5"/>
    <s v="bbq_ckn_l"/>
    <n v="1"/>
    <x v="369"/>
    <x v="6"/>
    <x v="1842"/>
    <n v="20.75"/>
    <n v="20.75"/>
    <x v="1"/>
    <x v="3"/>
    <s v="Barbecued Chicken, Red Peppers, Green Peppers, Tomatoes, Red Onions, Barbecue Sauce"/>
    <x v="7"/>
  </r>
  <r>
    <n v="4259"/>
    <n v="1889"/>
    <n v="0.5"/>
    <s v="ital_supr_l"/>
    <n v="1"/>
    <x v="370"/>
    <x v="0"/>
    <x v="1842"/>
    <n v="20.75"/>
    <n v="20.75"/>
    <x v="1"/>
    <x v="2"/>
    <s v="Calabrese Salami, Capocollo, Tomatoes, Red Onions, Green Olives, Garlic"/>
    <x v="3"/>
  </r>
  <r>
    <n v="4260"/>
    <n v="1890"/>
    <n v="0.5"/>
    <s v="five_cheese_l"/>
    <n v="1"/>
    <x v="371"/>
    <x v="1"/>
    <x v="656"/>
    <n v="18.5"/>
    <n v="18.5"/>
    <x v="1"/>
    <x v="1"/>
    <s v="Mozzarella Cheese, Provolone Cheese, Smoked Gouda Cheese, Romano Cheese, Blue Cheese, Garlic"/>
    <x v="2"/>
  </r>
  <r>
    <n v="4261"/>
    <n v="1890"/>
    <n v="0.5"/>
    <s v="pep_msh_pep_s"/>
    <n v="1"/>
    <x v="372"/>
    <x v="2"/>
    <x v="656"/>
    <n v="11"/>
    <n v="11"/>
    <x v="2"/>
    <x v="0"/>
    <s v="Pepperoni, Mushrooms, Green Peppers"/>
    <x v="30"/>
  </r>
  <r>
    <n v="4262"/>
    <n v="1891"/>
    <n v="0.25"/>
    <s v="calabrese_l"/>
    <n v="1"/>
    <x v="373"/>
    <x v="3"/>
    <x v="987"/>
    <n v="20.25"/>
    <n v="20.25"/>
    <x v="1"/>
    <x v="2"/>
    <s v="?duja Salami, Pancetta, Tomatoes, Red Onions, Friggitello Peppers, Garlic"/>
    <x v="23"/>
  </r>
  <r>
    <n v="4263"/>
    <n v="1891"/>
    <n v="0.25"/>
    <s v="cali_ckn_m"/>
    <n v="1"/>
    <x v="374"/>
    <x v="4"/>
    <x v="987"/>
    <n v="16.75"/>
    <n v="16.75"/>
    <x v="0"/>
    <x v="3"/>
    <s v="Chicken, Artichoke, Spinach, Garlic, Jalapeno Peppers, Fontina Cheese, Gouda Cheese"/>
    <x v="16"/>
  </r>
  <r>
    <n v="4264"/>
    <n v="1891"/>
    <n v="0.25"/>
    <s v="spicy_ital_l"/>
    <n v="1"/>
    <x v="375"/>
    <x v="5"/>
    <x v="987"/>
    <n v="20.75"/>
    <n v="20.75"/>
    <x v="1"/>
    <x v="2"/>
    <s v="Capocollo, Tomatoes, Goat Cheese, Artichokes, Peperoncini verdi, Garlic"/>
    <x v="12"/>
  </r>
  <r>
    <n v="4265"/>
    <n v="1891"/>
    <n v="0.25"/>
    <s v="the_greek_l"/>
    <n v="1"/>
    <x v="376"/>
    <x v="6"/>
    <x v="987"/>
    <n v="20.5"/>
    <n v="20.5"/>
    <x v="1"/>
    <x v="0"/>
    <s v="Kalamata Olives, Feta Cheese, Tomatoes, Garlic, Beef Chuck Roast, Red Onions"/>
    <x v="8"/>
  </r>
  <r>
    <n v="4266"/>
    <n v="1892"/>
    <n v="0.33333333333333331"/>
    <s v="cali_ckn_m"/>
    <n v="1"/>
    <x v="377"/>
    <x v="0"/>
    <x v="1843"/>
    <n v="16.75"/>
    <n v="16.75"/>
    <x v="0"/>
    <x v="3"/>
    <s v="Chicken, Artichoke, Spinach, Garlic, Jalapeno Peppers, Fontina Cheese, Gouda Cheese"/>
    <x v="16"/>
  </r>
  <r>
    <n v="4267"/>
    <n v="1892"/>
    <n v="0.33333333333333331"/>
    <s v="hawaiian_s"/>
    <n v="1"/>
    <x v="378"/>
    <x v="1"/>
    <x v="1843"/>
    <n v="10.5"/>
    <n v="10.5"/>
    <x v="2"/>
    <x v="0"/>
    <s v="Sliced Ham, Pineapple, Mozzarella Cheese"/>
    <x v="0"/>
  </r>
  <r>
    <n v="4268"/>
    <n v="1892"/>
    <n v="0.33333333333333331"/>
    <s v="sicilian_l"/>
    <n v="1"/>
    <x v="379"/>
    <x v="2"/>
    <x v="1843"/>
    <n v="20.25"/>
    <n v="20.25"/>
    <x v="1"/>
    <x v="2"/>
    <s v="Coarse Sicilian Salami, Tomatoes, Green Olives, Luganega Sausage, Onions, Garlic"/>
    <x v="28"/>
  </r>
  <r>
    <n v="4269"/>
    <n v="1893"/>
    <n v="1"/>
    <s v="thai_ckn_l"/>
    <n v="1"/>
    <x v="380"/>
    <x v="3"/>
    <x v="1844"/>
    <n v="20.75"/>
    <n v="20.75"/>
    <x v="1"/>
    <x v="3"/>
    <s v="Chicken, Pineapple, Tomatoes, Red Peppers, Thai Sweet Chilli Sauce"/>
    <x v="5"/>
  </r>
  <r>
    <n v="4270"/>
    <n v="1894"/>
    <n v="0.5"/>
    <s v="classic_dlx_s"/>
    <n v="1"/>
    <x v="381"/>
    <x v="4"/>
    <x v="1845"/>
    <n v="12"/>
    <n v="12"/>
    <x v="2"/>
    <x v="0"/>
    <s v="Pepperoni, Mushrooms, Red Onions, Red Peppers, Bacon"/>
    <x v="1"/>
  </r>
  <r>
    <n v="4271"/>
    <n v="1894"/>
    <n v="0.5"/>
    <s v="the_greek_xl"/>
    <n v="1"/>
    <x v="382"/>
    <x v="5"/>
    <x v="1845"/>
    <n v="25.5"/>
    <n v="25.5"/>
    <x v="3"/>
    <x v="0"/>
    <s v="Kalamata Olives, Feta Cheese, Tomatoes, Garlic, Beef Chuck Roast, Red Onions"/>
    <x v="8"/>
  </r>
  <r>
    <n v="4272"/>
    <n v="1895"/>
    <n v="0.25"/>
    <s v="calabrese_m"/>
    <n v="1"/>
    <x v="383"/>
    <x v="6"/>
    <x v="1846"/>
    <n v="16.25"/>
    <n v="16.25"/>
    <x v="0"/>
    <x v="2"/>
    <s v="?duja Salami, Pancetta, Tomatoes, Red Onions, Friggitello Peppers, Garlic"/>
    <x v="23"/>
  </r>
  <r>
    <n v="4273"/>
    <n v="1895"/>
    <n v="0.25"/>
    <s v="southw_ckn_l"/>
    <n v="1"/>
    <x v="384"/>
    <x v="0"/>
    <x v="1846"/>
    <n v="20.75"/>
    <n v="20.75"/>
    <x v="1"/>
    <x v="3"/>
    <s v="Chicken, Tomatoes, Red Peppers, Red Onions, Jalapeno Peppers, Corn, Cilantro, Chipotle Sauce"/>
    <x v="15"/>
  </r>
  <r>
    <n v="4274"/>
    <n v="1895"/>
    <n v="0.25"/>
    <s v="spicy_ital_s"/>
    <n v="1"/>
    <x v="385"/>
    <x v="1"/>
    <x v="1846"/>
    <n v="12.5"/>
    <n v="12.5"/>
    <x v="2"/>
    <x v="2"/>
    <s v="Capocollo, Tomatoes, Goat Cheese, Artichokes, Peperoncini verdi, Garlic"/>
    <x v="12"/>
  </r>
  <r>
    <n v="4275"/>
    <n v="1895"/>
    <n v="0.25"/>
    <s v="thai_ckn_l"/>
    <n v="1"/>
    <x v="386"/>
    <x v="2"/>
    <x v="1846"/>
    <n v="20.75"/>
    <n v="20.75"/>
    <x v="1"/>
    <x v="3"/>
    <s v="Chicken, Pineapple, Tomatoes, Red Peppers, Thai Sweet Chilli Sauce"/>
    <x v="5"/>
  </r>
  <r>
    <n v="4276"/>
    <n v="1896"/>
    <n v="1"/>
    <s v="cali_ckn_l"/>
    <n v="1"/>
    <x v="387"/>
    <x v="3"/>
    <x v="1847"/>
    <n v="20.75"/>
    <n v="20.75"/>
    <x v="1"/>
    <x v="3"/>
    <s v="Chicken, Artichoke, Spinach, Garlic, Jalapeno Peppers, Fontina Cheese, Gouda Cheese"/>
    <x v="16"/>
  </r>
  <r>
    <n v="4277"/>
    <n v="1897"/>
    <n v="0.33333333333333331"/>
    <s v="pep_msh_pep_l"/>
    <n v="1"/>
    <x v="388"/>
    <x v="4"/>
    <x v="1848"/>
    <n v="17.5"/>
    <n v="17.5"/>
    <x v="1"/>
    <x v="0"/>
    <s v="Pepperoni, Mushrooms, Green Peppers"/>
    <x v="30"/>
  </r>
  <r>
    <n v="4278"/>
    <n v="1897"/>
    <n v="0.33333333333333331"/>
    <s v="southw_ckn_l"/>
    <n v="1"/>
    <x v="389"/>
    <x v="5"/>
    <x v="1848"/>
    <n v="20.75"/>
    <n v="20.75"/>
    <x v="1"/>
    <x v="3"/>
    <s v="Chicken, Tomatoes, Red Peppers, Red Onions, Jalapeno Peppers, Corn, Cilantro, Chipotle Sauce"/>
    <x v="15"/>
  </r>
  <r>
    <n v="4279"/>
    <n v="1897"/>
    <n v="0.33333333333333331"/>
    <s v="thai_ckn_s"/>
    <n v="1"/>
    <x v="390"/>
    <x v="6"/>
    <x v="1848"/>
    <n v="12.75"/>
    <n v="12.75"/>
    <x v="2"/>
    <x v="3"/>
    <s v="Chicken, Pineapple, Tomatoes, Red Peppers, Thai Sweet Chilli Sauce"/>
    <x v="5"/>
  </r>
  <r>
    <n v="4280"/>
    <n v="1898"/>
    <n v="1"/>
    <s v="ckn_alfredo_m"/>
    <n v="1"/>
    <x v="391"/>
    <x v="0"/>
    <x v="1849"/>
    <n v="16.75"/>
    <n v="16.75"/>
    <x v="0"/>
    <x v="3"/>
    <s v="Chicken, Red Onions, Red Peppers, Mushrooms, Asiago Cheese, Alfredo Sauce"/>
    <x v="29"/>
  </r>
  <r>
    <n v="4281"/>
    <n v="1899"/>
    <n v="0.5"/>
    <s v="ckn_alfredo_l"/>
    <n v="1"/>
    <x v="392"/>
    <x v="1"/>
    <x v="1850"/>
    <n v="20.75"/>
    <n v="20.75"/>
    <x v="1"/>
    <x v="3"/>
    <s v="Chicken, Red Onions, Red Peppers, Mushrooms, Asiago Cheese, Alfredo Sauce"/>
    <x v="29"/>
  </r>
  <r>
    <n v="4282"/>
    <n v="1899"/>
    <n v="0.5"/>
    <s v="peppr_salami_l"/>
    <n v="1"/>
    <x v="393"/>
    <x v="2"/>
    <x v="1850"/>
    <n v="20.75"/>
    <n v="20.75"/>
    <x v="1"/>
    <x v="2"/>
    <s v="Genoa Salami, Capocollo, Pepperoni, Tomatoes, Asiago Cheese, Garlic"/>
    <x v="26"/>
  </r>
  <r>
    <n v="4283"/>
    <n v="1900"/>
    <n v="1"/>
    <s v="hawaiian_l"/>
    <n v="1"/>
    <x v="394"/>
    <x v="3"/>
    <x v="1851"/>
    <n v="16.5"/>
    <n v="16.5"/>
    <x v="1"/>
    <x v="0"/>
    <s v="Sliced Ham, Pineapple, Mozzarella Cheese"/>
    <x v="0"/>
  </r>
  <r>
    <n v="4284"/>
    <n v="1901"/>
    <n v="0.5"/>
    <s v="bbq_ckn_m"/>
    <n v="1"/>
    <x v="395"/>
    <x v="4"/>
    <x v="1852"/>
    <n v="16.75"/>
    <n v="16.75"/>
    <x v="0"/>
    <x v="3"/>
    <s v="Barbecued Chicken, Red Peppers, Green Peppers, Tomatoes, Red Onions, Barbecue Sauce"/>
    <x v="7"/>
  </r>
  <r>
    <n v="4285"/>
    <n v="1901"/>
    <n v="0.5"/>
    <s v="four_cheese_l"/>
    <n v="1"/>
    <x v="396"/>
    <x v="5"/>
    <x v="1852"/>
    <n v="17.950000762939453"/>
    <n v="17.950000762939453"/>
    <x v="1"/>
    <x v="1"/>
    <s v="Ricotta Cheese, Gorgonzola Piccante Cheese, Mozzarella Cheese, Parmigiano Reggiano Cheese, Garlic"/>
    <x v="21"/>
  </r>
  <r>
    <n v="4286"/>
    <n v="1902"/>
    <n v="0.5"/>
    <s v="four_cheese_l"/>
    <n v="1"/>
    <x v="397"/>
    <x v="6"/>
    <x v="174"/>
    <n v="17.950000762939453"/>
    <n v="17.950000762939453"/>
    <x v="1"/>
    <x v="1"/>
    <s v="Ricotta Cheese, Gorgonzola Piccante Cheese, Mozzarella Cheese, Parmigiano Reggiano Cheese, Garlic"/>
    <x v="21"/>
  </r>
  <r>
    <n v="4287"/>
    <n v="1902"/>
    <n v="0.5"/>
    <s v="ital_cpcllo_s"/>
    <n v="1"/>
    <x v="398"/>
    <x v="0"/>
    <x v="174"/>
    <n v="12"/>
    <n v="12"/>
    <x v="2"/>
    <x v="0"/>
    <s v="Capocollo, Red Peppers, Tomatoes, Goat Cheese, Garlic, Oregano"/>
    <x v="11"/>
  </r>
  <r>
    <n v="4288"/>
    <n v="1903"/>
    <n v="1"/>
    <s v="four_cheese_m"/>
    <n v="1"/>
    <x v="399"/>
    <x v="1"/>
    <x v="1853"/>
    <n v="14.75"/>
    <n v="14.75"/>
    <x v="0"/>
    <x v="1"/>
    <s v="Ricotta Cheese, Gorgonzola Piccante Cheese, Mozzarella Cheese, Parmigiano Reggiano Cheese, Garlic"/>
    <x v="21"/>
  </r>
  <r>
    <n v="4289"/>
    <n v="1904"/>
    <n v="0.25"/>
    <s v="big_meat_s"/>
    <n v="1"/>
    <x v="400"/>
    <x v="2"/>
    <x v="1854"/>
    <n v="12"/>
    <n v="12"/>
    <x v="2"/>
    <x v="0"/>
    <s v="Bacon, Pepperoni, Italian Sausage, Chorizo Sausage"/>
    <x v="19"/>
  </r>
  <r>
    <n v="4290"/>
    <n v="1904"/>
    <n v="0.25"/>
    <s v="classic_dlx_m"/>
    <n v="1"/>
    <x v="401"/>
    <x v="3"/>
    <x v="1854"/>
    <n v="16"/>
    <n v="16"/>
    <x v="0"/>
    <x v="0"/>
    <s v="Pepperoni, Mushrooms, Red Onions, Red Peppers, Bacon"/>
    <x v="1"/>
  </r>
  <r>
    <n v="4291"/>
    <n v="1904"/>
    <n v="0.25"/>
    <s v="ital_supr_l"/>
    <n v="1"/>
    <x v="402"/>
    <x v="4"/>
    <x v="1854"/>
    <n v="20.75"/>
    <n v="20.75"/>
    <x v="1"/>
    <x v="2"/>
    <s v="Calabrese Salami, Capocollo, Tomatoes, Red Onions, Green Olives, Garlic"/>
    <x v="3"/>
  </r>
  <r>
    <n v="4292"/>
    <n v="1904"/>
    <n v="0.25"/>
    <s v="pepperoni_s"/>
    <n v="1"/>
    <x v="403"/>
    <x v="5"/>
    <x v="1854"/>
    <n v="9.75"/>
    <n v="9.75"/>
    <x v="2"/>
    <x v="0"/>
    <s v="Mozzarella Cheese, Pepperoni"/>
    <x v="17"/>
  </r>
  <r>
    <n v="4293"/>
    <n v="1905"/>
    <n v="0.33333333333333331"/>
    <s v="bbq_ckn_m"/>
    <n v="1"/>
    <x v="404"/>
    <x v="6"/>
    <x v="1855"/>
    <n v="16.75"/>
    <n v="16.75"/>
    <x v="0"/>
    <x v="3"/>
    <s v="Barbecued Chicken, Red Peppers, Green Peppers, Tomatoes, Red Onions, Barbecue Sauce"/>
    <x v="7"/>
  </r>
  <r>
    <n v="4294"/>
    <n v="1905"/>
    <n v="0.33333333333333331"/>
    <s v="cali_ckn_m"/>
    <n v="1"/>
    <x v="405"/>
    <x v="0"/>
    <x v="1855"/>
    <n v="16.75"/>
    <n v="16.75"/>
    <x v="0"/>
    <x v="3"/>
    <s v="Chicken, Artichoke, Spinach, Garlic, Jalapeno Peppers, Fontina Cheese, Gouda Cheese"/>
    <x v="16"/>
  </r>
  <r>
    <n v="4295"/>
    <n v="1905"/>
    <n v="0.33333333333333331"/>
    <s v="classic_dlx_s"/>
    <n v="1"/>
    <x v="406"/>
    <x v="1"/>
    <x v="1855"/>
    <n v="12"/>
    <n v="12"/>
    <x v="2"/>
    <x v="0"/>
    <s v="Pepperoni, Mushrooms, Red Onions, Red Peppers, Bacon"/>
    <x v="1"/>
  </r>
  <r>
    <n v="4296"/>
    <n v="1906"/>
    <n v="1"/>
    <s v="five_cheese_l"/>
    <n v="1"/>
    <x v="407"/>
    <x v="2"/>
    <x v="1856"/>
    <n v="18.5"/>
    <n v="18.5"/>
    <x v="1"/>
    <x v="1"/>
    <s v="Mozzarella Cheese, Provolone Cheese, Smoked Gouda Cheese, Romano Cheese, Blue Cheese, Garlic"/>
    <x v="2"/>
  </r>
  <r>
    <n v="4297"/>
    <n v="1907"/>
    <n v="1"/>
    <s v="spinach_fet_s"/>
    <n v="1"/>
    <x v="408"/>
    <x v="3"/>
    <x v="1857"/>
    <n v="12"/>
    <n v="12"/>
    <x v="2"/>
    <x v="1"/>
    <s v="Spinach, Mushrooms, Red Onions, Feta Cheese, Garlic"/>
    <x v="27"/>
  </r>
  <r>
    <n v="4298"/>
    <n v="1908"/>
    <n v="1"/>
    <s v="bbq_ckn_m"/>
    <n v="1"/>
    <x v="409"/>
    <x v="4"/>
    <x v="1858"/>
    <n v="16.75"/>
    <n v="16.75"/>
    <x v="0"/>
    <x v="3"/>
    <s v="Barbecued Chicken, Red Peppers, Green Peppers, Tomatoes, Red Onions, Barbecue Sauce"/>
    <x v="7"/>
  </r>
  <r>
    <n v="4299"/>
    <n v="1909"/>
    <n v="1"/>
    <s v="ital_supr_l"/>
    <n v="1"/>
    <x v="410"/>
    <x v="5"/>
    <x v="1859"/>
    <n v="20.75"/>
    <n v="20.75"/>
    <x v="1"/>
    <x v="2"/>
    <s v="Calabrese Salami, Capocollo, Tomatoes, Red Onions, Green Olives, Garlic"/>
    <x v="3"/>
  </r>
  <r>
    <n v="4300"/>
    <n v="1910"/>
    <n v="1"/>
    <s v="bbq_ckn_m"/>
    <n v="1"/>
    <x v="411"/>
    <x v="6"/>
    <x v="1860"/>
    <n v="16.75"/>
    <n v="16.75"/>
    <x v="0"/>
    <x v="3"/>
    <s v="Barbecued Chicken, Red Peppers, Green Peppers, Tomatoes, Red Onions, Barbecue Sauce"/>
    <x v="7"/>
  </r>
  <r>
    <n v="4301"/>
    <n v="1911"/>
    <n v="1"/>
    <s v="cali_ckn_m"/>
    <n v="1"/>
    <x v="412"/>
    <x v="0"/>
    <x v="1861"/>
    <n v="16.75"/>
    <n v="16.75"/>
    <x v="0"/>
    <x v="3"/>
    <s v="Chicken, Artichoke, Spinach, Garlic, Jalapeno Peppers, Fontina Cheese, Gouda Cheese"/>
    <x v="16"/>
  </r>
  <r>
    <n v="4302"/>
    <n v="1912"/>
    <n v="0.5"/>
    <s v="pep_msh_pep_s"/>
    <n v="1"/>
    <x v="413"/>
    <x v="1"/>
    <x v="1862"/>
    <n v="11"/>
    <n v="11"/>
    <x v="2"/>
    <x v="0"/>
    <s v="Pepperoni, Mushrooms, Green Peppers"/>
    <x v="30"/>
  </r>
  <r>
    <n v="4303"/>
    <n v="1912"/>
    <n v="0.5"/>
    <s v="prsc_argla_m"/>
    <n v="1"/>
    <x v="414"/>
    <x v="2"/>
    <x v="1862"/>
    <n v="16.5"/>
    <n v="16.5"/>
    <x v="0"/>
    <x v="2"/>
    <s v="Prosciutto di San Daniele, Arugula, Mozzarella Cheese"/>
    <x v="6"/>
  </r>
  <r>
    <n v="4304"/>
    <n v="1913"/>
    <n v="1"/>
    <s v="cali_ckn_m"/>
    <n v="1"/>
    <x v="415"/>
    <x v="3"/>
    <x v="1863"/>
    <n v="16.75"/>
    <n v="16.75"/>
    <x v="0"/>
    <x v="3"/>
    <s v="Chicken, Artichoke, Spinach, Garlic, Jalapeno Peppers, Fontina Cheese, Gouda Cheese"/>
    <x v="16"/>
  </r>
  <r>
    <n v="4305"/>
    <n v="1914"/>
    <n v="1"/>
    <s v="pepperoni_s"/>
    <n v="1"/>
    <x v="416"/>
    <x v="4"/>
    <x v="1864"/>
    <n v="9.75"/>
    <n v="9.75"/>
    <x v="2"/>
    <x v="0"/>
    <s v="Mozzarella Cheese, Pepperoni"/>
    <x v="17"/>
  </r>
  <r>
    <n v="4306"/>
    <n v="1915"/>
    <n v="0.5"/>
    <s v="pepperoni_m"/>
    <n v="1"/>
    <x v="417"/>
    <x v="5"/>
    <x v="1865"/>
    <n v="12.5"/>
    <n v="12.5"/>
    <x v="0"/>
    <x v="0"/>
    <s v="Mozzarella Cheese, Pepperoni"/>
    <x v="17"/>
  </r>
  <r>
    <n v="4307"/>
    <n v="1915"/>
    <n v="0.5"/>
    <s v="spicy_ital_l"/>
    <n v="1"/>
    <x v="418"/>
    <x v="6"/>
    <x v="1865"/>
    <n v="20.75"/>
    <n v="20.75"/>
    <x v="1"/>
    <x v="2"/>
    <s v="Capocollo, Tomatoes, Goat Cheese, Artichokes, Peperoncini verdi, Garlic"/>
    <x v="12"/>
  </r>
  <r>
    <n v="4308"/>
    <n v="1916"/>
    <n v="0.5"/>
    <s v="bbq_ckn_l"/>
    <n v="1"/>
    <x v="419"/>
    <x v="0"/>
    <x v="1866"/>
    <n v="20.75"/>
    <n v="20.75"/>
    <x v="1"/>
    <x v="3"/>
    <s v="Barbecued Chicken, Red Peppers, Green Peppers, Tomatoes, Red Onions, Barbecue Sauce"/>
    <x v="7"/>
  </r>
  <r>
    <n v="4309"/>
    <n v="1916"/>
    <n v="0.5"/>
    <s v="napolitana_m"/>
    <n v="1"/>
    <x v="420"/>
    <x v="1"/>
    <x v="1866"/>
    <n v="16"/>
    <n v="16"/>
    <x v="0"/>
    <x v="0"/>
    <s v="Tomatoes, Anchovies, Green Olives, Red Onions, Garlic"/>
    <x v="22"/>
  </r>
  <r>
    <n v="4310"/>
    <n v="1917"/>
    <n v="0.25"/>
    <s v="brie_carre_s"/>
    <n v="1"/>
    <x v="421"/>
    <x v="2"/>
    <x v="1867"/>
    <n v="23.649999618530273"/>
    <n v="23.649999618530273"/>
    <x v="2"/>
    <x v="2"/>
    <s v="Brie Carre Cheese, Prosciutto, Caramelized Onions, Pears, Thyme, Garlic"/>
    <x v="31"/>
  </r>
  <r>
    <n v="4311"/>
    <n v="1917"/>
    <n v="0.25"/>
    <s v="mexicana_l"/>
    <n v="1"/>
    <x v="422"/>
    <x v="3"/>
    <x v="1867"/>
    <n v="20.25"/>
    <n v="20.25"/>
    <x v="1"/>
    <x v="1"/>
    <s v="Tomatoes, Red Peppers, Jalapeno Peppers, Red Onions, Cilantro, Corn, Chipotle Sauce, Garlic"/>
    <x v="4"/>
  </r>
  <r>
    <n v="4312"/>
    <n v="1917"/>
    <n v="0.25"/>
    <s v="southw_ckn_l"/>
    <n v="1"/>
    <x v="423"/>
    <x v="4"/>
    <x v="1867"/>
    <n v="20.75"/>
    <n v="20.75"/>
    <x v="1"/>
    <x v="3"/>
    <s v="Chicken, Tomatoes, Red Peppers, Red Onions, Jalapeno Peppers, Corn, Cilantro, Chipotle Sauce"/>
    <x v="15"/>
  </r>
  <r>
    <n v="4313"/>
    <n v="1917"/>
    <n v="0.25"/>
    <s v="the_greek_m"/>
    <n v="1"/>
    <x v="424"/>
    <x v="5"/>
    <x v="1867"/>
    <n v="16"/>
    <n v="16"/>
    <x v="0"/>
    <x v="0"/>
    <s v="Kalamata Olives, Feta Cheese, Tomatoes, Garlic, Beef Chuck Roast, Red Onions"/>
    <x v="8"/>
  </r>
  <r>
    <n v="4314"/>
    <n v="1918"/>
    <n v="1"/>
    <s v="cali_ckn_s"/>
    <n v="1"/>
    <x v="425"/>
    <x v="6"/>
    <x v="1868"/>
    <n v="12.75"/>
    <n v="12.75"/>
    <x v="2"/>
    <x v="3"/>
    <s v="Chicken, Artichoke, Spinach, Garlic, Jalapeno Peppers, Fontina Cheese, Gouda Cheese"/>
    <x v="16"/>
  </r>
  <r>
    <n v="4315"/>
    <n v="1919"/>
    <n v="1"/>
    <s v="spicy_ital_m"/>
    <n v="1"/>
    <x v="426"/>
    <x v="0"/>
    <x v="1869"/>
    <n v="16.5"/>
    <n v="16.5"/>
    <x v="0"/>
    <x v="2"/>
    <s v="Capocollo, Tomatoes, Goat Cheese, Artichokes, Peperoncini verdi, Garlic"/>
    <x v="12"/>
  </r>
  <r>
    <n v="4316"/>
    <n v="1920"/>
    <n v="0.5"/>
    <s v="bbq_ckn_m"/>
    <n v="1"/>
    <x v="427"/>
    <x v="1"/>
    <x v="1870"/>
    <n v="16.75"/>
    <n v="16.75"/>
    <x v="0"/>
    <x v="3"/>
    <s v="Barbecued Chicken, Red Peppers, Green Peppers, Tomatoes, Red Onions, Barbecue Sauce"/>
    <x v="7"/>
  </r>
  <r>
    <n v="4317"/>
    <n v="1920"/>
    <n v="0.5"/>
    <s v="prsc_argla_s"/>
    <n v="1"/>
    <x v="428"/>
    <x v="2"/>
    <x v="1870"/>
    <n v="12.5"/>
    <n v="12.5"/>
    <x v="2"/>
    <x v="2"/>
    <s v="Prosciutto di San Daniele, Arugula, Mozzarella Cheese"/>
    <x v="6"/>
  </r>
  <r>
    <n v="4318"/>
    <n v="1921"/>
    <n v="1"/>
    <s v="ital_veggie_s"/>
    <n v="1"/>
    <x v="429"/>
    <x v="3"/>
    <x v="1871"/>
    <n v="12.75"/>
    <n v="12.75"/>
    <x v="2"/>
    <x v="1"/>
    <s v="Eggplant, Artichokes, Tomatoes, Zucchini, Red Peppers, Garlic, Pesto Sauce"/>
    <x v="24"/>
  </r>
  <r>
    <n v="4319"/>
    <n v="1922"/>
    <n v="0.25"/>
    <s v="ckn_pesto_l"/>
    <n v="1"/>
    <x v="430"/>
    <x v="4"/>
    <x v="1872"/>
    <n v="20.75"/>
    <n v="20.75"/>
    <x v="1"/>
    <x v="3"/>
    <s v="Chicken, Tomatoes, Red Peppers, Spinach, Garlic, Pesto Sauce"/>
    <x v="18"/>
  </r>
  <r>
    <n v="4320"/>
    <n v="1922"/>
    <n v="0.25"/>
    <s v="green_garden_m"/>
    <n v="1"/>
    <x v="431"/>
    <x v="5"/>
    <x v="1872"/>
    <n v="16"/>
    <n v="16"/>
    <x v="0"/>
    <x v="1"/>
    <s v="Spinach, Mushrooms, Tomatoes, Green Olives, Feta Cheese"/>
    <x v="10"/>
  </r>
  <r>
    <n v="4321"/>
    <n v="1922"/>
    <n v="0.25"/>
    <s v="the_greek_xl"/>
    <n v="1"/>
    <x v="432"/>
    <x v="6"/>
    <x v="1872"/>
    <n v="25.5"/>
    <n v="25.5"/>
    <x v="3"/>
    <x v="0"/>
    <s v="Kalamata Olives, Feta Cheese, Tomatoes, Garlic, Beef Chuck Roast, Red Onions"/>
    <x v="8"/>
  </r>
  <r>
    <n v="4322"/>
    <n v="1922"/>
    <n v="0.25"/>
    <s v="veggie_veg_l"/>
    <n v="1"/>
    <x v="433"/>
    <x v="0"/>
    <x v="1872"/>
    <n v="20.25"/>
    <n v="20.25"/>
    <x v="1"/>
    <x v="1"/>
    <s v="Mushrooms, Tomatoes, Red Peppers, Green Peppers, Red Onions, Zucchini, Spinach, Garlic"/>
    <x v="14"/>
  </r>
  <r>
    <n v="4323"/>
    <n v="1923"/>
    <n v="0.5"/>
    <s v="bbq_ckn_m"/>
    <n v="1"/>
    <x v="434"/>
    <x v="1"/>
    <x v="1873"/>
    <n v="16.75"/>
    <n v="16.75"/>
    <x v="0"/>
    <x v="3"/>
    <s v="Barbecued Chicken, Red Peppers, Green Peppers, Tomatoes, Red Onions, Barbecue Sauce"/>
    <x v="7"/>
  </r>
  <r>
    <n v="4324"/>
    <n v="1923"/>
    <n v="0.5"/>
    <s v="classic_dlx_m"/>
    <n v="1"/>
    <x v="435"/>
    <x v="2"/>
    <x v="1873"/>
    <n v="16"/>
    <n v="16"/>
    <x v="0"/>
    <x v="0"/>
    <s v="Pepperoni, Mushrooms, Red Onions, Red Peppers, Bacon"/>
    <x v="1"/>
  </r>
  <r>
    <n v="4325"/>
    <n v="1924"/>
    <n v="0.33333333333333331"/>
    <s v="bbq_ckn_s"/>
    <n v="1"/>
    <x v="436"/>
    <x v="3"/>
    <x v="1874"/>
    <n v="12.75"/>
    <n v="12.75"/>
    <x v="2"/>
    <x v="3"/>
    <s v="Barbecued Chicken, Red Peppers, Green Peppers, Tomatoes, Red Onions, Barbecue Sauce"/>
    <x v="7"/>
  </r>
  <r>
    <n v="4326"/>
    <n v="1924"/>
    <n v="0.33333333333333331"/>
    <s v="prsc_argla_s"/>
    <n v="1"/>
    <x v="437"/>
    <x v="4"/>
    <x v="1874"/>
    <n v="12.5"/>
    <n v="12.5"/>
    <x v="2"/>
    <x v="2"/>
    <s v="Prosciutto di San Daniele, Arugula, Mozzarella Cheese"/>
    <x v="6"/>
  </r>
  <r>
    <n v="4327"/>
    <n v="1924"/>
    <n v="0.33333333333333331"/>
    <s v="spinach_fet_m"/>
    <n v="1"/>
    <x v="438"/>
    <x v="5"/>
    <x v="1874"/>
    <n v="16"/>
    <n v="16"/>
    <x v="0"/>
    <x v="1"/>
    <s v="Spinach, Mushrooms, Red Onions, Feta Cheese, Garlic"/>
    <x v="27"/>
  </r>
  <r>
    <n v="4328"/>
    <n v="1925"/>
    <n v="0.5"/>
    <s v="ital_supr_m"/>
    <n v="1"/>
    <x v="439"/>
    <x v="6"/>
    <x v="1875"/>
    <n v="16.5"/>
    <n v="16.5"/>
    <x v="0"/>
    <x v="2"/>
    <s v="Calabrese Salami, Capocollo, Tomatoes, Red Onions, Green Olives, Garlic"/>
    <x v="3"/>
  </r>
  <r>
    <n v="4329"/>
    <n v="1925"/>
    <n v="0.5"/>
    <s v="pepperoni_s"/>
    <n v="1"/>
    <x v="440"/>
    <x v="0"/>
    <x v="1875"/>
    <n v="9.75"/>
    <n v="9.75"/>
    <x v="2"/>
    <x v="0"/>
    <s v="Mozzarella Cheese, Pepperoni"/>
    <x v="17"/>
  </r>
  <r>
    <n v="4330"/>
    <n v="1926"/>
    <n v="0.5"/>
    <s v="green_garden_s"/>
    <n v="1"/>
    <x v="441"/>
    <x v="1"/>
    <x v="1876"/>
    <n v="12"/>
    <n v="12"/>
    <x v="2"/>
    <x v="1"/>
    <s v="Spinach, Mushrooms, Tomatoes, Green Olives, Feta Cheese"/>
    <x v="10"/>
  </r>
  <r>
    <n v="4331"/>
    <n v="1926"/>
    <n v="0.5"/>
    <s v="pepperoni_s"/>
    <n v="1"/>
    <x v="442"/>
    <x v="2"/>
    <x v="1876"/>
    <n v="9.75"/>
    <n v="9.75"/>
    <x v="2"/>
    <x v="0"/>
    <s v="Mozzarella Cheese, Pepperoni"/>
    <x v="17"/>
  </r>
  <r>
    <n v="4332"/>
    <n v="1927"/>
    <n v="0.33333333333333331"/>
    <s v="soppressata_l"/>
    <n v="1"/>
    <x v="443"/>
    <x v="3"/>
    <x v="1877"/>
    <n v="20.75"/>
    <n v="20.75"/>
    <x v="1"/>
    <x v="2"/>
    <s v="Soppressata Salami, Fontina Cheese, Mozzarella Cheese, Mushrooms, Garlic"/>
    <x v="20"/>
  </r>
  <r>
    <n v="4333"/>
    <n v="1927"/>
    <n v="0.33333333333333331"/>
    <s v="spicy_ital_l"/>
    <n v="1"/>
    <x v="444"/>
    <x v="4"/>
    <x v="1877"/>
    <n v="20.75"/>
    <n v="20.75"/>
    <x v="1"/>
    <x v="2"/>
    <s v="Capocollo, Tomatoes, Goat Cheese, Artichokes, Peperoncini verdi, Garlic"/>
    <x v="12"/>
  </r>
  <r>
    <n v="4334"/>
    <n v="1927"/>
    <n v="0.33333333333333331"/>
    <s v="thai_ckn_l"/>
    <n v="1"/>
    <x v="445"/>
    <x v="5"/>
    <x v="1877"/>
    <n v="20.75"/>
    <n v="20.75"/>
    <x v="1"/>
    <x v="3"/>
    <s v="Chicken, Pineapple, Tomatoes, Red Peppers, Thai Sweet Chilli Sauce"/>
    <x v="5"/>
  </r>
  <r>
    <n v="4335"/>
    <n v="1928"/>
    <n v="1"/>
    <s v="bbq_ckn_l"/>
    <n v="1"/>
    <x v="446"/>
    <x v="6"/>
    <x v="1878"/>
    <n v="20.75"/>
    <n v="20.75"/>
    <x v="1"/>
    <x v="3"/>
    <s v="Barbecued Chicken, Red Peppers, Green Peppers, Tomatoes, Red Onions, Barbecue Sauce"/>
    <x v="7"/>
  </r>
  <r>
    <n v="4336"/>
    <n v="1929"/>
    <n v="0.25"/>
    <s v="cali_ckn_m"/>
    <n v="1"/>
    <x v="447"/>
    <x v="0"/>
    <x v="1879"/>
    <n v="16.75"/>
    <n v="16.75"/>
    <x v="0"/>
    <x v="3"/>
    <s v="Chicken, Artichoke, Spinach, Garlic, Jalapeno Peppers, Fontina Cheese, Gouda Cheese"/>
    <x v="16"/>
  </r>
  <r>
    <n v="4337"/>
    <n v="1929"/>
    <n v="0.25"/>
    <s v="classic_dlx_s"/>
    <n v="1"/>
    <x v="448"/>
    <x v="1"/>
    <x v="1879"/>
    <n v="12"/>
    <n v="12"/>
    <x v="2"/>
    <x v="0"/>
    <s v="Pepperoni, Mushrooms, Red Onions, Red Peppers, Bacon"/>
    <x v="1"/>
  </r>
  <r>
    <n v="4338"/>
    <n v="1929"/>
    <n v="0.25"/>
    <s v="hawaiian_l"/>
    <n v="1"/>
    <x v="449"/>
    <x v="2"/>
    <x v="1879"/>
    <n v="16.5"/>
    <n v="16.5"/>
    <x v="1"/>
    <x v="0"/>
    <s v="Sliced Ham, Pineapple, Mozzarella Cheese"/>
    <x v="0"/>
  </r>
  <r>
    <n v="4339"/>
    <n v="1929"/>
    <n v="0.25"/>
    <s v="napolitana_l"/>
    <n v="1"/>
    <x v="450"/>
    <x v="3"/>
    <x v="1879"/>
    <n v="20.5"/>
    <n v="20.5"/>
    <x v="1"/>
    <x v="0"/>
    <s v="Tomatoes, Anchovies, Green Olives, Red Onions, Garlic"/>
    <x v="22"/>
  </r>
  <r>
    <n v="4340"/>
    <n v="1930"/>
    <n v="1"/>
    <s v="calabrese_m"/>
    <n v="1"/>
    <x v="451"/>
    <x v="4"/>
    <x v="1880"/>
    <n v="16.25"/>
    <n v="16.25"/>
    <x v="0"/>
    <x v="2"/>
    <s v="?duja Salami, Pancetta, Tomatoes, Red Onions, Friggitello Peppers, Garlic"/>
    <x v="23"/>
  </r>
  <r>
    <n v="4341"/>
    <n v="1931"/>
    <n v="0.5"/>
    <s v="big_meat_s"/>
    <n v="1"/>
    <x v="452"/>
    <x v="5"/>
    <x v="1881"/>
    <n v="12"/>
    <n v="12"/>
    <x v="2"/>
    <x v="0"/>
    <s v="Bacon, Pepperoni, Italian Sausage, Chorizo Sausage"/>
    <x v="19"/>
  </r>
  <r>
    <n v="4342"/>
    <n v="1931"/>
    <n v="0.5"/>
    <s v="southw_ckn_m"/>
    <n v="1"/>
    <x v="453"/>
    <x v="6"/>
    <x v="1881"/>
    <n v="16.75"/>
    <n v="16.75"/>
    <x v="0"/>
    <x v="3"/>
    <s v="Chicken, Tomatoes, Red Peppers, Red Onions, Jalapeno Peppers, Corn, Cilantro, Chipotle Sauce"/>
    <x v="15"/>
  </r>
  <r>
    <n v="4343"/>
    <n v="1932"/>
    <n v="0.5"/>
    <s v="cali_ckn_l"/>
    <n v="1"/>
    <x v="454"/>
    <x v="0"/>
    <x v="1882"/>
    <n v="20.75"/>
    <n v="20.75"/>
    <x v="1"/>
    <x v="3"/>
    <s v="Chicken, Artichoke, Spinach, Garlic, Jalapeno Peppers, Fontina Cheese, Gouda Cheese"/>
    <x v="16"/>
  </r>
  <r>
    <n v="4344"/>
    <n v="1932"/>
    <n v="0.5"/>
    <s v="thai_ckn_m"/>
    <n v="1"/>
    <x v="455"/>
    <x v="1"/>
    <x v="1882"/>
    <n v="16.75"/>
    <n v="16.75"/>
    <x v="0"/>
    <x v="3"/>
    <s v="Chicken, Pineapple, Tomatoes, Red Peppers, Thai Sweet Chilli Sauce"/>
    <x v="5"/>
  </r>
  <r>
    <n v="4345"/>
    <n v="1933"/>
    <n v="0.25"/>
    <s v="cali_ckn_m"/>
    <n v="1"/>
    <x v="456"/>
    <x v="2"/>
    <x v="1883"/>
    <n v="16.75"/>
    <n v="16.75"/>
    <x v="0"/>
    <x v="3"/>
    <s v="Chicken, Artichoke, Spinach, Garlic, Jalapeno Peppers, Fontina Cheese, Gouda Cheese"/>
    <x v="16"/>
  </r>
  <r>
    <n v="4346"/>
    <n v="1933"/>
    <n v="0.25"/>
    <s v="ital_veggie_m"/>
    <n v="1"/>
    <x v="457"/>
    <x v="3"/>
    <x v="1883"/>
    <n v="16.75"/>
    <n v="16.75"/>
    <x v="0"/>
    <x v="1"/>
    <s v="Eggplant, Artichokes, Tomatoes, Zucchini, Red Peppers, Garlic, Pesto Sauce"/>
    <x v="24"/>
  </r>
  <r>
    <n v="4347"/>
    <n v="1933"/>
    <n v="0.25"/>
    <s v="thai_ckn_l"/>
    <n v="1"/>
    <x v="458"/>
    <x v="4"/>
    <x v="1883"/>
    <n v="20.75"/>
    <n v="20.75"/>
    <x v="1"/>
    <x v="3"/>
    <s v="Chicken, Pineapple, Tomatoes, Red Peppers, Thai Sweet Chilli Sauce"/>
    <x v="5"/>
  </r>
  <r>
    <n v="4348"/>
    <n v="1933"/>
    <n v="0.25"/>
    <s v="thai_ckn_m"/>
    <n v="1"/>
    <x v="459"/>
    <x v="5"/>
    <x v="1883"/>
    <n v="16.75"/>
    <n v="16.75"/>
    <x v="0"/>
    <x v="3"/>
    <s v="Chicken, Pineapple, Tomatoes, Red Peppers, Thai Sweet Chilli Sauce"/>
    <x v="5"/>
  </r>
  <r>
    <n v="4349"/>
    <n v="1934"/>
    <n v="1"/>
    <s v="cali_ckn_m"/>
    <n v="1"/>
    <x v="460"/>
    <x v="6"/>
    <x v="1884"/>
    <n v="16.75"/>
    <n v="16.75"/>
    <x v="0"/>
    <x v="3"/>
    <s v="Chicken, Artichoke, Spinach, Garlic, Jalapeno Peppers, Fontina Cheese, Gouda Cheese"/>
    <x v="16"/>
  </r>
  <r>
    <n v="4350"/>
    <n v="1935"/>
    <n v="0.5"/>
    <s v="ital_veggie_s"/>
    <n v="1"/>
    <x v="461"/>
    <x v="0"/>
    <x v="1885"/>
    <n v="12.75"/>
    <n v="12.75"/>
    <x v="2"/>
    <x v="1"/>
    <s v="Eggplant, Artichokes, Tomatoes, Zucchini, Red Peppers, Garlic, Pesto Sauce"/>
    <x v="24"/>
  </r>
  <r>
    <n v="4351"/>
    <n v="1935"/>
    <n v="0.5"/>
    <s v="prsc_argla_m"/>
    <n v="1"/>
    <x v="462"/>
    <x v="1"/>
    <x v="1885"/>
    <n v="16.5"/>
    <n v="16.5"/>
    <x v="0"/>
    <x v="2"/>
    <s v="Prosciutto di San Daniele, Arugula, Mozzarella Cheese"/>
    <x v="6"/>
  </r>
  <r>
    <n v="4352"/>
    <n v="1936"/>
    <n v="0.5"/>
    <s v="hawaiian_l"/>
    <n v="1"/>
    <x v="463"/>
    <x v="2"/>
    <x v="1886"/>
    <n v="16.5"/>
    <n v="16.5"/>
    <x v="1"/>
    <x v="0"/>
    <s v="Sliced Ham, Pineapple, Mozzarella Cheese"/>
    <x v="0"/>
  </r>
  <r>
    <n v="4353"/>
    <n v="1936"/>
    <n v="0.5"/>
    <s v="thai_ckn_l"/>
    <n v="1"/>
    <x v="464"/>
    <x v="3"/>
    <x v="1886"/>
    <n v="20.75"/>
    <n v="20.75"/>
    <x v="1"/>
    <x v="3"/>
    <s v="Chicken, Pineapple, Tomatoes, Red Peppers, Thai Sweet Chilli Sauce"/>
    <x v="5"/>
  </r>
  <r>
    <n v="4354"/>
    <n v="1937"/>
    <n v="1"/>
    <s v="sicilian_m"/>
    <n v="1"/>
    <x v="465"/>
    <x v="4"/>
    <x v="1887"/>
    <n v="16.25"/>
    <n v="16.25"/>
    <x v="0"/>
    <x v="2"/>
    <s v="Coarse Sicilian Salami, Tomatoes, Green Olives, Luganega Sausage, Onions, Garlic"/>
    <x v="28"/>
  </r>
  <r>
    <n v="4355"/>
    <n v="1938"/>
    <n v="1"/>
    <s v="pepperoni_l"/>
    <n v="1"/>
    <x v="466"/>
    <x v="5"/>
    <x v="1888"/>
    <n v="15.25"/>
    <n v="15.25"/>
    <x v="1"/>
    <x v="0"/>
    <s v="Mozzarella Cheese, Pepperoni"/>
    <x v="17"/>
  </r>
  <r>
    <n v="4356"/>
    <n v="1939"/>
    <n v="1"/>
    <s v="pepperoni_s"/>
    <n v="1"/>
    <x v="467"/>
    <x v="6"/>
    <x v="1889"/>
    <n v="9.75"/>
    <n v="9.75"/>
    <x v="2"/>
    <x v="0"/>
    <s v="Mozzarella Cheese, Pepperoni"/>
    <x v="17"/>
  </r>
  <r>
    <n v="4357"/>
    <n v="1940"/>
    <n v="1"/>
    <s v="veggie_veg_l"/>
    <n v="1"/>
    <x v="468"/>
    <x v="0"/>
    <x v="1890"/>
    <n v="20.25"/>
    <n v="20.25"/>
    <x v="1"/>
    <x v="1"/>
    <s v="Mushrooms, Tomatoes, Red Peppers, Green Peppers, Red Onions, Zucchini, Spinach, Garlic"/>
    <x v="14"/>
  </r>
  <r>
    <n v="4358"/>
    <n v="1941"/>
    <n v="1"/>
    <s v="pepperoni_s"/>
    <n v="1"/>
    <x v="469"/>
    <x v="1"/>
    <x v="1891"/>
    <n v="9.75"/>
    <n v="9.75"/>
    <x v="2"/>
    <x v="0"/>
    <s v="Mozzarella Cheese, Pepperoni"/>
    <x v="17"/>
  </r>
  <r>
    <n v="4359"/>
    <n v="1942"/>
    <n v="0.5"/>
    <s v="classic_dlx_m"/>
    <n v="1"/>
    <x v="470"/>
    <x v="2"/>
    <x v="1892"/>
    <n v="16"/>
    <n v="16"/>
    <x v="0"/>
    <x v="0"/>
    <s v="Pepperoni, Mushrooms, Red Onions, Red Peppers, Bacon"/>
    <x v="1"/>
  </r>
  <r>
    <n v="4360"/>
    <n v="1942"/>
    <n v="0.5"/>
    <s v="thai_ckn_s"/>
    <n v="1"/>
    <x v="471"/>
    <x v="3"/>
    <x v="1892"/>
    <n v="12.75"/>
    <n v="12.75"/>
    <x v="2"/>
    <x v="3"/>
    <s v="Chicken, Pineapple, Tomatoes, Red Peppers, Thai Sweet Chilli Sauce"/>
    <x v="5"/>
  </r>
  <r>
    <n v="4361"/>
    <n v="1943"/>
    <n v="0.5"/>
    <s v="five_cheese_l"/>
    <n v="1"/>
    <x v="472"/>
    <x v="4"/>
    <x v="1893"/>
    <n v="18.5"/>
    <n v="18.5"/>
    <x v="1"/>
    <x v="1"/>
    <s v="Mozzarella Cheese, Provolone Cheese, Smoked Gouda Cheese, Romano Cheese, Blue Cheese, Garlic"/>
    <x v="2"/>
  </r>
  <r>
    <n v="4362"/>
    <n v="1943"/>
    <n v="0.5"/>
    <s v="hawaiian_l"/>
    <n v="1"/>
    <x v="473"/>
    <x v="5"/>
    <x v="1893"/>
    <n v="16.5"/>
    <n v="16.5"/>
    <x v="1"/>
    <x v="0"/>
    <s v="Sliced Ham, Pineapple, Mozzarella Cheese"/>
    <x v="0"/>
  </r>
  <r>
    <n v="4363"/>
    <n v="1944"/>
    <n v="0.5"/>
    <s v="four_cheese_m"/>
    <n v="1"/>
    <x v="474"/>
    <x v="6"/>
    <x v="1894"/>
    <n v="14.75"/>
    <n v="14.75"/>
    <x v="0"/>
    <x v="1"/>
    <s v="Ricotta Cheese, Gorgonzola Piccante Cheese, Mozzarella Cheese, Parmigiano Reggiano Cheese, Garlic"/>
    <x v="21"/>
  </r>
  <r>
    <n v="4364"/>
    <n v="1944"/>
    <n v="0.5"/>
    <s v="spicy_ital_m"/>
    <n v="1"/>
    <x v="475"/>
    <x v="0"/>
    <x v="1894"/>
    <n v="16.5"/>
    <n v="16.5"/>
    <x v="0"/>
    <x v="2"/>
    <s v="Capocollo, Tomatoes, Goat Cheese, Artichokes, Peperoncini verdi, Garlic"/>
    <x v="12"/>
  </r>
  <r>
    <n v="4365"/>
    <n v="1945"/>
    <n v="1"/>
    <s v="spinach_fet_s"/>
    <n v="1"/>
    <x v="476"/>
    <x v="1"/>
    <x v="1895"/>
    <n v="12"/>
    <n v="12"/>
    <x v="2"/>
    <x v="1"/>
    <s v="Spinach, Mushrooms, Red Onions, Feta Cheese, Garlic"/>
    <x v="27"/>
  </r>
  <r>
    <n v="4366"/>
    <n v="1946"/>
    <n v="0.125"/>
    <s v="cali_ckn_l"/>
    <n v="1"/>
    <x v="477"/>
    <x v="2"/>
    <x v="1896"/>
    <n v="20.75"/>
    <n v="20.75"/>
    <x v="1"/>
    <x v="3"/>
    <s v="Chicken, Artichoke, Spinach, Garlic, Jalapeno Peppers, Fontina Cheese, Gouda Cheese"/>
    <x v="16"/>
  </r>
  <r>
    <n v="4367"/>
    <n v="1946"/>
    <n v="0.125"/>
    <s v="cali_ckn_m"/>
    <n v="1"/>
    <x v="478"/>
    <x v="3"/>
    <x v="1896"/>
    <n v="16.75"/>
    <n v="16.75"/>
    <x v="0"/>
    <x v="3"/>
    <s v="Chicken, Artichoke, Spinach, Garlic, Jalapeno Peppers, Fontina Cheese, Gouda Cheese"/>
    <x v="16"/>
  </r>
  <r>
    <n v="4368"/>
    <n v="1946"/>
    <n v="0.125"/>
    <s v="ckn_alfredo_m"/>
    <n v="1"/>
    <x v="479"/>
    <x v="4"/>
    <x v="1896"/>
    <n v="16.75"/>
    <n v="16.75"/>
    <x v="0"/>
    <x v="3"/>
    <s v="Chicken, Red Onions, Red Peppers, Mushrooms, Asiago Cheese, Alfredo Sauce"/>
    <x v="29"/>
  </r>
  <r>
    <n v="4369"/>
    <n v="1946"/>
    <n v="0.125"/>
    <s v="ital_cpcllo_l"/>
    <n v="1"/>
    <x v="480"/>
    <x v="5"/>
    <x v="1896"/>
    <n v="20.5"/>
    <n v="20.5"/>
    <x v="1"/>
    <x v="0"/>
    <s v="Capocollo, Red Peppers, Tomatoes, Goat Cheese, Garlic, Oregano"/>
    <x v="11"/>
  </r>
  <r>
    <n v="4370"/>
    <n v="1946"/>
    <n v="0.125"/>
    <s v="mediterraneo_s"/>
    <n v="2"/>
    <x v="481"/>
    <x v="6"/>
    <x v="1896"/>
    <n v="12"/>
    <n v="24"/>
    <x v="2"/>
    <x v="1"/>
    <s v="Spinach, Artichokes, Kalamata Olives, Sun-dried Tomatoes, Feta Cheese, Plum Tomatoes, Red Onions"/>
    <x v="25"/>
  </r>
  <r>
    <n v="4371"/>
    <n v="1946"/>
    <n v="0.125"/>
    <s v="mexicana_m"/>
    <n v="2"/>
    <x v="482"/>
    <x v="0"/>
    <x v="1896"/>
    <n v="16"/>
    <n v="32"/>
    <x v="0"/>
    <x v="1"/>
    <s v="Tomatoes, Red Peppers, Jalapeno Peppers, Red Onions, Cilantro, Corn, Chipotle Sauce, Garlic"/>
    <x v="4"/>
  </r>
  <r>
    <n v="4372"/>
    <n v="1946"/>
    <n v="0.125"/>
    <s v="sicilian_s"/>
    <n v="1"/>
    <x v="483"/>
    <x v="1"/>
    <x v="1896"/>
    <n v="12.25"/>
    <n v="12.25"/>
    <x v="2"/>
    <x v="2"/>
    <s v="Coarse Sicilian Salami, Tomatoes, Green Olives, Luganega Sausage, Onions, Garlic"/>
    <x v="28"/>
  </r>
  <r>
    <n v="4373"/>
    <n v="1946"/>
    <n v="0.125"/>
    <s v="soppressata_l"/>
    <n v="1"/>
    <x v="484"/>
    <x v="2"/>
    <x v="1896"/>
    <n v="20.75"/>
    <n v="20.75"/>
    <x v="1"/>
    <x v="2"/>
    <s v="Soppressata Salami, Fontina Cheese, Mozzarella Cheese, Mushrooms, Garlic"/>
    <x v="20"/>
  </r>
  <r>
    <n v="4374"/>
    <n v="1947"/>
    <n v="0.5"/>
    <s v="bbq_ckn_m"/>
    <n v="1"/>
    <x v="485"/>
    <x v="3"/>
    <x v="1897"/>
    <n v="16.75"/>
    <n v="16.75"/>
    <x v="0"/>
    <x v="3"/>
    <s v="Barbecued Chicken, Red Peppers, Green Peppers, Tomatoes, Red Onions, Barbecue Sauce"/>
    <x v="7"/>
  </r>
  <r>
    <n v="4375"/>
    <n v="1947"/>
    <n v="0.5"/>
    <s v="thai_ckn_l"/>
    <n v="1"/>
    <x v="486"/>
    <x v="4"/>
    <x v="1897"/>
    <n v="20.75"/>
    <n v="20.75"/>
    <x v="1"/>
    <x v="3"/>
    <s v="Chicken, Pineapple, Tomatoes, Red Peppers, Thai Sweet Chilli Sauce"/>
    <x v="5"/>
  </r>
  <r>
    <n v="4376"/>
    <n v="1948"/>
    <n v="0.33333333333333331"/>
    <s v="ital_supr_s"/>
    <n v="1"/>
    <x v="487"/>
    <x v="5"/>
    <x v="1898"/>
    <n v="12.5"/>
    <n v="12.5"/>
    <x v="2"/>
    <x v="2"/>
    <s v="Calabrese Salami, Capocollo, Tomatoes, Red Onions, Green Olives, Garlic"/>
    <x v="3"/>
  </r>
  <r>
    <n v="4377"/>
    <n v="1948"/>
    <n v="0.33333333333333331"/>
    <s v="mexicana_l"/>
    <n v="1"/>
    <x v="488"/>
    <x v="6"/>
    <x v="1898"/>
    <n v="20.25"/>
    <n v="20.25"/>
    <x v="1"/>
    <x v="1"/>
    <s v="Tomatoes, Red Peppers, Jalapeno Peppers, Red Onions, Cilantro, Corn, Chipotle Sauce, Garlic"/>
    <x v="4"/>
  </r>
  <r>
    <n v="4378"/>
    <n v="1948"/>
    <n v="0.33333333333333331"/>
    <s v="pep_msh_pep_l"/>
    <n v="1"/>
    <x v="489"/>
    <x v="0"/>
    <x v="1898"/>
    <n v="17.5"/>
    <n v="17.5"/>
    <x v="1"/>
    <x v="0"/>
    <s v="Pepperoni, Mushrooms, Green Peppers"/>
    <x v="30"/>
  </r>
  <r>
    <n v="4379"/>
    <n v="1949"/>
    <n v="1"/>
    <s v="bbq_ckn_l"/>
    <n v="1"/>
    <x v="490"/>
    <x v="1"/>
    <x v="1899"/>
    <n v="20.75"/>
    <n v="20.75"/>
    <x v="1"/>
    <x v="3"/>
    <s v="Barbecued Chicken, Red Peppers, Green Peppers, Tomatoes, Red Onions, Barbecue Sauce"/>
    <x v="7"/>
  </r>
  <r>
    <n v="4380"/>
    <n v="1950"/>
    <n v="1"/>
    <s v="ital_cpcllo_l"/>
    <n v="1"/>
    <x v="491"/>
    <x v="2"/>
    <x v="1900"/>
    <n v="20.5"/>
    <n v="20.5"/>
    <x v="1"/>
    <x v="0"/>
    <s v="Capocollo, Red Peppers, Tomatoes, Goat Cheese, Garlic, Oregano"/>
    <x v="11"/>
  </r>
  <r>
    <n v="4381"/>
    <n v="1951"/>
    <n v="0.5"/>
    <s v="pepperoni_l"/>
    <n v="1"/>
    <x v="492"/>
    <x v="3"/>
    <x v="1901"/>
    <n v="15.25"/>
    <n v="15.25"/>
    <x v="1"/>
    <x v="0"/>
    <s v="Mozzarella Cheese, Pepperoni"/>
    <x v="17"/>
  </r>
  <r>
    <n v="4382"/>
    <n v="1951"/>
    <n v="0.5"/>
    <s v="spicy_ital_l"/>
    <n v="1"/>
    <x v="493"/>
    <x v="4"/>
    <x v="1901"/>
    <n v="20.75"/>
    <n v="20.75"/>
    <x v="1"/>
    <x v="2"/>
    <s v="Capocollo, Tomatoes, Goat Cheese, Artichokes, Peperoncini verdi, Garlic"/>
    <x v="12"/>
  </r>
  <r>
    <n v="4383"/>
    <n v="1952"/>
    <n v="1"/>
    <s v="mexicana_l"/>
    <n v="1"/>
    <x v="494"/>
    <x v="5"/>
    <x v="1902"/>
    <n v="20.25"/>
    <n v="20.25"/>
    <x v="1"/>
    <x v="1"/>
    <s v="Tomatoes, Red Peppers, Jalapeno Peppers, Red Onions, Cilantro, Corn, Chipotle Sauce, Garlic"/>
    <x v="4"/>
  </r>
  <r>
    <n v="4384"/>
    <n v="1953"/>
    <n v="1"/>
    <s v="ital_supr_m"/>
    <n v="1"/>
    <x v="495"/>
    <x v="6"/>
    <x v="1903"/>
    <n v="16.5"/>
    <n v="16.5"/>
    <x v="0"/>
    <x v="2"/>
    <s v="Calabrese Salami, Capocollo, Tomatoes, Red Onions, Green Olives, Garlic"/>
    <x v="3"/>
  </r>
  <r>
    <n v="4385"/>
    <n v="1954"/>
    <n v="1"/>
    <s v="pep_msh_pep_s"/>
    <n v="1"/>
    <x v="496"/>
    <x v="0"/>
    <x v="1904"/>
    <n v="11"/>
    <n v="11"/>
    <x v="2"/>
    <x v="0"/>
    <s v="Pepperoni, Mushrooms, Green Peppers"/>
    <x v="30"/>
  </r>
  <r>
    <n v="4386"/>
    <n v="1955"/>
    <n v="1"/>
    <s v="the_greek_s"/>
    <n v="1"/>
    <x v="497"/>
    <x v="1"/>
    <x v="1655"/>
    <n v="12"/>
    <n v="12"/>
    <x v="2"/>
    <x v="0"/>
    <s v="Kalamata Olives, Feta Cheese, Tomatoes, Garlic, Beef Chuck Roast, Red Onions"/>
    <x v="8"/>
  </r>
  <r>
    <n v="4387"/>
    <n v="1956"/>
    <n v="0.33333333333333331"/>
    <s v="calabrese_m"/>
    <n v="1"/>
    <x v="498"/>
    <x v="2"/>
    <x v="1905"/>
    <n v="16.25"/>
    <n v="16.25"/>
    <x v="0"/>
    <x v="2"/>
    <s v="?duja Salami, Pancetta, Tomatoes, Red Onions, Friggitello Peppers, Garlic"/>
    <x v="23"/>
  </r>
  <r>
    <n v="4388"/>
    <n v="1956"/>
    <n v="0.33333333333333331"/>
    <s v="ckn_pesto_l"/>
    <n v="1"/>
    <x v="0"/>
    <x v="0"/>
    <x v="1905"/>
    <n v="20.75"/>
    <n v="20.75"/>
    <x v="1"/>
    <x v="3"/>
    <s v="Chicken, Tomatoes, Red Peppers, Spinach, Garlic, Pesto Sauce"/>
    <x v="18"/>
  </r>
  <r>
    <n v="4389"/>
    <n v="1956"/>
    <n v="0.33333333333333331"/>
    <s v="veggie_veg_m"/>
    <n v="1"/>
    <x v="1"/>
    <x v="1"/>
    <x v="1905"/>
    <n v="16"/>
    <n v="16"/>
    <x v="0"/>
    <x v="1"/>
    <s v="Mushrooms, Tomatoes, Red Peppers, Green Peppers, Red Onions, Zucchini, Spinach, Garlic"/>
    <x v="14"/>
  </r>
  <r>
    <n v="4390"/>
    <n v="1957"/>
    <n v="7.1428571428571425E-2"/>
    <s v="big_meat_s"/>
    <n v="1"/>
    <x v="2"/>
    <x v="2"/>
    <x v="1906"/>
    <n v="12"/>
    <n v="12"/>
    <x v="2"/>
    <x v="0"/>
    <s v="Bacon, Pepperoni, Italian Sausage, Chorizo Sausage"/>
    <x v="19"/>
  </r>
  <r>
    <n v="4391"/>
    <n v="1957"/>
    <n v="7.1428571428571425E-2"/>
    <s v="ckn_alfredo_l"/>
    <n v="1"/>
    <x v="3"/>
    <x v="3"/>
    <x v="1906"/>
    <n v="20.75"/>
    <n v="20.75"/>
    <x v="1"/>
    <x v="3"/>
    <s v="Chicken, Red Onions, Red Peppers, Mushrooms, Asiago Cheese, Alfredo Sauce"/>
    <x v="29"/>
  </r>
  <r>
    <n v="4392"/>
    <n v="1957"/>
    <n v="7.1428571428571425E-2"/>
    <s v="ckn_pesto_l"/>
    <n v="1"/>
    <x v="4"/>
    <x v="4"/>
    <x v="1906"/>
    <n v="20.75"/>
    <n v="20.75"/>
    <x v="1"/>
    <x v="3"/>
    <s v="Chicken, Tomatoes, Red Peppers, Spinach, Garlic, Pesto Sauce"/>
    <x v="18"/>
  </r>
  <r>
    <n v="4393"/>
    <n v="1957"/>
    <n v="7.1428571428571425E-2"/>
    <s v="green_garden_s"/>
    <n v="1"/>
    <x v="5"/>
    <x v="5"/>
    <x v="1906"/>
    <n v="12"/>
    <n v="12"/>
    <x v="2"/>
    <x v="1"/>
    <s v="Spinach, Mushrooms, Tomatoes, Green Olives, Feta Cheese"/>
    <x v="10"/>
  </r>
  <r>
    <n v="4394"/>
    <n v="1957"/>
    <n v="7.1428571428571425E-2"/>
    <s v="ital_supr_m"/>
    <n v="1"/>
    <x v="6"/>
    <x v="6"/>
    <x v="1906"/>
    <n v="16.5"/>
    <n v="16.5"/>
    <x v="0"/>
    <x v="2"/>
    <s v="Calabrese Salami, Capocollo, Tomatoes, Red Onions, Green Olives, Garlic"/>
    <x v="3"/>
  </r>
  <r>
    <n v="4395"/>
    <n v="1957"/>
    <n v="7.1428571428571425E-2"/>
    <s v="pep_msh_pep_s"/>
    <n v="1"/>
    <x v="7"/>
    <x v="0"/>
    <x v="1906"/>
    <n v="11"/>
    <n v="11"/>
    <x v="2"/>
    <x v="0"/>
    <s v="Pepperoni, Mushrooms, Green Peppers"/>
    <x v="30"/>
  </r>
  <r>
    <n v="4396"/>
    <n v="1957"/>
    <n v="7.1428571428571425E-2"/>
    <s v="pepperoni_l"/>
    <n v="1"/>
    <x v="499"/>
    <x v="1"/>
    <x v="1906"/>
    <n v="15.25"/>
    <n v="15.25"/>
    <x v="1"/>
    <x v="0"/>
    <s v="Mozzarella Cheese, Pepperoni"/>
    <x v="17"/>
  </r>
  <r>
    <n v="4397"/>
    <n v="1957"/>
    <n v="7.1428571428571425E-2"/>
    <s v="peppr_salami_l"/>
    <n v="1"/>
    <x v="500"/>
    <x v="2"/>
    <x v="1906"/>
    <n v="20.75"/>
    <n v="20.75"/>
    <x v="1"/>
    <x v="2"/>
    <s v="Genoa Salami, Capocollo, Pepperoni, Tomatoes, Asiago Cheese, Garlic"/>
    <x v="26"/>
  </r>
  <r>
    <n v="4398"/>
    <n v="1957"/>
    <n v="7.1428571428571425E-2"/>
    <s v="peppr_salami_s"/>
    <n v="1"/>
    <x v="501"/>
    <x v="3"/>
    <x v="1906"/>
    <n v="12.5"/>
    <n v="12.5"/>
    <x v="2"/>
    <x v="2"/>
    <s v="Genoa Salami, Capocollo, Pepperoni, Tomatoes, Asiago Cheese, Garlic"/>
    <x v="26"/>
  </r>
  <r>
    <n v="4399"/>
    <n v="1957"/>
    <n v="7.1428571428571425E-2"/>
    <s v="spinach_fet_l"/>
    <n v="1"/>
    <x v="502"/>
    <x v="4"/>
    <x v="1906"/>
    <n v="20.25"/>
    <n v="20.25"/>
    <x v="1"/>
    <x v="1"/>
    <s v="Spinach, Mushrooms, Red Onions, Feta Cheese, Garlic"/>
    <x v="27"/>
  </r>
  <r>
    <n v="4400"/>
    <n v="1957"/>
    <n v="7.1428571428571425E-2"/>
    <s v="spinach_fet_m"/>
    <n v="1"/>
    <x v="503"/>
    <x v="5"/>
    <x v="1906"/>
    <n v="16"/>
    <n v="16"/>
    <x v="0"/>
    <x v="1"/>
    <s v="Spinach, Mushrooms, Red Onions, Feta Cheese, Garlic"/>
    <x v="27"/>
  </r>
  <r>
    <n v="4401"/>
    <n v="1957"/>
    <n v="7.1428571428571425E-2"/>
    <s v="thai_ckn_s"/>
    <n v="1"/>
    <x v="504"/>
    <x v="6"/>
    <x v="1906"/>
    <n v="12.75"/>
    <n v="12.75"/>
    <x v="2"/>
    <x v="3"/>
    <s v="Chicken, Pineapple, Tomatoes, Red Peppers, Thai Sweet Chilli Sauce"/>
    <x v="5"/>
  </r>
  <r>
    <n v="4402"/>
    <n v="1957"/>
    <n v="7.1428571428571425E-2"/>
    <s v="veggie_veg_m"/>
    <n v="1"/>
    <x v="505"/>
    <x v="0"/>
    <x v="1906"/>
    <n v="16"/>
    <n v="16"/>
    <x v="0"/>
    <x v="1"/>
    <s v="Mushrooms, Tomatoes, Red Peppers, Green Peppers, Red Onions, Zucchini, Spinach, Garlic"/>
    <x v="14"/>
  </r>
  <r>
    <n v="4403"/>
    <n v="1957"/>
    <n v="7.1428571428571425E-2"/>
    <s v="veggie_veg_s"/>
    <n v="1"/>
    <x v="506"/>
    <x v="1"/>
    <x v="1906"/>
    <n v="12"/>
    <n v="12"/>
    <x v="2"/>
    <x v="1"/>
    <s v="Mushrooms, Tomatoes, Red Peppers, Green Peppers, Red Onions, Zucchini, Spinach, Garlic"/>
    <x v="14"/>
  </r>
  <r>
    <n v="4404"/>
    <n v="1958"/>
    <n v="1"/>
    <s v="peppr_salami_l"/>
    <n v="1"/>
    <x v="507"/>
    <x v="2"/>
    <x v="1907"/>
    <n v="20.75"/>
    <n v="20.75"/>
    <x v="1"/>
    <x v="2"/>
    <s v="Genoa Salami, Capocollo, Pepperoni, Tomatoes, Asiago Cheese, Garlic"/>
    <x v="26"/>
  </r>
  <r>
    <n v="4405"/>
    <n v="1959"/>
    <n v="1"/>
    <s v="thai_ckn_l"/>
    <n v="1"/>
    <x v="508"/>
    <x v="3"/>
    <x v="1908"/>
    <n v="20.75"/>
    <n v="20.75"/>
    <x v="1"/>
    <x v="3"/>
    <s v="Chicken, Pineapple, Tomatoes, Red Peppers, Thai Sweet Chilli Sauce"/>
    <x v="5"/>
  </r>
  <r>
    <n v="4406"/>
    <n v="1960"/>
    <n v="1"/>
    <s v="pepperoni_m"/>
    <n v="1"/>
    <x v="509"/>
    <x v="4"/>
    <x v="1909"/>
    <n v="12.5"/>
    <n v="12.5"/>
    <x v="0"/>
    <x v="0"/>
    <s v="Mozzarella Cheese, Pepperoni"/>
    <x v="17"/>
  </r>
  <r>
    <n v="4407"/>
    <n v="1961"/>
    <n v="0.5"/>
    <s v="big_meat_s"/>
    <n v="1"/>
    <x v="510"/>
    <x v="5"/>
    <x v="1910"/>
    <n v="12"/>
    <n v="12"/>
    <x v="2"/>
    <x v="0"/>
    <s v="Bacon, Pepperoni, Italian Sausage, Chorizo Sausage"/>
    <x v="19"/>
  </r>
  <r>
    <n v="4408"/>
    <n v="1961"/>
    <n v="0.5"/>
    <s v="mexicana_l"/>
    <n v="1"/>
    <x v="8"/>
    <x v="6"/>
    <x v="1910"/>
    <n v="20.25"/>
    <n v="20.25"/>
    <x v="1"/>
    <x v="1"/>
    <s v="Tomatoes, Red Peppers, Jalapeno Peppers, Red Onions, Cilantro, Corn, Chipotle Sauce, Garlic"/>
    <x v="4"/>
  </r>
  <r>
    <n v="4409"/>
    <n v="1962"/>
    <n v="1"/>
    <s v="cali_ckn_l"/>
    <n v="1"/>
    <x v="9"/>
    <x v="0"/>
    <x v="1911"/>
    <n v="20.75"/>
    <n v="20.75"/>
    <x v="1"/>
    <x v="3"/>
    <s v="Chicken, Artichoke, Spinach, Garlic, Jalapeno Peppers, Fontina Cheese, Gouda Cheese"/>
    <x v="16"/>
  </r>
  <r>
    <n v="4410"/>
    <n v="1963"/>
    <n v="0.33333333333333331"/>
    <s v="big_meat_s"/>
    <n v="1"/>
    <x v="10"/>
    <x v="1"/>
    <x v="1912"/>
    <n v="12"/>
    <n v="12"/>
    <x v="2"/>
    <x v="0"/>
    <s v="Bacon, Pepperoni, Italian Sausage, Chorizo Sausage"/>
    <x v="19"/>
  </r>
  <r>
    <n v="4411"/>
    <n v="1963"/>
    <n v="0.33333333333333331"/>
    <s v="prsc_argla_m"/>
    <n v="1"/>
    <x v="11"/>
    <x v="2"/>
    <x v="1912"/>
    <n v="16.5"/>
    <n v="16.5"/>
    <x v="0"/>
    <x v="2"/>
    <s v="Prosciutto di San Daniele, Arugula, Mozzarella Cheese"/>
    <x v="6"/>
  </r>
  <r>
    <n v="4412"/>
    <n v="1963"/>
    <n v="0.33333333333333331"/>
    <s v="spicy_ital_l"/>
    <n v="1"/>
    <x v="12"/>
    <x v="3"/>
    <x v="1912"/>
    <n v="20.75"/>
    <n v="20.75"/>
    <x v="1"/>
    <x v="2"/>
    <s v="Capocollo, Tomatoes, Goat Cheese, Artichokes, Peperoncini verdi, Garlic"/>
    <x v="12"/>
  </r>
  <r>
    <n v="4413"/>
    <n v="1964"/>
    <n v="0.33333333333333331"/>
    <s v="sicilian_s"/>
    <n v="1"/>
    <x v="13"/>
    <x v="4"/>
    <x v="1913"/>
    <n v="12.25"/>
    <n v="12.25"/>
    <x v="2"/>
    <x v="2"/>
    <s v="Coarse Sicilian Salami, Tomatoes, Green Olives, Luganega Sausage, Onions, Garlic"/>
    <x v="28"/>
  </r>
  <r>
    <n v="4414"/>
    <n v="1964"/>
    <n v="0.33333333333333331"/>
    <s v="spinach_supr_s"/>
    <n v="1"/>
    <x v="14"/>
    <x v="5"/>
    <x v="1913"/>
    <n v="12.5"/>
    <n v="12.5"/>
    <x v="2"/>
    <x v="2"/>
    <s v="Spinach, Red Onions, Pepperoni, Tomatoes, Artichokes, Kalamata Olives, Garlic, Asiago Cheese"/>
    <x v="9"/>
  </r>
  <r>
    <n v="4415"/>
    <n v="1964"/>
    <n v="0.33333333333333331"/>
    <s v="veggie_veg_m"/>
    <n v="1"/>
    <x v="15"/>
    <x v="6"/>
    <x v="1913"/>
    <n v="16"/>
    <n v="16"/>
    <x v="0"/>
    <x v="1"/>
    <s v="Mushrooms, Tomatoes, Red Peppers, Green Peppers, Red Onions, Zucchini, Spinach, Garlic"/>
    <x v="14"/>
  </r>
  <r>
    <n v="4416"/>
    <n v="1965"/>
    <n v="0.25"/>
    <s v="five_cheese_l"/>
    <n v="1"/>
    <x v="16"/>
    <x v="0"/>
    <x v="1914"/>
    <n v="18.5"/>
    <n v="18.5"/>
    <x v="1"/>
    <x v="1"/>
    <s v="Mozzarella Cheese, Provolone Cheese, Smoked Gouda Cheese, Romano Cheese, Blue Cheese, Garlic"/>
    <x v="2"/>
  </r>
  <r>
    <n v="4417"/>
    <n v="1965"/>
    <n v="0.25"/>
    <s v="four_cheese_l"/>
    <n v="1"/>
    <x v="17"/>
    <x v="1"/>
    <x v="1914"/>
    <n v="17.950000762939453"/>
    <n v="17.950000762939453"/>
    <x v="1"/>
    <x v="1"/>
    <s v="Ricotta Cheese, Gorgonzola Piccante Cheese, Mozzarella Cheese, Parmigiano Reggiano Cheese, Garlic"/>
    <x v="21"/>
  </r>
  <r>
    <n v="4418"/>
    <n v="1965"/>
    <n v="0.25"/>
    <s v="hawaiian_l"/>
    <n v="1"/>
    <x v="18"/>
    <x v="2"/>
    <x v="1914"/>
    <n v="16.5"/>
    <n v="16.5"/>
    <x v="1"/>
    <x v="0"/>
    <s v="Sliced Ham, Pineapple, Mozzarella Cheese"/>
    <x v="0"/>
  </r>
  <r>
    <n v="4419"/>
    <n v="1965"/>
    <n v="0.25"/>
    <s v="ital_cpcllo_s"/>
    <n v="1"/>
    <x v="19"/>
    <x v="3"/>
    <x v="1914"/>
    <n v="12"/>
    <n v="12"/>
    <x v="2"/>
    <x v="0"/>
    <s v="Capocollo, Red Peppers, Tomatoes, Goat Cheese, Garlic, Oregano"/>
    <x v="11"/>
  </r>
  <r>
    <n v="4420"/>
    <n v="1966"/>
    <n v="0.25"/>
    <s v="sicilian_m"/>
    <n v="1"/>
    <x v="20"/>
    <x v="4"/>
    <x v="1915"/>
    <n v="16.25"/>
    <n v="16.25"/>
    <x v="0"/>
    <x v="2"/>
    <s v="Coarse Sicilian Salami, Tomatoes, Green Olives, Luganega Sausage, Onions, Garlic"/>
    <x v="28"/>
  </r>
  <r>
    <n v="4421"/>
    <n v="1966"/>
    <n v="0.25"/>
    <s v="soppressata_l"/>
    <n v="1"/>
    <x v="21"/>
    <x v="5"/>
    <x v="1915"/>
    <n v="20.75"/>
    <n v="20.75"/>
    <x v="1"/>
    <x v="2"/>
    <s v="Soppressata Salami, Fontina Cheese, Mozzarella Cheese, Mushrooms, Garlic"/>
    <x v="20"/>
  </r>
  <r>
    <n v="4422"/>
    <n v="1966"/>
    <n v="0.25"/>
    <s v="spicy_ital_l"/>
    <n v="1"/>
    <x v="22"/>
    <x v="6"/>
    <x v="1915"/>
    <n v="20.75"/>
    <n v="20.75"/>
    <x v="1"/>
    <x v="2"/>
    <s v="Capocollo, Tomatoes, Goat Cheese, Artichokes, Peperoncini verdi, Garlic"/>
    <x v="12"/>
  </r>
  <r>
    <n v="4423"/>
    <n v="1966"/>
    <n v="0.25"/>
    <s v="spinach_supr_s"/>
    <n v="1"/>
    <x v="23"/>
    <x v="0"/>
    <x v="1915"/>
    <n v="12.5"/>
    <n v="12.5"/>
    <x v="2"/>
    <x v="2"/>
    <s v="Spinach, Red Onions, Pepperoni, Tomatoes, Artichokes, Kalamata Olives, Garlic, Asiago Cheese"/>
    <x v="9"/>
  </r>
  <r>
    <n v="4424"/>
    <n v="1967"/>
    <n v="0.25"/>
    <s v="hawaiian_s"/>
    <n v="1"/>
    <x v="24"/>
    <x v="1"/>
    <x v="1916"/>
    <n v="10.5"/>
    <n v="10.5"/>
    <x v="2"/>
    <x v="0"/>
    <s v="Sliced Ham, Pineapple, Mozzarella Cheese"/>
    <x v="0"/>
  </r>
  <r>
    <n v="4425"/>
    <n v="1967"/>
    <n v="0.25"/>
    <s v="pep_msh_pep_s"/>
    <n v="1"/>
    <x v="25"/>
    <x v="2"/>
    <x v="1916"/>
    <n v="11"/>
    <n v="11"/>
    <x v="2"/>
    <x v="0"/>
    <s v="Pepperoni, Mushrooms, Green Peppers"/>
    <x v="30"/>
  </r>
  <r>
    <n v="4426"/>
    <n v="1967"/>
    <n v="0.25"/>
    <s v="southw_ckn_s"/>
    <n v="1"/>
    <x v="26"/>
    <x v="3"/>
    <x v="1916"/>
    <n v="12.75"/>
    <n v="12.75"/>
    <x v="2"/>
    <x v="3"/>
    <s v="Chicken, Tomatoes, Red Peppers, Red Onions, Jalapeno Peppers, Corn, Cilantro, Chipotle Sauce"/>
    <x v="15"/>
  </r>
  <r>
    <n v="4427"/>
    <n v="1967"/>
    <n v="0.25"/>
    <s v="spinach_fet_s"/>
    <n v="1"/>
    <x v="27"/>
    <x v="4"/>
    <x v="1916"/>
    <n v="12"/>
    <n v="12"/>
    <x v="2"/>
    <x v="1"/>
    <s v="Spinach, Mushrooms, Red Onions, Feta Cheese, Garlic"/>
    <x v="27"/>
  </r>
  <r>
    <n v="4428"/>
    <n v="1968"/>
    <n v="0.33333333333333331"/>
    <s v="big_meat_s"/>
    <n v="1"/>
    <x v="28"/>
    <x v="5"/>
    <x v="1917"/>
    <n v="12"/>
    <n v="12"/>
    <x v="2"/>
    <x v="0"/>
    <s v="Bacon, Pepperoni, Italian Sausage, Chorizo Sausage"/>
    <x v="19"/>
  </r>
  <r>
    <n v="4429"/>
    <n v="1968"/>
    <n v="0.33333333333333331"/>
    <s v="brie_carre_s"/>
    <n v="1"/>
    <x v="511"/>
    <x v="6"/>
    <x v="1917"/>
    <n v="23.649999618530273"/>
    <n v="23.649999618530273"/>
    <x v="2"/>
    <x v="2"/>
    <s v="Brie Carre Cheese, Prosciutto, Caramelized Onions, Pears, Thyme, Garlic"/>
    <x v="31"/>
  </r>
  <r>
    <n v="4430"/>
    <n v="1968"/>
    <n v="0.33333333333333331"/>
    <s v="classic_dlx_l"/>
    <n v="1"/>
    <x v="512"/>
    <x v="0"/>
    <x v="1917"/>
    <n v="20.5"/>
    <n v="20.5"/>
    <x v="1"/>
    <x v="0"/>
    <s v="Pepperoni, Mushrooms, Red Onions, Red Peppers, Bacon"/>
    <x v="1"/>
  </r>
  <r>
    <n v="4431"/>
    <n v="1969"/>
    <n v="1"/>
    <s v="hawaiian_s"/>
    <n v="1"/>
    <x v="513"/>
    <x v="1"/>
    <x v="1918"/>
    <n v="10.5"/>
    <n v="10.5"/>
    <x v="2"/>
    <x v="0"/>
    <s v="Sliced Ham, Pineapple, Mozzarella Cheese"/>
    <x v="0"/>
  </r>
  <r>
    <n v="4432"/>
    <n v="1970"/>
    <n v="1"/>
    <s v="bbq_ckn_s"/>
    <n v="1"/>
    <x v="514"/>
    <x v="2"/>
    <x v="1919"/>
    <n v="12.75"/>
    <n v="12.75"/>
    <x v="2"/>
    <x v="3"/>
    <s v="Barbecued Chicken, Red Peppers, Green Peppers, Tomatoes, Red Onions, Barbecue Sauce"/>
    <x v="7"/>
  </r>
  <r>
    <n v="4433"/>
    <n v="1971"/>
    <n v="0.5"/>
    <s v="ital_cpcllo_l"/>
    <n v="1"/>
    <x v="515"/>
    <x v="3"/>
    <x v="994"/>
    <n v="20.5"/>
    <n v="20.5"/>
    <x v="1"/>
    <x v="0"/>
    <s v="Capocollo, Red Peppers, Tomatoes, Goat Cheese, Garlic, Oregano"/>
    <x v="11"/>
  </r>
  <r>
    <n v="4434"/>
    <n v="1971"/>
    <n v="0.5"/>
    <s v="ital_cpcllo_s"/>
    <n v="1"/>
    <x v="516"/>
    <x v="4"/>
    <x v="994"/>
    <n v="12"/>
    <n v="12"/>
    <x v="2"/>
    <x v="0"/>
    <s v="Capocollo, Red Peppers, Tomatoes, Goat Cheese, Garlic, Oregano"/>
    <x v="11"/>
  </r>
  <r>
    <n v="4435"/>
    <n v="1972"/>
    <n v="0.25"/>
    <s v="calabrese_m"/>
    <n v="1"/>
    <x v="517"/>
    <x v="5"/>
    <x v="1920"/>
    <n v="16.25"/>
    <n v="16.25"/>
    <x v="0"/>
    <x v="2"/>
    <s v="?duja Salami, Pancetta, Tomatoes, Red Onions, Friggitello Peppers, Garlic"/>
    <x v="23"/>
  </r>
  <r>
    <n v="4436"/>
    <n v="1972"/>
    <n v="0.25"/>
    <s v="mexicana_m"/>
    <n v="1"/>
    <x v="518"/>
    <x v="6"/>
    <x v="1920"/>
    <n v="16"/>
    <n v="16"/>
    <x v="0"/>
    <x v="1"/>
    <s v="Tomatoes, Red Peppers, Jalapeno Peppers, Red Onions, Cilantro, Corn, Chipotle Sauce, Garlic"/>
    <x v="4"/>
  </r>
  <r>
    <n v="4437"/>
    <n v="1972"/>
    <n v="0.25"/>
    <s v="pepperoni_m"/>
    <n v="1"/>
    <x v="519"/>
    <x v="0"/>
    <x v="1920"/>
    <n v="12.5"/>
    <n v="12.5"/>
    <x v="0"/>
    <x v="0"/>
    <s v="Mozzarella Cheese, Pepperoni"/>
    <x v="17"/>
  </r>
  <r>
    <n v="4438"/>
    <n v="1972"/>
    <n v="0.25"/>
    <s v="prsc_argla_m"/>
    <n v="1"/>
    <x v="520"/>
    <x v="1"/>
    <x v="1920"/>
    <n v="16.5"/>
    <n v="16.5"/>
    <x v="0"/>
    <x v="2"/>
    <s v="Prosciutto di San Daniele, Arugula, Mozzarella Cheese"/>
    <x v="6"/>
  </r>
  <r>
    <n v="4439"/>
    <n v="1973"/>
    <n v="1"/>
    <s v="four_cheese_m"/>
    <n v="1"/>
    <x v="521"/>
    <x v="2"/>
    <x v="1921"/>
    <n v="14.75"/>
    <n v="14.75"/>
    <x v="0"/>
    <x v="1"/>
    <s v="Ricotta Cheese, Gorgonzola Piccante Cheese, Mozzarella Cheese, Parmigiano Reggiano Cheese, Garlic"/>
    <x v="21"/>
  </r>
  <r>
    <n v="4440"/>
    <n v="1974"/>
    <n v="0.33333333333333331"/>
    <s v="big_meat_s"/>
    <n v="1"/>
    <x v="522"/>
    <x v="3"/>
    <x v="1922"/>
    <n v="12"/>
    <n v="12"/>
    <x v="2"/>
    <x v="0"/>
    <s v="Bacon, Pepperoni, Italian Sausage, Chorizo Sausage"/>
    <x v="19"/>
  </r>
  <r>
    <n v="4441"/>
    <n v="1974"/>
    <n v="0.33333333333333331"/>
    <s v="ital_cpcllo_m"/>
    <n v="1"/>
    <x v="523"/>
    <x v="4"/>
    <x v="1922"/>
    <n v="16"/>
    <n v="16"/>
    <x v="0"/>
    <x v="0"/>
    <s v="Capocollo, Red Peppers, Tomatoes, Goat Cheese, Garlic, Oregano"/>
    <x v="11"/>
  </r>
  <r>
    <n v="4442"/>
    <n v="1974"/>
    <n v="0.33333333333333331"/>
    <s v="spin_pesto_l"/>
    <n v="1"/>
    <x v="524"/>
    <x v="5"/>
    <x v="1922"/>
    <n v="20.75"/>
    <n v="20.75"/>
    <x v="1"/>
    <x v="1"/>
    <s v="Spinach, Artichokes, Tomatoes, Sun-dried Tomatoes, Garlic, Pesto Sauce"/>
    <x v="13"/>
  </r>
  <r>
    <n v="4443"/>
    <n v="1975"/>
    <n v="0.5"/>
    <s v="classic_dlx_m"/>
    <n v="1"/>
    <x v="525"/>
    <x v="6"/>
    <x v="1923"/>
    <n v="16"/>
    <n v="16"/>
    <x v="0"/>
    <x v="0"/>
    <s v="Pepperoni, Mushrooms, Red Onions, Red Peppers, Bacon"/>
    <x v="1"/>
  </r>
  <r>
    <n v="4444"/>
    <n v="1975"/>
    <n v="0.5"/>
    <s v="pepperoni_s"/>
    <n v="1"/>
    <x v="526"/>
    <x v="0"/>
    <x v="1923"/>
    <n v="9.75"/>
    <n v="9.75"/>
    <x v="2"/>
    <x v="0"/>
    <s v="Mozzarella Cheese, Pepperoni"/>
    <x v="17"/>
  </r>
  <r>
    <n v="4445"/>
    <n v="1976"/>
    <n v="0.33333333333333331"/>
    <s v="five_cheese_l"/>
    <n v="1"/>
    <x v="527"/>
    <x v="1"/>
    <x v="1924"/>
    <n v="18.5"/>
    <n v="18.5"/>
    <x v="1"/>
    <x v="1"/>
    <s v="Mozzarella Cheese, Provolone Cheese, Smoked Gouda Cheese, Romano Cheese, Blue Cheese, Garlic"/>
    <x v="2"/>
  </r>
  <r>
    <n v="4446"/>
    <n v="1976"/>
    <n v="0.33333333333333331"/>
    <s v="southw_ckn_m"/>
    <n v="1"/>
    <x v="528"/>
    <x v="2"/>
    <x v="1924"/>
    <n v="16.75"/>
    <n v="16.75"/>
    <x v="0"/>
    <x v="3"/>
    <s v="Chicken, Tomatoes, Red Peppers, Red Onions, Jalapeno Peppers, Corn, Cilantro, Chipotle Sauce"/>
    <x v="15"/>
  </r>
  <r>
    <n v="4447"/>
    <n v="1976"/>
    <n v="0.33333333333333331"/>
    <s v="thai_ckn_m"/>
    <n v="1"/>
    <x v="529"/>
    <x v="4"/>
    <x v="1924"/>
    <n v="16.75"/>
    <n v="16.75"/>
    <x v="0"/>
    <x v="3"/>
    <s v="Chicken, Pineapple, Tomatoes, Red Peppers, Thai Sweet Chilli Sauce"/>
    <x v="5"/>
  </r>
  <r>
    <n v="4448"/>
    <n v="1977"/>
    <n v="1"/>
    <s v="ckn_alfredo_m"/>
    <n v="1"/>
    <x v="530"/>
    <x v="5"/>
    <x v="1925"/>
    <n v="16.75"/>
    <n v="16.75"/>
    <x v="0"/>
    <x v="3"/>
    <s v="Chicken, Red Onions, Red Peppers, Mushrooms, Asiago Cheese, Alfredo Sauce"/>
    <x v="29"/>
  </r>
  <r>
    <n v="4449"/>
    <n v="1978"/>
    <n v="1"/>
    <s v="pepperoni_m"/>
    <n v="1"/>
    <x v="29"/>
    <x v="6"/>
    <x v="1926"/>
    <n v="12.5"/>
    <n v="12.5"/>
    <x v="0"/>
    <x v="0"/>
    <s v="Mozzarella Cheese, Pepperoni"/>
    <x v="17"/>
  </r>
  <r>
    <n v="4450"/>
    <n v="1979"/>
    <n v="1"/>
    <s v="the_greek_m"/>
    <n v="1"/>
    <x v="30"/>
    <x v="0"/>
    <x v="1927"/>
    <n v="16"/>
    <n v="16"/>
    <x v="0"/>
    <x v="0"/>
    <s v="Kalamata Olives, Feta Cheese, Tomatoes, Garlic, Beef Chuck Roast, Red Onions"/>
    <x v="8"/>
  </r>
  <r>
    <n v="4451"/>
    <n v="1980"/>
    <n v="1"/>
    <s v="ital_cpcllo_l"/>
    <n v="1"/>
    <x v="31"/>
    <x v="1"/>
    <x v="1928"/>
    <n v="20.5"/>
    <n v="20.5"/>
    <x v="1"/>
    <x v="0"/>
    <s v="Capocollo, Red Peppers, Tomatoes, Goat Cheese, Garlic, Oregano"/>
    <x v="11"/>
  </r>
  <r>
    <n v="4452"/>
    <n v="1981"/>
    <n v="0.25"/>
    <s v="ckn_alfredo_l"/>
    <n v="1"/>
    <x v="32"/>
    <x v="2"/>
    <x v="1929"/>
    <n v="20.75"/>
    <n v="20.75"/>
    <x v="1"/>
    <x v="3"/>
    <s v="Chicken, Red Onions, Red Peppers, Mushrooms, Asiago Cheese, Alfredo Sauce"/>
    <x v="29"/>
  </r>
  <r>
    <n v="4453"/>
    <n v="1981"/>
    <n v="0.25"/>
    <s v="hawaiian_l"/>
    <n v="1"/>
    <x v="33"/>
    <x v="3"/>
    <x v="1929"/>
    <n v="16.5"/>
    <n v="16.5"/>
    <x v="1"/>
    <x v="0"/>
    <s v="Sliced Ham, Pineapple, Mozzarella Cheese"/>
    <x v="0"/>
  </r>
  <r>
    <n v="4454"/>
    <n v="1981"/>
    <n v="0.25"/>
    <s v="spicy_ital_s"/>
    <n v="1"/>
    <x v="34"/>
    <x v="4"/>
    <x v="1929"/>
    <n v="12.5"/>
    <n v="12.5"/>
    <x v="2"/>
    <x v="2"/>
    <s v="Capocollo, Tomatoes, Goat Cheese, Artichokes, Peperoncini verdi, Garlic"/>
    <x v="12"/>
  </r>
  <r>
    <n v="4455"/>
    <n v="1981"/>
    <n v="0.25"/>
    <s v="spin_pesto_m"/>
    <n v="1"/>
    <x v="35"/>
    <x v="5"/>
    <x v="1929"/>
    <n v="16.5"/>
    <n v="16.5"/>
    <x v="0"/>
    <x v="1"/>
    <s v="Spinach, Artichokes, Tomatoes, Sun-dried Tomatoes, Garlic, Pesto Sauce"/>
    <x v="13"/>
  </r>
  <r>
    <n v="4456"/>
    <n v="1982"/>
    <n v="1"/>
    <s v="pepperoni_m"/>
    <n v="1"/>
    <x v="36"/>
    <x v="6"/>
    <x v="1930"/>
    <n v="12.5"/>
    <n v="12.5"/>
    <x v="0"/>
    <x v="0"/>
    <s v="Mozzarella Cheese, Pepperoni"/>
    <x v="17"/>
  </r>
  <r>
    <n v="4457"/>
    <n v="1983"/>
    <n v="1"/>
    <s v="soppressata_m"/>
    <n v="1"/>
    <x v="37"/>
    <x v="0"/>
    <x v="1931"/>
    <n v="16.5"/>
    <n v="16.5"/>
    <x v="0"/>
    <x v="2"/>
    <s v="Soppressata Salami, Fontina Cheese, Mozzarella Cheese, Mushrooms, Garlic"/>
    <x v="20"/>
  </r>
  <r>
    <n v="4458"/>
    <n v="1984"/>
    <n v="0.5"/>
    <s v="big_meat_s"/>
    <n v="1"/>
    <x v="38"/>
    <x v="1"/>
    <x v="1932"/>
    <n v="12"/>
    <n v="12"/>
    <x v="2"/>
    <x v="0"/>
    <s v="Bacon, Pepperoni, Italian Sausage, Chorizo Sausage"/>
    <x v="19"/>
  </r>
  <r>
    <n v="4459"/>
    <n v="1984"/>
    <n v="0.5"/>
    <s v="veggie_veg_s"/>
    <n v="1"/>
    <x v="39"/>
    <x v="2"/>
    <x v="1932"/>
    <n v="12"/>
    <n v="12"/>
    <x v="2"/>
    <x v="1"/>
    <s v="Mushrooms, Tomatoes, Red Peppers, Green Peppers, Red Onions, Zucchini, Spinach, Garlic"/>
    <x v="14"/>
  </r>
  <r>
    <n v="4460"/>
    <n v="1985"/>
    <n v="0.5"/>
    <s v="prsc_argla_s"/>
    <n v="1"/>
    <x v="40"/>
    <x v="3"/>
    <x v="1933"/>
    <n v="12.5"/>
    <n v="12.5"/>
    <x v="2"/>
    <x v="2"/>
    <s v="Prosciutto di San Daniele, Arugula, Mozzarella Cheese"/>
    <x v="6"/>
  </r>
  <r>
    <n v="4461"/>
    <n v="1985"/>
    <n v="0.5"/>
    <s v="spin_pesto_l"/>
    <n v="1"/>
    <x v="41"/>
    <x v="4"/>
    <x v="1933"/>
    <n v="20.75"/>
    <n v="20.75"/>
    <x v="1"/>
    <x v="1"/>
    <s v="Spinach, Artichokes, Tomatoes, Sun-dried Tomatoes, Garlic, Pesto Sauce"/>
    <x v="13"/>
  </r>
  <r>
    <n v="4462"/>
    <n v="1986"/>
    <n v="0.25"/>
    <s v="bbq_ckn_m"/>
    <n v="1"/>
    <x v="42"/>
    <x v="5"/>
    <x v="1732"/>
    <n v="16.75"/>
    <n v="16.75"/>
    <x v="0"/>
    <x v="3"/>
    <s v="Barbecued Chicken, Red Peppers, Green Peppers, Tomatoes, Red Onions, Barbecue Sauce"/>
    <x v="7"/>
  </r>
  <r>
    <n v="4463"/>
    <n v="1986"/>
    <n v="0.25"/>
    <s v="napolitana_l"/>
    <n v="1"/>
    <x v="43"/>
    <x v="6"/>
    <x v="1732"/>
    <n v="20.5"/>
    <n v="20.5"/>
    <x v="1"/>
    <x v="0"/>
    <s v="Tomatoes, Anchovies, Green Olives, Red Onions, Garlic"/>
    <x v="22"/>
  </r>
  <r>
    <n v="4464"/>
    <n v="1986"/>
    <n v="0.25"/>
    <s v="spinach_fet_l"/>
    <n v="1"/>
    <x v="44"/>
    <x v="0"/>
    <x v="1732"/>
    <n v="20.25"/>
    <n v="20.25"/>
    <x v="1"/>
    <x v="1"/>
    <s v="Spinach, Mushrooms, Red Onions, Feta Cheese, Garlic"/>
    <x v="27"/>
  </r>
  <r>
    <n v="4465"/>
    <n v="1986"/>
    <n v="0.25"/>
    <s v="veggie_veg_l"/>
    <n v="1"/>
    <x v="531"/>
    <x v="1"/>
    <x v="1732"/>
    <n v="20.25"/>
    <n v="20.25"/>
    <x v="1"/>
    <x v="1"/>
    <s v="Mushrooms, Tomatoes, Red Peppers, Green Peppers, Red Onions, Zucchini, Spinach, Garlic"/>
    <x v="14"/>
  </r>
  <r>
    <n v="4466"/>
    <n v="1987"/>
    <n v="0.33333333333333331"/>
    <s v="calabrese_m"/>
    <n v="1"/>
    <x v="532"/>
    <x v="2"/>
    <x v="1934"/>
    <n v="16.25"/>
    <n v="16.25"/>
    <x v="0"/>
    <x v="2"/>
    <s v="?duja Salami, Pancetta, Tomatoes, Red Onions, Friggitello Peppers, Garlic"/>
    <x v="23"/>
  </r>
  <r>
    <n v="4467"/>
    <n v="1987"/>
    <n v="0.33333333333333331"/>
    <s v="ckn_alfredo_m"/>
    <n v="1"/>
    <x v="533"/>
    <x v="3"/>
    <x v="1934"/>
    <n v="16.75"/>
    <n v="16.75"/>
    <x v="0"/>
    <x v="3"/>
    <s v="Chicken, Red Onions, Red Peppers, Mushrooms, Asiago Cheese, Alfredo Sauce"/>
    <x v="29"/>
  </r>
  <r>
    <n v="4468"/>
    <n v="1987"/>
    <n v="0.33333333333333331"/>
    <s v="veggie_veg_s"/>
    <n v="1"/>
    <x v="534"/>
    <x v="4"/>
    <x v="1934"/>
    <n v="12"/>
    <n v="12"/>
    <x v="2"/>
    <x v="1"/>
    <s v="Mushrooms, Tomatoes, Red Peppers, Green Peppers, Red Onions, Zucchini, Spinach, Garlic"/>
    <x v="14"/>
  </r>
  <r>
    <n v="4469"/>
    <n v="1988"/>
    <n v="0.33333333333333331"/>
    <s v="cali_ckn_s"/>
    <n v="1"/>
    <x v="535"/>
    <x v="5"/>
    <x v="1935"/>
    <n v="12.75"/>
    <n v="12.75"/>
    <x v="2"/>
    <x v="3"/>
    <s v="Chicken, Artichoke, Spinach, Garlic, Jalapeno Peppers, Fontina Cheese, Gouda Cheese"/>
    <x v="16"/>
  </r>
  <r>
    <n v="4470"/>
    <n v="1988"/>
    <n v="0.33333333333333331"/>
    <s v="ckn_pesto_s"/>
    <n v="1"/>
    <x v="536"/>
    <x v="6"/>
    <x v="1935"/>
    <n v="12.75"/>
    <n v="12.75"/>
    <x v="2"/>
    <x v="3"/>
    <s v="Chicken, Tomatoes, Red Peppers, Spinach, Garlic, Pesto Sauce"/>
    <x v="18"/>
  </r>
  <r>
    <n v="4471"/>
    <n v="1988"/>
    <n v="0.33333333333333331"/>
    <s v="peppr_salami_l"/>
    <n v="1"/>
    <x v="537"/>
    <x v="0"/>
    <x v="1935"/>
    <n v="20.75"/>
    <n v="20.75"/>
    <x v="1"/>
    <x v="2"/>
    <s v="Genoa Salami, Capocollo, Pepperoni, Tomatoes, Asiago Cheese, Garlic"/>
    <x v="26"/>
  </r>
  <r>
    <n v="4472"/>
    <n v="1989"/>
    <n v="0.5"/>
    <s v="bbq_ckn_m"/>
    <n v="1"/>
    <x v="538"/>
    <x v="1"/>
    <x v="1936"/>
    <n v="16.75"/>
    <n v="16.75"/>
    <x v="0"/>
    <x v="3"/>
    <s v="Barbecued Chicken, Red Peppers, Green Peppers, Tomatoes, Red Onions, Barbecue Sauce"/>
    <x v="7"/>
  </r>
  <r>
    <n v="4473"/>
    <n v="1989"/>
    <n v="0.5"/>
    <s v="veggie_veg_s"/>
    <n v="1"/>
    <x v="539"/>
    <x v="2"/>
    <x v="1936"/>
    <n v="12"/>
    <n v="12"/>
    <x v="2"/>
    <x v="1"/>
    <s v="Mushrooms, Tomatoes, Red Peppers, Green Peppers, Red Onions, Zucchini, Spinach, Garlic"/>
    <x v="14"/>
  </r>
  <r>
    <n v="4474"/>
    <n v="1990"/>
    <n v="0.33333333333333331"/>
    <s v="calabrese_m"/>
    <n v="1"/>
    <x v="540"/>
    <x v="3"/>
    <x v="1937"/>
    <n v="16.25"/>
    <n v="16.25"/>
    <x v="0"/>
    <x v="2"/>
    <s v="?duja Salami, Pancetta, Tomatoes, Red Onions, Friggitello Peppers, Garlic"/>
    <x v="23"/>
  </r>
  <r>
    <n v="4475"/>
    <n v="1990"/>
    <n v="0.33333333333333331"/>
    <s v="hawaiian_l"/>
    <n v="1"/>
    <x v="541"/>
    <x v="4"/>
    <x v="1937"/>
    <n v="16.5"/>
    <n v="16.5"/>
    <x v="1"/>
    <x v="0"/>
    <s v="Sliced Ham, Pineapple, Mozzarella Cheese"/>
    <x v="0"/>
  </r>
  <r>
    <n v="4476"/>
    <n v="1990"/>
    <n v="0.33333333333333331"/>
    <s v="spicy_ital_l"/>
    <n v="1"/>
    <x v="542"/>
    <x v="5"/>
    <x v="1937"/>
    <n v="20.75"/>
    <n v="20.75"/>
    <x v="1"/>
    <x v="2"/>
    <s v="Capocollo, Tomatoes, Goat Cheese, Artichokes, Peperoncini verdi, Garlic"/>
    <x v="12"/>
  </r>
  <r>
    <n v="4477"/>
    <n v="1991"/>
    <n v="1"/>
    <s v="spinach_supr_s"/>
    <n v="1"/>
    <x v="45"/>
    <x v="6"/>
    <x v="1938"/>
    <n v="12.5"/>
    <n v="12.5"/>
    <x v="2"/>
    <x v="2"/>
    <s v="Spinach, Red Onions, Pepperoni, Tomatoes, Artichokes, Kalamata Olives, Garlic, Asiago Cheese"/>
    <x v="9"/>
  </r>
  <r>
    <n v="4478"/>
    <n v="1992"/>
    <n v="1"/>
    <s v="ckn_alfredo_m"/>
    <n v="1"/>
    <x v="543"/>
    <x v="0"/>
    <x v="1939"/>
    <n v="16.75"/>
    <n v="16.75"/>
    <x v="0"/>
    <x v="3"/>
    <s v="Chicken, Red Onions, Red Peppers, Mushrooms, Asiago Cheese, Alfredo Sauce"/>
    <x v="29"/>
  </r>
  <r>
    <n v="4479"/>
    <n v="1993"/>
    <n v="1"/>
    <s v="veggie_veg_l"/>
    <n v="1"/>
    <x v="544"/>
    <x v="1"/>
    <x v="1940"/>
    <n v="20.25"/>
    <n v="20.25"/>
    <x v="1"/>
    <x v="1"/>
    <s v="Mushrooms, Tomatoes, Red Peppers, Green Peppers, Red Onions, Zucchini, Spinach, Garlic"/>
    <x v="14"/>
  </r>
  <r>
    <n v="4480"/>
    <n v="1994"/>
    <n v="0.25"/>
    <s v="cali_ckn_s"/>
    <n v="1"/>
    <x v="545"/>
    <x v="2"/>
    <x v="1941"/>
    <n v="12.75"/>
    <n v="12.75"/>
    <x v="2"/>
    <x v="3"/>
    <s v="Chicken, Artichoke, Spinach, Garlic, Jalapeno Peppers, Fontina Cheese, Gouda Cheese"/>
    <x v="16"/>
  </r>
  <r>
    <n v="4481"/>
    <n v="1994"/>
    <n v="0.25"/>
    <s v="hawaiian_s"/>
    <n v="1"/>
    <x v="546"/>
    <x v="3"/>
    <x v="1941"/>
    <n v="10.5"/>
    <n v="10.5"/>
    <x v="2"/>
    <x v="0"/>
    <s v="Sliced Ham, Pineapple, Mozzarella Cheese"/>
    <x v="0"/>
  </r>
  <r>
    <n v="4482"/>
    <n v="1994"/>
    <n v="0.25"/>
    <s v="peppr_salami_m"/>
    <n v="1"/>
    <x v="547"/>
    <x v="4"/>
    <x v="1941"/>
    <n v="16.5"/>
    <n v="16.5"/>
    <x v="0"/>
    <x v="2"/>
    <s v="Genoa Salami, Capocollo, Pepperoni, Tomatoes, Asiago Cheese, Garlic"/>
    <x v="26"/>
  </r>
  <r>
    <n v="4483"/>
    <n v="1994"/>
    <n v="0.25"/>
    <s v="spinach_supr_s"/>
    <n v="1"/>
    <x v="548"/>
    <x v="5"/>
    <x v="1941"/>
    <n v="12.5"/>
    <n v="12.5"/>
    <x v="2"/>
    <x v="2"/>
    <s v="Spinach, Red Onions, Pepperoni, Tomatoes, Artichokes, Kalamata Olives, Garlic, Asiago Cheese"/>
    <x v="9"/>
  </r>
  <r>
    <n v="4484"/>
    <n v="1995"/>
    <n v="0.25"/>
    <s v="bbq_ckn_l"/>
    <n v="1"/>
    <x v="549"/>
    <x v="6"/>
    <x v="1942"/>
    <n v="20.75"/>
    <n v="20.75"/>
    <x v="1"/>
    <x v="3"/>
    <s v="Barbecued Chicken, Red Peppers, Green Peppers, Tomatoes, Red Onions, Barbecue Sauce"/>
    <x v="7"/>
  </r>
  <r>
    <n v="4485"/>
    <n v="1995"/>
    <n v="0.25"/>
    <s v="calabrese_m"/>
    <n v="1"/>
    <x v="550"/>
    <x v="0"/>
    <x v="1942"/>
    <n v="16.25"/>
    <n v="16.25"/>
    <x v="0"/>
    <x v="2"/>
    <s v="?duja Salami, Pancetta, Tomatoes, Red Onions, Friggitello Peppers, Garlic"/>
    <x v="23"/>
  </r>
  <r>
    <n v="4486"/>
    <n v="1995"/>
    <n v="0.25"/>
    <s v="five_cheese_l"/>
    <n v="1"/>
    <x v="551"/>
    <x v="1"/>
    <x v="1942"/>
    <n v="18.5"/>
    <n v="18.5"/>
    <x v="1"/>
    <x v="1"/>
    <s v="Mozzarella Cheese, Provolone Cheese, Smoked Gouda Cheese, Romano Cheese, Blue Cheese, Garlic"/>
    <x v="2"/>
  </r>
  <r>
    <n v="4487"/>
    <n v="1995"/>
    <n v="0.25"/>
    <s v="spinach_supr_m"/>
    <n v="1"/>
    <x v="552"/>
    <x v="2"/>
    <x v="1942"/>
    <n v="16.5"/>
    <n v="16.5"/>
    <x v="0"/>
    <x v="2"/>
    <s v="Spinach, Red Onions, Pepperoni, Tomatoes, Artichokes, Kalamata Olives, Garlic, Asiago Cheese"/>
    <x v="9"/>
  </r>
  <r>
    <n v="4488"/>
    <n v="1996"/>
    <n v="0.33333333333333331"/>
    <s v="five_cheese_l"/>
    <n v="1"/>
    <x v="553"/>
    <x v="3"/>
    <x v="1685"/>
    <n v="18.5"/>
    <n v="18.5"/>
    <x v="1"/>
    <x v="1"/>
    <s v="Mozzarella Cheese, Provolone Cheese, Smoked Gouda Cheese, Romano Cheese, Blue Cheese, Garlic"/>
    <x v="2"/>
  </r>
  <r>
    <n v="4489"/>
    <n v="1996"/>
    <n v="0.33333333333333331"/>
    <s v="ital_cpcllo_m"/>
    <n v="1"/>
    <x v="554"/>
    <x v="4"/>
    <x v="1685"/>
    <n v="16"/>
    <n v="16"/>
    <x v="0"/>
    <x v="0"/>
    <s v="Capocollo, Red Peppers, Tomatoes, Goat Cheese, Garlic, Oregano"/>
    <x v="11"/>
  </r>
  <r>
    <n v="4490"/>
    <n v="1996"/>
    <n v="0.33333333333333331"/>
    <s v="sicilian_s"/>
    <n v="1"/>
    <x v="555"/>
    <x v="5"/>
    <x v="1685"/>
    <n v="12.25"/>
    <n v="12.25"/>
    <x v="2"/>
    <x v="2"/>
    <s v="Coarse Sicilian Salami, Tomatoes, Green Olives, Luganega Sausage, Onions, Garlic"/>
    <x v="28"/>
  </r>
  <r>
    <n v="4491"/>
    <n v="1997"/>
    <n v="1"/>
    <s v="green_garden_s"/>
    <n v="1"/>
    <x v="556"/>
    <x v="6"/>
    <x v="1943"/>
    <n v="12"/>
    <n v="12"/>
    <x v="2"/>
    <x v="1"/>
    <s v="Spinach, Mushrooms, Tomatoes, Green Olives, Feta Cheese"/>
    <x v="10"/>
  </r>
  <r>
    <n v="4492"/>
    <n v="1998"/>
    <n v="1"/>
    <s v="spinach_fet_s"/>
    <n v="1"/>
    <x v="557"/>
    <x v="0"/>
    <x v="1944"/>
    <n v="12"/>
    <n v="12"/>
    <x v="2"/>
    <x v="1"/>
    <s v="Spinach, Mushrooms, Red Onions, Feta Cheese, Garlic"/>
    <x v="27"/>
  </r>
  <r>
    <n v="4493"/>
    <n v="1999"/>
    <n v="0.1"/>
    <s v="big_meat_s"/>
    <n v="1"/>
    <x v="558"/>
    <x v="1"/>
    <x v="1945"/>
    <n v="12"/>
    <n v="12"/>
    <x v="2"/>
    <x v="0"/>
    <s v="Bacon, Pepperoni, Italian Sausage, Chorizo Sausage"/>
    <x v="19"/>
  </r>
  <r>
    <n v="4494"/>
    <n v="1999"/>
    <n v="0.1"/>
    <s v="calabrese_l"/>
    <n v="1"/>
    <x v="46"/>
    <x v="2"/>
    <x v="1945"/>
    <n v="20.25"/>
    <n v="20.25"/>
    <x v="1"/>
    <x v="2"/>
    <s v="?duja Salami, Pancetta, Tomatoes, Red Onions, Friggitello Peppers, Garlic"/>
    <x v="23"/>
  </r>
  <r>
    <n v="4495"/>
    <n v="1999"/>
    <n v="0.1"/>
    <s v="calabrese_m"/>
    <n v="1"/>
    <x v="47"/>
    <x v="3"/>
    <x v="1945"/>
    <n v="16.25"/>
    <n v="16.25"/>
    <x v="0"/>
    <x v="2"/>
    <s v="?duja Salami, Pancetta, Tomatoes, Red Onions, Friggitello Peppers, Garlic"/>
    <x v="23"/>
  </r>
  <r>
    <n v="4496"/>
    <n v="1999"/>
    <n v="0.1"/>
    <s v="ital_cpcllo_l"/>
    <n v="1"/>
    <x v="48"/>
    <x v="4"/>
    <x v="1945"/>
    <n v="20.5"/>
    <n v="20.5"/>
    <x v="1"/>
    <x v="0"/>
    <s v="Capocollo, Red Peppers, Tomatoes, Goat Cheese, Garlic, Oregano"/>
    <x v="11"/>
  </r>
  <r>
    <n v="4497"/>
    <n v="1999"/>
    <n v="0.1"/>
    <s v="ital_supr_m"/>
    <n v="1"/>
    <x v="49"/>
    <x v="5"/>
    <x v="1945"/>
    <n v="16.5"/>
    <n v="16.5"/>
    <x v="0"/>
    <x v="2"/>
    <s v="Calabrese Salami, Capocollo, Tomatoes, Red Onions, Green Olives, Garlic"/>
    <x v="3"/>
  </r>
  <r>
    <n v="4498"/>
    <n v="1999"/>
    <n v="0.1"/>
    <s v="ital_veggie_m"/>
    <n v="1"/>
    <x v="50"/>
    <x v="6"/>
    <x v="1945"/>
    <n v="16.75"/>
    <n v="16.75"/>
    <x v="0"/>
    <x v="1"/>
    <s v="Eggplant, Artichokes, Tomatoes, Zucchini, Red Peppers, Garlic, Pesto Sauce"/>
    <x v="24"/>
  </r>
  <r>
    <n v="4499"/>
    <n v="1999"/>
    <n v="0.1"/>
    <s v="napolitana_l"/>
    <n v="1"/>
    <x v="51"/>
    <x v="0"/>
    <x v="1945"/>
    <n v="20.5"/>
    <n v="20.5"/>
    <x v="1"/>
    <x v="0"/>
    <s v="Tomatoes, Anchovies, Green Olives, Red Onions, Garlic"/>
    <x v="22"/>
  </r>
  <r>
    <n v="4500"/>
    <n v="1999"/>
    <n v="0.1"/>
    <s v="pep_msh_pep_s"/>
    <n v="1"/>
    <x v="52"/>
    <x v="1"/>
    <x v="1945"/>
    <n v="11"/>
    <n v="11"/>
    <x v="2"/>
    <x v="0"/>
    <s v="Pepperoni, Mushrooms, Green Peppers"/>
    <x v="30"/>
  </r>
  <r>
    <n v="4501"/>
    <n v="1999"/>
    <n v="0.1"/>
    <s v="spicy_ital_m"/>
    <n v="1"/>
    <x v="53"/>
    <x v="2"/>
    <x v="1945"/>
    <n v="16.5"/>
    <n v="16.5"/>
    <x v="0"/>
    <x v="2"/>
    <s v="Capocollo, Tomatoes, Goat Cheese, Artichokes, Peperoncini verdi, Garlic"/>
    <x v="12"/>
  </r>
  <r>
    <n v="4502"/>
    <n v="1999"/>
    <n v="0.1"/>
    <s v="thai_ckn_l"/>
    <n v="1"/>
    <x v="54"/>
    <x v="3"/>
    <x v="1945"/>
    <n v="20.75"/>
    <n v="20.75"/>
    <x v="1"/>
    <x v="3"/>
    <s v="Chicken, Pineapple, Tomatoes, Red Peppers, Thai Sweet Chilli Sauce"/>
    <x v="5"/>
  </r>
  <r>
    <n v="4503"/>
    <n v="2000"/>
    <n v="9.0909090909090912E-2"/>
    <s v="bbq_ckn_m"/>
    <n v="1"/>
    <x v="55"/>
    <x v="4"/>
    <x v="1946"/>
    <n v="16.75"/>
    <n v="16.75"/>
    <x v="0"/>
    <x v="3"/>
    <s v="Barbecued Chicken, Red Peppers, Green Peppers, Tomatoes, Red Onions, Barbecue Sauce"/>
    <x v="7"/>
  </r>
  <r>
    <n v="4504"/>
    <n v="2000"/>
    <n v="9.0909090909090912E-2"/>
    <s v="big_meat_s"/>
    <n v="2"/>
    <x v="56"/>
    <x v="5"/>
    <x v="1946"/>
    <n v="12"/>
    <n v="24"/>
    <x v="2"/>
    <x v="0"/>
    <s v="Bacon, Pepperoni, Italian Sausage, Chorizo Sausage"/>
    <x v="19"/>
  </r>
  <r>
    <n v="4505"/>
    <n v="2000"/>
    <n v="9.0909090909090912E-2"/>
    <s v="calabrese_m"/>
    <n v="1"/>
    <x v="57"/>
    <x v="6"/>
    <x v="1946"/>
    <n v="16.25"/>
    <n v="16.25"/>
    <x v="0"/>
    <x v="2"/>
    <s v="?duja Salami, Pancetta, Tomatoes, Red Onions, Friggitello Peppers, Garlic"/>
    <x v="23"/>
  </r>
  <r>
    <n v="4506"/>
    <n v="2000"/>
    <n v="9.0909090909090912E-2"/>
    <s v="four_cheese_l"/>
    <n v="1"/>
    <x v="58"/>
    <x v="0"/>
    <x v="1946"/>
    <n v="17.950000762939453"/>
    <n v="17.950000762939453"/>
    <x v="1"/>
    <x v="1"/>
    <s v="Ricotta Cheese, Gorgonzola Piccante Cheese, Mozzarella Cheese, Parmigiano Reggiano Cheese, Garlic"/>
    <x v="21"/>
  </r>
  <r>
    <n v="4507"/>
    <n v="2000"/>
    <n v="9.0909090909090912E-2"/>
    <s v="pep_msh_pep_m"/>
    <n v="1"/>
    <x v="59"/>
    <x v="1"/>
    <x v="1946"/>
    <n v="14.5"/>
    <n v="14.5"/>
    <x v="0"/>
    <x v="0"/>
    <s v="Pepperoni, Mushrooms, Green Peppers"/>
    <x v="30"/>
  </r>
  <r>
    <n v="4508"/>
    <n v="2000"/>
    <n v="9.0909090909090912E-2"/>
    <s v="pepperoni_s"/>
    <n v="2"/>
    <x v="60"/>
    <x v="2"/>
    <x v="1946"/>
    <n v="9.75"/>
    <n v="19.5"/>
    <x v="2"/>
    <x v="0"/>
    <s v="Mozzarella Cheese, Pepperoni"/>
    <x v="17"/>
  </r>
  <r>
    <n v="4509"/>
    <n v="2000"/>
    <n v="9.0909090909090912E-2"/>
    <s v="soppressata_l"/>
    <n v="1"/>
    <x v="61"/>
    <x v="3"/>
    <x v="1946"/>
    <n v="20.75"/>
    <n v="20.75"/>
    <x v="1"/>
    <x v="2"/>
    <s v="Soppressata Salami, Fontina Cheese, Mozzarella Cheese, Mushrooms, Garlic"/>
    <x v="20"/>
  </r>
  <r>
    <n v="4510"/>
    <n v="2000"/>
    <n v="9.0909090909090912E-2"/>
    <s v="spin_pesto_l"/>
    <n v="1"/>
    <x v="62"/>
    <x v="4"/>
    <x v="1946"/>
    <n v="20.75"/>
    <n v="20.75"/>
    <x v="1"/>
    <x v="1"/>
    <s v="Spinach, Artichokes, Tomatoes, Sun-dried Tomatoes, Garlic, Pesto Sauce"/>
    <x v="13"/>
  </r>
  <r>
    <n v="4511"/>
    <n v="2000"/>
    <n v="9.0909090909090912E-2"/>
    <s v="thai_ckn_l"/>
    <n v="1"/>
    <x v="63"/>
    <x v="5"/>
    <x v="1946"/>
    <n v="20.75"/>
    <n v="20.75"/>
    <x v="1"/>
    <x v="3"/>
    <s v="Chicken, Pineapple, Tomatoes, Red Peppers, Thai Sweet Chilli Sauce"/>
    <x v="5"/>
  </r>
  <r>
    <n v="4512"/>
    <n v="2000"/>
    <n v="9.0909090909090912E-2"/>
    <s v="veggie_veg_l"/>
    <n v="2"/>
    <x v="64"/>
    <x v="6"/>
    <x v="1946"/>
    <n v="20.25"/>
    <n v="40.5"/>
    <x v="1"/>
    <x v="1"/>
    <s v="Mushrooms, Tomatoes, Red Peppers, Green Peppers, Red Onions, Zucchini, Spinach, Garlic"/>
    <x v="14"/>
  </r>
  <r>
    <n v="4513"/>
    <n v="2000"/>
    <n v="9.0909090909090912E-2"/>
    <s v="veggie_veg_s"/>
    <n v="1"/>
    <x v="65"/>
    <x v="0"/>
    <x v="1946"/>
    <n v="12"/>
    <n v="12"/>
    <x v="2"/>
    <x v="1"/>
    <s v="Mushrooms, Tomatoes, Red Peppers, Green Peppers, Red Onions, Zucchini, Spinach, Garlic"/>
    <x v="14"/>
  </r>
  <r>
    <n v="4514"/>
    <n v="2001"/>
    <n v="0.25"/>
    <s v="calabrese_m"/>
    <n v="1"/>
    <x v="66"/>
    <x v="1"/>
    <x v="1947"/>
    <n v="16.25"/>
    <n v="16.25"/>
    <x v="0"/>
    <x v="2"/>
    <s v="?duja Salami, Pancetta, Tomatoes, Red Onions, Friggitello Peppers, Garlic"/>
    <x v="23"/>
  </r>
  <r>
    <n v="4515"/>
    <n v="2001"/>
    <n v="0.25"/>
    <s v="calabrese_s"/>
    <n v="1"/>
    <x v="559"/>
    <x v="2"/>
    <x v="1947"/>
    <n v="12.25"/>
    <n v="12.25"/>
    <x v="2"/>
    <x v="2"/>
    <s v="?duja Salami, Pancetta, Tomatoes, Red Onions, Friggitello Peppers, Garlic"/>
    <x v="23"/>
  </r>
  <r>
    <n v="4516"/>
    <n v="2001"/>
    <n v="0.25"/>
    <s v="four_cheese_l"/>
    <n v="1"/>
    <x v="560"/>
    <x v="3"/>
    <x v="1947"/>
    <n v="17.950000762939453"/>
    <n v="17.950000762939453"/>
    <x v="1"/>
    <x v="1"/>
    <s v="Ricotta Cheese, Gorgonzola Piccante Cheese, Mozzarella Cheese, Parmigiano Reggiano Cheese, Garlic"/>
    <x v="21"/>
  </r>
  <r>
    <n v="4517"/>
    <n v="2001"/>
    <n v="0.25"/>
    <s v="ital_cpcllo_l"/>
    <n v="1"/>
    <x v="561"/>
    <x v="4"/>
    <x v="1947"/>
    <n v="20.5"/>
    <n v="20.5"/>
    <x v="1"/>
    <x v="0"/>
    <s v="Capocollo, Red Peppers, Tomatoes, Goat Cheese, Garlic, Oregano"/>
    <x v="11"/>
  </r>
  <r>
    <n v="4518"/>
    <n v="2002"/>
    <n v="0.33333333333333331"/>
    <s v="big_meat_s"/>
    <n v="1"/>
    <x v="562"/>
    <x v="5"/>
    <x v="1948"/>
    <n v="12"/>
    <n v="12"/>
    <x v="2"/>
    <x v="0"/>
    <s v="Bacon, Pepperoni, Italian Sausage, Chorizo Sausage"/>
    <x v="19"/>
  </r>
  <r>
    <n v="4519"/>
    <n v="2002"/>
    <n v="0.33333333333333331"/>
    <s v="ital_supr_l"/>
    <n v="1"/>
    <x v="563"/>
    <x v="6"/>
    <x v="1948"/>
    <n v="20.75"/>
    <n v="20.75"/>
    <x v="1"/>
    <x v="2"/>
    <s v="Calabrese Salami, Capocollo, Tomatoes, Red Onions, Green Olives, Garlic"/>
    <x v="3"/>
  </r>
  <r>
    <n v="4520"/>
    <n v="2002"/>
    <n v="0.33333333333333331"/>
    <s v="spinach_fet_l"/>
    <n v="1"/>
    <x v="564"/>
    <x v="0"/>
    <x v="1948"/>
    <n v="20.25"/>
    <n v="20.25"/>
    <x v="1"/>
    <x v="1"/>
    <s v="Spinach, Mushrooms, Red Onions, Feta Cheese, Garlic"/>
    <x v="27"/>
  </r>
  <r>
    <n v="4521"/>
    <n v="2003"/>
    <n v="1"/>
    <s v="green_garden_m"/>
    <n v="1"/>
    <x v="565"/>
    <x v="1"/>
    <x v="1949"/>
    <n v="16"/>
    <n v="16"/>
    <x v="0"/>
    <x v="1"/>
    <s v="Spinach, Mushrooms, Tomatoes, Green Olives, Feta Cheese"/>
    <x v="10"/>
  </r>
  <r>
    <n v="4522"/>
    <n v="2004"/>
    <n v="0.33333333333333331"/>
    <s v="ital_cpcllo_l"/>
    <n v="1"/>
    <x v="566"/>
    <x v="2"/>
    <x v="1950"/>
    <n v="20.5"/>
    <n v="20.5"/>
    <x v="1"/>
    <x v="0"/>
    <s v="Capocollo, Red Peppers, Tomatoes, Goat Cheese, Garlic, Oregano"/>
    <x v="11"/>
  </r>
  <r>
    <n v="4523"/>
    <n v="2004"/>
    <n v="0.33333333333333331"/>
    <s v="peppr_salami_s"/>
    <n v="1"/>
    <x v="567"/>
    <x v="3"/>
    <x v="1950"/>
    <n v="12.5"/>
    <n v="12.5"/>
    <x v="2"/>
    <x v="2"/>
    <s v="Genoa Salami, Capocollo, Pepperoni, Tomatoes, Asiago Cheese, Garlic"/>
    <x v="26"/>
  </r>
  <r>
    <n v="4524"/>
    <n v="2004"/>
    <n v="0.33333333333333331"/>
    <s v="prsc_argla_l"/>
    <n v="1"/>
    <x v="568"/>
    <x v="4"/>
    <x v="1950"/>
    <n v="20.75"/>
    <n v="20.75"/>
    <x v="1"/>
    <x v="2"/>
    <s v="Prosciutto di San Daniele, Arugula, Mozzarella Cheese"/>
    <x v="6"/>
  </r>
  <r>
    <n v="4525"/>
    <n v="2005"/>
    <n v="0.25"/>
    <s v="cali_ckn_m"/>
    <n v="1"/>
    <x v="569"/>
    <x v="5"/>
    <x v="1951"/>
    <n v="16.75"/>
    <n v="16.75"/>
    <x v="0"/>
    <x v="3"/>
    <s v="Chicken, Artichoke, Spinach, Garlic, Jalapeno Peppers, Fontina Cheese, Gouda Cheese"/>
    <x v="16"/>
  </r>
  <r>
    <n v="4526"/>
    <n v="2005"/>
    <n v="0.25"/>
    <s v="ckn_alfredo_m"/>
    <n v="1"/>
    <x v="570"/>
    <x v="6"/>
    <x v="1951"/>
    <n v="16.75"/>
    <n v="16.75"/>
    <x v="0"/>
    <x v="3"/>
    <s v="Chicken, Red Onions, Red Peppers, Mushrooms, Asiago Cheese, Alfredo Sauce"/>
    <x v="29"/>
  </r>
  <r>
    <n v="4527"/>
    <n v="2005"/>
    <n v="0.25"/>
    <s v="peppr_salami_s"/>
    <n v="1"/>
    <x v="571"/>
    <x v="0"/>
    <x v="1951"/>
    <n v="12.5"/>
    <n v="12.5"/>
    <x v="2"/>
    <x v="2"/>
    <s v="Genoa Salami, Capocollo, Pepperoni, Tomatoes, Asiago Cheese, Garlic"/>
    <x v="26"/>
  </r>
  <r>
    <n v="4528"/>
    <n v="2005"/>
    <n v="0.25"/>
    <s v="spinach_supr_l"/>
    <n v="1"/>
    <x v="572"/>
    <x v="1"/>
    <x v="1951"/>
    <n v="20.75"/>
    <n v="20.75"/>
    <x v="1"/>
    <x v="2"/>
    <s v="Spinach, Red Onions, Pepperoni, Tomatoes, Artichokes, Kalamata Olives, Garlic, Asiago Cheese"/>
    <x v="9"/>
  </r>
  <r>
    <n v="4529"/>
    <n v="2006"/>
    <n v="0.25"/>
    <s v="ckn_alfredo_l"/>
    <n v="1"/>
    <x v="573"/>
    <x v="2"/>
    <x v="1952"/>
    <n v="20.75"/>
    <n v="20.75"/>
    <x v="1"/>
    <x v="3"/>
    <s v="Chicken, Red Onions, Red Peppers, Mushrooms, Asiago Cheese, Alfredo Sauce"/>
    <x v="29"/>
  </r>
  <r>
    <n v="4530"/>
    <n v="2006"/>
    <n v="0.25"/>
    <s v="green_garden_s"/>
    <n v="1"/>
    <x v="574"/>
    <x v="3"/>
    <x v="1952"/>
    <n v="12"/>
    <n v="12"/>
    <x v="2"/>
    <x v="1"/>
    <s v="Spinach, Mushrooms, Tomatoes, Green Olives, Feta Cheese"/>
    <x v="10"/>
  </r>
  <r>
    <n v="4531"/>
    <n v="2006"/>
    <n v="0.25"/>
    <s v="hawaiian_m"/>
    <n v="1"/>
    <x v="575"/>
    <x v="4"/>
    <x v="1952"/>
    <n v="13.25"/>
    <n v="13.25"/>
    <x v="0"/>
    <x v="0"/>
    <s v="Sliced Ham, Pineapple, Mozzarella Cheese"/>
    <x v="0"/>
  </r>
  <r>
    <n v="4532"/>
    <n v="2006"/>
    <n v="0.25"/>
    <s v="thai_ckn_s"/>
    <n v="1"/>
    <x v="576"/>
    <x v="5"/>
    <x v="1952"/>
    <n v="12.75"/>
    <n v="12.75"/>
    <x v="2"/>
    <x v="3"/>
    <s v="Chicken, Pineapple, Tomatoes, Red Peppers, Thai Sweet Chilli Sauce"/>
    <x v="5"/>
  </r>
  <r>
    <n v="4533"/>
    <n v="2007"/>
    <n v="0.5"/>
    <s v="bbq_ckn_s"/>
    <n v="1"/>
    <x v="577"/>
    <x v="6"/>
    <x v="1953"/>
    <n v="12.75"/>
    <n v="12.75"/>
    <x v="2"/>
    <x v="3"/>
    <s v="Barbecued Chicken, Red Peppers, Green Peppers, Tomatoes, Red Onions, Barbecue Sauce"/>
    <x v="7"/>
  </r>
  <r>
    <n v="4534"/>
    <n v="2007"/>
    <n v="0.5"/>
    <s v="spinach_fet_l"/>
    <n v="1"/>
    <x v="578"/>
    <x v="0"/>
    <x v="1953"/>
    <n v="20.25"/>
    <n v="20.25"/>
    <x v="1"/>
    <x v="1"/>
    <s v="Spinach, Mushrooms, Red Onions, Feta Cheese, Garlic"/>
    <x v="27"/>
  </r>
  <r>
    <n v="4535"/>
    <n v="2008"/>
    <n v="1"/>
    <s v="napolitana_l"/>
    <n v="1"/>
    <x v="579"/>
    <x v="1"/>
    <x v="1954"/>
    <n v="20.5"/>
    <n v="20.5"/>
    <x v="1"/>
    <x v="0"/>
    <s v="Tomatoes, Anchovies, Green Olives, Red Onions, Garlic"/>
    <x v="22"/>
  </r>
  <r>
    <n v="4536"/>
    <n v="2009"/>
    <n v="1"/>
    <s v="the_greek_s"/>
    <n v="1"/>
    <x v="580"/>
    <x v="2"/>
    <x v="1955"/>
    <n v="12"/>
    <n v="12"/>
    <x v="2"/>
    <x v="0"/>
    <s v="Kalamata Olives, Feta Cheese, Tomatoes, Garlic, Beef Chuck Roast, Red Onions"/>
    <x v="8"/>
  </r>
  <r>
    <n v="4537"/>
    <n v="2010"/>
    <n v="0.25"/>
    <s v="big_meat_s"/>
    <n v="1"/>
    <x v="581"/>
    <x v="3"/>
    <x v="1956"/>
    <n v="12"/>
    <n v="12"/>
    <x v="2"/>
    <x v="0"/>
    <s v="Bacon, Pepperoni, Italian Sausage, Chorizo Sausage"/>
    <x v="19"/>
  </r>
  <r>
    <n v="4538"/>
    <n v="2010"/>
    <n v="0.25"/>
    <s v="pepperoni_s"/>
    <n v="1"/>
    <x v="582"/>
    <x v="4"/>
    <x v="1956"/>
    <n v="9.75"/>
    <n v="9.75"/>
    <x v="2"/>
    <x v="0"/>
    <s v="Mozzarella Cheese, Pepperoni"/>
    <x v="17"/>
  </r>
  <r>
    <n v="4539"/>
    <n v="2010"/>
    <n v="0.25"/>
    <s v="sicilian_m"/>
    <n v="1"/>
    <x v="583"/>
    <x v="5"/>
    <x v="1956"/>
    <n v="16.25"/>
    <n v="16.25"/>
    <x v="0"/>
    <x v="2"/>
    <s v="Coarse Sicilian Salami, Tomatoes, Green Olives, Luganega Sausage, Onions, Garlic"/>
    <x v="28"/>
  </r>
  <r>
    <n v="4540"/>
    <n v="2010"/>
    <n v="0.25"/>
    <s v="spinach_fet_s"/>
    <n v="1"/>
    <x v="584"/>
    <x v="6"/>
    <x v="1956"/>
    <n v="12"/>
    <n v="12"/>
    <x v="2"/>
    <x v="1"/>
    <s v="Spinach, Mushrooms, Red Onions, Feta Cheese, Garlic"/>
    <x v="27"/>
  </r>
  <r>
    <n v="4541"/>
    <n v="2011"/>
    <n v="0.25"/>
    <s v="ckn_alfredo_m"/>
    <n v="1"/>
    <x v="585"/>
    <x v="0"/>
    <x v="1957"/>
    <n v="16.75"/>
    <n v="16.75"/>
    <x v="0"/>
    <x v="3"/>
    <s v="Chicken, Red Onions, Red Peppers, Mushrooms, Asiago Cheese, Alfredo Sauce"/>
    <x v="29"/>
  </r>
  <r>
    <n v="4542"/>
    <n v="2011"/>
    <n v="0.25"/>
    <s v="peppr_salami_l"/>
    <n v="1"/>
    <x v="586"/>
    <x v="1"/>
    <x v="1957"/>
    <n v="20.75"/>
    <n v="20.75"/>
    <x v="1"/>
    <x v="2"/>
    <s v="Genoa Salami, Capocollo, Pepperoni, Tomatoes, Asiago Cheese, Garlic"/>
    <x v="26"/>
  </r>
  <r>
    <n v="4543"/>
    <n v="2011"/>
    <n v="0.25"/>
    <s v="spicy_ital_m"/>
    <n v="1"/>
    <x v="587"/>
    <x v="2"/>
    <x v="1957"/>
    <n v="16.5"/>
    <n v="16.5"/>
    <x v="0"/>
    <x v="2"/>
    <s v="Capocollo, Tomatoes, Goat Cheese, Artichokes, Peperoncini verdi, Garlic"/>
    <x v="12"/>
  </r>
  <r>
    <n v="4544"/>
    <n v="2011"/>
    <n v="0.25"/>
    <s v="veggie_veg_l"/>
    <n v="1"/>
    <x v="588"/>
    <x v="3"/>
    <x v="1957"/>
    <n v="20.25"/>
    <n v="20.25"/>
    <x v="1"/>
    <x v="1"/>
    <s v="Mushrooms, Tomatoes, Red Peppers, Green Peppers, Red Onions, Zucchini, Spinach, Garlic"/>
    <x v="14"/>
  </r>
  <r>
    <n v="4545"/>
    <n v="2012"/>
    <n v="0.5"/>
    <s v="spicy_ital_s"/>
    <n v="1"/>
    <x v="589"/>
    <x v="4"/>
    <x v="1958"/>
    <n v="12.5"/>
    <n v="12.5"/>
    <x v="2"/>
    <x v="2"/>
    <s v="Capocollo, Tomatoes, Goat Cheese, Artichokes, Peperoncini verdi, Garlic"/>
    <x v="12"/>
  </r>
  <r>
    <n v="4546"/>
    <n v="2012"/>
    <n v="0.5"/>
    <s v="the_greek_xl"/>
    <n v="1"/>
    <x v="590"/>
    <x v="5"/>
    <x v="1958"/>
    <n v="25.5"/>
    <n v="25.5"/>
    <x v="3"/>
    <x v="0"/>
    <s v="Kalamata Olives, Feta Cheese, Tomatoes, Garlic, Beef Chuck Roast, Red Onions"/>
    <x v="8"/>
  </r>
  <r>
    <n v="4547"/>
    <n v="2013"/>
    <n v="0.33333333333333331"/>
    <s v="big_meat_s"/>
    <n v="2"/>
    <x v="591"/>
    <x v="6"/>
    <x v="1959"/>
    <n v="12"/>
    <n v="24"/>
    <x v="2"/>
    <x v="0"/>
    <s v="Bacon, Pepperoni, Italian Sausage, Chorizo Sausage"/>
    <x v="19"/>
  </r>
  <r>
    <n v="4548"/>
    <n v="2013"/>
    <n v="0.33333333333333331"/>
    <s v="brie_carre_s"/>
    <n v="1"/>
    <x v="592"/>
    <x v="0"/>
    <x v="1959"/>
    <n v="23.649999618530273"/>
    <n v="23.649999618530273"/>
    <x v="2"/>
    <x v="2"/>
    <s v="Brie Carre Cheese, Prosciutto, Caramelized Onions, Pears, Thyme, Garlic"/>
    <x v="31"/>
  </r>
  <r>
    <n v="4549"/>
    <n v="2013"/>
    <n v="0.33333333333333331"/>
    <s v="classic_dlx_s"/>
    <n v="1"/>
    <x v="593"/>
    <x v="1"/>
    <x v="1959"/>
    <n v="12"/>
    <n v="12"/>
    <x v="2"/>
    <x v="0"/>
    <s v="Pepperoni, Mushrooms, Red Onions, Red Peppers, Bacon"/>
    <x v="1"/>
  </r>
  <r>
    <n v="4550"/>
    <n v="2014"/>
    <n v="1"/>
    <s v="spicy_ital_l"/>
    <n v="1"/>
    <x v="594"/>
    <x v="2"/>
    <x v="1960"/>
    <n v="20.75"/>
    <n v="20.75"/>
    <x v="1"/>
    <x v="2"/>
    <s v="Capocollo, Tomatoes, Goat Cheese, Artichokes, Peperoncini verdi, Garlic"/>
    <x v="12"/>
  </r>
  <r>
    <n v="4551"/>
    <n v="2015"/>
    <n v="1"/>
    <s v="hawaiian_m"/>
    <n v="1"/>
    <x v="595"/>
    <x v="3"/>
    <x v="1961"/>
    <n v="13.25"/>
    <n v="13.25"/>
    <x v="0"/>
    <x v="0"/>
    <s v="Sliced Ham, Pineapple, Mozzarella Cheese"/>
    <x v="0"/>
  </r>
  <r>
    <n v="4552"/>
    <n v="2016"/>
    <n v="0.33333333333333331"/>
    <s v="bbq_ckn_m"/>
    <n v="1"/>
    <x v="596"/>
    <x v="4"/>
    <x v="1962"/>
    <n v="16.75"/>
    <n v="16.75"/>
    <x v="0"/>
    <x v="3"/>
    <s v="Barbecued Chicken, Red Peppers, Green Peppers, Tomatoes, Red Onions, Barbecue Sauce"/>
    <x v="7"/>
  </r>
  <r>
    <n v="4553"/>
    <n v="2016"/>
    <n v="0.33333333333333331"/>
    <s v="green_garden_m"/>
    <n v="1"/>
    <x v="597"/>
    <x v="5"/>
    <x v="1962"/>
    <n v="16"/>
    <n v="16"/>
    <x v="0"/>
    <x v="1"/>
    <s v="Spinach, Mushrooms, Tomatoes, Green Olives, Feta Cheese"/>
    <x v="10"/>
  </r>
  <r>
    <n v="4554"/>
    <n v="2016"/>
    <n v="0.33333333333333331"/>
    <s v="ital_veggie_s"/>
    <n v="1"/>
    <x v="598"/>
    <x v="6"/>
    <x v="1962"/>
    <n v="12.75"/>
    <n v="12.75"/>
    <x v="2"/>
    <x v="1"/>
    <s v="Eggplant, Artichokes, Tomatoes, Zucchini, Red Peppers, Garlic, Pesto Sauce"/>
    <x v="24"/>
  </r>
  <r>
    <n v="4555"/>
    <n v="2017"/>
    <n v="0.5"/>
    <s v="bbq_ckn_s"/>
    <n v="1"/>
    <x v="599"/>
    <x v="0"/>
    <x v="1963"/>
    <n v="12.75"/>
    <n v="12.75"/>
    <x v="2"/>
    <x v="3"/>
    <s v="Barbecued Chicken, Red Peppers, Green Peppers, Tomatoes, Red Onions, Barbecue Sauce"/>
    <x v="7"/>
  </r>
  <r>
    <n v="4556"/>
    <n v="2017"/>
    <n v="0.5"/>
    <s v="ital_cpcllo_l"/>
    <n v="1"/>
    <x v="600"/>
    <x v="1"/>
    <x v="1963"/>
    <n v="20.5"/>
    <n v="20.5"/>
    <x v="1"/>
    <x v="0"/>
    <s v="Capocollo, Red Peppers, Tomatoes, Goat Cheese, Garlic, Oregano"/>
    <x v="11"/>
  </r>
  <r>
    <n v="4557"/>
    <n v="2018"/>
    <n v="0.25"/>
    <s v="pepperoni_s"/>
    <n v="1"/>
    <x v="601"/>
    <x v="2"/>
    <x v="1964"/>
    <n v="9.75"/>
    <n v="9.75"/>
    <x v="2"/>
    <x v="0"/>
    <s v="Mozzarella Cheese, Pepperoni"/>
    <x v="17"/>
  </r>
  <r>
    <n v="4558"/>
    <n v="2018"/>
    <n v="0.25"/>
    <s v="peppr_salami_l"/>
    <n v="1"/>
    <x v="602"/>
    <x v="3"/>
    <x v="1964"/>
    <n v="20.75"/>
    <n v="20.75"/>
    <x v="1"/>
    <x v="2"/>
    <s v="Genoa Salami, Capocollo, Pepperoni, Tomatoes, Asiago Cheese, Garlic"/>
    <x v="26"/>
  </r>
  <r>
    <n v="4559"/>
    <n v="2018"/>
    <n v="0.25"/>
    <s v="sicilian_l"/>
    <n v="1"/>
    <x v="603"/>
    <x v="4"/>
    <x v="1964"/>
    <n v="20.25"/>
    <n v="20.25"/>
    <x v="1"/>
    <x v="2"/>
    <s v="Coarse Sicilian Salami, Tomatoes, Green Olives, Luganega Sausage, Onions, Garlic"/>
    <x v="28"/>
  </r>
  <r>
    <n v="4560"/>
    <n v="2018"/>
    <n v="0.25"/>
    <s v="the_greek_xl"/>
    <n v="1"/>
    <x v="604"/>
    <x v="5"/>
    <x v="1964"/>
    <n v="25.5"/>
    <n v="25.5"/>
    <x v="3"/>
    <x v="0"/>
    <s v="Kalamata Olives, Feta Cheese, Tomatoes, Garlic, Beef Chuck Roast, Red Onions"/>
    <x v="8"/>
  </r>
  <r>
    <n v="4561"/>
    <n v="2019"/>
    <n v="1"/>
    <s v="southw_ckn_l"/>
    <n v="1"/>
    <x v="605"/>
    <x v="6"/>
    <x v="1965"/>
    <n v="20.75"/>
    <n v="20.75"/>
    <x v="1"/>
    <x v="3"/>
    <s v="Chicken, Tomatoes, Red Peppers, Red Onions, Jalapeno Peppers, Corn, Cilantro, Chipotle Sauce"/>
    <x v="15"/>
  </r>
  <r>
    <n v="4562"/>
    <n v="2020"/>
    <n v="1"/>
    <s v="big_meat_s"/>
    <n v="1"/>
    <x v="606"/>
    <x v="0"/>
    <x v="1966"/>
    <n v="12"/>
    <n v="12"/>
    <x v="2"/>
    <x v="0"/>
    <s v="Bacon, Pepperoni, Italian Sausage, Chorizo Sausage"/>
    <x v="19"/>
  </r>
  <r>
    <n v="4563"/>
    <n v="2021"/>
    <n v="0.25"/>
    <s v="cali_ckn_l"/>
    <n v="1"/>
    <x v="607"/>
    <x v="1"/>
    <x v="1967"/>
    <n v="20.75"/>
    <n v="20.75"/>
    <x v="1"/>
    <x v="3"/>
    <s v="Chicken, Artichoke, Spinach, Garlic, Jalapeno Peppers, Fontina Cheese, Gouda Cheese"/>
    <x v="16"/>
  </r>
  <r>
    <n v="4564"/>
    <n v="2021"/>
    <n v="0.25"/>
    <s v="ital_cpcllo_m"/>
    <n v="1"/>
    <x v="608"/>
    <x v="2"/>
    <x v="1967"/>
    <n v="16"/>
    <n v="16"/>
    <x v="0"/>
    <x v="0"/>
    <s v="Capocollo, Red Peppers, Tomatoes, Goat Cheese, Garlic, Oregano"/>
    <x v="11"/>
  </r>
  <r>
    <n v="4565"/>
    <n v="2021"/>
    <n v="0.25"/>
    <s v="pepperoni_l"/>
    <n v="1"/>
    <x v="609"/>
    <x v="3"/>
    <x v="1967"/>
    <n v="15.25"/>
    <n v="15.25"/>
    <x v="1"/>
    <x v="0"/>
    <s v="Mozzarella Cheese, Pepperoni"/>
    <x v="17"/>
  </r>
  <r>
    <n v="4566"/>
    <n v="2021"/>
    <n v="0.25"/>
    <s v="peppr_salami_m"/>
    <n v="1"/>
    <x v="610"/>
    <x v="4"/>
    <x v="1967"/>
    <n v="16.5"/>
    <n v="16.5"/>
    <x v="0"/>
    <x v="2"/>
    <s v="Genoa Salami, Capocollo, Pepperoni, Tomatoes, Asiago Cheese, Garlic"/>
    <x v="26"/>
  </r>
  <r>
    <n v="4567"/>
    <n v="2022"/>
    <n v="0.5"/>
    <s v="ckn_pesto_l"/>
    <n v="1"/>
    <x v="611"/>
    <x v="5"/>
    <x v="1968"/>
    <n v="20.75"/>
    <n v="20.75"/>
    <x v="1"/>
    <x v="3"/>
    <s v="Chicken, Tomatoes, Red Peppers, Spinach, Garlic, Pesto Sauce"/>
    <x v="18"/>
  </r>
  <r>
    <n v="4568"/>
    <n v="2022"/>
    <n v="0.5"/>
    <s v="the_greek_s"/>
    <n v="1"/>
    <x v="612"/>
    <x v="6"/>
    <x v="1968"/>
    <n v="12"/>
    <n v="12"/>
    <x v="2"/>
    <x v="0"/>
    <s v="Kalamata Olives, Feta Cheese, Tomatoes, Garlic, Beef Chuck Roast, Red Onions"/>
    <x v="8"/>
  </r>
  <r>
    <n v="4569"/>
    <n v="2023"/>
    <n v="1"/>
    <s v="four_cheese_l"/>
    <n v="1"/>
    <x v="613"/>
    <x v="0"/>
    <x v="1969"/>
    <n v="17.950000762939453"/>
    <n v="17.950000762939453"/>
    <x v="1"/>
    <x v="1"/>
    <s v="Ricotta Cheese, Gorgonzola Piccante Cheese, Mozzarella Cheese, Parmigiano Reggiano Cheese, Garlic"/>
    <x v="21"/>
  </r>
  <r>
    <n v="4570"/>
    <n v="2024"/>
    <n v="0.33333333333333331"/>
    <s v="soppressata_s"/>
    <n v="1"/>
    <x v="614"/>
    <x v="1"/>
    <x v="1970"/>
    <n v="12.5"/>
    <n v="12.5"/>
    <x v="2"/>
    <x v="2"/>
    <s v="Soppressata Salami, Fontina Cheese, Mozzarella Cheese, Mushrooms, Garlic"/>
    <x v="20"/>
  </r>
  <r>
    <n v="4571"/>
    <n v="2024"/>
    <n v="0.33333333333333331"/>
    <s v="southw_ckn_m"/>
    <n v="1"/>
    <x v="615"/>
    <x v="2"/>
    <x v="1970"/>
    <n v="16.75"/>
    <n v="16.75"/>
    <x v="0"/>
    <x v="3"/>
    <s v="Chicken, Tomatoes, Red Peppers, Red Onions, Jalapeno Peppers, Corn, Cilantro, Chipotle Sauce"/>
    <x v="15"/>
  </r>
  <r>
    <n v="4572"/>
    <n v="2024"/>
    <n v="0.33333333333333331"/>
    <s v="spinach_fet_l"/>
    <n v="1"/>
    <x v="616"/>
    <x v="3"/>
    <x v="1970"/>
    <n v="20.25"/>
    <n v="20.25"/>
    <x v="1"/>
    <x v="1"/>
    <s v="Spinach, Mushrooms, Red Onions, Feta Cheese, Garlic"/>
    <x v="27"/>
  </r>
  <r>
    <n v="4573"/>
    <n v="2025"/>
    <n v="0.5"/>
    <s v="cali_ckn_s"/>
    <n v="1"/>
    <x v="617"/>
    <x v="4"/>
    <x v="1971"/>
    <n v="12.75"/>
    <n v="12.75"/>
    <x v="2"/>
    <x v="3"/>
    <s v="Chicken, Artichoke, Spinach, Garlic, Jalapeno Peppers, Fontina Cheese, Gouda Cheese"/>
    <x v="16"/>
  </r>
  <r>
    <n v="4574"/>
    <n v="2025"/>
    <n v="0.5"/>
    <s v="veggie_veg_l"/>
    <n v="1"/>
    <x v="618"/>
    <x v="5"/>
    <x v="1971"/>
    <n v="20.25"/>
    <n v="20.25"/>
    <x v="1"/>
    <x v="1"/>
    <s v="Mushrooms, Tomatoes, Red Peppers, Green Peppers, Red Onions, Zucchini, Spinach, Garlic"/>
    <x v="14"/>
  </r>
  <r>
    <n v="4575"/>
    <n v="2026"/>
    <n v="1"/>
    <s v="mexicana_l"/>
    <n v="1"/>
    <x v="619"/>
    <x v="6"/>
    <x v="1972"/>
    <n v="20.25"/>
    <n v="20.25"/>
    <x v="1"/>
    <x v="1"/>
    <s v="Tomatoes, Red Peppers, Jalapeno Peppers, Red Onions, Cilantro, Corn, Chipotle Sauce, Garlic"/>
    <x v="4"/>
  </r>
  <r>
    <n v="4576"/>
    <n v="2027"/>
    <n v="0.5"/>
    <s v="southw_ckn_s"/>
    <n v="1"/>
    <x v="620"/>
    <x v="0"/>
    <x v="1973"/>
    <n v="12.75"/>
    <n v="12.75"/>
    <x v="2"/>
    <x v="3"/>
    <s v="Chicken, Tomatoes, Red Peppers, Red Onions, Jalapeno Peppers, Corn, Cilantro, Chipotle Sauce"/>
    <x v="15"/>
  </r>
  <r>
    <n v="4577"/>
    <n v="2027"/>
    <n v="0.5"/>
    <s v="spinach_fet_m"/>
    <n v="1"/>
    <x v="621"/>
    <x v="1"/>
    <x v="1973"/>
    <n v="16"/>
    <n v="16"/>
    <x v="0"/>
    <x v="1"/>
    <s v="Spinach, Mushrooms, Red Onions, Feta Cheese, Garlic"/>
    <x v="27"/>
  </r>
  <r>
    <n v="4578"/>
    <n v="2028"/>
    <n v="1"/>
    <s v="four_cheese_l"/>
    <n v="1"/>
    <x v="622"/>
    <x v="2"/>
    <x v="1974"/>
    <n v="17.950000762939453"/>
    <n v="17.950000762939453"/>
    <x v="1"/>
    <x v="1"/>
    <s v="Ricotta Cheese, Gorgonzola Piccante Cheese, Mozzarella Cheese, Parmigiano Reggiano Cheese, Garlic"/>
    <x v="21"/>
  </r>
  <r>
    <n v="4579"/>
    <n v="2029"/>
    <n v="0.5"/>
    <s v="spinach_supr_s"/>
    <n v="1"/>
    <x v="623"/>
    <x v="3"/>
    <x v="1975"/>
    <n v="12.5"/>
    <n v="12.5"/>
    <x v="2"/>
    <x v="2"/>
    <s v="Spinach, Red Onions, Pepperoni, Tomatoes, Artichokes, Kalamata Olives, Garlic, Asiago Cheese"/>
    <x v="9"/>
  </r>
  <r>
    <n v="4580"/>
    <n v="2029"/>
    <n v="0.5"/>
    <s v="thai_ckn_l"/>
    <n v="1"/>
    <x v="624"/>
    <x v="4"/>
    <x v="1975"/>
    <n v="20.75"/>
    <n v="20.75"/>
    <x v="1"/>
    <x v="3"/>
    <s v="Chicken, Pineapple, Tomatoes, Red Peppers, Thai Sweet Chilli Sauce"/>
    <x v="5"/>
  </r>
  <r>
    <n v="4581"/>
    <n v="2030"/>
    <n v="0.5"/>
    <s v="five_cheese_l"/>
    <n v="1"/>
    <x v="625"/>
    <x v="5"/>
    <x v="1976"/>
    <n v="18.5"/>
    <n v="18.5"/>
    <x v="1"/>
    <x v="1"/>
    <s v="Mozzarella Cheese, Provolone Cheese, Smoked Gouda Cheese, Romano Cheese, Blue Cheese, Garlic"/>
    <x v="2"/>
  </r>
  <r>
    <n v="4582"/>
    <n v="2030"/>
    <n v="0.5"/>
    <s v="southw_ckn_s"/>
    <n v="1"/>
    <x v="626"/>
    <x v="6"/>
    <x v="1976"/>
    <n v="12.75"/>
    <n v="12.75"/>
    <x v="2"/>
    <x v="3"/>
    <s v="Chicken, Tomatoes, Red Peppers, Red Onions, Jalapeno Peppers, Corn, Cilantro, Chipotle Sauce"/>
    <x v="15"/>
  </r>
  <r>
    <n v="4583"/>
    <n v="2031"/>
    <n v="0.33333333333333331"/>
    <s v="cali_ckn_m"/>
    <n v="1"/>
    <x v="627"/>
    <x v="0"/>
    <x v="1977"/>
    <n v="16.75"/>
    <n v="16.75"/>
    <x v="0"/>
    <x v="3"/>
    <s v="Chicken, Artichoke, Spinach, Garlic, Jalapeno Peppers, Fontina Cheese, Gouda Cheese"/>
    <x v="16"/>
  </r>
  <r>
    <n v="4584"/>
    <n v="2031"/>
    <n v="0.33333333333333331"/>
    <s v="pepperoni_m"/>
    <n v="1"/>
    <x v="628"/>
    <x v="1"/>
    <x v="1977"/>
    <n v="12.5"/>
    <n v="12.5"/>
    <x v="0"/>
    <x v="0"/>
    <s v="Mozzarella Cheese, Pepperoni"/>
    <x v="17"/>
  </r>
  <r>
    <n v="4585"/>
    <n v="2031"/>
    <n v="0.33333333333333331"/>
    <s v="southw_ckn_s"/>
    <n v="1"/>
    <x v="629"/>
    <x v="2"/>
    <x v="1977"/>
    <n v="12.75"/>
    <n v="12.75"/>
    <x v="2"/>
    <x v="3"/>
    <s v="Chicken, Tomatoes, Red Peppers, Red Onions, Jalapeno Peppers, Corn, Cilantro, Chipotle Sauce"/>
    <x v="15"/>
  </r>
  <r>
    <n v="4586"/>
    <n v="2032"/>
    <n v="1"/>
    <s v="the_greek_m"/>
    <n v="1"/>
    <x v="67"/>
    <x v="3"/>
    <x v="1978"/>
    <n v="16"/>
    <n v="16"/>
    <x v="0"/>
    <x v="0"/>
    <s v="Kalamata Olives, Feta Cheese, Tomatoes, Garlic, Beef Chuck Roast, Red Onions"/>
    <x v="8"/>
  </r>
  <r>
    <n v="4587"/>
    <n v="2033"/>
    <n v="0.25"/>
    <s v="bbq_ckn_s"/>
    <n v="1"/>
    <x v="68"/>
    <x v="4"/>
    <x v="1979"/>
    <n v="12.75"/>
    <n v="12.75"/>
    <x v="2"/>
    <x v="3"/>
    <s v="Barbecued Chicken, Red Peppers, Green Peppers, Tomatoes, Red Onions, Barbecue Sauce"/>
    <x v="7"/>
  </r>
  <r>
    <n v="4588"/>
    <n v="2033"/>
    <n v="0.25"/>
    <s v="spicy_ital_l"/>
    <n v="1"/>
    <x v="69"/>
    <x v="5"/>
    <x v="1979"/>
    <n v="20.75"/>
    <n v="20.75"/>
    <x v="1"/>
    <x v="2"/>
    <s v="Capocollo, Tomatoes, Goat Cheese, Artichokes, Peperoncini verdi, Garlic"/>
    <x v="12"/>
  </r>
  <r>
    <n v="4589"/>
    <n v="2033"/>
    <n v="0.25"/>
    <s v="spin_pesto_s"/>
    <n v="1"/>
    <x v="70"/>
    <x v="6"/>
    <x v="1979"/>
    <n v="12.5"/>
    <n v="12.5"/>
    <x v="2"/>
    <x v="1"/>
    <s v="Spinach, Artichokes, Tomatoes, Sun-dried Tomatoes, Garlic, Pesto Sauce"/>
    <x v="13"/>
  </r>
  <r>
    <n v="4590"/>
    <n v="2033"/>
    <n v="0.25"/>
    <s v="veggie_veg_m"/>
    <n v="1"/>
    <x v="71"/>
    <x v="0"/>
    <x v="1979"/>
    <n v="16"/>
    <n v="16"/>
    <x v="0"/>
    <x v="1"/>
    <s v="Mushrooms, Tomatoes, Red Peppers, Green Peppers, Red Onions, Zucchini, Spinach, Garlic"/>
    <x v="14"/>
  </r>
  <r>
    <n v="4591"/>
    <n v="2034"/>
    <n v="0.5"/>
    <s v="big_meat_s"/>
    <n v="1"/>
    <x v="72"/>
    <x v="1"/>
    <x v="1980"/>
    <n v="12"/>
    <n v="12"/>
    <x v="2"/>
    <x v="0"/>
    <s v="Bacon, Pepperoni, Italian Sausage, Chorizo Sausage"/>
    <x v="19"/>
  </r>
  <r>
    <n v="4592"/>
    <n v="2034"/>
    <n v="0.5"/>
    <s v="pepperoni_m"/>
    <n v="1"/>
    <x v="73"/>
    <x v="2"/>
    <x v="1980"/>
    <n v="12.5"/>
    <n v="12.5"/>
    <x v="0"/>
    <x v="0"/>
    <s v="Mozzarella Cheese, Pepperoni"/>
    <x v="17"/>
  </r>
  <r>
    <n v="4593"/>
    <n v="2035"/>
    <n v="1"/>
    <s v="classic_dlx_s"/>
    <n v="1"/>
    <x v="74"/>
    <x v="3"/>
    <x v="1981"/>
    <n v="12"/>
    <n v="12"/>
    <x v="2"/>
    <x v="0"/>
    <s v="Pepperoni, Mushrooms, Red Onions, Red Peppers, Bacon"/>
    <x v="1"/>
  </r>
  <r>
    <n v="4594"/>
    <n v="2036"/>
    <n v="0.33333333333333331"/>
    <s v="bbq_ckn_s"/>
    <n v="1"/>
    <x v="75"/>
    <x v="4"/>
    <x v="1982"/>
    <n v="12.75"/>
    <n v="12.75"/>
    <x v="2"/>
    <x v="3"/>
    <s v="Barbecued Chicken, Red Peppers, Green Peppers, Tomatoes, Red Onions, Barbecue Sauce"/>
    <x v="7"/>
  </r>
  <r>
    <n v="4595"/>
    <n v="2036"/>
    <n v="0.33333333333333331"/>
    <s v="five_cheese_l"/>
    <n v="1"/>
    <x v="76"/>
    <x v="5"/>
    <x v="1982"/>
    <n v="18.5"/>
    <n v="18.5"/>
    <x v="1"/>
    <x v="1"/>
    <s v="Mozzarella Cheese, Provolone Cheese, Smoked Gouda Cheese, Romano Cheese, Blue Cheese, Garlic"/>
    <x v="2"/>
  </r>
  <r>
    <n v="4596"/>
    <n v="2036"/>
    <n v="0.33333333333333331"/>
    <s v="ital_cpcllo_l"/>
    <n v="1"/>
    <x v="77"/>
    <x v="6"/>
    <x v="1982"/>
    <n v="20.5"/>
    <n v="20.5"/>
    <x v="1"/>
    <x v="0"/>
    <s v="Capocollo, Red Peppers, Tomatoes, Goat Cheese, Garlic, Oregano"/>
    <x v="11"/>
  </r>
  <r>
    <n v="4597"/>
    <n v="2037"/>
    <n v="1"/>
    <s v="mediterraneo_s"/>
    <n v="1"/>
    <x v="78"/>
    <x v="0"/>
    <x v="1983"/>
    <n v="12"/>
    <n v="12"/>
    <x v="2"/>
    <x v="1"/>
    <s v="Spinach, Artichokes, Kalamata Olives, Sun-dried Tomatoes, Feta Cheese, Plum Tomatoes, Red Onions"/>
    <x v="25"/>
  </r>
  <r>
    <n v="4598"/>
    <n v="2038"/>
    <n v="1"/>
    <s v="sicilian_m"/>
    <n v="1"/>
    <x v="79"/>
    <x v="1"/>
    <x v="1984"/>
    <n v="16.25"/>
    <n v="16.25"/>
    <x v="0"/>
    <x v="2"/>
    <s v="Coarse Sicilian Salami, Tomatoes, Green Olives, Luganega Sausage, Onions, Garlic"/>
    <x v="28"/>
  </r>
  <r>
    <n v="4599"/>
    <n v="2039"/>
    <n v="1"/>
    <s v="pep_msh_pep_s"/>
    <n v="1"/>
    <x v="80"/>
    <x v="2"/>
    <x v="1985"/>
    <n v="11"/>
    <n v="11"/>
    <x v="2"/>
    <x v="0"/>
    <s v="Pepperoni, Mushrooms, Green Peppers"/>
    <x v="30"/>
  </r>
  <r>
    <n v="4600"/>
    <n v="2040"/>
    <n v="1"/>
    <s v="four_cheese_m"/>
    <n v="1"/>
    <x v="81"/>
    <x v="3"/>
    <x v="1986"/>
    <n v="14.75"/>
    <n v="14.75"/>
    <x v="0"/>
    <x v="1"/>
    <s v="Ricotta Cheese, Gorgonzola Piccante Cheese, Mozzarella Cheese, Parmigiano Reggiano Cheese, Garlic"/>
    <x v="21"/>
  </r>
  <r>
    <n v="4601"/>
    <n v="2041"/>
    <n v="1"/>
    <s v="classic_dlx_m"/>
    <n v="1"/>
    <x v="82"/>
    <x v="4"/>
    <x v="1987"/>
    <n v="16"/>
    <n v="16"/>
    <x v="0"/>
    <x v="0"/>
    <s v="Pepperoni, Mushrooms, Red Onions, Red Peppers, Bacon"/>
    <x v="1"/>
  </r>
  <r>
    <n v="4602"/>
    <n v="2042"/>
    <n v="0.33333333333333331"/>
    <s v="bbq_ckn_l"/>
    <n v="1"/>
    <x v="83"/>
    <x v="5"/>
    <x v="1988"/>
    <n v="20.75"/>
    <n v="20.75"/>
    <x v="1"/>
    <x v="3"/>
    <s v="Barbecued Chicken, Red Peppers, Green Peppers, Tomatoes, Red Onions, Barbecue Sauce"/>
    <x v="7"/>
  </r>
  <r>
    <n v="4603"/>
    <n v="2042"/>
    <n v="0.33333333333333331"/>
    <s v="ital_supr_l"/>
    <n v="1"/>
    <x v="84"/>
    <x v="6"/>
    <x v="1988"/>
    <n v="20.75"/>
    <n v="20.75"/>
    <x v="1"/>
    <x v="2"/>
    <s v="Calabrese Salami, Capocollo, Tomatoes, Red Onions, Green Olives, Garlic"/>
    <x v="3"/>
  </r>
  <r>
    <n v="4604"/>
    <n v="2042"/>
    <n v="0.33333333333333331"/>
    <s v="veggie_veg_l"/>
    <n v="1"/>
    <x v="85"/>
    <x v="0"/>
    <x v="1988"/>
    <n v="20.25"/>
    <n v="20.25"/>
    <x v="1"/>
    <x v="1"/>
    <s v="Mushrooms, Tomatoes, Red Peppers, Green Peppers, Red Onions, Zucchini, Spinach, Garlic"/>
    <x v="14"/>
  </r>
  <r>
    <n v="4605"/>
    <n v="2043"/>
    <n v="1"/>
    <s v="the_greek_s"/>
    <n v="1"/>
    <x v="86"/>
    <x v="1"/>
    <x v="1989"/>
    <n v="12"/>
    <n v="12"/>
    <x v="2"/>
    <x v="0"/>
    <s v="Kalamata Olives, Feta Cheese, Tomatoes, Garlic, Beef Chuck Roast, Red Onions"/>
    <x v="8"/>
  </r>
  <r>
    <n v="4606"/>
    <n v="2044"/>
    <n v="0.5"/>
    <s v="prsc_argla_m"/>
    <n v="1"/>
    <x v="87"/>
    <x v="2"/>
    <x v="1990"/>
    <n v="16.5"/>
    <n v="16.5"/>
    <x v="0"/>
    <x v="2"/>
    <s v="Prosciutto di San Daniele, Arugula, Mozzarella Cheese"/>
    <x v="6"/>
  </r>
  <r>
    <n v="4607"/>
    <n v="2044"/>
    <n v="0.5"/>
    <s v="spinach_supr_s"/>
    <n v="1"/>
    <x v="88"/>
    <x v="3"/>
    <x v="1990"/>
    <n v="12.5"/>
    <n v="12.5"/>
    <x v="2"/>
    <x v="2"/>
    <s v="Spinach, Red Onions, Pepperoni, Tomatoes, Artichokes, Kalamata Olives, Garlic, Asiago Cheese"/>
    <x v="9"/>
  </r>
  <r>
    <n v="4608"/>
    <n v="2045"/>
    <n v="1"/>
    <s v="peppr_salami_m"/>
    <n v="1"/>
    <x v="89"/>
    <x v="4"/>
    <x v="1991"/>
    <n v="16.5"/>
    <n v="16.5"/>
    <x v="0"/>
    <x v="2"/>
    <s v="Genoa Salami, Capocollo, Pepperoni, Tomatoes, Asiago Cheese, Garlic"/>
    <x v="26"/>
  </r>
  <r>
    <n v="4609"/>
    <n v="2046"/>
    <n v="0.5"/>
    <s v="ital_veggie_m"/>
    <n v="1"/>
    <x v="90"/>
    <x v="5"/>
    <x v="294"/>
    <n v="16.75"/>
    <n v="16.75"/>
    <x v="0"/>
    <x v="1"/>
    <s v="Eggplant, Artichokes, Tomatoes, Zucchini, Red Peppers, Garlic, Pesto Sauce"/>
    <x v="24"/>
  </r>
  <r>
    <n v="4610"/>
    <n v="2046"/>
    <n v="0.5"/>
    <s v="napolitana_s"/>
    <n v="1"/>
    <x v="91"/>
    <x v="6"/>
    <x v="294"/>
    <n v="12"/>
    <n v="12"/>
    <x v="2"/>
    <x v="0"/>
    <s v="Tomatoes, Anchovies, Green Olives, Red Onions, Garlic"/>
    <x v="22"/>
  </r>
  <r>
    <n v="4611"/>
    <n v="2047"/>
    <n v="0.33333333333333331"/>
    <s v="pepperoni_m"/>
    <n v="1"/>
    <x v="92"/>
    <x v="0"/>
    <x v="1992"/>
    <n v="12.5"/>
    <n v="12.5"/>
    <x v="0"/>
    <x v="0"/>
    <s v="Mozzarella Cheese, Pepperoni"/>
    <x v="17"/>
  </r>
  <r>
    <n v="4612"/>
    <n v="2047"/>
    <n v="0.33333333333333331"/>
    <s v="prsc_argla_m"/>
    <n v="1"/>
    <x v="93"/>
    <x v="1"/>
    <x v="1992"/>
    <n v="16.5"/>
    <n v="16.5"/>
    <x v="0"/>
    <x v="2"/>
    <s v="Prosciutto di San Daniele, Arugula, Mozzarella Cheese"/>
    <x v="6"/>
  </r>
  <r>
    <n v="4613"/>
    <n v="2047"/>
    <n v="0.33333333333333331"/>
    <s v="spinach_fet_l"/>
    <n v="1"/>
    <x v="94"/>
    <x v="2"/>
    <x v="1992"/>
    <n v="20.25"/>
    <n v="20.25"/>
    <x v="1"/>
    <x v="1"/>
    <s v="Spinach, Mushrooms, Red Onions, Feta Cheese, Garlic"/>
    <x v="27"/>
  </r>
  <r>
    <n v="4614"/>
    <n v="2048"/>
    <n v="1"/>
    <s v="spicy_ital_l"/>
    <n v="1"/>
    <x v="95"/>
    <x v="3"/>
    <x v="1993"/>
    <n v="20.75"/>
    <n v="20.75"/>
    <x v="1"/>
    <x v="2"/>
    <s v="Capocollo, Tomatoes, Goat Cheese, Artichokes, Peperoncini verdi, Garlic"/>
    <x v="12"/>
  </r>
  <r>
    <n v="4615"/>
    <n v="2049"/>
    <n v="0.33333333333333331"/>
    <s v="bbq_ckn_m"/>
    <n v="1"/>
    <x v="96"/>
    <x v="4"/>
    <x v="1994"/>
    <n v="16.75"/>
    <n v="16.75"/>
    <x v="0"/>
    <x v="3"/>
    <s v="Barbecued Chicken, Red Peppers, Green Peppers, Tomatoes, Red Onions, Barbecue Sauce"/>
    <x v="7"/>
  </r>
  <r>
    <n v="4616"/>
    <n v="2049"/>
    <n v="0.33333333333333331"/>
    <s v="cali_ckn_m"/>
    <n v="1"/>
    <x v="97"/>
    <x v="5"/>
    <x v="1994"/>
    <n v="16.75"/>
    <n v="16.75"/>
    <x v="0"/>
    <x v="3"/>
    <s v="Chicken, Artichoke, Spinach, Garlic, Jalapeno Peppers, Fontina Cheese, Gouda Cheese"/>
    <x v="16"/>
  </r>
  <r>
    <n v="4617"/>
    <n v="2049"/>
    <n v="0.33333333333333331"/>
    <s v="veggie_veg_l"/>
    <n v="1"/>
    <x v="98"/>
    <x v="6"/>
    <x v="1994"/>
    <n v="20.25"/>
    <n v="20.25"/>
    <x v="1"/>
    <x v="1"/>
    <s v="Mushrooms, Tomatoes, Red Peppers, Green Peppers, Red Onions, Zucchini, Spinach, Garlic"/>
    <x v="14"/>
  </r>
  <r>
    <n v="4618"/>
    <n v="2050"/>
    <n v="0.25"/>
    <s v="ital_veggie_m"/>
    <n v="1"/>
    <x v="99"/>
    <x v="0"/>
    <x v="1995"/>
    <n v="16.75"/>
    <n v="16.75"/>
    <x v="0"/>
    <x v="1"/>
    <s v="Eggplant, Artichokes, Tomatoes, Zucchini, Red Peppers, Garlic, Pesto Sauce"/>
    <x v="24"/>
  </r>
  <r>
    <n v="4619"/>
    <n v="2050"/>
    <n v="0.25"/>
    <s v="pep_msh_pep_m"/>
    <n v="1"/>
    <x v="100"/>
    <x v="1"/>
    <x v="1995"/>
    <n v="14.5"/>
    <n v="14.5"/>
    <x v="0"/>
    <x v="0"/>
    <s v="Pepperoni, Mushrooms, Green Peppers"/>
    <x v="30"/>
  </r>
  <r>
    <n v="4620"/>
    <n v="2050"/>
    <n v="0.25"/>
    <s v="soppressata_m"/>
    <n v="1"/>
    <x v="101"/>
    <x v="2"/>
    <x v="1995"/>
    <n v="16.5"/>
    <n v="16.5"/>
    <x v="0"/>
    <x v="2"/>
    <s v="Soppressata Salami, Fontina Cheese, Mozzarella Cheese, Mushrooms, Garlic"/>
    <x v="20"/>
  </r>
  <r>
    <n v="4621"/>
    <n v="2050"/>
    <n v="0.25"/>
    <s v="spinach_supr_s"/>
    <n v="1"/>
    <x v="102"/>
    <x v="3"/>
    <x v="1995"/>
    <n v="12.5"/>
    <n v="12.5"/>
    <x v="2"/>
    <x v="2"/>
    <s v="Spinach, Red Onions, Pepperoni, Tomatoes, Artichokes, Kalamata Olives, Garlic, Asiago Cheese"/>
    <x v="9"/>
  </r>
  <r>
    <n v="4622"/>
    <n v="2051"/>
    <n v="0.25"/>
    <s v="calabrese_m"/>
    <n v="1"/>
    <x v="103"/>
    <x v="4"/>
    <x v="1996"/>
    <n v="16.25"/>
    <n v="16.25"/>
    <x v="0"/>
    <x v="2"/>
    <s v="?duja Salami, Pancetta, Tomatoes, Red Onions, Friggitello Peppers, Garlic"/>
    <x v="23"/>
  </r>
  <r>
    <n v="4623"/>
    <n v="2051"/>
    <n v="0.25"/>
    <s v="cali_ckn_m"/>
    <n v="1"/>
    <x v="53"/>
    <x v="2"/>
    <x v="1996"/>
    <n v="16.75"/>
    <n v="16.75"/>
    <x v="0"/>
    <x v="3"/>
    <s v="Chicken, Artichoke, Spinach, Garlic, Jalapeno Peppers, Fontina Cheese, Gouda Cheese"/>
    <x v="16"/>
  </r>
  <r>
    <n v="4624"/>
    <n v="2051"/>
    <n v="0.25"/>
    <s v="mexicana_l"/>
    <n v="1"/>
    <x v="53"/>
    <x v="2"/>
    <x v="1996"/>
    <n v="20.25"/>
    <n v="20.25"/>
    <x v="1"/>
    <x v="1"/>
    <s v="Tomatoes, Red Peppers, Jalapeno Peppers, Red Onions, Cilantro, Corn, Chipotle Sauce, Garlic"/>
    <x v="4"/>
  </r>
  <r>
    <n v="4625"/>
    <n v="2051"/>
    <n v="0.25"/>
    <s v="spinach_supr_l"/>
    <n v="1"/>
    <x v="53"/>
    <x v="2"/>
    <x v="1996"/>
    <n v="20.75"/>
    <n v="20.75"/>
    <x v="1"/>
    <x v="2"/>
    <s v="Spinach, Red Onions, Pepperoni, Tomatoes, Artichokes, Kalamata Olives, Garlic, Asiago Cheese"/>
    <x v="9"/>
  </r>
  <r>
    <n v="4626"/>
    <n v="2052"/>
    <n v="0.25"/>
    <s v="brie_carre_s"/>
    <n v="1"/>
    <x v="53"/>
    <x v="2"/>
    <x v="1997"/>
    <n v="23.649999618530273"/>
    <n v="23.649999618530273"/>
    <x v="2"/>
    <x v="2"/>
    <s v="Brie Carre Cheese, Prosciutto, Caramelized Onions, Pears, Thyme, Garlic"/>
    <x v="31"/>
  </r>
  <r>
    <n v="4627"/>
    <n v="2052"/>
    <n v="0.25"/>
    <s v="five_cheese_l"/>
    <n v="1"/>
    <x v="53"/>
    <x v="2"/>
    <x v="1997"/>
    <n v="18.5"/>
    <n v="18.5"/>
    <x v="1"/>
    <x v="1"/>
    <s v="Mozzarella Cheese, Provolone Cheese, Smoked Gouda Cheese, Romano Cheese, Blue Cheese, Garlic"/>
    <x v="2"/>
  </r>
  <r>
    <n v="4628"/>
    <n v="2052"/>
    <n v="0.25"/>
    <s v="four_cheese_l"/>
    <n v="1"/>
    <x v="53"/>
    <x v="2"/>
    <x v="1997"/>
    <n v="17.950000762939453"/>
    <n v="17.950000762939453"/>
    <x v="1"/>
    <x v="1"/>
    <s v="Ricotta Cheese, Gorgonzola Piccante Cheese, Mozzarella Cheese, Parmigiano Reggiano Cheese, Garlic"/>
    <x v="21"/>
  </r>
  <r>
    <n v="4629"/>
    <n v="2052"/>
    <n v="0.25"/>
    <s v="sicilian_s"/>
    <n v="1"/>
    <x v="53"/>
    <x v="2"/>
    <x v="1997"/>
    <n v="12.25"/>
    <n v="12.25"/>
    <x v="2"/>
    <x v="2"/>
    <s v="Coarse Sicilian Salami, Tomatoes, Green Olives, Luganega Sausage, Onions, Garlic"/>
    <x v="28"/>
  </r>
  <r>
    <n v="4630"/>
    <n v="2053"/>
    <n v="0.5"/>
    <s v="four_cheese_l"/>
    <n v="2"/>
    <x v="53"/>
    <x v="2"/>
    <x v="1998"/>
    <n v="17.950000762939453"/>
    <n v="35.900001525878906"/>
    <x v="1"/>
    <x v="1"/>
    <s v="Ricotta Cheese, Gorgonzola Piccante Cheese, Mozzarella Cheese, Parmigiano Reggiano Cheese, Garlic"/>
    <x v="21"/>
  </r>
  <r>
    <n v="4631"/>
    <n v="2053"/>
    <n v="0.5"/>
    <s v="pepperoni_l"/>
    <n v="1"/>
    <x v="53"/>
    <x v="2"/>
    <x v="1998"/>
    <n v="15.25"/>
    <n v="15.25"/>
    <x v="1"/>
    <x v="0"/>
    <s v="Mozzarella Cheese, Pepperoni"/>
    <x v="17"/>
  </r>
  <r>
    <n v="4632"/>
    <n v="2054"/>
    <n v="0.5"/>
    <s v="four_cheese_l"/>
    <n v="2"/>
    <x v="53"/>
    <x v="2"/>
    <x v="1999"/>
    <n v="17.950000762939453"/>
    <n v="35.900001525878906"/>
    <x v="1"/>
    <x v="1"/>
    <s v="Ricotta Cheese, Gorgonzola Piccante Cheese, Mozzarella Cheese, Parmigiano Reggiano Cheese, Garlic"/>
    <x v="21"/>
  </r>
  <r>
    <n v="4633"/>
    <n v="2054"/>
    <n v="0.5"/>
    <s v="ital_veggie_m"/>
    <n v="1"/>
    <x v="53"/>
    <x v="2"/>
    <x v="1999"/>
    <n v="16.75"/>
    <n v="16.75"/>
    <x v="0"/>
    <x v="1"/>
    <s v="Eggplant, Artichokes, Tomatoes, Zucchini, Red Peppers, Garlic, Pesto Sauce"/>
    <x v="24"/>
  </r>
  <r>
    <n v="4634"/>
    <n v="2055"/>
    <n v="0.5"/>
    <s v="ckn_pesto_l"/>
    <n v="1"/>
    <x v="53"/>
    <x v="2"/>
    <x v="2000"/>
    <n v="20.75"/>
    <n v="20.75"/>
    <x v="1"/>
    <x v="3"/>
    <s v="Chicken, Tomatoes, Red Peppers, Spinach, Garlic, Pesto Sauce"/>
    <x v="18"/>
  </r>
  <r>
    <n v="4635"/>
    <n v="2055"/>
    <n v="0.5"/>
    <s v="ital_cpcllo_m"/>
    <n v="1"/>
    <x v="53"/>
    <x v="2"/>
    <x v="2000"/>
    <n v="16"/>
    <n v="16"/>
    <x v="0"/>
    <x v="0"/>
    <s v="Capocollo, Red Peppers, Tomatoes, Goat Cheese, Garlic, Oregano"/>
    <x v="11"/>
  </r>
  <r>
    <n v="4636"/>
    <n v="2056"/>
    <n v="0.33333333333333331"/>
    <s v="pep_msh_pep_m"/>
    <n v="1"/>
    <x v="53"/>
    <x v="2"/>
    <x v="2001"/>
    <n v="14.5"/>
    <n v="14.5"/>
    <x v="0"/>
    <x v="0"/>
    <s v="Pepperoni, Mushrooms, Green Peppers"/>
    <x v="30"/>
  </r>
  <r>
    <n v="4637"/>
    <n v="2056"/>
    <n v="0.33333333333333331"/>
    <s v="soppressata_l"/>
    <n v="1"/>
    <x v="118"/>
    <x v="5"/>
    <x v="2001"/>
    <n v="20.75"/>
    <n v="20.75"/>
    <x v="1"/>
    <x v="2"/>
    <s v="Soppressata Salami, Fontina Cheese, Mozzarella Cheese, Mushrooms, Garlic"/>
    <x v="20"/>
  </r>
  <r>
    <n v="4638"/>
    <n v="2056"/>
    <n v="0.33333333333333331"/>
    <s v="veggie_veg_m"/>
    <n v="1"/>
    <x v="119"/>
    <x v="6"/>
    <x v="2001"/>
    <n v="16"/>
    <n v="16"/>
    <x v="0"/>
    <x v="1"/>
    <s v="Mushrooms, Tomatoes, Red Peppers, Green Peppers, Red Onions, Zucchini, Spinach, Garlic"/>
    <x v="14"/>
  </r>
  <r>
    <n v="4639"/>
    <n v="2057"/>
    <n v="0.5"/>
    <s v="four_cheese_l"/>
    <n v="1"/>
    <x v="120"/>
    <x v="0"/>
    <x v="2002"/>
    <n v="17.950000762939453"/>
    <n v="17.950000762939453"/>
    <x v="1"/>
    <x v="1"/>
    <s v="Ricotta Cheese, Gorgonzola Piccante Cheese, Mozzarella Cheese, Parmigiano Reggiano Cheese, Garlic"/>
    <x v="21"/>
  </r>
  <r>
    <n v="4640"/>
    <n v="2057"/>
    <n v="0.5"/>
    <s v="the_greek_xl"/>
    <n v="1"/>
    <x v="121"/>
    <x v="1"/>
    <x v="2002"/>
    <n v="25.5"/>
    <n v="25.5"/>
    <x v="3"/>
    <x v="0"/>
    <s v="Kalamata Olives, Feta Cheese, Tomatoes, Garlic, Beef Chuck Roast, Red Onions"/>
    <x v="8"/>
  </r>
  <r>
    <n v="4641"/>
    <n v="2058"/>
    <n v="0.5"/>
    <s v="pepperoni_l"/>
    <n v="1"/>
    <x v="122"/>
    <x v="2"/>
    <x v="2003"/>
    <n v="15.25"/>
    <n v="15.25"/>
    <x v="1"/>
    <x v="0"/>
    <s v="Mozzarella Cheese, Pepperoni"/>
    <x v="17"/>
  </r>
  <r>
    <n v="4642"/>
    <n v="2058"/>
    <n v="0.5"/>
    <s v="spicy_ital_m"/>
    <n v="1"/>
    <x v="123"/>
    <x v="3"/>
    <x v="2003"/>
    <n v="16.5"/>
    <n v="16.5"/>
    <x v="0"/>
    <x v="2"/>
    <s v="Capocollo, Tomatoes, Goat Cheese, Artichokes, Peperoncini verdi, Garlic"/>
    <x v="12"/>
  </r>
  <r>
    <n v="4643"/>
    <n v="2059"/>
    <n v="0.33333333333333331"/>
    <s v="ital_supr_m"/>
    <n v="1"/>
    <x v="124"/>
    <x v="4"/>
    <x v="2004"/>
    <n v="16.5"/>
    <n v="16.5"/>
    <x v="0"/>
    <x v="2"/>
    <s v="Calabrese Salami, Capocollo, Tomatoes, Red Onions, Green Olives, Garlic"/>
    <x v="3"/>
  </r>
  <r>
    <n v="4644"/>
    <n v="2059"/>
    <n v="0.33333333333333331"/>
    <s v="southw_ckn_s"/>
    <n v="1"/>
    <x v="125"/>
    <x v="5"/>
    <x v="2004"/>
    <n v="12.75"/>
    <n v="12.75"/>
    <x v="2"/>
    <x v="3"/>
    <s v="Chicken, Tomatoes, Red Peppers, Red Onions, Jalapeno Peppers, Corn, Cilantro, Chipotle Sauce"/>
    <x v="15"/>
  </r>
  <r>
    <n v="4645"/>
    <n v="2059"/>
    <n v="0.33333333333333331"/>
    <s v="spicy_ital_s"/>
    <n v="1"/>
    <x v="126"/>
    <x v="6"/>
    <x v="2004"/>
    <n v="12.5"/>
    <n v="12.5"/>
    <x v="2"/>
    <x v="2"/>
    <s v="Capocollo, Tomatoes, Goat Cheese, Artichokes, Peperoncini verdi, Garlic"/>
    <x v="12"/>
  </r>
  <r>
    <n v="4646"/>
    <n v="2060"/>
    <n v="0.5"/>
    <s v="ital_cpcllo_s"/>
    <n v="1"/>
    <x v="127"/>
    <x v="0"/>
    <x v="2005"/>
    <n v="12"/>
    <n v="12"/>
    <x v="2"/>
    <x v="0"/>
    <s v="Capocollo, Red Peppers, Tomatoes, Goat Cheese, Garlic, Oregano"/>
    <x v="11"/>
  </r>
  <r>
    <n v="4647"/>
    <n v="2060"/>
    <n v="0.5"/>
    <s v="spicy_ital_l"/>
    <n v="1"/>
    <x v="630"/>
    <x v="1"/>
    <x v="2005"/>
    <n v="20.75"/>
    <n v="20.75"/>
    <x v="1"/>
    <x v="2"/>
    <s v="Capocollo, Tomatoes, Goat Cheese, Artichokes, Peperoncini verdi, Garlic"/>
    <x v="12"/>
  </r>
  <r>
    <n v="4648"/>
    <n v="2061"/>
    <n v="0.5"/>
    <s v="ckn_pesto_s"/>
    <n v="1"/>
    <x v="631"/>
    <x v="2"/>
    <x v="2006"/>
    <n v="12.75"/>
    <n v="12.75"/>
    <x v="2"/>
    <x v="3"/>
    <s v="Chicken, Tomatoes, Red Peppers, Spinach, Garlic, Pesto Sauce"/>
    <x v="18"/>
  </r>
  <r>
    <n v="4649"/>
    <n v="2061"/>
    <n v="0.5"/>
    <s v="spinach_supr_s"/>
    <n v="1"/>
    <x v="632"/>
    <x v="3"/>
    <x v="2006"/>
    <n v="12.5"/>
    <n v="12.5"/>
    <x v="2"/>
    <x v="2"/>
    <s v="Spinach, Red Onions, Pepperoni, Tomatoes, Artichokes, Kalamata Olives, Garlic, Asiago Cheese"/>
    <x v="9"/>
  </r>
  <r>
    <n v="4650"/>
    <n v="2062"/>
    <n v="1"/>
    <s v="ital_cpcllo_m"/>
    <n v="1"/>
    <x v="633"/>
    <x v="4"/>
    <x v="2007"/>
    <n v="16"/>
    <n v="16"/>
    <x v="0"/>
    <x v="0"/>
    <s v="Capocollo, Red Peppers, Tomatoes, Goat Cheese, Garlic, Oregano"/>
    <x v="11"/>
  </r>
  <r>
    <n v="4651"/>
    <n v="2063"/>
    <n v="1"/>
    <s v="big_meat_s"/>
    <n v="1"/>
    <x v="634"/>
    <x v="5"/>
    <x v="2008"/>
    <n v="12"/>
    <n v="12"/>
    <x v="2"/>
    <x v="0"/>
    <s v="Bacon, Pepperoni, Italian Sausage, Chorizo Sausage"/>
    <x v="19"/>
  </r>
  <r>
    <n v="4652"/>
    <n v="2064"/>
    <n v="0.25"/>
    <s v="bbq_ckn_s"/>
    <n v="1"/>
    <x v="635"/>
    <x v="6"/>
    <x v="2009"/>
    <n v="12.75"/>
    <n v="12.75"/>
    <x v="2"/>
    <x v="3"/>
    <s v="Barbecued Chicken, Red Peppers, Green Peppers, Tomatoes, Red Onions, Barbecue Sauce"/>
    <x v="7"/>
  </r>
  <r>
    <n v="4653"/>
    <n v="2064"/>
    <n v="0.25"/>
    <s v="ckn_alfredo_m"/>
    <n v="1"/>
    <x v="636"/>
    <x v="0"/>
    <x v="2009"/>
    <n v="16.75"/>
    <n v="16.75"/>
    <x v="0"/>
    <x v="3"/>
    <s v="Chicken, Red Onions, Red Peppers, Mushrooms, Asiago Cheese, Alfredo Sauce"/>
    <x v="29"/>
  </r>
  <r>
    <n v="4654"/>
    <n v="2064"/>
    <n v="0.25"/>
    <s v="mediterraneo_s"/>
    <n v="1"/>
    <x v="637"/>
    <x v="1"/>
    <x v="2009"/>
    <n v="12"/>
    <n v="12"/>
    <x v="2"/>
    <x v="1"/>
    <s v="Spinach, Artichokes, Kalamata Olives, Sun-dried Tomatoes, Feta Cheese, Plum Tomatoes, Red Onions"/>
    <x v="25"/>
  </r>
  <r>
    <n v="4655"/>
    <n v="2064"/>
    <n v="0.25"/>
    <s v="mexicana_l"/>
    <n v="1"/>
    <x v="638"/>
    <x v="2"/>
    <x v="2009"/>
    <n v="20.25"/>
    <n v="20.25"/>
    <x v="1"/>
    <x v="1"/>
    <s v="Tomatoes, Red Peppers, Jalapeno Peppers, Red Onions, Cilantro, Corn, Chipotle Sauce, Garlic"/>
    <x v="4"/>
  </r>
  <r>
    <n v="4656"/>
    <n v="2065"/>
    <n v="0.33333333333333331"/>
    <s v="ital_supr_s"/>
    <n v="1"/>
    <x v="639"/>
    <x v="3"/>
    <x v="2010"/>
    <n v="12.5"/>
    <n v="12.5"/>
    <x v="2"/>
    <x v="2"/>
    <s v="Calabrese Salami, Capocollo, Tomatoes, Red Onions, Green Olives, Garlic"/>
    <x v="3"/>
  </r>
  <r>
    <n v="4657"/>
    <n v="2065"/>
    <n v="0.33333333333333331"/>
    <s v="sicilian_s"/>
    <n v="1"/>
    <x v="640"/>
    <x v="4"/>
    <x v="2010"/>
    <n v="12.25"/>
    <n v="12.25"/>
    <x v="2"/>
    <x v="2"/>
    <s v="Coarse Sicilian Salami, Tomatoes, Green Olives, Luganega Sausage, Onions, Garlic"/>
    <x v="28"/>
  </r>
  <r>
    <n v="4658"/>
    <n v="2065"/>
    <n v="0.33333333333333331"/>
    <s v="veggie_veg_l"/>
    <n v="1"/>
    <x v="641"/>
    <x v="5"/>
    <x v="2010"/>
    <n v="20.25"/>
    <n v="20.25"/>
    <x v="1"/>
    <x v="1"/>
    <s v="Mushrooms, Tomatoes, Red Peppers, Green Peppers, Red Onions, Zucchini, Spinach, Garlic"/>
    <x v="14"/>
  </r>
  <r>
    <n v="4659"/>
    <n v="2066"/>
    <n v="0.5"/>
    <s v="hawaiian_l"/>
    <n v="1"/>
    <x v="642"/>
    <x v="6"/>
    <x v="2011"/>
    <n v="16.5"/>
    <n v="16.5"/>
    <x v="1"/>
    <x v="0"/>
    <s v="Sliced Ham, Pineapple, Mozzarella Cheese"/>
    <x v="0"/>
  </r>
  <r>
    <n v="4660"/>
    <n v="2066"/>
    <n v="0.5"/>
    <s v="hawaiian_s"/>
    <n v="1"/>
    <x v="643"/>
    <x v="0"/>
    <x v="2011"/>
    <n v="10.5"/>
    <n v="10.5"/>
    <x v="2"/>
    <x v="0"/>
    <s v="Sliced Ham, Pineapple, Mozzarella Cheese"/>
    <x v="0"/>
  </r>
  <r>
    <n v="4661"/>
    <n v="2067"/>
    <n v="1"/>
    <s v="spicy_ital_l"/>
    <n v="1"/>
    <x v="644"/>
    <x v="1"/>
    <x v="2012"/>
    <n v="20.75"/>
    <n v="20.75"/>
    <x v="1"/>
    <x v="2"/>
    <s v="Capocollo, Tomatoes, Goat Cheese, Artichokes, Peperoncini verdi, Garlic"/>
    <x v="12"/>
  </r>
  <r>
    <n v="4662"/>
    <n v="2068"/>
    <n v="0.5"/>
    <s v="big_meat_s"/>
    <n v="1"/>
    <x v="645"/>
    <x v="2"/>
    <x v="2013"/>
    <n v="12"/>
    <n v="12"/>
    <x v="2"/>
    <x v="0"/>
    <s v="Bacon, Pepperoni, Italian Sausage, Chorizo Sausage"/>
    <x v="19"/>
  </r>
  <r>
    <n v="4663"/>
    <n v="2068"/>
    <n v="0.5"/>
    <s v="brie_carre_s"/>
    <n v="1"/>
    <x v="646"/>
    <x v="3"/>
    <x v="2013"/>
    <n v="23.649999618530273"/>
    <n v="23.649999618530273"/>
    <x v="2"/>
    <x v="2"/>
    <s v="Brie Carre Cheese, Prosciutto, Caramelized Onions, Pears, Thyme, Garlic"/>
    <x v="31"/>
  </r>
  <r>
    <n v="4664"/>
    <n v="2069"/>
    <n v="0.5"/>
    <s v="pepperoni_m"/>
    <n v="1"/>
    <x v="647"/>
    <x v="4"/>
    <x v="2014"/>
    <n v="12.5"/>
    <n v="12.5"/>
    <x v="0"/>
    <x v="0"/>
    <s v="Mozzarella Cheese, Pepperoni"/>
    <x v="17"/>
  </r>
  <r>
    <n v="4665"/>
    <n v="2069"/>
    <n v="0.5"/>
    <s v="spinach_fet_l"/>
    <n v="1"/>
    <x v="648"/>
    <x v="5"/>
    <x v="2014"/>
    <n v="20.25"/>
    <n v="20.25"/>
    <x v="1"/>
    <x v="1"/>
    <s v="Spinach, Mushrooms, Red Onions, Feta Cheese, Garlic"/>
    <x v="27"/>
  </r>
  <r>
    <n v="4666"/>
    <n v="2070"/>
    <n v="0.5"/>
    <s v="sicilian_l"/>
    <n v="1"/>
    <x v="649"/>
    <x v="6"/>
    <x v="2015"/>
    <n v="20.25"/>
    <n v="20.25"/>
    <x v="1"/>
    <x v="2"/>
    <s v="Coarse Sicilian Salami, Tomatoes, Green Olives, Luganega Sausage, Onions, Garlic"/>
    <x v="28"/>
  </r>
  <r>
    <n v="4667"/>
    <n v="2070"/>
    <n v="0.5"/>
    <s v="veggie_veg_l"/>
    <n v="1"/>
    <x v="650"/>
    <x v="0"/>
    <x v="2015"/>
    <n v="20.25"/>
    <n v="20.25"/>
    <x v="1"/>
    <x v="1"/>
    <s v="Mushrooms, Tomatoes, Red Peppers, Green Peppers, Red Onions, Zucchini, Spinach, Garlic"/>
    <x v="14"/>
  </r>
  <r>
    <n v="4668"/>
    <n v="2071"/>
    <n v="1"/>
    <s v="classic_dlx_m"/>
    <n v="1"/>
    <x v="651"/>
    <x v="1"/>
    <x v="2016"/>
    <n v="16"/>
    <n v="16"/>
    <x v="0"/>
    <x v="0"/>
    <s v="Pepperoni, Mushrooms, Red Onions, Red Peppers, Bacon"/>
    <x v="1"/>
  </r>
  <r>
    <n v="4669"/>
    <n v="2072"/>
    <n v="1"/>
    <s v="ital_supr_m"/>
    <n v="1"/>
    <x v="652"/>
    <x v="2"/>
    <x v="2017"/>
    <n v="16.5"/>
    <n v="16.5"/>
    <x v="0"/>
    <x v="2"/>
    <s v="Calabrese Salami, Capocollo, Tomatoes, Red Onions, Green Olives, Garlic"/>
    <x v="3"/>
  </r>
  <r>
    <n v="4670"/>
    <n v="2073"/>
    <n v="0.1111111111111111"/>
    <s v="bbq_ckn_l"/>
    <n v="1"/>
    <x v="653"/>
    <x v="3"/>
    <x v="2018"/>
    <n v="20.75"/>
    <n v="20.75"/>
    <x v="1"/>
    <x v="3"/>
    <s v="Barbecued Chicken, Red Peppers, Green Peppers, Tomatoes, Red Onions, Barbecue Sauce"/>
    <x v="7"/>
  </r>
  <r>
    <n v="4671"/>
    <n v="2073"/>
    <n v="0.1111111111111111"/>
    <s v="green_garden_s"/>
    <n v="1"/>
    <x v="575"/>
    <x v="4"/>
    <x v="2018"/>
    <n v="12"/>
    <n v="12"/>
    <x v="2"/>
    <x v="1"/>
    <s v="Spinach, Mushrooms, Tomatoes, Green Olives, Feta Cheese"/>
    <x v="10"/>
  </r>
  <r>
    <n v="4672"/>
    <n v="2073"/>
    <n v="0.1111111111111111"/>
    <s v="hawaiian_l"/>
    <n v="1"/>
    <x v="575"/>
    <x v="4"/>
    <x v="2018"/>
    <n v="16.5"/>
    <n v="16.5"/>
    <x v="1"/>
    <x v="0"/>
    <s v="Sliced Ham, Pineapple, Mozzarella Cheese"/>
    <x v="0"/>
  </r>
  <r>
    <n v="4673"/>
    <n v="2073"/>
    <n v="0.1111111111111111"/>
    <s v="hawaiian_s"/>
    <n v="1"/>
    <x v="575"/>
    <x v="4"/>
    <x v="2018"/>
    <n v="10.5"/>
    <n v="10.5"/>
    <x v="2"/>
    <x v="0"/>
    <s v="Sliced Ham, Pineapple, Mozzarella Cheese"/>
    <x v="0"/>
  </r>
  <r>
    <n v="4674"/>
    <n v="2073"/>
    <n v="0.1111111111111111"/>
    <s v="ital_cpcllo_l"/>
    <n v="1"/>
    <x v="575"/>
    <x v="4"/>
    <x v="2018"/>
    <n v="20.5"/>
    <n v="20.5"/>
    <x v="1"/>
    <x v="0"/>
    <s v="Capocollo, Red Peppers, Tomatoes, Goat Cheese, Garlic, Oregano"/>
    <x v="11"/>
  </r>
  <r>
    <n v="4675"/>
    <n v="2073"/>
    <n v="0.1111111111111111"/>
    <s v="ital_cpcllo_s"/>
    <n v="1"/>
    <x v="575"/>
    <x v="4"/>
    <x v="2018"/>
    <n v="12"/>
    <n v="12"/>
    <x v="2"/>
    <x v="0"/>
    <s v="Capocollo, Red Peppers, Tomatoes, Goat Cheese, Garlic, Oregano"/>
    <x v="11"/>
  </r>
  <r>
    <n v="4676"/>
    <n v="2073"/>
    <n v="0.1111111111111111"/>
    <s v="ital_supr_m"/>
    <n v="2"/>
    <x v="575"/>
    <x v="4"/>
    <x v="2018"/>
    <n v="16.5"/>
    <n v="33"/>
    <x v="0"/>
    <x v="2"/>
    <s v="Calabrese Salami, Capocollo, Tomatoes, Red Onions, Green Olives, Garlic"/>
    <x v="3"/>
  </r>
  <r>
    <n v="4677"/>
    <n v="2073"/>
    <n v="0.1111111111111111"/>
    <s v="thai_ckn_l"/>
    <n v="1"/>
    <x v="654"/>
    <x v="3"/>
    <x v="2018"/>
    <n v="20.75"/>
    <n v="20.75"/>
    <x v="1"/>
    <x v="3"/>
    <s v="Chicken, Pineapple, Tomatoes, Red Peppers, Thai Sweet Chilli Sauce"/>
    <x v="5"/>
  </r>
  <r>
    <n v="4678"/>
    <n v="2073"/>
    <n v="0.1111111111111111"/>
    <s v="thai_ckn_s"/>
    <n v="1"/>
    <x v="655"/>
    <x v="4"/>
    <x v="2018"/>
    <n v="12.75"/>
    <n v="12.75"/>
    <x v="2"/>
    <x v="3"/>
    <s v="Chicken, Pineapple, Tomatoes, Red Peppers, Thai Sweet Chilli Sauce"/>
    <x v="5"/>
  </r>
  <r>
    <n v="4679"/>
    <n v="2074"/>
    <n v="0.5"/>
    <s v="five_cheese_l"/>
    <n v="1"/>
    <x v="656"/>
    <x v="5"/>
    <x v="2019"/>
    <n v="18.5"/>
    <n v="18.5"/>
    <x v="1"/>
    <x v="1"/>
    <s v="Mozzarella Cheese, Provolone Cheese, Smoked Gouda Cheese, Romano Cheese, Blue Cheese, Garlic"/>
    <x v="2"/>
  </r>
  <r>
    <n v="4680"/>
    <n v="2074"/>
    <n v="0.5"/>
    <s v="hawaiian_m"/>
    <n v="1"/>
    <x v="128"/>
    <x v="6"/>
    <x v="2019"/>
    <n v="13.25"/>
    <n v="13.25"/>
    <x v="0"/>
    <x v="0"/>
    <s v="Sliced Ham, Pineapple, Mozzarella Cheese"/>
    <x v="0"/>
  </r>
  <r>
    <n v="4681"/>
    <n v="2075"/>
    <n v="7.6923076923076927E-2"/>
    <s v="big_meat_s"/>
    <n v="1"/>
    <x v="129"/>
    <x v="0"/>
    <x v="2020"/>
    <n v="12"/>
    <n v="12"/>
    <x v="2"/>
    <x v="0"/>
    <s v="Bacon, Pepperoni, Italian Sausage, Chorizo Sausage"/>
    <x v="19"/>
  </r>
  <r>
    <n v="4682"/>
    <n v="2075"/>
    <n v="7.6923076923076927E-2"/>
    <s v="brie_carre_s"/>
    <n v="1"/>
    <x v="130"/>
    <x v="1"/>
    <x v="2020"/>
    <n v="23.649999618530273"/>
    <n v="23.649999618530273"/>
    <x v="2"/>
    <x v="2"/>
    <s v="Brie Carre Cheese, Prosciutto, Caramelized Onions, Pears, Thyme, Garlic"/>
    <x v="31"/>
  </r>
  <r>
    <n v="4683"/>
    <n v="2075"/>
    <n v="7.6923076923076927E-2"/>
    <s v="cali_ckn_l"/>
    <n v="1"/>
    <x v="131"/>
    <x v="2"/>
    <x v="2020"/>
    <n v="20.75"/>
    <n v="20.75"/>
    <x v="1"/>
    <x v="3"/>
    <s v="Chicken, Artichoke, Spinach, Garlic, Jalapeno Peppers, Fontina Cheese, Gouda Cheese"/>
    <x v="16"/>
  </r>
  <r>
    <n v="4684"/>
    <n v="2075"/>
    <n v="7.6923076923076927E-2"/>
    <s v="five_cheese_l"/>
    <n v="1"/>
    <x v="132"/>
    <x v="3"/>
    <x v="2020"/>
    <n v="18.5"/>
    <n v="18.5"/>
    <x v="1"/>
    <x v="1"/>
    <s v="Mozzarella Cheese, Provolone Cheese, Smoked Gouda Cheese, Romano Cheese, Blue Cheese, Garlic"/>
    <x v="2"/>
  </r>
  <r>
    <n v="4685"/>
    <n v="2075"/>
    <n v="7.6923076923076927E-2"/>
    <s v="four_cheese_l"/>
    <n v="2"/>
    <x v="133"/>
    <x v="4"/>
    <x v="2020"/>
    <n v="17.950000762939453"/>
    <n v="35.900001525878906"/>
    <x v="1"/>
    <x v="1"/>
    <s v="Ricotta Cheese, Gorgonzola Piccante Cheese, Mozzarella Cheese, Parmigiano Reggiano Cheese, Garlic"/>
    <x v="21"/>
  </r>
  <r>
    <n v="4686"/>
    <n v="2075"/>
    <n v="7.6923076923076927E-2"/>
    <s v="ital_veggie_m"/>
    <n v="1"/>
    <x v="134"/>
    <x v="5"/>
    <x v="2020"/>
    <n v="16.75"/>
    <n v="16.75"/>
    <x v="0"/>
    <x v="1"/>
    <s v="Eggplant, Artichokes, Tomatoes, Zucchini, Red Peppers, Garlic, Pesto Sauce"/>
    <x v="24"/>
  </r>
  <r>
    <n v="4687"/>
    <n v="2075"/>
    <n v="7.6923076923076927E-2"/>
    <s v="mexicana_m"/>
    <n v="1"/>
    <x v="135"/>
    <x v="6"/>
    <x v="2020"/>
    <n v="16"/>
    <n v="16"/>
    <x v="0"/>
    <x v="1"/>
    <s v="Tomatoes, Red Peppers, Jalapeno Peppers, Red Onions, Cilantro, Corn, Chipotle Sauce, Garlic"/>
    <x v="4"/>
  </r>
  <r>
    <n v="4688"/>
    <n v="2075"/>
    <n v="7.6923076923076927E-2"/>
    <s v="napolitana_m"/>
    <n v="1"/>
    <x v="136"/>
    <x v="0"/>
    <x v="2020"/>
    <n v="16"/>
    <n v="16"/>
    <x v="0"/>
    <x v="0"/>
    <s v="Tomatoes, Anchovies, Green Olives, Red Onions, Garlic"/>
    <x v="22"/>
  </r>
  <r>
    <n v="4689"/>
    <n v="2075"/>
    <n v="7.6923076923076927E-2"/>
    <s v="pep_msh_pep_m"/>
    <n v="2"/>
    <x v="137"/>
    <x v="1"/>
    <x v="2020"/>
    <n v="14.5"/>
    <n v="29"/>
    <x v="0"/>
    <x v="0"/>
    <s v="Pepperoni, Mushrooms, Green Peppers"/>
    <x v="30"/>
  </r>
  <r>
    <n v="4690"/>
    <n v="2075"/>
    <n v="7.6923076923076927E-2"/>
    <s v="peppr_salami_s"/>
    <n v="1"/>
    <x v="138"/>
    <x v="2"/>
    <x v="2020"/>
    <n v="12.5"/>
    <n v="12.5"/>
    <x v="2"/>
    <x v="2"/>
    <s v="Genoa Salami, Capocollo, Pepperoni, Tomatoes, Asiago Cheese, Garlic"/>
    <x v="26"/>
  </r>
  <r>
    <n v="4691"/>
    <n v="2075"/>
    <n v="7.6923076923076927E-2"/>
    <s v="spicy_ital_l"/>
    <n v="1"/>
    <x v="139"/>
    <x v="3"/>
    <x v="2020"/>
    <n v="20.75"/>
    <n v="20.75"/>
    <x v="1"/>
    <x v="2"/>
    <s v="Capocollo, Tomatoes, Goat Cheese, Artichokes, Peperoncini verdi, Garlic"/>
    <x v="12"/>
  </r>
  <r>
    <n v="4692"/>
    <n v="2075"/>
    <n v="7.6923076923076927E-2"/>
    <s v="veggie_veg_m"/>
    <n v="1"/>
    <x v="140"/>
    <x v="4"/>
    <x v="2020"/>
    <n v="16"/>
    <n v="16"/>
    <x v="0"/>
    <x v="1"/>
    <s v="Mushrooms, Tomatoes, Red Peppers, Green Peppers, Red Onions, Zucchini, Spinach, Garlic"/>
    <x v="14"/>
  </r>
  <r>
    <n v="4693"/>
    <n v="2075"/>
    <n v="7.6923076923076927E-2"/>
    <s v="veggie_veg_s"/>
    <n v="1"/>
    <x v="141"/>
    <x v="5"/>
    <x v="2020"/>
    <n v="12"/>
    <n v="12"/>
    <x v="2"/>
    <x v="1"/>
    <s v="Mushrooms, Tomatoes, Red Peppers, Green Peppers, Red Onions, Zucchini, Spinach, Garlic"/>
    <x v="14"/>
  </r>
  <r>
    <n v="4694"/>
    <n v="2076"/>
    <n v="0.5"/>
    <s v="bbq_ckn_l"/>
    <n v="1"/>
    <x v="142"/>
    <x v="6"/>
    <x v="2021"/>
    <n v="20.75"/>
    <n v="20.75"/>
    <x v="1"/>
    <x v="3"/>
    <s v="Barbecued Chicken, Red Peppers, Green Peppers, Tomatoes, Red Onions, Barbecue Sauce"/>
    <x v="7"/>
  </r>
  <r>
    <n v="4695"/>
    <n v="2076"/>
    <n v="0.5"/>
    <s v="ital_veggie_s"/>
    <n v="1"/>
    <x v="143"/>
    <x v="0"/>
    <x v="2021"/>
    <n v="12.75"/>
    <n v="12.75"/>
    <x v="2"/>
    <x v="1"/>
    <s v="Eggplant, Artichokes, Tomatoes, Zucchini, Red Peppers, Garlic, Pesto Sauce"/>
    <x v="24"/>
  </r>
  <r>
    <n v="4696"/>
    <n v="2077"/>
    <n v="1"/>
    <s v="ital_supr_s"/>
    <n v="1"/>
    <x v="144"/>
    <x v="1"/>
    <x v="2022"/>
    <n v="12.5"/>
    <n v="12.5"/>
    <x v="2"/>
    <x v="2"/>
    <s v="Calabrese Salami, Capocollo, Tomatoes, Red Onions, Green Olives, Garlic"/>
    <x v="3"/>
  </r>
  <r>
    <n v="4697"/>
    <n v="2078"/>
    <n v="0.5"/>
    <s v="bbq_ckn_s"/>
    <n v="1"/>
    <x v="145"/>
    <x v="2"/>
    <x v="2023"/>
    <n v="12.75"/>
    <n v="12.75"/>
    <x v="2"/>
    <x v="3"/>
    <s v="Barbecued Chicken, Red Peppers, Green Peppers, Tomatoes, Red Onions, Barbecue Sauce"/>
    <x v="7"/>
  </r>
  <r>
    <n v="4698"/>
    <n v="2078"/>
    <n v="0.5"/>
    <s v="spinach_fet_s"/>
    <n v="1"/>
    <x v="146"/>
    <x v="3"/>
    <x v="2023"/>
    <n v="12"/>
    <n v="12"/>
    <x v="2"/>
    <x v="1"/>
    <s v="Spinach, Mushrooms, Red Onions, Feta Cheese, Garlic"/>
    <x v="27"/>
  </r>
  <r>
    <n v="4699"/>
    <n v="2079"/>
    <n v="1"/>
    <s v="spicy_ital_l"/>
    <n v="1"/>
    <x v="147"/>
    <x v="4"/>
    <x v="2024"/>
    <n v="20.75"/>
    <n v="20.75"/>
    <x v="1"/>
    <x v="2"/>
    <s v="Capocollo, Tomatoes, Goat Cheese, Artichokes, Peperoncini verdi, Garlic"/>
    <x v="12"/>
  </r>
  <r>
    <n v="4700"/>
    <n v="2080"/>
    <n v="0.5"/>
    <s v="cali_ckn_s"/>
    <n v="1"/>
    <x v="148"/>
    <x v="5"/>
    <x v="2025"/>
    <n v="12.75"/>
    <n v="12.75"/>
    <x v="2"/>
    <x v="3"/>
    <s v="Chicken, Artichoke, Spinach, Garlic, Jalapeno Peppers, Fontina Cheese, Gouda Cheese"/>
    <x v="16"/>
  </r>
  <r>
    <n v="4701"/>
    <n v="2080"/>
    <n v="0.5"/>
    <s v="mediterraneo_l"/>
    <n v="1"/>
    <x v="149"/>
    <x v="6"/>
    <x v="2025"/>
    <n v="20.25"/>
    <n v="20.25"/>
    <x v="1"/>
    <x v="1"/>
    <s v="Spinach, Artichokes, Kalamata Olives, Sun-dried Tomatoes, Feta Cheese, Plum Tomatoes, Red Onions"/>
    <x v="25"/>
  </r>
  <r>
    <n v="4702"/>
    <n v="2081"/>
    <n v="0.25"/>
    <s v="mexicana_m"/>
    <n v="1"/>
    <x v="150"/>
    <x v="0"/>
    <x v="2026"/>
    <n v="16"/>
    <n v="16"/>
    <x v="0"/>
    <x v="1"/>
    <s v="Tomatoes, Red Peppers, Jalapeno Peppers, Red Onions, Cilantro, Corn, Chipotle Sauce, Garlic"/>
    <x v="4"/>
  </r>
  <r>
    <n v="4703"/>
    <n v="2081"/>
    <n v="0.25"/>
    <s v="pep_msh_pep_m"/>
    <n v="1"/>
    <x v="151"/>
    <x v="1"/>
    <x v="2026"/>
    <n v="14.5"/>
    <n v="14.5"/>
    <x v="0"/>
    <x v="0"/>
    <s v="Pepperoni, Mushrooms, Green Peppers"/>
    <x v="30"/>
  </r>
  <r>
    <n v="4704"/>
    <n v="2081"/>
    <n v="0.25"/>
    <s v="pep_msh_pep_s"/>
    <n v="1"/>
    <x v="152"/>
    <x v="2"/>
    <x v="2026"/>
    <n v="11"/>
    <n v="11"/>
    <x v="2"/>
    <x v="0"/>
    <s v="Pepperoni, Mushrooms, Green Peppers"/>
    <x v="30"/>
  </r>
  <r>
    <n v="4705"/>
    <n v="2081"/>
    <n v="0.25"/>
    <s v="pepperoni_m"/>
    <n v="1"/>
    <x v="153"/>
    <x v="3"/>
    <x v="2026"/>
    <n v="12.5"/>
    <n v="12.5"/>
    <x v="0"/>
    <x v="0"/>
    <s v="Mozzarella Cheese, Pepperoni"/>
    <x v="17"/>
  </r>
  <r>
    <n v="4706"/>
    <n v="2082"/>
    <n v="1"/>
    <s v="pep_msh_pep_s"/>
    <n v="1"/>
    <x v="154"/>
    <x v="4"/>
    <x v="2027"/>
    <n v="11"/>
    <n v="11"/>
    <x v="2"/>
    <x v="0"/>
    <s v="Pepperoni, Mushrooms, Green Peppers"/>
    <x v="30"/>
  </r>
  <r>
    <n v="4707"/>
    <n v="2083"/>
    <n v="1"/>
    <s v="ckn_pesto_s"/>
    <n v="1"/>
    <x v="657"/>
    <x v="5"/>
    <x v="2028"/>
    <n v="12.75"/>
    <n v="12.75"/>
    <x v="2"/>
    <x v="3"/>
    <s v="Chicken, Tomatoes, Red Peppers, Spinach, Garlic, Pesto Sauce"/>
    <x v="18"/>
  </r>
  <r>
    <n v="4708"/>
    <n v="2084"/>
    <n v="0.5"/>
    <s v="four_cheese_l"/>
    <n v="1"/>
    <x v="658"/>
    <x v="6"/>
    <x v="2029"/>
    <n v="17.950000762939453"/>
    <n v="17.950000762939453"/>
    <x v="1"/>
    <x v="1"/>
    <s v="Ricotta Cheese, Gorgonzola Piccante Cheese, Mozzarella Cheese, Parmigiano Reggiano Cheese, Garlic"/>
    <x v="21"/>
  </r>
  <r>
    <n v="4709"/>
    <n v="2084"/>
    <n v="0.5"/>
    <s v="ital_supr_l"/>
    <n v="1"/>
    <x v="659"/>
    <x v="0"/>
    <x v="2029"/>
    <n v="20.75"/>
    <n v="20.75"/>
    <x v="1"/>
    <x v="2"/>
    <s v="Calabrese Salami, Capocollo, Tomatoes, Red Onions, Green Olives, Garlic"/>
    <x v="3"/>
  </r>
  <r>
    <n v="4710"/>
    <n v="2085"/>
    <n v="1"/>
    <s v="ital_veggie_s"/>
    <n v="1"/>
    <x v="660"/>
    <x v="1"/>
    <x v="2030"/>
    <n v="12.75"/>
    <n v="12.75"/>
    <x v="2"/>
    <x v="1"/>
    <s v="Eggplant, Artichokes, Tomatoes, Zucchini, Red Peppers, Garlic, Pesto Sauce"/>
    <x v="24"/>
  </r>
  <r>
    <n v="4711"/>
    <n v="2086"/>
    <n v="0.5"/>
    <s v="hawaiian_m"/>
    <n v="1"/>
    <x v="661"/>
    <x v="2"/>
    <x v="2031"/>
    <n v="13.25"/>
    <n v="13.25"/>
    <x v="0"/>
    <x v="0"/>
    <s v="Sliced Ham, Pineapple, Mozzarella Cheese"/>
    <x v="0"/>
  </r>
  <r>
    <n v="4712"/>
    <n v="2086"/>
    <n v="0.5"/>
    <s v="napolitana_s"/>
    <n v="1"/>
    <x v="662"/>
    <x v="3"/>
    <x v="2031"/>
    <n v="12"/>
    <n v="12"/>
    <x v="2"/>
    <x v="0"/>
    <s v="Tomatoes, Anchovies, Green Olives, Red Onions, Garlic"/>
    <x v="22"/>
  </r>
  <r>
    <n v="4713"/>
    <n v="2087"/>
    <n v="0.5"/>
    <s v="bbq_ckn_l"/>
    <n v="1"/>
    <x v="663"/>
    <x v="4"/>
    <x v="2032"/>
    <n v="20.75"/>
    <n v="20.75"/>
    <x v="1"/>
    <x v="3"/>
    <s v="Barbecued Chicken, Red Peppers, Green Peppers, Tomatoes, Red Onions, Barbecue Sauce"/>
    <x v="7"/>
  </r>
  <r>
    <n v="4714"/>
    <n v="2087"/>
    <n v="0.5"/>
    <s v="four_cheese_l"/>
    <n v="1"/>
    <x v="664"/>
    <x v="5"/>
    <x v="2032"/>
    <n v="17.950000762939453"/>
    <n v="17.950000762939453"/>
    <x v="1"/>
    <x v="1"/>
    <s v="Ricotta Cheese, Gorgonzola Piccante Cheese, Mozzarella Cheese, Parmigiano Reggiano Cheese, Garlic"/>
    <x v="21"/>
  </r>
  <r>
    <n v="4715"/>
    <n v="2088"/>
    <n v="1"/>
    <s v="spinach_supr_s"/>
    <n v="1"/>
    <x v="665"/>
    <x v="6"/>
    <x v="2033"/>
    <n v="12.5"/>
    <n v="12.5"/>
    <x v="2"/>
    <x v="2"/>
    <s v="Spinach, Red Onions, Pepperoni, Tomatoes, Artichokes, Kalamata Olives, Garlic, Asiago Cheese"/>
    <x v="9"/>
  </r>
  <r>
    <n v="4716"/>
    <n v="2089"/>
    <n v="1"/>
    <s v="spicy_ital_l"/>
    <n v="1"/>
    <x v="666"/>
    <x v="0"/>
    <x v="2034"/>
    <n v="20.75"/>
    <n v="20.75"/>
    <x v="1"/>
    <x v="2"/>
    <s v="Capocollo, Tomatoes, Goat Cheese, Artichokes, Peperoncini verdi, Garlic"/>
    <x v="12"/>
  </r>
  <r>
    <n v="4717"/>
    <n v="2090"/>
    <n v="0.25"/>
    <s v="bbq_ckn_l"/>
    <n v="1"/>
    <x v="667"/>
    <x v="1"/>
    <x v="2035"/>
    <n v="20.75"/>
    <n v="20.75"/>
    <x v="1"/>
    <x v="3"/>
    <s v="Barbecued Chicken, Red Peppers, Green Peppers, Tomatoes, Red Onions, Barbecue Sauce"/>
    <x v="7"/>
  </r>
  <r>
    <n v="4718"/>
    <n v="2090"/>
    <n v="0.25"/>
    <s v="ital_cpcllo_l"/>
    <n v="1"/>
    <x v="668"/>
    <x v="2"/>
    <x v="2035"/>
    <n v="20.5"/>
    <n v="20.5"/>
    <x v="1"/>
    <x v="0"/>
    <s v="Capocollo, Red Peppers, Tomatoes, Goat Cheese, Garlic, Oregano"/>
    <x v="11"/>
  </r>
  <r>
    <n v="4719"/>
    <n v="2090"/>
    <n v="0.25"/>
    <s v="southw_ckn_m"/>
    <n v="1"/>
    <x v="669"/>
    <x v="3"/>
    <x v="2035"/>
    <n v="16.75"/>
    <n v="16.75"/>
    <x v="0"/>
    <x v="3"/>
    <s v="Chicken, Tomatoes, Red Peppers, Red Onions, Jalapeno Peppers, Corn, Cilantro, Chipotle Sauce"/>
    <x v="15"/>
  </r>
  <r>
    <n v="4720"/>
    <n v="2090"/>
    <n v="0.25"/>
    <s v="spinach_fet_s"/>
    <n v="1"/>
    <x v="670"/>
    <x v="4"/>
    <x v="2035"/>
    <n v="12"/>
    <n v="12"/>
    <x v="2"/>
    <x v="1"/>
    <s v="Spinach, Mushrooms, Red Onions, Feta Cheese, Garlic"/>
    <x v="27"/>
  </r>
  <r>
    <n v="4721"/>
    <n v="2091"/>
    <n v="0.5"/>
    <s v="five_cheese_l"/>
    <n v="1"/>
    <x v="671"/>
    <x v="5"/>
    <x v="2036"/>
    <n v="18.5"/>
    <n v="18.5"/>
    <x v="1"/>
    <x v="1"/>
    <s v="Mozzarella Cheese, Provolone Cheese, Smoked Gouda Cheese, Romano Cheese, Blue Cheese, Garlic"/>
    <x v="2"/>
  </r>
  <r>
    <n v="4722"/>
    <n v="2091"/>
    <n v="0.5"/>
    <s v="soppressata_l"/>
    <n v="1"/>
    <x v="672"/>
    <x v="6"/>
    <x v="2036"/>
    <n v="20.75"/>
    <n v="20.75"/>
    <x v="1"/>
    <x v="2"/>
    <s v="Soppressata Salami, Fontina Cheese, Mozzarella Cheese, Mushrooms, Garlic"/>
    <x v="20"/>
  </r>
  <r>
    <n v="4723"/>
    <n v="2092"/>
    <n v="0.5"/>
    <s v="hawaiian_m"/>
    <n v="1"/>
    <x v="673"/>
    <x v="0"/>
    <x v="2037"/>
    <n v="13.25"/>
    <n v="13.25"/>
    <x v="0"/>
    <x v="0"/>
    <s v="Sliced Ham, Pineapple, Mozzarella Cheese"/>
    <x v="0"/>
  </r>
  <r>
    <n v="4724"/>
    <n v="2092"/>
    <n v="0.5"/>
    <s v="mexicana_l"/>
    <n v="1"/>
    <x v="674"/>
    <x v="1"/>
    <x v="2037"/>
    <n v="20.25"/>
    <n v="20.25"/>
    <x v="1"/>
    <x v="1"/>
    <s v="Tomatoes, Red Peppers, Jalapeno Peppers, Red Onions, Cilantro, Corn, Chipotle Sauce, Garlic"/>
    <x v="4"/>
  </r>
  <r>
    <n v="4725"/>
    <n v="2093"/>
    <n v="0.5"/>
    <s v="pepperoni_m"/>
    <n v="1"/>
    <x v="675"/>
    <x v="2"/>
    <x v="2038"/>
    <n v="12.5"/>
    <n v="12.5"/>
    <x v="0"/>
    <x v="0"/>
    <s v="Mozzarella Cheese, Pepperoni"/>
    <x v="17"/>
  </r>
  <r>
    <n v="4726"/>
    <n v="2093"/>
    <n v="0.5"/>
    <s v="spinach_supr_m"/>
    <n v="1"/>
    <x v="676"/>
    <x v="3"/>
    <x v="2038"/>
    <n v="16.5"/>
    <n v="16.5"/>
    <x v="0"/>
    <x v="2"/>
    <s v="Spinach, Red Onions, Pepperoni, Tomatoes, Artichokes, Kalamata Olives, Garlic, Asiago Cheese"/>
    <x v="9"/>
  </r>
  <r>
    <n v="4727"/>
    <n v="2094"/>
    <n v="0.5"/>
    <s v="hawaiian_s"/>
    <n v="1"/>
    <x v="677"/>
    <x v="4"/>
    <x v="2039"/>
    <n v="10.5"/>
    <n v="10.5"/>
    <x v="2"/>
    <x v="0"/>
    <s v="Sliced Ham, Pineapple, Mozzarella Cheese"/>
    <x v="0"/>
  </r>
  <r>
    <n v="4728"/>
    <n v="2094"/>
    <n v="0.5"/>
    <s v="ital_veggie_s"/>
    <n v="1"/>
    <x v="678"/>
    <x v="5"/>
    <x v="2039"/>
    <n v="12.75"/>
    <n v="12.75"/>
    <x v="2"/>
    <x v="1"/>
    <s v="Eggplant, Artichokes, Tomatoes, Zucchini, Red Peppers, Garlic, Pesto Sauce"/>
    <x v="24"/>
  </r>
  <r>
    <n v="4729"/>
    <n v="2095"/>
    <n v="0.25"/>
    <s v="bbq_ckn_m"/>
    <n v="1"/>
    <x v="679"/>
    <x v="6"/>
    <x v="2040"/>
    <n v="16.75"/>
    <n v="16.75"/>
    <x v="0"/>
    <x v="3"/>
    <s v="Barbecued Chicken, Red Peppers, Green Peppers, Tomatoes, Red Onions, Barbecue Sauce"/>
    <x v="7"/>
  </r>
  <r>
    <n v="4730"/>
    <n v="2095"/>
    <n v="0.25"/>
    <s v="cali_ckn_m"/>
    <n v="1"/>
    <x v="680"/>
    <x v="0"/>
    <x v="2040"/>
    <n v="16.75"/>
    <n v="16.75"/>
    <x v="0"/>
    <x v="3"/>
    <s v="Chicken, Artichoke, Spinach, Garlic, Jalapeno Peppers, Fontina Cheese, Gouda Cheese"/>
    <x v="16"/>
  </r>
  <r>
    <n v="4731"/>
    <n v="2095"/>
    <n v="0.25"/>
    <s v="ital_cpcllo_s"/>
    <n v="1"/>
    <x v="681"/>
    <x v="1"/>
    <x v="2040"/>
    <n v="12"/>
    <n v="12"/>
    <x v="2"/>
    <x v="0"/>
    <s v="Capocollo, Red Peppers, Tomatoes, Goat Cheese, Garlic, Oregano"/>
    <x v="11"/>
  </r>
  <r>
    <n v="4732"/>
    <n v="2095"/>
    <n v="0.25"/>
    <s v="southw_ckn_m"/>
    <n v="1"/>
    <x v="682"/>
    <x v="2"/>
    <x v="2040"/>
    <n v="16.75"/>
    <n v="16.75"/>
    <x v="0"/>
    <x v="3"/>
    <s v="Chicken, Tomatoes, Red Peppers, Red Onions, Jalapeno Peppers, Corn, Cilantro, Chipotle Sauce"/>
    <x v="15"/>
  </r>
  <r>
    <n v="4733"/>
    <n v="2096"/>
    <n v="1"/>
    <s v="pep_msh_pep_s"/>
    <n v="1"/>
    <x v="683"/>
    <x v="3"/>
    <x v="2041"/>
    <n v="11"/>
    <n v="11"/>
    <x v="2"/>
    <x v="0"/>
    <s v="Pepperoni, Mushrooms, Green Peppers"/>
    <x v="30"/>
  </r>
  <r>
    <n v="4734"/>
    <n v="2097"/>
    <n v="0.33333333333333331"/>
    <s v="four_cheese_l"/>
    <n v="1"/>
    <x v="684"/>
    <x v="4"/>
    <x v="2042"/>
    <n v="17.950000762939453"/>
    <n v="17.950000762939453"/>
    <x v="1"/>
    <x v="1"/>
    <s v="Ricotta Cheese, Gorgonzola Piccante Cheese, Mozzarella Cheese, Parmigiano Reggiano Cheese, Garlic"/>
    <x v="21"/>
  </r>
  <r>
    <n v="4735"/>
    <n v="2097"/>
    <n v="0.33333333333333331"/>
    <s v="southw_ckn_l"/>
    <n v="1"/>
    <x v="685"/>
    <x v="5"/>
    <x v="2042"/>
    <n v="20.75"/>
    <n v="20.75"/>
    <x v="1"/>
    <x v="3"/>
    <s v="Chicken, Tomatoes, Red Peppers, Red Onions, Jalapeno Peppers, Corn, Cilantro, Chipotle Sauce"/>
    <x v="15"/>
  </r>
  <r>
    <n v="4736"/>
    <n v="2097"/>
    <n v="0.33333333333333331"/>
    <s v="the_greek_xl"/>
    <n v="1"/>
    <x v="686"/>
    <x v="6"/>
    <x v="2042"/>
    <n v="25.5"/>
    <n v="25.5"/>
    <x v="3"/>
    <x v="0"/>
    <s v="Kalamata Olives, Feta Cheese, Tomatoes, Garlic, Beef Chuck Roast, Red Onions"/>
    <x v="8"/>
  </r>
  <r>
    <n v="4737"/>
    <n v="2098"/>
    <n v="0.5"/>
    <s v="classic_dlx_l"/>
    <n v="1"/>
    <x v="687"/>
    <x v="0"/>
    <x v="2043"/>
    <n v="20.5"/>
    <n v="20.5"/>
    <x v="1"/>
    <x v="0"/>
    <s v="Pepperoni, Mushrooms, Red Onions, Red Peppers, Bacon"/>
    <x v="1"/>
  </r>
  <r>
    <n v="4738"/>
    <n v="2098"/>
    <n v="0.5"/>
    <s v="five_cheese_l"/>
    <n v="1"/>
    <x v="688"/>
    <x v="1"/>
    <x v="2043"/>
    <n v="18.5"/>
    <n v="18.5"/>
    <x v="1"/>
    <x v="1"/>
    <s v="Mozzarella Cheese, Provolone Cheese, Smoked Gouda Cheese, Romano Cheese, Blue Cheese, Garlic"/>
    <x v="2"/>
  </r>
  <r>
    <n v="4739"/>
    <n v="2099"/>
    <n v="1"/>
    <s v="pepperoni_m"/>
    <n v="1"/>
    <x v="689"/>
    <x v="2"/>
    <x v="2044"/>
    <n v="12.5"/>
    <n v="12.5"/>
    <x v="0"/>
    <x v="0"/>
    <s v="Mozzarella Cheese, Pepperoni"/>
    <x v="17"/>
  </r>
  <r>
    <n v="4740"/>
    <n v="2100"/>
    <n v="0.5"/>
    <s v="classic_dlx_m"/>
    <n v="1"/>
    <x v="690"/>
    <x v="3"/>
    <x v="2045"/>
    <n v="16"/>
    <n v="16"/>
    <x v="0"/>
    <x v="0"/>
    <s v="Pepperoni, Mushrooms, Red Onions, Red Peppers, Bacon"/>
    <x v="1"/>
  </r>
  <r>
    <n v="4741"/>
    <n v="2100"/>
    <n v="0.5"/>
    <s v="ital_supr_l"/>
    <n v="1"/>
    <x v="691"/>
    <x v="4"/>
    <x v="2045"/>
    <n v="20.75"/>
    <n v="20.75"/>
    <x v="1"/>
    <x v="2"/>
    <s v="Calabrese Salami, Capocollo, Tomatoes, Red Onions, Green Olives, Garlic"/>
    <x v="3"/>
  </r>
  <r>
    <n v="4742"/>
    <n v="2101"/>
    <n v="0.33333333333333331"/>
    <s v="brie_carre_s"/>
    <n v="1"/>
    <x v="692"/>
    <x v="5"/>
    <x v="2046"/>
    <n v="23.649999618530273"/>
    <n v="23.649999618530273"/>
    <x v="2"/>
    <x v="2"/>
    <s v="Brie Carre Cheese, Prosciutto, Caramelized Onions, Pears, Thyme, Garlic"/>
    <x v="31"/>
  </r>
  <r>
    <n v="4743"/>
    <n v="2101"/>
    <n v="0.33333333333333331"/>
    <s v="classic_dlx_l"/>
    <n v="1"/>
    <x v="155"/>
    <x v="6"/>
    <x v="2046"/>
    <n v="20.5"/>
    <n v="20.5"/>
    <x v="1"/>
    <x v="0"/>
    <s v="Pepperoni, Mushrooms, Red Onions, Red Peppers, Bacon"/>
    <x v="1"/>
  </r>
  <r>
    <n v="4744"/>
    <n v="2101"/>
    <n v="0.33333333333333331"/>
    <s v="ital_supr_m"/>
    <n v="1"/>
    <x v="156"/>
    <x v="0"/>
    <x v="2046"/>
    <n v="16.5"/>
    <n v="16.5"/>
    <x v="0"/>
    <x v="2"/>
    <s v="Calabrese Salami, Capocollo, Tomatoes, Red Onions, Green Olives, Garlic"/>
    <x v="3"/>
  </r>
  <r>
    <n v="4745"/>
    <n v="2102"/>
    <n v="0.33333333333333331"/>
    <s v="big_meat_s"/>
    <n v="1"/>
    <x v="157"/>
    <x v="1"/>
    <x v="2047"/>
    <n v="12"/>
    <n v="12"/>
    <x v="2"/>
    <x v="0"/>
    <s v="Bacon, Pepperoni, Italian Sausage, Chorizo Sausage"/>
    <x v="19"/>
  </r>
  <r>
    <n v="4746"/>
    <n v="2102"/>
    <n v="0.33333333333333331"/>
    <s v="ital_veggie_m"/>
    <n v="1"/>
    <x v="158"/>
    <x v="2"/>
    <x v="2047"/>
    <n v="16.75"/>
    <n v="16.75"/>
    <x v="0"/>
    <x v="1"/>
    <s v="Eggplant, Artichokes, Tomatoes, Zucchini, Red Peppers, Garlic, Pesto Sauce"/>
    <x v="24"/>
  </r>
  <r>
    <n v="4747"/>
    <n v="2102"/>
    <n v="0.33333333333333331"/>
    <s v="mexicana_l"/>
    <n v="1"/>
    <x v="159"/>
    <x v="3"/>
    <x v="2047"/>
    <n v="20.25"/>
    <n v="20.25"/>
    <x v="1"/>
    <x v="1"/>
    <s v="Tomatoes, Red Peppers, Jalapeno Peppers, Red Onions, Cilantro, Corn, Chipotle Sauce, Garlic"/>
    <x v="4"/>
  </r>
  <r>
    <n v="4748"/>
    <n v="2103"/>
    <n v="0.25"/>
    <s v="bbq_ckn_l"/>
    <n v="1"/>
    <x v="160"/>
    <x v="4"/>
    <x v="2048"/>
    <n v="20.75"/>
    <n v="20.75"/>
    <x v="1"/>
    <x v="3"/>
    <s v="Barbecued Chicken, Red Peppers, Green Peppers, Tomatoes, Red Onions, Barbecue Sauce"/>
    <x v="7"/>
  </r>
  <r>
    <n v="4749"/>
    <n v="2103"/>
    <n v="0.25"/>
    <s v="calabrese_m"/>
    <n v="1"/>
    <x v="161"/>
    <x v="5"/>
    <x v="2048"/>
    <n v="16.25"/>
    <n v="16.25"/>
    <x v="0"/>
    <x v="2"/>
    <s v="?duja Salami, Pancetta, Tomatoes, Red Onions, Friggitello Peppers, Garlic"/>
    <x v="23"/>
  </r>
  <r>
    <n v="4750"/>
    <n v="2103"/>
    <n v="0.25"/>
    <s v="cali_ckn_l"/>
    <n v="1"/>
    <x v="162"/>
    <x v="6"/>
    <x v="2048"/>
    <n v="20.75"/>
    <n v="20.75"/>
    <x v="1"/>
    <x v="3"/>
    <s v="Chicken, Artichoke, Spinach, Garlic, Jalapeno Peppers, Fontina Cheese, Gouda Cheese"/>
    <x v="16"/>
  </r>
  <r>
    <n v="4751"/>
    <n v="2103"/>
    <n v="0.25"/>
    <s v="southw_ckn_l"/>
    <n v="1"/>
    <x v="163"/>
    <x v="0"/>
    <x v="2048"/>
    <n v="20.75"/>
    <n v="20.75"/>
    <x v="1"/>
    <x v="3"/>
    <s v="Chicken, Tomatoes, Red Peppers, Red Onions, Jalapeno Peppers, Corn, Cilantro, Chipotle Sauce"/>
    <x v="15"/>
  </r>
  <r>
    <n v="4752"/>
    <n v="2104"/>
    <n v="0.33333333333333331"/>
    <s v="five_cheese_l"/>
    <n v="1"/>
    <x v="164"/>
    <x v="1"/>
    <x v="2049"/>
    <n v="18.5"/>
    <n v="18.5"/>
    <x v="1"/>
    <x v="1"/>
    <s v="Mozzarella Cheese, Provolone Cheese, Smoked Gouda Cheese, Romano Cheese, Blue Cheese, Garlic"/>
    <x v="2"/>
  </r>
  <r>
    <n v="4753"/>
    <n v="2104"/>
    <n v="0.33333333333333331"/>
    <s v="mexicana_l"/>
    <n v="1"/>
    <x v="165"/>
    <x v="2"/>
    <x v="2049"/>
    <n v="20.25"/>
    <n v="20.25"/>
    <x v="1"/>
    <x v="1"/>
    <s v="Tomatoes, Red Peppers, Jalapeno Peppers, Red Onions, Cilantro, Corn, Chipotle Sauce, Garlic"/>
    <x v="4"/>
  </r>
  <r>
    <n v="4754"/>
    <n v="2104"/>
    <n v="0.33333333333333331"/>
    <s v="southw_ckn_m"/>
    <n v="1"/>
    <x v="166"/>
    <x v="3"/>
    <x v="2049"/>
    <n v="16.75"/>
    <n v="16.75"/>
    <x v="0"/>
    <x v="3"/>
    <s v="Chicken, Tomatoes, Red Peppers, Red Onions, Jalapeno Peppers, Corn, Cilantro, Chipotle Sauce"/>
    <x v="15"/>
  </r>
  <r>
    <n v="4755"/>
    <n v="2105"/>
    <n v="1"/>
    <s v="four_cheese_l"/>
    <n v="1"/>
    <x v="167"/>
    <x v="4"/>
    <x v="2050"/>
    <n v="17.950000762939453"/>
    <n v="17.950000762939453"/>
    <x v="1"/>
    <x v="1"/>
    <s v="Ricotta Cheese, Gorgonzola Piccante Cheese, Mozzarella Cheese, Parmigiano Reggiano Cheese, Garlic"/>
    <x v="21"/>
  </r>
  <r>
    <n v="4756"/>
    <n v="2106"/>
    <n v="0.5"/>
    <s v="spinach_fet_l"/>
    <n v="1"/>
    <x v="168"/>
    <x v="5"/>
    <x v="2051"/>
    <n v="20.25"/>
    <n v="20.25"/>
    <x v="1"/>
    <x v="1"/>
    <s v="Spinach, Mushrooms, Red Onions, Feta Cheese, Garlic"/>
    <x v="27"/>
  </r>
  <r>
    <n v="4757"/>
    <n v="2106"/>
    <n v="0.5"/>
    <s v="the_greek_s"/>
    <n v="1"/>
    <x v="169"/>
    <x v="6"/>
    <x v="2051"/>
    <n v="12"/>
    <n v="12"/>
    <x v="2"/>
    <x v="0"/>
    <s v="Kalamata Olives, Feta Cheese, Tomatoes, Garlic, Beef Chuck Roast, Red Onions"/>
    <x v="8"/>
  </r>
  <r>
    <n v="4758"/>
    <n v="2107"/>
    <n v="0.5"/>
    <s v="mediterraneo_l"/>
    <n v="1"/>
    <x v="170"/>
    <x v="0"/>
    <x v="2052"/>
    <n v="20.25"/>
    <n v="20.25"/>
    <x v="1"/>
    <x v="1"/>
    <s v="Spinach, Artichokes, Kalamata Olives, Sun-dried Tomatoes, Feta Cheese, Plum Tomatoes, Red Onions"/>
    <x v="25"/>
  </r>
  <r>
    <n v="4759"/>
    <n v="2107"/>
    <n v="0.5"/>
    <s v="peppr_salami_s"/>
    <n v="1"/>
    <x v="171"/>
    <x v="1"/>
    <x v="2052"/>
    <n v="12.5"/>
    <n v="12.5"/>
    <x v="2"/>
    <x v="2"/>
    <s v="Genoa Salami, Capocollo, Pepperoni, Tomatoes, Asiago Cheese, Garlic"/>
    <x v="26"/>
  </r>
  <r>
    <n v="4760"/>
    <n v="2108"/>
    <n v="0.25"/>
    <s v="cali_ckn_s"/>
    <n v="1"/>
    <x v="172"/>
    <x v="2"/>
    <x v="2053"/>
    <n v="12.75"/>
    <n v="12.75"/>
    <x v="2"/>
    <x v="3"/>
    <s v="Chicken, Artichoke, Spinach, Garlic, Jalapeno Peppers, Fontina Cheese, Gouda Cheese"/>
    <x v="16"/>
  </r>
  <r>
    <n v="4761"/>
    <n v="2108"/>
    <n v="0.25"/>
    <s v="five_cheese_l"/>
    <n v="1"/>
    <x v="173"/>
    <x v="3"/>
    <x v="2053"/>
    <n v="18.5"/>
    <n v="18.5"/>
    <x v="1"/>
    <x v="1"/>
    <s v="Mozzarella Cheese, Provolone Cheese, Smoked Gouda Cheese, Romano Cheese, Blue Cheese, Garlic"/>
    <x v="2"/>
  </r>
  <r>
    <n v="4762"/>
    <n v="2108"/>
    <n v="0.25"/>
    <s v="spinach_fet_s"/>
    <n v="1"/>
    <x v="174"/>
    <x v="4"/>
    <x v="2053"/>
    <n v="12"/>
    <n v="12"/>
    <x v="2"/>
    <x v="1"/>
    <s v="Spinach, Mushrooms, Red Onions, Feta Cheese, Garlic"/>
    <x v="27"/>
  </r>
  <r>
    <n v="4763"/>
    <n v="2108"/>
    <n v="0.25"/>
    <s v="spinach_supr_m"/>
    <n v="1"/>
    <x v="175"/>
    <x v="5"/>
    <x v="2053"/>
    <n v="16.5"/>
    <n v="16.5"/>
    <x v="0"/>
    <x v="2"/>
    <s v="Spinach, Red Onions, Pepperoni, Tomatoes, Artichokes, Kalamata Olives, Garlic, Asiago Cheese"/>
    <x v="9"/>
  </r>
  <r>
    <n v="4764"/>
    <n v="2109"/>
    <n v="0.5"/>
    <s v="cali_ckn_l"/>
    <n v="1"/>
    <x v="176"/>
    <x v="6"/>
    <x v="2054"/>
    <n v="20.75"/>
    <n v="20.75"/>
    <x v="1"/>
    <x v="3"/>
    <s v="Chicken, Artichoke, Spinach, Garlic, Jalapeno Peppers, Fontina Cheese, Gouda Cheese"/>
    <x v="16"/>
  </r>
  <r>
    <n v="4765"/>
    <n v="2109"/>
    <n v="0.5"/>
    <s v="pepperoni_s"/>
    <n v="1"/>
    <x v="177"/>
    <x v="0"/>
    <x v="2054"/>
    <n v="9.75"/>
    <n v="9.75"/>
    <x v="2"/>
    <x v="0"/>
    <s v="Mozzarella Cheese, Pepperoni"/>
    <x v="17"/>
  </r>
  <r>
    <n v="4766"/>
    <n v="2110"/>
    <n v="0.5"/>
    <s v="napolitana_l"/>
    <n v="1"/>
    <x v="178"/>
    <x v="1"/>
    <x v="2055"/>
    <n v="20.5"/>
    <n v="20.5"/>
    <x v="1"/>
    <x v="0"/>
    <s v="Tomatoes, Anchovies, Green Olives, Red Onions, Garlic"/>
    <x v="22"/>
  </r>
  <r>
    <n v="4767"/>
    <n v="2110"/>
    <n v="0.5"/>
    <s v="prsc_argla_s"/>
    <n v="1"/>
    <x v="179"/>
    <x v="2"/>
    <x v="2055"/>
    <n v="12.5"/>
    <n v="12.5"/>
    <x v="2"/>
    <x v="2"/>
    <s v="Prosciutto di San Daniele, Arugula, Mozzarella Cheese"/>
    <x v="6"/>
  </r>
  <r>
    <n v="4768"/>
    <n v="2111"/>
    <n v="0.25"/>
    <s v="bbq_ckn_m"/>
    <n v="1"/>
    <x v="180"/>
    <x v="3"/>
    <x v="2056"/>
    <n v="16.75"/>
    <n v="16.75"/>
    <x v="0"/>
    <x v="3"/>
    <s v="Barbecued Chicken, Red Peppers, Green Peppers, Tomatoes, Red Onions, Barbecue Sauce"/>
    <x v="7"/>
  </r>
  <r>
    <n v="4769"/>
    <n v="2111"/>
    <n v="0.25"/>
    <s v="ckn_alfredo_m"/>
    <n v="1"/>
    <x v="181"/>
    <x v="4"/>
    <x v="2056"/>
    <n v="16.75"/>
    <n v="16.75"/>
    <x v="0"/>
    <x v="3"/>
    <s v="Chicken, Red Onions, Red Peppers, Mushrooms, Asiago Cheese, Alfredo Sauce"/>
    <x v="29"/>
  </r>
  <r>
    <n v="4770"/>
    <n v="2111"/>
    <n v="0.25"/>
    <s v="ital_cpcllo_s"/>
    <n v="1"/>
    <x v="182"/>
    <x v="5"/>
    <x v="2056"/>
    <n v="12"/>
    <n v="12"/>
    <x v="2"/>
    <x v="0"/>
    <s v="Capocollo, Red Peppers, Tomatoes, Goat Cheese, Garlic, Oregano"/>
    <x v="11"/>
  </r>
  <r>
    <n v="4771"/>
    <n v="2111"/>
    <n v="0.25"/>
    <s v="pepperoni_s"/>
    <n v="1"/>
    <x v="183"/>
    <x v="6"/>
    <x v="2056"/>
    <n v="9.75"/>
    <n v="9.75"/>
    <x v="2"/>
    <x v="0"/>
    <s v="Mozzarella Cheese, Pepperoni"/>
    <x v="17"/>
  </r>
  <r>
    <n v="4772"/>
    <n v="2112"/>
    <n v="1"/>
    <s v="bbq_ckn_s"/>
    <n v="1"/>
    <x v="184"/>
    <x v="0"/>
    <x v="2057"/>
    <n v="12.75"/>
    <n v="12.75"/>
    <x v="2"/>
    <x v="3"/>
    <s v="Barbecued Chicken, Red Peppers, Green Peppers, Tomatoes, Red Onions, Barbecue Sauce"/>
    <x v="7"/>
  </r>
  <r>
    <n v="4773"/>
    <n v="2113"/>
    <n v="0.5"/>
    <s v="ckn_alfredo_m"/>
    <n v="1"/>
    <x v="185"/>
    <x v="1"/>
    <x v="2058"/>
    <n v="16.75"/>
    <n v="16.75"/>
    <x v="0"/>
    <x v="3"/>
    <s v="Chicken, Red Onions, Red Peppers, Mushrooms, Asiago Cheese, Alfredo Sauce"/>
    <x v="29"/>
  </r>
  <r>
    <n v="4774"/>
    <n v="2113"/>
    <n v="0.5"/>
    <s v="mexicana_m"/>
    <n v="1"/>
    <x v="186"/>
    <x v="2"/>
    <x v="2058"/>
    <n v="16"/>
    <n v="16"/>
    <x v="0"/>
    <x v="1"/>
    <s v="Tomatoes, Red Peppers, Jalapeno Peppers, Red Onions, Cilantro, Corn, Chipotle Sauce, Garlic"/>
    <x v="4"/>
  </r>
  <r>
    <n v="4775"/>
    <n v="2114"/>
    <n v="1"/>
    <s v="classic_dlx_m"/>
    <n v="1"/>
    <x v="187"/>
    <x v="3"/>
    <x v="2059"/>
    <n v="16"/>
    <n v="16"/>
    <x v="0"/>
    <x v="0"/>
    <s v="Pepperoni, Mushrooms, Red Onions, Red Peppers, Bacon"/>
    <x v="1"/>
  </r>
  <r>
    <n v="4776"/>
    <n v="2115"/>
    <n v="0.25"/>
    <s v="big_meat_s"/>
    <n v="1"/>
    <x v="188"/>
    <x v="4"/>
    <x v="2060"/>
    <n v="12"/>
    <n v="12"/>
    <x v="2"/>
    <x v="0"/>
    <s v="Bacon, Pepperoni, Italian Sausage, Chorizo Sausage"/>
    <x v="19"/>
  </r>
  <r>
    <n v="4777"/>
    <n v="2115"/>
    <n v="0.25"/>
    <s v="hawaiian_s"/>
    <n v="1"/>
    <x v="189"/>
    <x v="5"/>
    <x v="2060"/>
    <n v="10.5"/>
    <n v="10.5"/>
    <x v="2"/>
    <x v="0"/>
    <s v="Sliced Ham, Pineapple, Mozzarella Cheese"/>
    <x v="0"/>
  </r>
  <r>
    <n v="4778"/>
    <n v="2115"/>
    <n v="0.25"/>
    <s v="pepperoni_l"/>
    <n v="1"/>
    <x v="190"/>
    <x v="6"/>
    <x v="2060"/>
    <n v="15.25"/>
    <n v="15.25"/>
    <x v="1"/>
    <x v="0"/>
    <s v="Mozzarella Cheese, Pepperoni"/>
    <x v="17"/>
  </r>
  <r>
    <n v="4779"/>
    <n v="2115"/>
    <n v="0.25"/>
    <s v="southw_ckn_l"/>
    <n v="1"/>
    <x v="191"/>
    <x v="0"/>
    <x v="2060"/>
    <n v="20.75"/>
    <n v="20.75"/>
    <x v="1"/>
    <x v="3"/>
    <s v="Chicken, Tomatoes, Red Peppers, Red Onions, Jalapeno Peppers, Corn, Cilantro, Chipotle Sauce"/>
    <x v="15"/>
  </r>
  <r>
    <n v="4780"/>
    <n v="2116"/>
    <n v="1"/>
    <s v="mexicana_m"/>
    <n v="1"/>
    <x v="192"/>
    <x v="1"/>
    <x v="2061"/>
    <n v="16"/>
    <n v="16"/>
    <x v="0"/>
    <x v="1"/>
    <s v="Tomatoes, Red Peppers, Jalapeno Peppers, Red Onions, Cilantro, Corn, Chipotle Sauce, Garlic"/>
    <x v="4"/>
  </r>
  <r>
    <n v="4781"/>
    <n v="2117"/>
    <n v="1"/>
    <s v="sicilian_m"/>
    <n v="1"/>
    <x v="193"/>
    <x v="2"/>
    <x v="2062"/>
    <n v="16.25"/>
    <n v="16.25"/>
    <x v="0"/>
    <x v="2"/>
    <s v="Coarse Sicilian Salami, Tomatoes, Green Olives, Luganega Sausage, Onions, Garlic"/>
    <x v="28"/>
  </r>
  <r>
    <n v="4782"/>
    <n v="2118"/>
    <n v="0.33333333333333331"/>
    <s v="cali_ckn_m"/>
    <n v="1"/>
    <x v="194"/>
    <x v="3"/>
    <x v="2063"/>
    <n v="16.75"/>
    <n v="16.75"/>
    <x v="0"/>
    <x v="3"/>
    <s v="Chicken, Artichoke, Spinach, Garlic, Jalapeno Peppers, Fontina Cheese, Gouda Cheese"/>
    <x v="16"/>
  </r>
  <r>
    <n v="4783"/>
    <n v="2118"/>
    <n v="0.33333333333333331"/>
    <s v="southw_ckn_l"/>
    <n v="1"/>
    <x v="195"/>
    <x v="4"/>
    <x v="2063"/>
    <n v="20.75"/>
    <n v="20.75"/>
    <x v="1"/>
    <x v="3"/>
    <s v="Chicken, Tomatoes, Red Peppers, Red Onions, Jalapeno Peppers, Corn, Cilantro, Chipotle Sauce"/>
    <x v="15"/>
  </r>
  <r>
    <n v="4784"/>
    <n v="2118"/>
    <n v="0.33333333333333331"/>
    <s v="southw_ckn_m"/>
    <n v="1"/>
    <x v="196"/>
    <x v="5"/>
    <x v="2063"/>
    <n v="16.75"/>
    <n v="16.75"/>
    <x v="0"/>
    <x v="3"/>
    <s v="Chicken, Tomatoes, Red Peppers, Red Onions, Jalapeno Peppers, Corn, Cilantro, Chipotle Sauce"/>
    <x v="15"/>
  </r>
  <r>
    <n v="4785"/>
    <n v="2119"/>
    <n v="1"/>
    <s v="napolitana_l"/>
    <n v="1"/>
    <x v="197"/>
    <x v="6"/>
    <x v="2064"/>
    <n v="20.5"/>
    <n v="20.5"/>
    <x v="1"/>
    <x v="0"/>
    <s v="Tomatoes, Anchovies, Green Olives, Red Onions, Garlic"/>
    <x v="22"/>
  </r>
  <r>
    <n v="4786"/>
    <n v="2120"/>
    <n v="1"/>
    <s v="the_greek_m"/>
    <n v="1"/>
    <x v="198"/>
    <x v="0"/>
    <x v="1954"/>
    <n v="16"/>
    <n v="16"/>
    <x v="0"/>
    <x v="0"/>
    <s v="Kalamata Olives, Feta Cheese, Tomatoes, Garlic, Beef Chuck Roast, Red Onions"/>
    <x v="8"/>
  </r>
  <r>
    <n v="4787"/>
    <n v="2121"/>
    <n v="1"/>
    <s v="the_greek_l"/>
    <n v="1"/>
    <x v="199"/>
    <x v="1"/>
    <x v="2065"/>
    <n v="20.5"/>
    <n v="20.5"/>
    <x v="1"/>
    <x v="0"/>
    <s v="Kalamata Olives, Feta Cheese, Tomatoes, Garlic, Beef Chuck Roast, Red Onions"/>
    <x v="8"/>
  </r>
  <r>
    <n v="4788"/>
    <n v="2122"/>
    <n v="0.5"/>
    <s v="ital_cpcllo_l"/>
    <n v="1"/>
    <x v="200"/>
    <x v="2"/>
    <x v="2066"/>
    <n v="20.5"/>
    <n v="20.5"/>
    <x v="1"/>
    <x v="0"/>
    <s v="Capocollo, Red Peppers, Tomatoes, Goat Cheese, Garlic, Oregano"/>
    <x v="11"/>
  </r>
  <r>
    <n v="4789"/>
    <n v="2122"/>
    <n v="0.5"/>
    <s v="ital_cpcllo_m"/>
    <n v="1"/>
    <x v="201"/>
    <x v="3"/>
    <x v="2066"/>
    <n v="16"/>
    <n v="16"/>
    <x v="0"/>
    <x v="0"/>
    <s v="Capocollo, Red Peppers, Tomatoes, Goat Cheese, Garlic, Oregano"/>
    <x v="11"/>
  </r>
  <r>
    <n v="4790"/>
    <n v="2123"/>
    <n v="1"/>
    <s v="spicy_ital_l"/>
    <n v="1"/>
    <x v="202"/>
    <x v="4"/>
    <x v="1309"/>
    <n v="20.75"/>
    <n v="20.75"/>
    <x v="1"/>
    <x v="2"/>
    <s v="Capocollo, Tomatoes, Goat Cheese, Artichokes, Peperoncini verdi, Garlic"/>
    <x v="12"/>
  </r>
  <r>
    <n v="4791"/>
    <n v="2124"/>
    <n v="0.2"/>
    <s v="ital_supr_m"/>
    <n v="1"/>
    <x v="203"/>
    <x v="5"/>
    <x v="2067"/>
    <n v="16.5"/>
    <n v="16.5"/>
    <x v="0"/>
    <x v="2"/>
    <s v="Calabrese Salami, Capocollo, Tomatoes, Red Onions, Green Olives, Garlic"/>
    <x v="3"/>
  </r>
  <r>
    <n v="4792"/>
    <n v="2124"/>
    <n v="0.2"/>
    <s v="mexicana_m"/>
    <n v="1"/>
    <x v="204"/>
    <x v="6"/>
    <x v="2067"/>
    <n v="16"/>
    <n v="16"/>
    <x v="0"/>
    <x v="1"/>
    <s v="Tomatoes, Red Peppers, Jalapeno Peppers, Red Onions, Cilantro, Corn, Chipotle Sauce, Garlic"/>
    <x v="4"/>
  </r>
  <r>
    <n v="4793"/>
    <n v="2124"/>
    <n v="0.2"/>
    <s v="sicilian_l"/>
    <n v="1"/>
    <x v="205"/>
    <x v="0"/>
    <x v="2067"/>
    <n v="20.25"/>
    <n v="20.25"/>
    <x v="1"/>
    <x v="2"/>
    <s v="Coarse Sicilian Salami, Tomatoes, Green Olives, Luganega Sausage, Onions, Garlic"/>
    <x v="28"/>
  </r>
  <r>
    <n v="4794"/>
    <n v="2124"/>
    <n v="0.2"/>
    <s v="sicilian_s"/>
    <n v="1"/>
    <x v="206"/>
    <x v="1"/>
    <x v="2067"/>
    <n v="12.25"/>
    <n v="12.25"/>
    <x v="2"/>
    <x v="2"/>
    <s v="Coarse Sicilian Salami, Tomatoes, Green Olives, Luganega Sausage, Onions, Garlic"/>
    <x v="28"/>
  </r>
  <r>
    <n v="4795"/>
    <n v="2124"/>
    <n v="0.2"/>
    <s v="soppressata_s"/>
    <n v="1"/>
    <x v="207"/>
    <x v="2"/>
    <x v="2067"/>
    <n v="12.5"/>
    <n v="12.5"/>
    <x v="2"/>
    <x v="2"/>
    <s v="Soppressata Salami, Fontina Cheese, Mozzarella Cheese, Mushrooms, Garlic"/>
    <x v="20"/>
  </r>
  <r>
    <n v="4796"/>
    <n v="2125"/>
    <n v="1"/>
    <s v="hawaiian_l"/>
    <n v="1"/>
    <x v="208"/>
    <x v="3"/>
    <x v="2068"/>
    <n v="16.5"/>
    <n v="16.5"/>
    <x v="1"/>
    <x v="0"/>
    <s v="Sliced Ham, Pineapple, Mozzarella Cheese"/>
    <x v="0"/>
  </r>
  <r>
    <n v="4797"/>
    <n v="2126"/>
    <n v="7.6923076923076927E-2"/>
    <s v="bbq_ckn_l"/>
    <n v="1"/>
    <x v="209"/>
    <x v="4"/>
    <x v="2069"/>
    <n v="20.75"/>
    <n v="20.75"/>
    <x v="1"/>
    <x v="3"/>
    <s v="Barbecued Chicken, Red Peppers, Green Peppers, Tomatoes, Red Onions, Barbecue Sauce"/>
    <x v="7"/>
  </r>
  <r>
    <n v="4798"/>
    <n v="2126"/>
    <n v="7.6923076923076927E-2"/>
    <s v="bbq_ckn_m"/>
    <n v="1"/>
    <x v="210"/>
    <x v="5"/>
    <x v="2069"/>
    <n v="16.75"/>
    <n v="16.75"/>
    <x v="0"/>
    <x v="3"/>
    <s v="Barbecued Chicken, Red Peppers, Green Peppers, Tomatoes, Red Onions, Barbecue Sauce"/>
    <x v="7"/>
  </r>
  <r>
    <n v="4799"/>
    <n v="2126"/>
    <n v="7.6923076923076927E-2"/>
    <s v="ckn_pesto_l"/>
    <n v="1"/>
    <x v="211"/>
    <x v="6"/>
    <x v="2069"/>
    <n v="20.75"/>
    <n v="20.75"/>
    <x v="1"/>
    <x v="3"/>
    <s v="Chicken, Tomatoes, Red Peppers, Spinach, Garlic, Pesto Sauce"/>
    <x v="18"/>
  </r>
  <r>
    <n v="4800"/>
    <n v="2126"/>
    <n v="7.6923076923076927E-2"/>
    <s v="four_cheese_m"/>
    <n v="2"/>
    <x v="212"/>
    <x v="0"/>
    <x v="2069"/>
    <n v="14.75"/>
    <n v="29.5"/>
    <x v="0"/>
    <x v="1"/>
    <s v="Ricotta Cheese, Gorgonzola Piccante Cheese, Mozzarella Cheese, Parmigiano Reggiano Cheese, Garlic"/>
    <x v="21"/>
  </r>
  <r>
    <n v="4801"/>
    <n v="2126"/>
    <n v="7.6923076923076927E-2"/>
    <s v="green_garden_s"/>
    <n v="1"/>
    <x v="213"/>
    <x v="1"/>
    <x v="2069"/>
    <n v="12"/>
    <n v="12"/>
    <x v="2"/>
    <x v="1"/>
    <s v="Spinach, Mushrooms, Tomatoes, Green Olives, Feta Cheese"/>
    <x v="10"/>
  </r>
  <r>
    <n v="4802"/>
    <n v="2126"/>
    <n v="7.6923076923076927E-2"/>
    <s v="hawaiian_l"/>
    <n v="1"/>
    <x v="693"/>
    <x v="2"/>
    <x v="2069"/>
    <n v="16.5"/>
    <n v="16.5"/>
    <x v="1"/>
    <x v="0"/>
    <s v="Sliced Ham, Pineapple, Mozzarella Cheese"/>
    <x v="0"/>
  </r>
  <r>
    <n v="4803"/>
    <n v="2126"/>
    <n v="7.6923076923076927E-2"/>
    <s v="mediterraneo_s"/>
    <n v="1"/>
    <x v="694"/>
    <x v="3"/>
    <x v="2069"/>
    <n v="12"/>
    <n v="12"/>
    <x v="2"/>
    <x v="1"/>
    <s v="Spinach, Artichokes, Kalamata Olives, Sun-dried Tomatoes, Feta Cheese, Plum Tomatoes, Red Onions"/>
    <x v="25"/>
  </r>
  <r>
    <n v="4804"/>
    <n v="2126"/>
    <n v="7.6923076923076927E-2"/>
    <s v="napolitana_l"/>
    <n v="1"/>
    <x v="695"/>
    <x v="4"/>
    <x v="2069"/>
    <n v="20.5"/>
    <n v="20.5"/>
    <x v="1"/>
    <x v="0"/>
    <s v="Tomatoes, Anchovies, Green Olives, Red Onions, Garlic"/>
    <x v="22"/>
  </r>
  <r>
    <n v="4805"/>
    <n v="2126"/>
    <n v="7.6923076923076927E-2"/>
    <s v="pepperoni_l"/>
    <n v="1"/>
    <x v="696"/>
    <x v="5"/>
    <x v="2069"/>
    <n v="15.25"/>
    <n v="15.25"/>
    <x v="1"/>
    <x v="0"/>
    <s v="Mozzarella Cheese, Pepperoni"/>
    <x v="17"/>
  </r>
  <r>
    <n v="4806"/>
    <n v="2126"/>
    <n v="7.6923076923076927E-2"/>
    <s v="peppr_salami_l"/>
    <n v="1"/>
    <x v="697"/>
    <x v="6"/>
    <x v="2069"/>
    <n v="20.75"/>
    <n v="20.75"/>
    <x v="1"/>
    <x v="2"/>
    <s v="Genoa Salami, Capocollo, Pepperoni, Tomatoes, Asiago Cheese, Garlic"/>
    <x v="26"/>
  </r>
  <r>
    <n v="4807"/>
    <n v="2126"/>
    <n v="7.6923076923076927E-2"/>
    <s v="prsc_argla_l"/>
    <n v="1"/>
    <x v="698"/>
    <x v="0"/>
    <x v="2069"/>
    <n v="20.75"/>
    <n v="20.75"/>
    <x v="1"/>
    <x v="2"/>
    <s v="Prosciutto di San Daniele, Arugula, Mozzarella Cheese"/>
    <x v="6"/>
  </r>
  <r>
    <n v="4808"/>
    <n v="2126"/>
    <n v="7.6923076923076927E-2"/>
    <s v="sicilian_s"/>
    <n v="1"/>
    <x v="699"/>
    <x v="1"/>
    <x v="2069"/>
    <n v="12.25"/>
    <n v="12.25"/>
    <x v="2"/>
    <x v="2"/>
    <s v="Coarse Sicilian Salami, Tomatoes, Green Olives, Luganega Sausage, Onions, Garlic"/>
    <x v="28"/>
  </r>
  <r>
    <n v="4809"/>
    <n v="2126"/>
    <n v="7.6923076923076927E-2"/>
    <s v="veggie_veg_l"/>
    <n v="1"/>
    <x v="700"/>
    <x v="2"/>
    <x v="2069"/>
    <n v="20.25"/>
    <n v="20.25"/>
    <x v="1"/>
    <x v="1"/>
    <s v="Mushrooms, Tomatoes, Red Peppers, Green Peppers, Red Onions, Zucchini, Spinach, Garlic"/>
    <x v="14"/>
  </r>
  <r>
    <n v="4810"/>
    <n v="2127"/>
    <n v="1"/>
    <s v="classic_dlx_s"/>
    <n v="1"/>
    <x v="701"/>
    <x v="3"/>
    <x v="2070"/>
    <n v="12"/>
    <n v="12"/>
    <x v="2"/>
    <x v="0"/>
    <s v="Pepperoni, Mushrooms, Red Onions, Red Peppers, Bacon"/>
    <x v="1"/>
  </r>
  <r>
    <n v="4811"/>
    <n v="2128"/>
    <n v="0.5"/>
    <s v="classic_dlx_l"/>
    <n v="1"/>
    <x v="702"/>
    <x v="4"/>
    <x v="2071"/>
    <n v="20.5"/>
    <n v="20.5"/>
    <x v="1"/>
    <x v="0"/>
    <s v="Pepperoni, Mushrooms, Red Onions, Red Peppers, Bacon"/>
    <x v="1"/>
  </r>
  <r>
    <n v="4812"/>
    <n v="2128"/>
    <n v="0.5"/>
    <s v="sicilian_s"/>
    <n v="1"/>
    <x v="703"/>
    <x v="5"/>
    <x v="2071"/>
    <n v="12.25"/>
    <n v="12.25"/>
    <x v="2"/>
    <x v="2"/>
    <s v="Coarse Sicilian Salami, Tomatoes, Green Olives, Luganega Sausage, Onions, Garlic"/>
    <x v="28"/>
  </r>
  <r>
    <n v="4813"/>
    <n v="2129"/>
    <n v="0.25"/>
    <s v="four_cheese_m"/>
    <n v="1"/>
    <x v="704"/>
    <x v="6"/>
    <x v="2072"/>
    <n v="14.75"/>
    <n v="14.75"/>
    <x v="0"/>
    <x v="1"/>
    <s v="Ricotta Cheese, Gorgonzola Piccante Cheese, Mozzarella Cheese, Parmigiano Reggiano Cheese, Garlic"/>
    <x v="21"/>
  </r>
  <r>
    <n v="4814"/>
    <n v="2129"/>
    <n v="0.25"/>
    <s v="hawaiian_s"/>
    <n v="1"/>
    <x v="705"/>
    <x v="0"/>
    <x v="2072"/>
    <n v="10.5"/>
    <n v="10.5"/>
    <x v="2"/>
    <x v="0"/>
    <s v="Sliced Ham, Pineapple, Mozzarella Cheese"/>
    <x v="0"/>
  </r>
  <r>
    <n v="4815"/>
    <n v="2129"/>
    <n v="0.25"/>
    <s v="ital_supr_l"/>
    <n v="1"/>
    <x v="706"/>
    <x v="1"/>
    <x v="2072"/>
    <n v="20.75"/>
    <n v="20.75"/>
    <x v="1"/>
    <x v="2"/>
    <s v="Calabrese Salami, Capocollo, Tomatoes, Red Onions, Green Olives, Garlic"/>
    <x v="3"/>
  </r>
  <r>
    <n v="4816"/>
    <n v="2129"/>
    <n v="0.25"/>
    <s v="spinach_fet_l"/>
    <n v="1"/>
    <x v="707"/>
    <x v="2"/>
    <x v="2072"/>
    <n v="20.25"/>
    <n v="20.25"/>
    <x v="1"/>
    <x v="1"/>
    <s v="Spinach, Mushrooms, Red Onions, Feta Cheese, Garlic"/>
    <x v="27"/>
  </r>
  <r>
    <n v="4817"/>
    <n v="2130"/>
    <n v="1"/>
    <s v="spicy_ital_m"/>
    <n v="1"/>
    <x v="708"/>
    <x v="3"/>
    <x v="2073"/>
    <n v="16.5"/>
    <n v="16.5"/>
    <x v="0"/>
    <x v="2"/>
    <s v="Capocollo, Tomatoes, Goat Cheese, Artichokes, Peperoncini verdi, Garlic"/>
    <x v="12"/>
  </r>
  <r>
    <n v="4818"/>
    <n v="2131"/>
    <n v="1"/>
    <s v="calabrese_m"/>
    <n v="1"/>
    <x v="709"/>
    <x v="4"/>
    <x v="2074"/>
    <n v="16.25"/>
    <n v="16.25"/>
    <x v="0"/>
    <x v="2"/>
    <s v="?duja Salami, Pancetta, Tomatoes, Red Onions, Friggitello Peppers, Garlic"/>
    <x v="23"/>
  </r>
  <r>
    <n v="4819"/>
    <n v="2132"/>
    <n v="0.25"/>
    <s v="brie_carre_s"/>
    <n v="1"/>
    <x v="710"/>
    <x v="5"/>
    <x v="2075"/>
    <n v="23.649999618530273"/>
    <n v="23.649999618530273"/>
    <x v="2"/>
    <x v="2"/>
    <s v="Brie Carre Cheese, Prosciutto, Caramelized Onions, Pears, Thyme, Garlic"/>
    <x v="31"/>
  </r>
  <r>
    <n v="4820"/>
    <n v="2132"/>
    <n v="0.25"/>
    <s v="hawaiian_m"/>
    <n v="1"/>
    <x v="214"/>
    <x v="6"/>
    <x v="2075"/>
    <n v="13.25"/>
    <n v="13.25"/>
    <x v="0"/>
    <x v="0"/>
    <s v="Sliced Ham, Pineapple, Mozzarella Cheese"/>
    <x v="0"/>
  </r>
  <r>
    <n v="4821"/>
    <n v="2132"/>
    <n v="0.25"/>
    <s v="napolitana_s"/>
    <n v="1"/>
    <x v="215"/>
    <x v="0"/>
    <x v="2075"/>
    <n v="12"/>
    <n v="12"/>
    <x v="2"/>
    <x v="0"/>
    <s v="Tomatoes, Anchovies, Green Olives, Red Onions, Garlic"/>
    <x v="22"/>
  </r>
  <r>
    <n v="4822"/>
    <n v="2132"/>
    <n v="0.25"/>
    <s v="the_greek_s"/>
    <n v="1"/>
    <x v="216"/>
    <x v="1"/>
    <x v="2075"/>
    <n v="12"/>
    <n v="12"/>
    <x v="2"/>
    <x v="0"/>
    <s v="Kalamata Olives, Feta Cheese, Tomatoes, Garlic, Beef Chuck Roast, Red Onions"/>
    <x v="8"/>
  </r>
  <r>
    <n v="4823"/>
    <n v="2133"/>
    <n v="1"/>
    <s v="spinach_fet_l"/>
    <n v="1"/>
    <x v="217"/>
    <x v="2"/>
    <x v="2076"/>
    <n v="20.25"/>
    <n v="20.25"/>
    <x v="1"/>
    <x v="1"/>
    <s v="Spinach, Mushrooms, Red Onions, Feta Cheese, Garlic"/>
    <x v="27"/>
  </r>
  <r>
    <n v="4824"/>
    <n v="2134"/>
    <n v="0.33333333333333331"/>
    <s v="ital_cpcllo_l"/>
    <n v="1"/>
    <x v="218"/>
    <x v="3"/>
    <x v="2077"/>
    <n v="20.5"/>
    <n v="20.5"/>
    <x v="1"/>
    <x v="0"/>
    <s v="Capocollo, Red Peppers, Tomatoes, Goat Cheese, Garlic, Oregano"/>
    <x v="11"/>
  </r>
  <r>
    <n v="4825"/>
    <n v="2134"/>
    <n v="0.33333333333333331"/>
    <s v="pepperoni_s"/>
    <n v="1"/>
    <x v="219"/>
    <x v="4"/>
    <x v="2077"/>
    <n v="9.75"/>
    <n v="9.75"/>
    <x v="2"/>
    <x v="0"/>
    <s v="Mozzarella Cheese, Pepperoni"/>
    <x v="17"/>
  </r>
  <r>
    <n v="4826"/>
    <n v="2134"/>
    <n v="0.33333333333333331"/>
    <s v="spinach_fet_s"/>
    <n v="1"/>
    <x v="220"/>
    <x v="5"/>
    <x v="2077"/>
    <n v="12"/>
    <n v="12"/>
    <x v="2"/>
    <x v="1"/>
    <s v="Spinach, Mushrooms, Red Onions, Feta Cheese, Garlic"/>
    <x v="27"/>
  </r>
  <r>
    <n v="4827"/>
    <n v="2135"/>
    <n v="0.33333333333333331"/>
    <s v="big_meat_s"/>
    <n v="1"/>
    <x v="221"/>
    <x v="6"/>
    <x v="2078"/>
    <n v="12"/>
    <n v="12"/>
    <x v="2"/>
    <x v="0"/>
    <s v="Bacon, Pepperoni, Italian Sausage, Chorizo Sausage"/>
    <x v="19"/>
  </r>
  <r>
    <n v="4828"/>
    <n v="2135"/>
    <n v="0.33333333333333331"/>
    <s v="four_cheese_l"/>
    <n v="1"/>
    <x v="222"/>
    <x v="0"/>
    <x v="2078"/>
    <n v="17.950000762939453"/>
    <n v="17.950000762939453"/>
    <x v="1"/>
    <x v="1"/>
    <s v="Ricotta Cheese, Gorgonzola Piccante Cheese, Mozzarella Cheese, Parmigiano Reggiano Cheese, Garlic"/>
    <x v="21"/>
  </r>
  <r>
    <n v="4829"/>
    <n v="2135"/>
    <n v="0.33333333333333331"/>
    <s v="green_garden_s"/>
    <n v="1"/>
    <x v="223"/>
    <x v="1"/>
    <x v="2078"/>
    <n v="12"/>
    <n v="12"/>
    <x v="2"/>
    <x v="1"/>
    <s v="Spinach, Mushrooms, Tomatoes, Green Olives, Feta Cheese"/>
    <x v="10"/>
  </r>
  <r>
    <n v="4830"/>
    <n v="2136"/>
    <n v="0.33333333333333331"/>
    <s v="cali_ckn_m"/>
    <n v="1"/>
    <x v="224"/>
    <x v="2"/>
    <x v="2079"/>
    <n v="16.75"/>
    <n v="16.75"/>
    <x v="0"/>
    <x v="3"/>
    <s v="Chicken, Artichoke, Spinach, Garlic, Jalapeno Peppers, Fontina Cheese, Gouda Cheese"/>
    <x v="16"/>
  </r>
  <r>
    <n v="4831"/>
    <n v="2136"/>
    <n v="0.33333333333333331"/>
    <s v="classic_dlx_s"/>
    <n v="1"/>
    <x v="225"/>
    <x v="3"/>
    <x v="2079"/>
    <n v="12"/>
    <n v="12"/>
    <x v="2"/>
    <x v="0"/>
    <s v="Pepperoni, Mushrooms, Red Onions, Red Peppers, Bacon"/>
    <x v="1"/>
  </r>
  <r>
    <n v="4832"/>
    <n v="2136"/>
    <n v="0.33333333333333331"/>
    <s v="napolitana_l"/>
    <n v="1"/>
    <x v="226"/>
    <x v="4"/>
    <x v="2079"/>
    <n v="20.5"/>
    <n v="20.5"/>
    <x v="1"/>
    <x v="0"/>
    <s v="Tomatoes, Anchovies, Green Olives, Red Onions, Garlic"/>
    <x v="22"/>
  </r>
  <r>
    <n v="4833"/>
    <n v="2137"/>
    <n v="0.33333333333333331"/>
    <s v="calabrese_m"/>
    <n v="1"/>
    <x v="227"/>
    <x v="5"/>
    <x v="2080"/>
    <n v="16.25"/>
    <n v="16.25"/>
    <x v="0"/>
    <x v="2"/>
    <s v="?duja Salami, Pancetta, Tomatoes, Red Onions, Friggitello Peppers, Garlic"/>
    <x v="23"/>
  </r>
  <r>
    <n v="4834"/>
    <n v="2137"/>
    <n v="0.33333333333333331"/>
    <s v="cali_ckn_s"/>
    <n v="1"/>
    <x v="228"/>
    <x v="6"/>
    <x v="2080"/>
    <n v="12.75"/>
    <n v="12.75"/>
    <x v="2"/>
    <x v="3"/>
    <s v="Chicken, Artichoke, Spinach, Garlic, Jalapeno Peppers, Fontina Cheese, Gouda Cheese"/>
    <x v="16"/>
  </r>
  <r>
    <n v="4835"/>
    <n v="2137"/>
    <n v="0.33333333333333331"/>
    <s v="hawaiian_s"/>
    <n v="1"/>
    <x v="711"/>
    <x v="0"/>
    <x v="2080"/>
    <n v="10.5"/>
    <n v="10.5"/>
    <x v="2"/>
    <x v="0"/>
    <s v="Sliced Ham, Pineapple, Mozzarella Cheese"/>
    <x v="0"/>
  </r>
  <r>
    <n v="4836"/>
    <n v="2138"/>
    <n v="0.5"/>
    <s v="hawaiian_m"/>
    <n v="1"/>
    <x v="712"/>
    <x v="1"/>
    <x v="2081"/>
    <n v="13.25"/>
    <n v="13.25"/>
    <x v="0"/>
    <x v="0"/>
    <s v="Sliced Ham, Pineapple, Mozzarella Cheese"/>
    <x v="0"/>
  </r>
  <r>
    <n v="4837"/>
    <n v="2138"/>
    <n v="0.5"/>
    <s v="veggie_veg_l"/>
    <n v="1"/>
    <x v="713"/>
    <x v="2"/>
    <x v="2081"/>
    <n v="20.25"/>
    <n v="20.25"/>
    <x v="1"/>
    <x v="1"/>
    <s v="Mushrooms, Tomatoes, Red Peppers, Green Peppers, Red Onions, Zucchini, Spinach, Garlic"/>
    <x v="14"/>
  </r>
  <r>
    <n v="4838"/>
    <n v="2139"/>
    <n v="1"/>
    <s v="four_cheese_l"/>
    <n v="1"/>
    <x v="714"/>
    <x v="3"/>
    <x v="2082"/>
    <n v="17.950000762939453"/>
    <n v="17.950000762939453"/>
    <x v="1"/>
    <x v="1"/>
    <s v="Ricotta Cheese, Gorgonzola Piccante Cheese, Mozzarella Cheese, Parmigiano Reggiano Cheese, Garlic"/>
    <x v="21"/>
  </r>
  <r>
    <n v="4839"/>
    <n v="2140"/>
    <n v="1"/>
    <s v="spin_pesto_s"/>
    <n v="1"/>
    <x v="715"/>
    <x v="4"/>
    <x v="2083"/>
    <n v="12.5"/>
    <n v="12.5"/>
    <x v="2"/>
    <x v="1"/>
    <s v="Spinach, Artichokes, Tomatoes, Sun-dried Tomatoes, Garlic, Pesto Sauce"/>
    <x v="13"/>
  </r>
  <r>
    <n v="4840"/>
    <n v="2141"/>
    <n v="1"/>
    <s v="pep_msh_pep_m"/>
    <n v="1"/>
    <x v="716"/>
    <x v="5"/>
    <x v="2084"/>
    <n v="14.5"/>
    <n v="14.5"/>
    <x v="0"/>
    <x v="0"/>
    <s v="Pepperoni, Mushrooms, Green Peppers"/>
    <x v="30"/>
  </r>
  <r>
    <n v="4841"/>
    <n v="2142"/>
    <n v="0.5"/>
    <s v="bbq_ckn_l"/>
    <n v="1"/>
    <x v="717"/>
    <x v="6"/>
    <x v="2085"/>
    <n v="20.75"/>
    <n v="20.75"/>
    <x v="1"/>
    <x v="3"/>
    <s v="Barbecued Chicken, Red Peppers, Green Peppers, Tomatoes, Red Onions, Barbecue Sauce"/>
    <x v="7"/>
  </r>
  <r>
    <n v="4842"/>
    <n v="2142"/>
    <n v="0.5"/>
    <s v="spinach_supr_l"/>
    <n v="1"/>
    <x v="718"/>
    <x v="0"/>
    <x v="2085"/>
    <n v="20.75"/>
    <n v="20.75"/>
    <x v="1"/>
    <x v="2"/>
    <s v="Spinach, Red Onions, Pepperoni, Tomatoes, Artichokes, Kalamata Olives, Garlic, Asiago Cheese"/>
    <x v="9"/>
  </r>
  <r>
    <n v="4843"/>
    <n v="2143"/>
    <n v="0.25"/>
    <s v="classic_dlx_l"/>
    <n v="1"/>
    <x v="719"/>
    <x v="1"/>
    <x v="2086"/>
    <n v="20.5"/>
    <n v="20.5"/>
    <x v="1"/>
    <x v="0"/>
    <s v="Pepperoni, Mushrooms, Red Onions, Red Peppers, Bacon"/>
    <x v="1"/>
  </r>
  <r>
    <n v="4844"/>
    <n v="2143"/>
    <n v="0.25"/>
    <s v="classic_dlx_m"/>
    <n v="1"/>
    <x v="720"/>
    <x v="2"/>
    <x v="2086"/>
    <n v="16"/>
    <n v="16"/>
    <x v="0"/>
    <x v="0"/>
    <s v="Pepperoni, Mushrooms, Red Onions, Red Peppers, Bacon"/>
    <x v="1"/>
  </r>
  <r>
    <n v="4845"/>
    <n v="2143"/>
    <n v="0.25"/>
    <s v="classic_dlx_s"/>
    <n v="1"/>
    <x v="721"/>
    <x v="3"/>
    <x v="2086"/>
    <n v="12"/>
    <n v="12"/>
    <x v="2"/>
    <x v="0"/>
    <s v="Pepperoni, Mushrooms, Red Onions, Red Peppers, Bacon"/>
    <x v="1"/>
  </r>
  <r>
    <n v="4846"/>
    <n v="2143"/>
    <n v="0.25"/>
    <s v="pepperoni_l"/>
    <n v="1"/>
    <x v="722"/>
    <x v="4"/>
    <x v="2086"/>
    <n v="15.25"/>
    <n v="15.25"/>
    <x v="1"/>
    <x v="0"/>
    <s v="Mozzarella Cheese, Pepperoni"/>
    <x v="17"/>
  </r>
  <r>
    <n v="4847"/>
    <n v="2144"/>
    <n v="0.5"/>
    <s v="cali_ckn_m"/>
    <n v="1"/>
    <x v="723"/>
    <x v="5"/>
    <x v="2087"/>
    <n v="16.75"/>
    <n v="16.75"/>
    <x v="0"/>
    <x v="3"/>
    <s v="Chicken, Artichoke, Spinach, Garlic, Jalapeno Peppers, Fontina Cheese, Gouda Cheese"/>
    <x v="16"/>
  </r>
  <r>
    <n v="4848"/>
    <n v="2144"/>
    <n v="0.5"/>
    <s v="southw_ckn_s"/>
    <n v="1"/>
    <x v="229"/>
    <x v="6"/>
    <x v="2087"/>
    <n v="12.75"/>
    <n v="12.75"/>
    <x v="2"/>
    <x v="3"/>
    <s v="Chicken, Tomatoes, Red Peppers, Red Onions, Jalapeno Peppers, Corn, Cilantro, Chipotle Sauce"/>
    <x v="15"/>
  </r>
  <r>
    <n v="4849"/>
    <n v="2145"/>
    <n v="0.5"/>
    <s v="napolitana_l"/>
    <n v="1"/>
    <x v="230"/>
    <x v="0"/>
    <x v="2088"/>
    <n v="20.5"/>
    <n v="20.5"/>
    <x v="1"/>
    <x v="0"/>
    <s v="Tomatoes, Anchovies, Green Olives, Red Onions, Garlic"/>
    <x v="22"/>
  </r>
  <r>
    <n v="4850"/>
    <n v="2145"/>
    <n v="0.5"/>
    <s v="spinach_fet_m"/>
    <n v="1"/>
    <x v="231"/>
    <x v="1"/>
    <x v="2088"/>
    <n v="16"/>
    <n v="16"/>
    <x v="0"/>
    <x v="1"/>
    <s v="Spinach, Mushrooms, Red Onions, Feta Cheese, Garlic"/>
    <x v="27"/>
  </r>
  <r>
    <n v="4851"/>
    <n v="2146"/>
    <n v="0.5"/>
    <s v="green_garden_m"/>
    <n v="1"/>
    <x v="232"/>
    <x v="2"/>
    <x v="2089"/>
    <n v="16"/>
    <n v="16"/>
    <x v="0"/>
    <x v="1"/>
    <s v="Spinach, Mushrooms, Tomatoes, Green Olives, Feta Cheese"/>
    <x v="10"/>
  </r>
  <r>
    <n v="4852"/>
    <n v="2146"/>
    <n v="0.5"/>
    <s v="ital_supr_m"/>
    <n v="1"/>
    <x v="233"/>
    <x v="3"/>
    <x v="2089"/>
    <n v="16.5"/>
    <n v="16.5"/>
    <x v="0"/>
    <x v="2"/>
    <s v="Calabrese Salami, Capocollo, Tomatoes, Red Onions, Green Olives, Garlic"/>
    <x v="3"/>
  </r>
  <r>
    <n v="4853"/>
    <n v="2147"/>
    <n v="0.25"/>
    <s v="five_cheese_l"/>
    <n v="1"/>
    <x v="234"/>
    <x v="4"/>
    <x v="2090"/>
    <n v="18.5"/>
    <n v="18.5"/>
    <x v="1"/>
    <x v="1"/>
    <s v="Mozzarella Cheese, Provolone Cheese, Smoked Gouda Cheese, Romano Cheese, Blue Cheese, Garlic"/>
    <x v="2"/>
  </r>
  <r>
    <n v="4854"/>
    <n v="2147"/>
    <n v="0.25"/>
    <s v="pepperoni_l"/>
    <n v="1"/>
    <x v="235"/>
    <x v="5"/>
    <x v="2090"/>
    <n v="15.25"/>
    <n v="15.25"/>
    <x v="1"/>
    <x v="0"/>
    <s v="Mozzarella Cheese, Pepperoni"/>
    <x v="17"/>
  </r>
  <r>
    <n v="4855"/>
    <n v="2147"/>
    <n v="0.25"/>
    <s v="pepperoni_m"/>
    <n v="1"/>
    <x v="236"/>
    <x v="6"/>
    <x v="2090"/>
    <n v="12.5"/>
    <n v="12.5"/>
    <x v="0"/>
    <x v="0"/>
    <s v="Mozzarella Cheese, Pepperoni"/>
    <x v="17"/>
  </r>
  <r>
    <n v="4856"/>
    <n v="2147"/>
    <n v="0.25"/>
    <s v="spinach_supr_l"/>
    <n v="1"/>
    <x v="237"/>
    <x v="0"/>
    <x v="2090"/>
    <n v="20.75"/>
    <n v="20.75"/>
    <x v="1"/>
    <x v="2"/>
    <s v="Spinach, Red Onions, Pepperoni, Tomatoes, Artichokes, Kalamata Olives, Garlic, Asiago Cheese"/>
    <x v="9"/>
  </r>
  <r>
    <n v="4857"/>
    <n v="2148"/>
    <n v="0.5"/>
    <s v="ital_supr_l"/>
    <n v="1"/>
    <x v="238"/>
    <x v="1"/>
    <x v="2091"/>
    <n v="20.75"/>
    <n v="20.75"/>
    <x v="1"/>
    <x v="2"/>
    <s v="Calabrese Salami, Capocollo, Tomatoes, Red Onions, Green Olives, Garlic"/>
    <x v="3"/>
  </r>
  <r>
    <n v="4858"/>
    <n v="2148"/>
    <n v="0.5"/>
    <s v="prsc_argla_m"/>
    <n v="1"/>
    <x v="239"/>
    <x v="2"/>
    <x v="2091"/>
    <n v="16.5"/>
    <n v="16.5"/>
    <x v="0"/>
    <x v="2"/>
    <s v="Prosciutto di San Daniele, Arugula, Mozzarella Cheese"/>
    <x v="6"/>
  </r>
  <r>
    <n v="4859"/>
    <n v="2149"/>
    <n v="1"/>
    <s v="ital_supr_m"/>
    <n v="1"/>
    <x v="240"/>
    <x v="3"/>
    <x v="2092"/>
    <n v="16.5"/>
    <n v="16.5"/>
    <x v="0"/>
    <x v="2"/>
    <s v="Calabrese Salami, Capocollo, Tomatoes, Red Onions, Green Olives, Garlic"/>
    <x v="3"/>
  </r>
  <r>
    <n v="4860"/>
    <n v="2150"/>
    <n v="1"/>
    <s v="ital_cpcllo_m"/>
    <n v="1"/>
    <x v="241"/>
    <x v="4"/>
    <x v="2093"/>
    <n v="16"/>
    <n v="16"/>
    <x v="0"/>
    <x v="0"/>
    <s v="Capocollo, Red Peppers, Tomatoes, Goat Cheese, Garlic, Oregano"/>
    <x v="11"/>
  </r>
  <r>
    <n v="4861"/>
    <n v="2151"/>
    <n v="0.5"/>
    <s v="bbq_ckn_m"/>
    <n v="1"/>
    <x v="242"/>
    <x v="5"/>
    <x v="2094"/>
    <n v="16.75"/>
    <n v="16.75"/>
    <x v="0"/>
    <x v="3"/>
    <s v="Barbecued Chicken, Red Peppers, Green Peppers, Tomatoes, Red Onions, Barbecue Sauce"/>
    <x v="7"/>
  </r>
  <r>
    <n v="4862"/>
    <n v="2151"/>
    <n v="0.5"/>
    <s v="spin_pesto_m"/>
    <n v="1"/>
    <x v="243"/>
    <x v="6"/>
    <x v="2094"/>
    <n v="16.5"/>
    <n v="16.5"/>
    <x v="0"/>
    <x v="1"/>
    <s v="Spinach, Artichokes, Tomatoes, Sun-dried Tomatoes, Garlic, Pesto Sauce"/>
    <x v="13"/>
  </r>
  <r>
    <n v="4863"/>
    <n v="2152"/>
    <n v="0.5"/>
    <s v="ital_cpcllo_m"/>
    <n v="1"/>
    <x v="244"/>
    <x v="0"/>
    <x v="2095"/>
    <n v="16"/>
    <n v="16"/>
    <x v="0"/>
    <x v="0"/>
    <s v="Capocollo, Red Peppers, Tomatoes, Goat Cheese, Garlic, Oregano"/>
    <x v="11"/>
  </r>
  <r>
    <n v="4864"/>
    <n v="2152"/>
    <n v="0.5"/>
    <s v="peppr_salami_l"/>
    <n v="1"/>
    <x v="245"/>
    <x v="1"/>
    <x v="2095"/>
    <n v="20.75"/>
    <n v="20.75"/>
    <x v="1"/>
    <x v="2"/>
    <s v="Genoa Salami, Capocollo, Pepperoni, Tomatoes, Asiago Cheese, Garlic"/>
    <x v="26"/>
  </r>
  <r>
    <n v="4865"/>
    <n v="2153"/>
    <n v="0.5"/>
    <s v="hawaiian_s"/>
    <n v="1"/>
    <x v="246"/>
    <x v="2"/>
    <x v="110"/>
    <n v="10.5"/>
    <n v="10.5"/>
    <x v="2"/>
    <x v="0"/>
    <s v="Sliced Ham, Pineapple, Mozzarella Cheese"/>
    <x v="0"/>
  </r>
  <r>
    <n v="4866"/>
    <n v="2153"/>
    <n v="0.5"/>
    <s v="spicy_ital_l"/>
    <n v="1"/>
    <x v="247"/>
    <x v="3"/>
    <x v="110"/>
    <n v="20.75"/>
    <n v="20.75"/>
    <x v="1"/>
    <x v="2"/>
    <s v="Capocollo, Tomatoes, Goat Cheese, Artichokes, Peperoncini verdi, Garlic"/>
    <x v="12"/>
  </r>
  <r>
    <n v="4867"/>
    <n v="2154"/>
    <n v="0.5"/>
    <s v="bbq_ckn_l"/>
    <n v="1"/>
    <x v="248"/>
    <x v="4"/>
    <x v="2096"/>
    <n v="20.75"/>
    <n v="20.75"/>
    <x v="1"/>
    <x v="3"/>
    <s v="Barbecued Chicken, Red Peppers, Green Peppers, Tomatoes, Red Onions, Barbecue Sauce"/>
    <x v="7"/>
  </r>
  <r>
    <n v="4868"/>
    <n v="2154"/>
    <n v="0.5"/>
    <s v="calabrese_l"/>
    <n v="1"/>
    <x v="249"/>
    <x v="5"/>
    <x v="2096"/>
    <n v="20.25"/>
    <n v="20.25"/>
    <x v="1"/>
    <x v="2"/>
    <s v="?duja Salami, Pancetta, Tomatoes, Red Onions, Friggitello Peppers, Garlic"/>
    <x v="23"/>
  </r>
  <r>
    <n v="4869"/>
    <n v="2155"/>
    <n v="0.5"/>
    <s v="ital_supr_m"/>
    <n v="1"/>
    <x v="250"/>
    <x v="6"/>
    <x v="2097"/>
    <n v="16.5"/>
    <n v="16.5"/>
    <x v="0"/>
    <x v="2"/>
    <s v="Calabrese Salami, Capocollo, Tomatoes, Red Onions, Green Olives, Garlic"/>
    <x v="3"/>
  </r>
  <r>
    <n v="4870"/>
    <n v="2155"/>
    <n v="0.5"/>
    <s v="thai_ckn_l"/>
    <n v="1"/>
    <x v="251"/>
    <x v="0"/>
    <x v="2097"/>
    <n v="20.75"/>
    <n v="20.75"/>
    <x v="1"/>
    <x v="3"/>
    <s v="Chicken, Pineapple, Tomatoes, Red Peppers, Thai Sweet Chilli Sauce"/>
    <x v="5"/>
  </r>
  <r>
    <n v="4871"/>
    <n v="2156"/>
    <n v="0.33333333333333331"/>
    <s v="ital_supr_m"/>
    <n v="1"/>
    <x v="252"/>
    <x v="1"/>
    <x v="2098"/>
    <n v="16.5"/>
    <n v="16.5"/>
    <x v="0"/>
    <x v="2"/>
    <s v="Calabrese Salami, Capocollo, Tomatoes, Red Onions, Green Olives, Garlic"/>
    <x v="3"/>
  </r>
  <r>
    <n v="4872"/>
    <n v="2156"/>
    <n v="0.33333333333333331"/>
    <s v="mexicana_l"/>
    <n v="1"/>
    <x v="253"/>
    <x v="2"/>
    <x v="2098"/>
    <n v="20.25"/>
    <n v="20.25"/>
    <x v="1"/>
    <x v="1"/>
    <s v="Tomatoes, Red Peppers, Jalapeno Peppers, Red Onions, Cilantro, Corn, Chipotle Sauce, Garlic"/>
    <x v="4"/>
  </r>
  <r>
    <n v="4873"/>
    <n v="2156"/>
    <n v="0.33333333333333331"/>
    <s v="soppressata_m"/>
    <n v="1"/>
    <x v="254"/>
    <x v="3"/>
    <x v="2098"/>
    <n v="16.5"/>
    <n v="16.5"/>
    <x v="0"/>
    <x v="2"/>
    <s v="Soppressata Salami, Fontina Cheese, Mozzarella Cheese, Mushrooms, Garlic"/>
    <x v="20"/>
  </r>
  <r>
    <n v="4874"/>
    <n v="2157"/>
    <n v="0.5"/>
    <s v="ital_cpcllo_m"/>
    <n v="1"/>
    <x v="255"/>
    <x v="4"/>
    <x v="2099"/>
    <n v="16"/>
    <n v="16"/>
    <x v="0"/>
    <x v="0"/>
    <s v="Capocollo, Red Peppers, Tomatoes, Goat Cheese, Garlic, Oregano"/>
    <x v="11"/>
  </r>
  <r>
    <n v="4875"/>
    <n v="2157"/>
    <n v="0.5"/>
    <s v="southw_ckn_l"/>
    <n v="1"/>
    <x v="256"/>
    <x v="5"/>
    <x v="2099"/>
    <n v="20.75"/>
    <n v="20.75"/>
    <x v="1"/>
    <x v="3"/>
    <s v="Chicken, Tomatoes, Red Peppers, Red Onions, Jalapeno Peppers, Corn, Cilantro, Chipotle Sauce"/>
    <x v="15"/>
  </r>
  <r>
    <n v="4876"/>
    <n v="2158"/>
    <n v="0.5"/>
    <s v="ital_supr_l"/>
    <n v="1"/>
    <x v="257"/>
    <x v="6"/>
    <x v="2100"/>
    <n v="20.75"/>
    <n v="20.75"/>
    <x v="1"/>
    <x v="2"/>
    <s v="Calabrese Salami, Capocollo, Tomatoes, Red Onions, Green Olives, Garlic"/>
    <x v="3"/>
  </r>
  <r>
    <n v="4877"/>
    <n v="2158"/>
    <n v="0.5"/>
    <s v="pepperoni_l"/>
    <n v="1"/>
    <x v="258"/>
    <x v="0"/>
    <x v="2100"/>
    <n v="15.25"/>
    <n v="15.25"/>
    <x v="1"/>
    <x v="0"/>
    <s v="Mozzarella Cheese, Pepperoni"/>
    <x v="17"/>
  </r>
  <r>
    <n v="4878"/>
    <n v="2159"/>
    <n v="0.25"/>
    <s v="big_meat_s"/>
    <n v="1"/>
    <x v="259"/>
    <x v="1"/>
    <x v="2101"/>
    <n v="12"/>
    <n v="12"/>
    <x v="2"/>
    <x v="0"/>
    <s v="Bacon, Pepperoni, Italian Sausage, Chorizo Sausage"/>
    <x v="19"/>
  </r>
  <r>
    <n v="4879"/>
    <n v="2159"/>
    <n v="0.25"/>
    <s v="cali_ckn_l"/>
    <n v="1"/>
    <x v="260"/>
    <x v="2"/>
    <x v="2101"/>
    <n v="20.75"/>
    <n v="20.75"/>
    <x v="1"/>
    <x v="3"/>
    <s v="Chicken, Artichoke, Spinach, Garlic, Jalapeno Peppers, Fontina Cheese, Gouda Cheese"/>
    <x v="16"/>
  </r>
  <r>
    <n v="4880"/>
    <n v="2159"/>
    <n v="0.25"/>
    <s v="classic_dlx_s"/>
    <n v="1"/>
    <x v="261"/>
    <x v="3"/>
    <x v="2101"/>
    <n v="12"/>
    <n v="12"/>
    <x v="2"/>
    <x v="0"/>
    <s v="Pepperoni, Mushrooms, Red Onions, Red Peppers, Bacon"/>
    <x v="1"/>
  </r>
  <r>
    <n v="4881"/>
    <n v="2159"/>
    <n v="0.25"/>
    <s v="hawaiian_l"/>
    <n v="1"/>
    <x v="262"/>
    <x v="4"/>
    <x v="2101"/>
    <n v="16.5"/>
    <n v="16.5"/>
    <x v="1"/>
    <x v="0"/>
    <s v="Sliced Ham, Pineapple, Mozzarella Cheese"/>
    <x v="0"/>
  </r>
  <r>
    <n v="4882"/>
    <n v="2160"/>
    <n v="1"/>
    <s v="pepperoni_l"/>
    <n v="1"/>
    <x v="263"/>
    <x v="5"/>
    <x v="2102"/>
    <n v="15.25"/>
    <n v="15.25"/>
    <x v="1"/>
    <x v="0"/>
    <s v="Mozzarella Cheese, Pepperoni"/>
    <x v="17"/>
  </r>
  <r>
    <n v="4883"/>
    <n v="2161"/>
    <n v="0.5"/>
    <s v="bbq_ckn_l"/>
    <n v="1"/>
    <x v="264"/>
    <x v="6"/>
    <x v="239"/>
    <n v="20.75"/>
    <n v="20.75"/>
    <x v="1"/>
    <x v="3"/>
    <s v="Barbecued Chicken, Red Peppers, Green Peppers, Tomatoes, Red Onions, Barbecue Sauce"/>
    <x v="7"/>
  </r>
  <r>
    <n v="4884"/>
    <n v="2161"/>
    <n v="0.5"/>
    <s v="peppr_salami_s"/>
    <n v="1"/>
    <x v="265"/>
    <x v="0"/>
    <x v="239"/>
    <n v="12.5"/>
    <n v="12.5"/>
    <x v="2"/>
    <x v="2"/>
    <s v="Genoa Salami, Capocollo, Pepperoni, Tomatoes, Asiago Cheese, Garlic"/>
    <x v="26"/>
  </r>
  <r>
    <n v="4885"/>
    <n v="2162"/>
    <n v="0.5"/>
    <s v="classic_dlx_s"/>
    <n v="1"/>
    <x v="266"/>
    <x v="1"/>
    <x v="2103"/>
    <n v="12"/>
    <n v="12"/>
    <x v="2"/>
    <x v="0"/>
    <s v="Pepperoni, Mushrooms, Red Onions, Red Peppers, Bacon"/>
    <x v="1"/>
  </r>
  <r>
    <n v="4886"/>
    <n v="2162"/>
    <n v="0.5"/>
    <s v="southw_ckn_l"/>
    <n v="1"/>
    <x v="267"/>
    <x v="2"/>
    <x v="2103"/>
    <n v="20.75"/>
    <n v="20.75"/>
    <x v="1"/>
    <x v="3"/>
    <s v="Chicken, Tomatoes, Red Peppers, Red Onions, Jalapeno Peppers, Corn, Cilantro, Chipotle Sauce"/>
    <x v="15"/>
  </r>
  <r>
    <n v="4887"/>
    <n v="2163"/>
    <n v="0.5"/>
    <s v="brie_carre_s"/>
    <n v="1"/>
    <x v="268"/>
    <x v="3"/>
    <x v="2104"/>
    <n v="23.649999618530273"/>
    <n v="23.649999618530273"/>
    <x v="2"/>
    <x v="2"/>
    <s v="Brie Carre Cheese, Prosciutto, Caramelized Onions, Pears, Thyme, Garlic"/>
    <x v="31"/>
  </r>
  <r>
    <n v="4888"/>
    <n v="2163"/>
    <n v="0.5"/>
    <s v="spinach_supr_l"/>
    <n v="1"/>
    <x v="269"/>
    <x v="4"/>
    <x v="2104"/>
    <n v="20.75"/>
    <n v="20.75"/>
    <x v="1"/>
    <x v="2"/>
    <s v="Spinach, Red Onions, Pepperoni, Tomatoes, Artichokes, Kalamata Olives, Garlic, Asiago Cheese"/>
    <x v="9"/>
  </r>
  <r>
    <n v="4889"/>
    <n v="2164"/>
    <n v="1"/>
    <s v="ckn_alfredo_m"/>
    <n v="1"/>
    <x v="270"/>
    <x v="5"/>
    <x v="2105"/>
    <n v="16.75"/>
    <n v="16.75"/>
    <x v="0"/>
    <x v="3"/>
    <s v="Chicken, Red Onions, Red Peppers, Mushrooms, Asiago Cheese, Alfredo Sauce"/>
    <x v="29"/>
  </r>
  <r>
    <n v="4890"/>
    <n v="2165"/>
    <n v="0.5"/>
    <s v="cali_ckn_l"/>
    <n v="1"/>
    <x v="271"/>
    <x v="6"/>
    <x v="2106"/>
    <n v="20.75"/>
    <n v="20.75"/>
    <x v="1"/>
    <x v="3"/>
    <s v="Chicken, Artichoke, Spinach, Garlic, Jalapeno Peppers, Fontina Cheese, Gouda Cheese"/>
    <x v="16"/>
  </r>
  <r>
    <n v="4891"/>
    <n v="2165"/>
    <n v="0.5"/>
    <s v="southw_ckn_m"/>
    <n v="1"/>
    <x v="272"/>
    <x v="0"/>
    <x v="2106"/>
    <n v="16.75"/>
    <n v="16.75"/>
    <x v="0"/>
    <x v="3"/>
    <s v="Chicken, Tomatoes, Red Peppers, Red Onions, Jalapeno Peppers, Corn, Cilantro, Chipotle Sauce"/>
    <x v="15"/>
  </r>
  <r>
    <n v="4892"/>
    <n v="2166"/>
    <n v="1"/>
    <s v="veggie_veg_m"/>
    <n v="1"/>
    <x v="273"/>
    <x v="1"/>
    <x v="2107"/>
    <n v="16"/>
    <n v="16"/>
    <x v="0"/>
    <x v="1"/>
    <s v="Mushrooms, Tomatoes, Red Peppers, Green Peppers, Red Onions, Zucchini, Spinach, Garlic"/>
    <x v="14"/>
  </r>
  <r>
    <n v="4893"/>
    <n v="2167"/>
    <n v="1"/>
    <s v="spicy_ital_l"/>
    <n v="1"/>
    <x v="274"/>
    <x v="2"/>
    <x v="2108"/>
    <n v="20.75"/>
    <n v="20.75"/>
    <x v="1"/>
    <x v="2"/>
    <s v="Capocollo, Tomatoes, Goat Cheese, Artichokes, Peperoncini verdi, Garlic"/>
    <x v="12"/>
  </r>
  <r>
    <n v="4894"/>
    <n v="2168"/>
    <n v="1"/>
    <s v="prsc_argla_m"/>
    <n v="1"/>
    <x v="275"/>
    <x v="3"/>
    <x v="2109"/>
    <n v="16.5"/>
    <n v="16.5"/>
    <x v="0"/>
    <x v="2"/>
    <s v="Prosciutto di San Daniele, Arugula, Mozzarella Cheese"/>
    <x v="6"/>
  </r>
  <r>
    <n v="4895"/>
    <n v="2169"/>
    <n v="0.5"/>
    <s v="prsc_argla_s"/>
    <n v="1"/>
    <x v="276"/>
    <x v="4"/>
    <x v="2110"/>
    <n v="12.5"/>
    <n v="12.5"/>
    <x v="2"/>
    <x v="2"/>
    <s v="Prosciutto di San Daniele, Arugula, Mozzarella Cheese"/>
    <x v="6"/>
  </r>
  <r>
    <n v="4896"/>
    <n v="2169"/>
    <n v="0.5"/>
    <s v="veggie_veg_s"/>
    <n v="1"/>
    <x v="277"/>
    <x v="5"/>
    <x v="2110"/>
    <n v="12"/>
    <n v="12"/>
    <x v="2"/>
    <x v="1"/>
    <s v="Mushrooms, Tomatoes, Red Peppers, Green Peppers, Red Onions, Zucchini, Spinach, Garlic"/>
    <x v="14"/>
  </r>
  <r>
    <n v="4897"/>
    <n v="2170"/>
    <n v="1"/>
    <s v="five_cheese_l"/>
    <n v="1"/>
    <x v="278"/>
    <x v="6"/>
    <x v="2111"/>
    <n v="18.5"/>
    <n v="18.5"/>
    <x v="1"/>
    <x v="1"/>
    <s v="Mozzarella Cheese, Provolone Cheese, Smoked Gouda Cheese, Romano Cheese, Blue Cheese, Garlic"/>
    <x v="2"/>
  </r>
  <r>
    <n v="4898"/>
    <n v="2171"/>
    <n v="1"/>
    <s v="prsc_argla_s"/>
    <n v="1"/>
    <x v="279"/>
    <x v="0"/>
    <x v="2112"/>
    <n v="12.5"/>
    <n v="12.5"/>
    <x v="2"/>
    <x v="2"/>
    <s v="Prosciutto di San Daniele, Arugula, Mozzarella Cheese"/>
    <x v="6"/>
  </r>
  <r>
    <n v="4899"/>
    <n v="2172"/>
    <n v="0.25"/>
    <s v="brie_carre_s"/>
    <n v="1"/>
    <x v="280"/>
    <x v="1"/>
    <x v="2113"/>
    <n v="23.649999618530273"/>
    <n v="23.649999618530273"/>
    <x v="2"/>
    <x v="2"/>
    <s v="Brie Carre Cheese, Prosciutto, Caramelized Onions, Pears, Thyme, Garlic"/>
    <x v="31"/>
  </r>
  <r>
    <n v="4900"/>
    <n v="2172"/>
    <n v="0.25"/>
    <s v="four_cheese_l"/>
    <n v="1"/>
    <x v="281"/>
    <x v="2"/>
    <x v="2113"/>
    <n v="17.950000762939453"/>
    <n v="17.950000762939453"/>
    <x v="1"/>
    <x v="1"/>
    <s v="Ricotta Cheese, Gorgonzola Piccante Cheese, Mozzarella Cheese, Parmigiano Reggiano Cheese, Garlic"/>
    <x v="21"/>
  </r>
  <r>
    <n v="4901"/>
    <n v="2172"/>
    <n v="0.25"/>
    <s v="sicilian_m"/>
    <n v="1"/>
    <x v="282"/>
    <x v="3"/>
    <x v="2113"/>
    <n v="16.25"/>
    <n v="16.25"/>
    <x v="0"/>
    <x v="2"/>
    <s v="Coarse Sicilian Salami, Tomatoes, Green Olives, Luganega Sausage, Onions, Garlic"/>
    <x v="28"/>
  </r>
  <r>
    <n v="4902"/>
    <n v="2172"/>
    <n v="0.25"/>
    <s v="sicilian_s"/>
    <n v="1"/>
    <x v="283"/>
    <x v="4"/>
    <x v="2113"/>
    <n v="12.25"/>
    <n v="12.25"/>
    <x v="2"/>
    <x v="2"/>
    <s v="Coarse Sicilian Salami, Tomatoes, Green Olives, Luganega Sausage, Onions, Garlic"/>
    <x v="28"/>
  </r>
  <r>
    <n v="4903"/>
    <n v="2173"/>
    <n v="1"/>
    <s v="big_meat_s"/>
    <n v="1"/>
    <x v="284"/>
    <x v="5"/>
    <x v="2114"/>
    <n v="12"/>
    <n v="12"/>
    <x v="2"/>
    <x v="0"/>
    <s v="Bacon, Pepperoni, Italian Sausage, Chorizo Sausage"/>
    <x v="19"/>
  </r>
  <r>
    <n v="4904"/>
    <n v="2174"/>
    <n v="0.25"/>
    <s v="peppr_salami_s"/>
    <n v="1"/>
    <x v="285"/>
    <x v="6"/>
    <x v="132"/>
    <n v="12.5"/>
    <n v="12.5"/>
    <x v="2"/>
    <x v="2"/>
    <s v="Genoa Salami, Capocollo, Pepperoni, Tomatoes, Asiago Cheese, Garlic"/>
    <x v="26"/>
  </r>
  <r>
    <n v="4905"/>
    <n v="2174"/>
    <n v="0.25"/>
    <s v="sicilian_l"/>
    <n v="1"/>
    <x v="286"/>
    <x v="0"/>
    <x v="132"/>
    <n v="20.25"/>
    <n v="20.25"/>
    <x v="1"/>
    <x v="2"/>
    <s v="Coarse Sicilian Salami, Tomatoes, Green Olives, Luganega Sausage, Onions, Garlic"/>
    <x v="28"/>
  </r>
  <r>
    <n v="4906"/>
    <n v="2174"/>
    <n v="0.25"/>
    <s v="soppressata_l"/>
    <n v="1"/>
    <x v="287"/>
    <x v="1"/>
    <x v="132"/>
    <n v="20.75"/>
    <n v="20.75"/>
    <x v="1"/>
    <x v="2"/>
    <s v="Soppressata Salami, Fontina Cheese, Mozzarella Cheese, Mushrooms, Garlic"/>
    <x v="20"/>
  </r>
  <r>
    <n v="4907"/>
    <n v="2174"/>
    <n v="0.25"/>
    <s v="southw_ckn_m"/>
    <n v="1"/>
    <x v="288"/>
    <x v="2"/>
    <x v="132"/>
    <n v="16.75"/>
    <n v="16.75"/>
    <x v="0"/>
    <x v="3"/>
    <s v="Chicken, Tomatoes, Red Peppers, Red Onions, Jalapeno Peppers, Corn, Cilantro, Chipotle Sauce"/>
    <x v="15"/>
  </r>
  <r>
    <n v="4908"/>
    <n v="2175"/>
    <n v="1"/>
    <s v="five_cheese_l"/>
    <n v="1"/>
    <x v="289"/>
    <x v="3"/>
    <x v="2115"/>
    <n v="18.5"/>
    <n v="18.5"/>
    <x v="1"/>
    <x v="1"/>
    <s v="Mozzarella Cheese, Provolone Cheese, Smoked Gouda Cheese, Romano Cheese, Blue Cheese, Garlic"/>
    <x v="2"/>
  </r>
  <r>
    <n v="4909"/>
    <n v="2176"/>
    <n v="1"/>
    <s v="calabrese_l"/>
    <n v="1"/>
    <x v="290"/>
    <x v="4"/>
    <x v="2116"/>
    <n v="20.25"/>
    <n v="20.25"/>
    <x v="1"/>
    <x v="2"/>
    <s v="?duja Salami, Pancetta, Tomatoes, Red Onions, Friggitello Peppers, Garlic"/>
    <x v="23"/>
  </r>
  <r>
    <n v="4910"/>
    <n v="2177"/>
    <n v="0.5"/>
    <s v="calabrese_l"/>
    <n v="1"/>
    <x v="291"/>
    <x v="5"/>
    <x v="2117"/>
    <n v="20.25"/>
    <n v="20.25"/>
    <x v="1"/>
    <x v="2"/>
    <s v="?duja Salami, Pancetta, Tomatoes, Red Onions, Friggitello Peppers, Garlic"/>
    <x v="23"/>
  </r>
  <r>
    <n v="4911"/>
    <n v="2177"/>
    <n v="0.5"/>
    <s v="pepperoni_l"/>
    <n v="1"/>
    <x v="292"/>
    <x v="6"/>
    <x v="2117"/>
    <n v="15.25"/>
    <n v="15.25"/>
    <x v="1"/>
    <x v="0"/>
    <s v="Mozzarella Cheese, Pepperoni"/>
    <x v="17"/>
  </r>
  <r>
    <n v="4912"/>
    <n v="2178"/>
    <n v="1"/>
    <s v="hawaiian_s"/>
    <n v="1"/>
    <x v="293"/>
    <x v="0"/>
    <x v="2118"/>
    <n v="10.5"/>
    <n v="10.5"/>
    <x v="2"/>
    <x v="0"/>
    <s v="Sliced Ham, Pineapple, Mozzarella Cheese"/>
    <x v="0"/>
  </r>
  <r>
    <n v="4913"/>
    <n v="2179"/>
    <n v="1"/>
    <s v="pepperoni_m"/>
    <n v="1"/>
    <x v="294"/>
    <x v="1"/>
    <x v="2119"/>
    <n v="12.5"/>
    <n v="12.5"/>
    <x v="0"/>
    <x v="0"/>
    <s v="Mozzarella Cheese, Pepperoni"/>
    <x v="17"/>
  </r>
  <r>
    <n v="4914"/>
    <n v="2180"/>
    <n v="0.5"/>
    <s v="classic_dlx_s"/>
    <n v="1"/>
    <x v="295"/>
    <x v="2"/>
    <x v="2120"/>
    <n v="12"/>
    <n v="12"/>
    <x v="2"/>
    <x v="0"/>
    <s v="Pepperoni, Mushrooms, Red Onions, Red Peppers, Bacon"/>
    <x v="1"/>
  </r>
  <r>
    <n v="4915"/>
    <n v="2180"/>
    <n v="0.5"/>
    <s v="spin_pesto_l"/>
    <n v="1"/>
    <x v="296"/>
    <x v="3"/>
    <x v="2120"/>
    <n v="20.75"/>
    <n v="20.75"/>
    <x v="1"/>
    <x v="1"/>
    <s v="Spinach, Artichokes, Tomatoes, Sun-dried Tomatoes, Garlic, Pesto Sauce"/>
    <x v="13"/>
  </r>
  <r>
    <n v="4916"/>
    <n v="2181"/>
    <n v="0.5"/>
    <s v="four_cheese_l"/>
    <n v="1"/>
    <x v="297"/>
    <x v="4"/>
    <x v="1237"/>
    <n v="17.950000762939453"/>
    <n v="17.950000762939453"/>
    <x v="1"/>
    <x v="1"/>
    <s v="Ricotta Cheese, Gorgonzola Piccante Cheese, Mozzarella Cheese, Parmigiano Reggiano Cheese, Garlic"/>
    <x v="21"/>
  </r>
  <r>
    <n v="4917"/>
    <n v="2181"/>
    <n v="0.5"/>
    <s v="four_cheese_m"/>
    <n v="1"/>
    <x v="298"/>
    <x v="5"/>
    <x v="1237"/>
    <n v="14.75"/>
    <n v="14.75"/>
    <x v="0"/>
    <x v="1"/>
    <s v="Ricotta Cheese, Gorgonzola Piccante Cheese, Mozzarella Cheese, Parmigiano Reggiano Cheese, Garlic"/>
    <x v="21"/>
  </r>
  <r>
    <n v="4918"/>
    <n v="2182"/>
    <n v="0.1111111111111111"/>
    <s v="big_meat_s"/>
    <n v="2"/>
    <x v="299"/>
    <x v="6"/>
    <x v="2121"/>
    <n v="12"/>
    <n v="24"/>
    <x v="2"/>
    <x v="0"/>
    <s v="Bacon, Pepperoni, Italian Sausage, Chorizo Sausage"/>
    <x v="19"/>
  </r>
  <r>
    <n v="4919"/>
    <n v="2182"/>
    <n v="0.1111111111111111"/>
    <s v="cali_ckn_l"/>
    <n v="1"/>
    <x v="300"/>
    <x v="0"/>
    <x v="2121"/>
    <n v="20.75"/>
    <n v="20.75"/>
    <x v="1"/>
    <x v="3"/>
    <s v="Chicken, Artichoke, Spinach, Garlic, Jalapeno Peppers, Fontina Cheese, Gouda Cheese"/>
    <x v="16"/>
  </r>
  <r>
    <n v="4920"/>
    <n v="2182"/>
    <n v="0.1111111111111111"/>
    <s v="classic_dlx_m"/>
    <n v="1"/>
    <x v="301"/>
    <x v="1"/>
    <x v="2121"/>
    <n v="16"/>
    <n v="16"/>
    <x v="0"/>
    <x v="0"/>
    <s v="Pepperoni, Mushrooms, Red Onions, Red Peppers, Bacon"/>
    <x v="1"/>
  </r>
  <r>
    <n v="4921"/>
    <n v="2182"/>
    <n v="0.1111111111111111"/>
    <s v="four_cheese_l"/>
    <n v="1"/>
    <x v="302"/>
    <x v="2"/>
    <x v="2121"/>
    <n v="17.950000762939453"/>
    <n v="17.950000762939453"/>
    <x v="1"/>
    <x v="1"/>
    <s v="Ricotta Cheese, Gorgonzola Piccante Cheese, Mozzarella Cheese, Parmigiano Reggiano Cheese, Garlic"/>
    <x v="21"/>
  </r>
  <r>
    <n v="4922"/>
    <n v="2182"/>
    <n v="0.1111111111111111"/>
    <s v="hawaiian_s"/>
    <n v="1"/>
    <x v="303"/>
    <x v="3"/>
    <x v="2121"/>
    <n v="10.5"/>
    <n v="10.5"/>
    <x v="2"/>
    <x v="0"/>
    <s v="Sliced Ham, Pineapple, Mozzarella Cheese"/>
    <x v="0"/>
  </r>
  <r>
    <n v="4923"/>
    <n v="2182"/>
    <n v="0.1111111111111111"/>
    <s v="ital_cpcllo_m"/>
    <n v="1"/>
    <x v="304"/>
    <x v="4"/>
    <x v="2121"/>
    <n v="16"/>
    <n v="16"/>
    <x v="0"/>
    <x v="0"/>
    <s v="Capocollo, Red Peppers, Tomatoes, Goat Cheese, Garlic, Oregano"/>
    <x v="11"/>
  </r>
  <r>
    <n v="4924"/>
    <n v="2182"/>
    <n v="0.1111111111111111"/>
    <s v="ital_supr_l"/>
    <n v="1"/>
    <x v="305"/>
    <x v="5"/>
    <x v="2121"/>
    <n v="20.75"/>
    <n v="20.75"/>
    <x v="1"/>
    <x v="2"/>
    <s v="Calabrese Salami, Capocollo, Tomatoes, Red Onions, Green Olives, Garlic"/>
    <x v="3"/>
  </r>
  <r>
    <n v="4925"/>
    <n v="2182"/>
    <n v="0.1111111111111111"/>
    <s v="peppr_salami_l"/>
    <n v="1"/>
    <x v="306"/>
    <x v="6"/>
    <x v="2121"/>
    <n v="20.75"/>
    <n v="20.75"/>
    <x v="1"/>
    <x v="2"/>
    <s v="Genoa Salami, Capocollo, Pepperoni, Tomatoes, Asiago Cheese, Garlic"/>
    <x v="26"/>
  </r>
  <r>
    <n v="4926"/>
    <n v="2182"/>
    <n v="0.1111111111111111"/>
    <s v="sicilian_s"/>
    <n v="1"/>
    <x v="307"/>
    <x v="0"/>
    <x v="2121"/>
    <n v="12.25"/>
    <n v="12.25"/>
    <x v="2"/>
    <x v="2"/>
    <s v="Coarse Sicilian Salami, Tomatoes, Green Olives, Luganega Sausage, Onions, Garlic"/>
    <x v="28"/>
  </r>
  <r>
    <n v="4927"/>
    <n v="2183"/>
    <n v="0.25"/>
    <s v="bbq_ckn_l"/>
    <n v="1"/>
    <x v="308"/>
    <x v="1"/>
    <x v="2122"/>
    <n v="20.75"/>
    <n v="20.75"/>
    <x v="1"/>
    <x v="3"/>
    <s v="Barbecued Chicken, Red Peppers, Green Peppers, Tomatoes, Red Onions, Barbecue Sauce"/>
    <x v="7"/>
  </r>
  <r>
    <n v="4928"/>
    <n v="2183"/>
    <n v="0.25"/>
    <s v="ckn_pesto_m"/>
    <n v="1"/>
    <x v="309"/>
    <x v="2"/>
    <x v="2122"/>
    <n v="16.75"/>
    <n v="16.75"/>
    <x v="0"/>
    <x v="3"/>
    <s v="Chicken, Tomatoes, Red Peppers, Spinach, Garlic, Pesto Sauce"/>
    <x v="18"/>
  </r>
  <r>
    <n v="4929"/>
    <n v="2183"/>
    <n v="0.25"/>
    <s v="napolitana_l"/>
    <n v="1"/>
    <x v="310"/>
    <x v="3"/>
    <x v="2122"/>
    <n v="20.5"/>
    <n v="20.5"/>
    <x v="1"/>
    <x v="0"/>
    <s v="Tomatoes, Anchovies, Green Olives, Red Onions, Garlic"/>
    <x v="22"/>
  </r>
  <r>
    <n v="4930"/>
    <n v="2183"/>
    <n v="0.25"/>
    <s v="southw_ckn_s"/>
    <n v="1"/>
    <x v="311"/>
    <x v="4"/>
    <x v="2122"/>
    <n v="12.75"/>
    <n v="12.75"/>
    <x v="2"/>
    <x v="3"/>
    <s v="Chicken, Tomatoes, Red Peppers, Red Onions, Jalapeno Peppers, Corn, Cilantro, Chipotle Sauce"/>
    <x v="15"/>
  </r>
  <r>
    <n v="4931"/>
    <n v="2184"/>
    <n v="0.33333333333333331"/>
    <s v="big_meat_s"/>
    <n v="1"/>
    <x v="312"/>
    <x v="5"/>
    <x v="2123"/>
    <n v="12"/>
    <n v="12"/>
    <x v="2"/>
    <x v="0"/>
    <s v="Bacon, Pepperoni, Italian Sausage, Chorizo Sausage"/>
    <x v="19"/>
  </r>
  <r>
    <n v="4932"/>
    <n v="2184"/>
    <n v="0.33333333333333331"/>
    <s v="brie_carre_s"/>
    <n v="1"/>
    <x v="313"/>
    <x v="6"/>
    <x v="2123"/>
    <n v="23.649999618530273"/>
    <n v="23.649999618530273"/>
    <x v="2"/>
    <x v="2"/>
    <s v="Brie Carre Cheese, Prosciutto, Caramelized Onions, Pears, Thyme, Garlic"/>
    <x v="31"/>
  </r>
  <r>
    <n v="4933"/>
    <n v="2184"/>
    <n v="0.33333333333333331"/>
    <s v="classic_dlx_m"/>
    <n v="1"/>
    <x v="314"/>
    <x v="0"/>
    <x v="2123"/>
    <n v="16"/>
    <n v="16"/>
    <x v="0"/>
    <x v="0"/>
    <s v="Pepperoni, Mushrooms, Red Onions, Red Peppers, Bacon"/>
    <x v="1"/>
  </r>
  <r>
    <n v="4934"/>
    <n v="2185"/>
    <n v="1"/>
    <s v="ckn_alfredo_m"/>
    <n v="1"/>
    <x v="315"/>
    <x v="1"/>
    <x v="2124"/>
    <n v="16.75"/>
    <n v="16.75"/>
    <x v="0"/>
    <x v="3"/>
    <s v="Chicken, Red Onions, Red Peppers, Mushrooms, Asiago Cheese, Alfredo Sauce"/>
    <x v="29"/>
  </r>
  <r>
    <n v="4935"/>
    <n v="2186"/>
    <n v="1"/>
    <s v="pep_msh_pep_m"/>
    <n v="1"/>
    <x v="316"/>
    <x v="2"/>
    <x v="2125"/>
    <n v="14.5"/>
    <n v="14.5"/>
    <x v="0"/>
    <x v="0"/>
    <s v="Pepperoni, Mushrooms, Green Peppers"/>
    <x v="30"/>
  </r>
  <r>
    <n v="4936"/>
    <n v="2187"/>
    <n v="0.2"/>
    <s v="calabrese_s"/>
    <n v="1"/>
    <x v="317"/>
    <x v="3"/>
    <x v="324"/>
    <n v="12.25"/>
    <n v="12.25"/>
    <x v="2"/>
    <x v="2"/>
    <s v="?duja Salami, Pancetta, Tomatoes, Red Onions, Friggitello Peppers, Garlic"/>
    <x v="23"/>
  </r>
  <r>
    <n v="4937"/>
    <n v="2187"/>
    <n v="0.2"/>
    <s v="five_cheese_l"/>
    <n v="1"/>
    <x v="318"/>
    <x v="4"/>
    <x v="324"/>
    <n v="18.5"/>
    <n v="18.5"/>
    <x v="1"/>
    <x v="1"/>
    <s v="Mozzarella Cheese, Provolone Cheese, Smoked Gouda Cheese, Romano Cheese, Blue Cheese, Garlic"/>
    <x v="2"/>
  </r>
  <r>
    <n v="4938"/>
    <n v="2187"/>
    <n v="0.2"/>
    <s v="sicilian_l"/>
    <n v="1"/>
    <x v="319"/>
    <x v="5"/>
    <x v="324"/>
    <n v="20.25"/>
    <n v="20.25"/>
    <x v="1"/>
    <x v="2"/>
    <s v="Coarse Sicilian Salami, Tomatoes, Green Olives, Luganega Sausage, Onions, Garlic"/>
    <x v="28"/>
  </r>
  <r>
    <n v="4939"/>
    <n v="2187"/>
    <n v="0.2"/>
    <s v="southw_ckn_l"/>
    <n v="1"/>
    <x v="320"/>
    <x v="6"/>
    <x v="324"/>
    <n v="20.75"/>
    <n v="20.75"/>
    <x v="1"/>
    <x v="3"/>
    <s v="Chicken, Tomatoes, Red Peppers, Red Onions, Jalapeno Peppers, Corn, Cilantro, Chipotle Sauce"/>
    <x v="15"/>
  </r>
  <r>
    <n v="4940"/>
    <n v="2187"/>
    <n v="0.2"/>
    <s v="the_greek_s"/>
    <n v="1"/>
    <x v="321"/>
    <x v="0"/>
    <x v="324"/>
    <n v="12"/>
    <n v="12"/>
    <x v="2"/>
    <x v="0"/>
    <s v="Kalamata Olives, Feta Cheese, Tomatoes, Garlic, Beef Chuck Roast, Red Onions"/>
    <x v="8"/>
  </r>
  <r>
    <n v="4941"/>
    <n v="2188"/>
    <n v="7.6923076923076927E-2"/>
    <s v="calabrese_m"/>
    <n v="1"/>
    <x v="322"/>
    <x v="1"/>
    <x v="2126"/>
    <n v="16.25"/>
    <n v="16.25"/>
    <x v="0"/>
    <x v="2"/>
    <s v="?duja Salami, Pancetta, Tomatoes, Red Onions, Friggitello Peppers, Garlic"/>
    <x v="23"/>
  </r>
  <r>
    <n v="4942"/>
    <n v="2188"/>
    <n v="7.6923076923076927E-2"/>
    <s v="classic_dlx_s"/>
    <n v="1"/>
    <x v="323"/>
    <x v="2"/>
    <x v="2126"/>
    <n v="12"/>
    <n v="12"/>
    <x v="2"/>
    <x v="0"/>
    <s v="Pepperoni, Mushrooms, Red Onions, Red Peppers, Bacon"/>
    <x v="1"/>
  </r>
  <r>
    <n v="4943"/>
    <n v="2188"/>
    <n v="7.6923076923076927E-2"/>
    <s v="five_cheese_l"/>
    <n v="1"/>
    <x v="324"/>
    <x v="3"/>
    <x v="2126"/>
    <n v="18.5"/>
    <n v="18.5"/>
    <x v="1"/>
    <x v="1"/>
    <s v="Mozzarella Cheese, Provolone Cheese, Smoked Gouda Cheese, Romano Cheese, Blue Cheese, Garlic"/>
    <x v="2"/>
  </r>
  <r>
    <n v="4944"/>
    <n v="2188"/>
    <n v="7.6923076923076927E-2"/>
    <s v="hawaiian_m"/>
    <n v="1"/>
    <x v="325"/>
    <x v="4"/>
    <x v="2126"/>
    <n v="13.25"/>
    <n v="13.25"/>
    <x v="0"/>
    <x v="0"/>
    <s v="Sliced Ham, Pineapple, Mozzarella Cheese"/>
    <x v="0"/>
  </r>
  <r>
    <n v="4945"/>
    <n v="2188"/>
    <n v="7.6923076923076927E-2"/>
    <s v="hawaiian_s"/>
    <n v="1"/>
    <x v="326"/>
    <x v="5"/>
    <x v="2126"/>
    <n v="10.5"/>
    <n v="10.5"/>
    <x v="2"/>
    <x v="0"/>
    <s v="Sliced Ham, Pineapple, Mozzarella Cheese"/>
    <x v="0"/>
  </r>
  <r>
    <n v="4946"/>
    <n v="2188"/>
    <n v="7.6923076923076927E-2"/>
    <s v="ital_veggie_m"/>
    <n v="1"/>
    <x v="327"/>
    <x v="6"/>
    <x v="2126"/>
    <n v="16.75"/>
    <n v="16.75"/>
    <x v="0"/>
    <x v="1"/>
    <s v="Eggplant, Artichokes, Tomatoes, Zucchini, Red Peppers, Garlic, Pesto Sauce"/>
    <x v="24"/>
  </r>
  <r>
    <n v="4947"/>
    <n v="2188"/>
    <n v="7.6923076923076927E-2"/>
    <s v="mediterraneo_l"/>
    <n v="1"/>
    <x v="328"/>
    <x v="0"/>
    <x v="2126"/>
    <n v="20.25"/>
    <n v="20.25"/>
    <x v="1"/>
    <x v="1"/>
    <s v="Spinach, Artichokes, Kalamata Olives, Sun-dried Tomatoes, Feta Cheese, Plum Tomatoes, Red Onions"/>
    <x v="25"/>
  </r>
  <r>
    <n v="4948"/>
    <n v="2188"/>
    <n v="7.6923076923076927E-2"/>
    <s v="pep_msh_pep_l"/>
    <n v="1"/>
    <x v="329"/>
    <x v="1"/>
    <x v="2126"/>
    <n v="17.5"/>
    <n v="17.5"/>
    <x v="1"/>
    <x v="0"/>
    <s v="Pepperoni, Mushrooms, Green Peppers"/>
    <x v="30"/>
  </r>
  <r>
    <n v="4949"/>
    <n v="2188"/>
    <n v="7.6923076923076927E-2"/>
    <s v="pep_msh_pep_m"/>
    <n v="1"/>
    <x v="330"/>
    <x v="2"/>
    <x v="2126"/>
    <n v="14.5"/>
    <n v="14.5"/>
    <x v="0"/>
    <x v="0"/>
    <s v="Pepperoni, Mushrooms, Green Peppers"/>
    <x v="30"/>
  </r>
  <r>
    <n v="4950"/>
    <n v="2188"/>
    <n v="7.6923076923076927E-2"/>
    <s v="pepperoni_m"/>
    <n v="1"/>
    <x v="331"/>
    <x v="3"/>
    <x v="2126"/>
    <n v="12.5"/>
    <n v="12.5"/>
    <x v="0"/>
    <x v="0"/>
    <s v="Mozzarella Cheese, Pepperoni"/>
    <x v="17"/>
  </r>
  <r>
    <n v="4951"/>
    <n v="2188"/>
    <n v="7.6923076923076927E-2"/>
    <s v="soppressata_s"/>
    <n v="1"/>
    <x v="332"/>
    <x v="4"/>
    <x v="2126"/>
    <n v="12.5"/>
    <n v="12.5"/>
    <x v="2"/>
    <x v="2"/>
    <s v="Soppressata Salami, Fontina Cheese, Mozzarella Cheese, Mushrooms, Garlic"/>
    <x v="20"/>
  </r>
  <r>
    <n v="4952"/>
    <n v="2188"/>
    <n v="7.6923076923076927E-2"/>
    <s v="spicy_ital_l"/>
    <n v="1"/>
    <x v="333"/>
    <x v="5"/>
    <x v="2126"/>
    <n v="20.75"/>
    <n v="20.75"/>
    <x v="1"/>
    <x v="2"/>
    <s v="Capocollo, Tomatoes, Goat Cheese, Artichokes, Peperoncini verdi, Garlic"/>
    <x v="12"/>
  </r>
  <r>
    <n v="4953"/>
    <n v="2188"/>
    <n v="7.6923076923076927E-2"/>
    <s v="spinach_fet_l"/>
    <n v="1"/>
    <x v="334"/>
    <x v="6"/>
    <x v="2126"/>
    <n v="20.25"/>
    <n v="20.25"/>
    <x v="1"/>
    <x v="1"/>
    <s v="Spinach, Mushrooms, Red Onions, Feta Cheese, Garlic"/>
    <x v="27"/>
  </r>
  <r>
    <n v="4954"/>
    <n v="2189"/>
    <n v="0.5"/>
    <s v="ckn_alfredo_m"/>
    <n v="1"/>
    <x v="335"/>
    <x v="0"/>
    <x v="1028"/>
    <n v="16.75"/>
    <n v="16.75"/>
    <x v="0"/>
    <x v="3"/>
    <s v="Chicken, Red Onions, Red Peppers, Mushrooms, Asiago Cheese, Alfredo Sauce"/>
    <x v="29"/>
  </r>
  <r>
    <n v="4955"/>
    <n v="2189"/>
    <n v="0.5"/>
    <s v="prsc_argla_m"/>
    <n v="1"/>
    <x v="336"/>
    <x v="1"/>
    <x v="1028"/>
    <n v="16.5"/>
    <n v="16.5"/>
    <x v="0"/>
    <x v="2"/>
    <s v="Prosciutto di San Daniele, Arugula, Mozzarella Cheese"/>
    <x v="6"/>
  </r>
  <r>
    <n v="4956"/>
    <n v="2190"/>
    <n v="0.5"/>
    <s v="big_meat_s"/>
    <n v="1"/>
    <x v="337"/>
    <x v="2"/>
    <x v="2127"/>
    <n v="12"/>
    <n v="12"/>
    <x v="2"/>
    <x v="0"/>
    <s v="Bacon, Pepperoni, Italian Sausage, Chorizo Sausage"/>
    <x v="19"/>
  </r>
  <r>
    <n v="4957"/>
    <n v="2190"/>
    <n v="0.5"/>
    <s v="napolitana_m"/>
    <n v="1"/>
    <x v="338"/>
    <x v="3"/>
    <x v="2127"/>
    <n v="16"/>
    <n v="16"/>
    <x v="0"/>
    <x v="0"/>
    <s v="Tomatoes, Anchovies, Green Olives, Red Onions, Garlic"/>
    <x v="22"/>
  </r>
  <r>
    <n v="4958"/>
    <n v="2191"/>
    <n v="0.33333333333333331"/>
    <s v="pep_msh_pep_s"/>
    <n v="1"/>
    <x v="339"/>
    <x v="4"/>
    <x v="2128"/>
    <n v="11"/>
    <n v="11"/>
    <x v="2"/>
    <x v="0"/>
    <s v="Pepperoni, Mushrooms, Green Peppers"/>
    <x v="30"/>
  </r>
  <r>
    <n v="4959"/>
    <n v="2191"/>
    <n v="0.33333333333333331"/>
    <s v="spinach_fet_s"/>
    <n v="1"/>
    <x v="340"/>
    <x v="5"/>
    <x v="2128"/>
    <n v="12"/>
    <n v="12"/>
    <x v="2"/>
    <x v="1"/>
    <s v="Spinach, Mushrooms, Red Onions, Feta Cheese, Garlic"/>
    <x v="27"/>
  </r>
  <r>
    <n v="4960"/>
    <n v="2191"/>
    <n v="0.33333333333333331"/>
    <s v="thai_ckn_m"/>
    <n v="1"/>
    <x v="341"/>
    <x v="6"/>
    <x v="2128"/>
    <n v="16.75"/>
    <n v="16.75"/>
    <x v="0"/>
    <x v="3"/>
    <s v="Chicken, Pineapple, Tomatoes, Red Peppers, Thai Sweet Chilli Sauce"/>
    <x v="5"/>
  </r>
  <r>
    <n v="4961"/>
    <n v="2192"/>
    <n v="1"/>
    <s v="thai_ckn_l"/>
    <n v="1"/>
    <x v="342"/>
    <x v="0"/>
    <x v="1194"/>
    <n v="20.75"/>
    <n v="20.75"/>
    <x v="1"/>
    <x v="3"/>
    <s v="Chicken, Pineapple, Tomatoes, Red Peppers, Thai Sweet Chilli Sauce"/>
    <x v="5"/>
  </r>
  <r>
    <n v="4962"/>
    <n v="2193"/>
    <n v="0.25"/>
    <s v="four_cheese_m"/>
    <n v="1"/>
    <x v="343"/>
    <x v="1"/>
    <x v="2129"/>
    <n v="14.75"/>
    <n v="14.75"/>
    <x v="0"/>
    <x v="1"/>
    <s v="Ricotta Cheese, Gorgonzola Piccante Cheese, Mozzarella Cheese, Parmigiano Reggiano Cheese, Garlic"/>
    <x v="21"/>
  </r>
  <r>
    <n v="4963"/>
    <n v="2193"/>
    <n v="0.25"/>
    <s v="hawaiian_s"/>
    <n v="1"/>
    <x v="344"/>
    <x v="2"/>
    <x v="2129"/>
    <n v="10.5"/>
    <n v="10.5"/>
    <x v="2"/>
    <x v="0"/>
    <s v="Sliced Ham, Pineapple, Mozzarella Cheese"/>
    <x v="0"/>
  </r>
  <r>
    <n v="4964"/>
    <n v="2193"/>
    <n v="0.25"/>
    <s v="peppr_salami_m"/>
    <n v="1"/>
    <x v="345"/>
    <x v="3"/>
    <x v="2129"/>
    <n v="16.5"/>
    <n v="16.5"/>
    <x v="0"/>
    <x v="2"/>
    <s v="Genoa Salami, Capocollo, Pepperoni, Tomatoes, Asiago Cheese, Garlic"/>
    <x v="26"/>
  </r>
  <r>
    <n v="4965"/>
    <n v="2193"/>
    <n v="0.25"/>
    <s v="prsc_argla_l"/>
    <n v="1"/>
    <x v="346"/>
    <x v="4"/>
    <x v="2129"/>
    <n v="20.75"/>
    <n v="20.75"/>
    <x v="1"/>
    <x v="2"/>
    <s v="Prosciutto di San Daniele, Arugula, Mozzarella Cheese"/>
    <x v="6"/>
  </r>
  <r>
    <n v="4966"/>
    <n v="2194"/>
    <n v="0.5"/>
    <s v="cali_ckn_m"/>
    <n v="1"/>
    <x v="347"/>
    <x v="5"/>
    <x v="2130"/>
    <n v="16.75"/>
    <n v="16.75"/>
    <x v="0"/>
    <x v="3"/>
    <s v="Chicken, Artichoke, Spinach, Garlic, Jalapeno Peppers, Fontina Cheese, Gouda Cheese"/>
    <x v="16"/>
  </r>
  <r>
    <n v="4967"/>
    <n v="2194"/>
    <n v="0.5"/>
    <s v="classic_dlx_l"/>
    <n v="1"/>
    <x v="348"/>
    <x v="6"/>
    <x v="2130"/>
    <n v="20.5"/>
    <n v="20.5"/>
    <x v="1"/>
    <x v="0"/>
    <s v="Pepperoni, Mushrooms, Red Onions, Red Peppers, Bacon"/>
    <x v="1"/>
  </r>
  <r>
    <n v="4968"/>
    <n v="2195"/>
    <n v="0.33333333333333331"/>
    <s v="classic_dlx_m"/>
    <n v="1"/>
    <x v="349"/>
    <x v="0"/>
    <x v="2131"/>
    <n v="16"/>
    <n v="16"/>
    <x v="0"/>
    <x v="0"/>
    <s v="Pepperoni, Mushrooms, Red Onions, Red Peppers, Bacon"/>
    <x v="1"/>
  </r>
  <r>
    <n v="4969"/>
    <n v="2195"/>
    <n v="0.33333333333333331"/>
    <s v="peppr_salami_m"/>
    <n v="1"/>
    <x v="350"/>
    <x v="1"/>
    <x v="2131"/>
    <n v="16.5"/>
    <n v="16.5"/>
    <x v="0"/>
    <x v="2"/>
    <s v="Genoa Salami, Capocollo, Pepperoni, Tomatoes, Asiago Cheese, Garlic"/>
    <x v="26"/>
  </r>
  <r>
    <n v="4970"/>
    <n v="2195"/>
    <n v="0.33333333333333331"/>
    <s v="spinach_supr_l"/>
    <n v="1"/>
    <x v="351"/>
    <x v="2"/>
    <x v="2131"/>
    <n v="20.75"/>
    <n v="20.75"/>
    <x v="1"/>
    <x v="2"/>
    <s v="Spinach, Red Onions, Pepperoni, Tomatoes, Artichokes, Kalamata Olives, Garlic, Asiago Cheese"/>
    <x v="9"/>
  </r>
  <r>
    <n v="4971"/>
    <n v="2196"/>
    <n v="1"/>
    <s v="southw_ckn_l"/>
    <n v="1"/>
    <x v="352"/>
    <x v="3"/>
    <x v="2132"/>
    <n v="20.75"/>
    <n v="20.75"/>
    <x v="1"/>
    <x v="3"/>
    <s v="Chicken, Tomatoes, Red Peppers, Red Onions, Jalapeno Peppers, Corn, Cilantro, Chipotle Sauce"/>
    <x v="15"/>
  </r>
  <r>
    <n v="4972"/>
    <n v="2197"/>
    <n v="0.5"/>
    <s v="hawaiian_s"/>
    <n v="1"/>
    <x v="353"/>
    <x v="4"/>
    <x v="2133"/>
    <n v="10.5"/>
    <n v="10.5"/>
    <x v="2"/>
    <x v="0"/>
    <s v="Sliced Ham, Pineapple, Mozzarella Cheese"/>
    <x v="0"/>
  </r>
  <r>
    <n v="4973"/>
    <n v="2197"/>
    <n v="0.5"/>
    <s v="napolitana_s"/>
    <n v="1"/>
    <x v="354"/>
    <x v="5"/>
    <x v="2133"/>
    <n v="12"/>
    <n v="12"/>
    <x v="2"/>
    <x v="0"/>
    <s v="Tomatoes, Anchovies, Green Olives, Red Onions, Garlic"/>
    <x v="22"/>
  </r>
  <r>
    <n v="4974"/>
    <n v="2198"/>
    <n v="0.25"/>
    <s v="cali_ckn_m"/>
    <n v="1"/>
    <x v="355"/>
    <x v="6"/>
    <x v="2134"/>
    <n v="16.75"/>
    <n v="16.75"/>
    <x v="0"/>
    <x v="3"/>
    <s v="Chicken, Artichoke, Spinach, Garlic, Jalapeno Peppers, Fontina Cheese, Gouda Cheese"/>
    <x v="16"/>
  </r>
  <r>
    <n v="4975"/>
    <n v="2198"/>
    <n v="0.25"/>
    <s v="classic_dlx_m"/>
    <n v="1"/>
    <x v="356"/>
    <x v="0"/>
    <x v="2134"/>
    <n v="16"/>
    <n v="16"/>
    <x v="0"/>
    <x v="0"/>
    <s v="Pepperoni, Mushrooms, Red Onions, Red Peppers, Bacon"/>
    <x v="1"/>
  </r>
  <r>
    <n v="4976"/>
    <n v="2198"/>
    <n v="0.25"/>
    <s v="green_garden_m"/>
    <n v="1"/>
    <x v="357"/>
    <x v="1"/>
    <x v="2134"/>
    <n v="16"/>
    <n v="16"/>
    <x v="0"/>
    <x v="1"/>
    <s v="Spinach, Mushrooms, Tomatoes, Green Olives, Feta Cheese"/>
    <x v="10"/>
  </r>
  <r>
    <n v="4977"/>
    <n v="2198"/>
    <n v="0.25"/>
    <s v="ital_cpcllo_l"/>
    <n v="1"/>
    <x v="358"/>
    <x v="2"/>
    <x v="2134"/>
    <n v="20.5"/>
    <n v="20.5"/>
    <x v="1"/>
    <x v="0"/>
    <s v="Capocollo, Red Peppers, Tomatoes, Goat Cheese, Garlic, Oregano"/>
    <x v="11"/>
  </r>
  <r>
    <n v="4978"/>
    <n v="2199"/>
    <n v="1"/>
    <s v="sicilian_l"/>
    <n v="1"/>
    <x v="359"/>
    <x v="3"/>
    <x v="2135"/>
    <n v="20.25"/>
    <n v="20.25"/>
    <x v="1"/>
    <x v="2"/>
    <s v="Coarse Sicilian Salami, Tomatoes, Green Olives, Luganega Sausage, Onions, Garlic"/>
    <x v="28"/>
  </r>
  <r>
    <n v="4979"/>
    <n v="2200"/>
    <n v="1"/>
    <s v="spin_pesto_m"/>
    <n v="1"/>
    <x v="360"/>
    <x v="4"/>
    <x v="2136"/>
    <n v="16.5"/>
    <n v="16.5"/>
    <x v="0"/>
    <x v="1"/>
    <s v="Spinach, Artichokes, Tomatoes, Sun-dried Tomatoes, Garlic, Pesto Sauce"/>
    <x v="13"/>
  </r>
  <r>
    <n v="4980"/>
    <n v="2201"/>
    <n v="1"/>
    <s v="mediterraneo_l"/>
    <n v="1"/>
    <x v="361"/>
    <x v="5"/>
    <x v="2137"/>
    <n v="20.25"/>
    <n v="20.25"/>
    <x v="1"/>
    <x v="1"/>
    <s v="Spinach, Artichokes, Kalamata Olives, Sun-dried Tomatoes, Feta Cheese, Plum Tomatoes, Red Onions"/>
    <x v="25"/>
  </r>
  <r>
    <n v="4981"/>
    <n v="2202"/>
    <n v="0.5"/>
    <s v="napolitana_s"/>
    <n v="1"/>
    <x v="362"/>
    <x v="6"/>
    <x v="2138"/>
    <n v="12"/>
    <n v="12"/>
    <x v="2"/>
    <x v="0"/>
    <s v="Tomatoes, Anchovies, Green Olives, Red Onions, Garlic"/>
    <x v="22"/>
  </r>
  <r>
    <n v="4982"/>
    <n v="2202"/>
    <n v="0.5"/>
    <s v="spinach_fet_m"/>
    <n v="1"/>
    <x v="363"/>
    <x v="0"/>
    <x v="2138"/>
    <n v="16"/>
    <n v="16"/>
    <x v="0"/>
    <x v="1"/>
    <s v="Spinach, Mushrooms, Red Onions, Feta Cheese, Garlic"/>
    <x v="27"/>
  </r>
  <r>
    <n v="4983"/>
    <n v="2203"/>
    <n v="0.25"/>
    <s v="bbq_ckn_l"/>
    <n v="1"/>
    <x v="364"/>
    <x v="1"/>
    <x v="2139"/>
    <n v="20.75"/>
    <n v="20.75"/>
    <x v="1"/>
    <x v="3"/>
    <s v="Barbecued Chicken, Red Peppers, Green Peppers, Tomatoes, Red Onions, Barbecue Sauce"/>
    <x v="7"/>
  </r>
  <r>
    <n v="4984"/>
    <n v="2203"/>
    <n v="0.25"/>
    <s v="mexicana_m"/>
    <n v="1"/>
    <x v="365"/>
    <x v="2"/>
    <x v="2139"/>
    <n v="16"/>
    <n v="16"/>
    <x v="0"/>
    <x v="1"/>
    <s v="Tomatoes, Red Peppers, Jalapeno Peppers, Red Onions, Cilantro, Corn, Chipotle Sauce, Garlic"/>
    <x v="4"/>
  </r>
  <r>
    <n v="4985"/>
    <n v="2203"/>
    <n v="0.25"/>
    <s v="southw_ckn_l"/>
    <n v="1"/>
    <x v="366"/>
    <x v="3"/>
    <x v="2139"/>
    <n v="20.75"/>
    <n v="20.75"/>
    <x v="1"/>
    <x v="3"/>
    <s v="Chicken, Tomatoes, Red Peppers, Red Onions, Jalapeno Peppers, Corn, Cilantro, Chipotle Sauce"/>
    <x v="15"/>
  </r>
  <r>
    <n v="4986"/>
    <n v="2203"/>
    <n v="0.25"/>
    <s v="spinach_fet_s"/>
    <n v="1"/>
    <x v="367"/>
    <x v="4"/>
    <x v="2139"/>
    <n v="12"/>
    <n v="12"/>
    <x v="2"/>
    <x v="1"/>
    <s v="Spinach, Mushrooms, Red Onions, Feta Cheese, Garlic"/>
    <x v="27"/>
  </r>
  <r>
    <n v="4987"/>
    <n v="2204"/>
    <n v="1"/>
    <s v="spin_pesto_m"/>
    <n v="1"/>
    <x v="368"/>
    <x v="5"/>
    <x v="2140"/>
    <n v="16.5"/>
    <n v="16.5"/>
    <x v="0"/>
    <x v="1"/>
    <s v="Spinach, Artichokes, Tomatoes, Sun-dried Tomatoes, Garlic, Pesto Sauce"/>
    <x v="13"/>
  </r>
  <r>
    <n v="4988"/>
    <n v="2205"/>
    <n v="0.5"/>
    <s v="bbq_ckn_l"/>
    <n v="1"/>
    <x v="369"/>
    <x v="6"/>
    <x v="2141"/>
    <n v="20.75"/>
    <n v="20.75"/>
    <x v="1"/>
    <x v="3"/>
    <s v="Barbecued Chicken, Red Peppers, Green Peppers, Tomatoes, Red Onions, Barbecue Sauce"/>
    <x v="7"/>
  </r>
  <r>
    <n v="4989"/>
    <n v="2205"/>
    <n v="0.5"/>
    <s v="ital_supr_l"/>
    <n v="1"/>
    <x v="370"/>
    <x v="0"/>
    <x v="2141"/>
    <n v="20.75"/>
    <n v="20.75"/>
    <x v="1"/>
    <x v="2"/>
    <s v="Calabrese Salami, Capocollo, Tomatoes, Red Onions, Green Olives, Garlic"/>
    <x v="3"/>
  </r>
  <r>
    <n v="4990"/>
    <n v="2206"/>
    <n v="0.33333333333333331"/>
    <s v="big_meat_s"/>
    <n v="1"/>
    <x v="371"/>
    <x v="1"/>
    <x v="2142"/>
    <n v="12"/>
    <n v="12"/>
    <x v="2"/>
    <x v="0"/>
    <s v="Bacon, Pepperoni, Italian Sausage, Chorizo Sausage"/>
    <x v="19"/>
  </r>
  <r>
    <n v="4991"/>
    <n v="2206"/>
    <n v="0.33333333333333331"/>
    <s v="cali_ckn_m"/>
    <n v="1"/>
    <x v="372"/>
    <x v="2"/>
    <x v="2142"/>
    <n v="16.75"/>
    <n v="16.75"/>
    <x v="0"/>
    <x v="3"/>
    <s v="Chicken, Artichoke, Spinach, Garlic, Jalapeno Peppers, Fontina Cheese, Gouda Cheese"/>
    <x v="16"/>
  </r>
  <r>
    <n v="4992"/>
    <n v="2206"/>
    <n v="0.33333333333333331"/>
    <s v="pep_msh_pep_s"/>
    <n v="1"/>
    <x v="373"/>
    <x v="3"/>
    <x v="2142"/>
    <n v="11"/>
    <n v="11"/>
    <x v="2"/>
    <x v="0"/>
    <s v="Pepperoni, Mushrooms, Green Peppers"/>
    <x v="30"/>
  </r>
  <r>
    <n v="4993"/>
    <n v="2207"/>
    <n v="1"/>
    <s v="thai_ckn_m"/>
    <n v="1"/>
    <x v="374"/>
    <x v="4"/>
    <x v="2143"/>
    <n v="16.75"/>
    <n v="16.75"/>
    <x v="0"/>
    <x v="3"/>
    <s v="Chicken, Pineapple, Tomatoes, Red Peppers, Thai Sweet Chilli Sauce"/>
    <x v="5"/>
  </r>
  <r>
    <n v="4994"/>
    <n v="2208"/>
    <n v="0.5"/>
    <s v="big_meat_s"/>
    <n v="1"/>
    <x v="375"/>
    <x v="5"/>
    <x v="2144"/>
    <n v="12"/>
    <n v="12"/>
    <x v="2"/>
    <x v="0"/>
    <s v="Bacon, Pepperoni, Italian Sausage, Chorizo Sausage"/>
    <x v="19"/>
  </r>
  <r>
    <n v="4995"/>
    <n v="2208"/>
    <n v="0.5"/>
    <s v="hawaiian_l"/>
    <n v="1"/>
    <x v="376"/>
    <x v="6"/>
    <x v="2144"/>
    <n v="16.5"/>
    <n v="16.5"/>
    <x v="1"/>
    <x v="0"/>
    <s v="Sliced Ham, Pineapple, Mozzarella Cheese"/>
    <x v="0"/>
  </r>
  <r>
    <n v="4996"/>
    <n v="2209"/>
    <n v="0.33333333333333331"/>
    <s v="southw_ckn_l"/>
    <n v="1"/>
    <x v="377"/>
    <x v="0"/>
    <x v="2145"/>
    <n v="20.75"/>
    <n v="20.75"/>
    <x v="1"/>
    <x v="3"/>
    <s v="Chicken, Tomatoes, Red Peppers, Red Onions, Jalapeno Peppers, Corn, Cilantro, Chipotle Sauce"/>
    <x v="15"/>
  </r>
  <r>
    <n v="4997"/>
    <n v="2209"/>
    <n v="0.33333333333333331"/>
    <s v="spicy_ital_s"/>
    <n v="1"/>
    <x v="378"/>
    <x v="1"/>
    <x v="2145"/>
    <n v="12.5"/>
    <n v="12.5"/>
    <x v="2"/>
    <x v="2"/>
    <s v="Capocollo, Tomatoes, Goat Cheese, Artichokes, Peperoncini verdi, Garlic"/>
    <x v="12"/>
  </r>
  <r>
    <n v="4998"/>
    <n v="2209"/>
    <n v="0.33333333333333331"/>
    <s v="veggie_veg_s"/>
    <n v="1"/>
    <x v="379"/>
    <x v="2"/>
    <x v="2145"/>
    <n v="12"/>
    <n v="12"/>
    <x v="2"/>
    <x v="1"/>
    <s v="Mushrooms, Tomatoes, Red Peppers, Green Peppers, Red Onions, Zucchini, Spinach, Garlic"/>
    <x v="14"/>
  </r>
  <r>
    <n v="4999"/>
    <n v="2210"/>
    <n v="1"/>
    <s v="classic_dlx_s"/>
    <n v="1"/>
    <x v="380"/>
    <x v="3"/>
    <x v="1334"/>
    <n v="12"/>
    <n v="12"/>
    <x v="2"/>
    <x v="0"/>
    <s v="Pepperoni, Mushrooms, Red Onions, Red Peppers, Bacon"/>
    <x v="1"/>
  </r>
  <r>
    <n v="5000"/>
    <n v="2211"/>
    <n v="0.5"/>
    <s v="green_garden_s"/>
    <n v="1"/>
    <x v="381"/>
    <x v="4"/>
    <x v="2146"/>
    <n v="12"/>
    <n v="12"/>
    <x v="2"/>
    <x v="1"/>
    <s v="Spinach, Mushrooms, Tomatoes, Green Olives, Feta Cheese"/>
    <x v="10"/>
  </r>
  <r>
    <n v="5001"/>
    <n v="2211"/>
    <n v="0.5"/>
    <s v="napolitana_s"/>
    <n v="1"/>
    <x v="382"/>
    <x v="5"/>
    <x v="2146"/>
    <n v="12"/>
    <n v="12"/>
    <x v="2"/>
    <x v="0"/>
    <s v="Tomatoes, Anchovies, Green Olives, Red Onions, Garlic"/>
    <x v="22"/>
  </r>
  <r>
    <n v="5002"/>
    <n v="2212"/>
    <n v="1"/>
    <s v="pepperoni_l"/>
    <n v="1"/>
    <x v="383"/>
    <x v="6"/>
    <x v="2147"/>
    <n v="15.25"/>
    <n v="15.25"/>
    <x v="1"/>
    <x v="0"/>
    <s v="Mozzarella Cheese, Pepperoni"/>
    <x v="17"/>
  </r>
  <r>
    <n v="5003"/>
    <n v="2213"/>
    <n v="0.5"/>
    <s v="five_cheese_l"/>
    <n v="1"/>
    <x v="384"/>
    <x v="0"/>
    <x v="2148"/>
    <n v="18.5"/>
    <n v="18.5"/>
    <x v="1"/>
    <x v="1"/>
    <s v="Mozzarella Cheese, Provolone Cheese, Smoked Gouda Cheese, Romano Cheese, Blue Cheese, Garlic"/>
    <x v="2"/>
  </r>
  <r>
    <n v="5004"/>
    <n v="2213"/>
    <n v="0.5"/>
    <s v="thai_ckn_l"/>
    <n v="1"/>
    <x v="385"/>
    <x v="1"/>
    <x v="2148"/>
    <n v="20.75"/>
    <n v="20.75"/>
    <x v="1"/>
    <x v="3"/>
    <s v="Chicken, Pineapple, Tomatoes, Red Peppers, Thai Sweet Chilli Sauce"/>
    <x v="5"/>
  </r>
  <r>
    <n v="5005"/>
    <n v="2214"/>
    <n v="0.5"/>
    <s v="sicilian_s"/>
    <n v="1"/>
    <x v="386"/>
    <x v="2"/>
    <x v="2149"/>
    <n v="12.25"/>
    <n v="12.25"/>
    <x v="2"/>
    <x v="2"/>
    <s v="Coarse Sicilian Salami, Tomatoes, Green Olives, Luganega Sausage, Onions, Garlic"/>
    <x v="28"/>
  </r>
  <r>
    <n v="5006"/>
    <n v="2214"/>
    <n v="0.5"/>
    <s v="spicy_ital_l"/>
    <n v="1"/>
    <x v="387"/>
    <x v="3"/>
    <x v="2149"/>
    <n v="20.75"/>
    <n v="20.75"/>
    <x v="1"/>
    <x v="2"/>
    <s v="Capocollo, Tomatoes, Goat Cheese, Artichokes, Peperoncini verdi, Garlic"/>
    <x v="12"/>
  </r>
  <r>
    <n v="5007"/>
    <n v="2215"/>
    <n v="0.5"/>
    <s v="hawaiian_s"/>
    <n v="1"/>
    <x v="388"/>
    <x v="4"/>
    <x v="2150"/>
    <n v="10.5"/>
    <n v="10.5"/>
    <x v="2"/>
    <x v="0"/>
    <s v="Sliced Ham, Pineapple, Mozzarella Cheese"/>
    <x v="0"/>
  </r>
  <r>
    <n v="5008"/>
    <n v="2215"/>
    <n v="0.5"/>
    <s v="spicy_ital_l"/>
    <n v="1"/>
    <x v="389"/>
    <x v="5"/>
    <x v="2150"/>
    <n v="20.75"/>
    <n v="20.75"/>
    <x v="1"/>
    <x v="2"/>
    <s v="Capocollo, Tomatoes, Goat Cheese, Artichokes, Peperoncini verdi, Garlic"/>
    <x v="12"/>
  </r>
  <r>
    <n v="5009"/>
    <n v="2216"/>
    <n v="0.5"/>
    <s v="ital_supr_m"/>
    <n v="1"/>
    <x v="390"/>
    <x v="6"/>
    <x v="2151"/>
    <n v="16.5"/>
    <n v="16.5"/>
    <x v="0"/>
    <x v="2"/>
    <s v="Calabrese Salami, Capocollo, Tomatoes, Red Onions, Green Olives, Garlic"/>
    <x v="3"/>
  </r>
  <r>
    <n v="5010"/>
    <n v="2216"/>
    <n v="0.5"/>
    <s v="sicilian_m"/>
    <n v="1"/>
    <x v="391"/>
    <x v="0"/>
    <x v="2151"/>
    <n v="16.25"/>
    <n v="16.25"/>
    <x v="0"/>
    <x v="2"/>
    <s v="Coarse Sicilian Salami, Tomatoes, Green Olives, Luganega Sausage, Onions, Garlic"/>
    <x v="28"/>
  </r>
  <r>
    <n v="5011"/>
    <n v="2217"/>
    <n v="0.33333333333333331"/>
    <s v="bbq_ckn_l"/>
    <n v="1"/>
    <x v="392"/>
    <x v="1"/>
    <x v="2152"/>
    <n v="20.75"/>
    <n v="20.75"/>
    <x v="1"/>
    <x v="3"/>
    <s v="Barbecued Chicken, Red Peppers, Green Peppers, Tomatoes, Red Onions, Barbecue Sauce"/>
    <x v="7"/>
  </r>
  <r>
    <n v="5012"/>
    <n v="2217"/>
    <n v="0.33333333333333331"/>
    <s v="peppr_salami_m"/>
    <n v="1"/>
    <x v="393"/>
    <x v="2"/>
    <x v="2152"/>
    <n v="16.5"/>
    <n v="16.5"/>
    <x v="0"/>
    <x v="2"/>
    <s v="Genoa Salami, Capocollo, Pepperoni, Tomatoes, Asiago Cheese, Garlic"/>
    <x v="26"/>
  </r>
  <r>
    <n v="5013"/>
    <n v="2217"/>
    <n v="0.33333333333333331"/>
    <s v="sicilian_s"/>
    <n v="1"/>
    <x v="394"/>
    <x v="3"/>
    <x v="2152"/>
    <n v="12.25"/>
    <n v="12.25"/>
    <x v="2"/>
    <x v="2"/>
    <s v="Coarse Sicilian Salami, Tomatoes, Green Olives, Luganega Sausage, Onions, Garlic"/>
    <x v="28"/>
  </r>
  <r>
    <n v="5014"/>
    <n v="2218"/>
    <n v="0.5"/>
    <s v="spin_pesto_s"/>
    <n v="1"/>
    <x v="395"/>
    <x v="4"/>
    <x v="2153"/>
    <n v="12.5"/>
    <n v="12.5"/>
    <x v="2"/>
    <x v="1"/>
    <s v="Spinach, Artichokes, Tomatoes, Sun-dried Tomatoes, Garlic, Pesto Sauce"/>
    <x v="13"/>
  </r>
  <r>
    <n v="5015"/>
    <n v="2218"/>
    <n v="0.5"/>
    <s v="spinach_fet_l"/>
    <n v="1"/>
    <x v="396"/>
    <x v="5"/>
    <x v="2153"/>
    <n v="20.25"/>
    <n v="20.25"/>
    <x v="1"/>
    <x v="1"/>
    <s v="Spinach, Mushrooms, Red Onions, Feta Cheese, Garlic"/>
    <x v="27"/>
  </r>
  <r>
    <n v="5016"/>
    <n v="2219"/>
    <n v="0.5"/>
    <s v="mediterraneo_l"/>
    <n v="1"/>
    <x v="397"/>
    <x v="6"/>
    <x v="2154"/>
    <n v="20.25"/>
    <n v="20.25"/>
    <x v="1"/>
    <x v="1"/>
    <s v="Spinach, Artichokes, Kalamata Olives, Sun-dried Tomatoes, Feta Cheese, Plum Tomatoes, Red Onions"/>
    <x v="25"/>
  </r>
  <r>
    <n v="5017"/>
    <n v="2219"/>
    <n v="0.5"/>
    <s v="veggie_veg_m"/>
    <n v="1"/>
    <x v="398"/>
    <x v="0"/>
    <x v="2154"/>
    <n v="16"/>
    <n v="16"/>
    <x v="0"/>
    <x v="1"/>
    <s v="Mushrooms, Tomatoes, Red Peppers, Green Peppers, Red Onions, Zucchini, Spinach, Garlic"/>
    <x v="14"/>
  </r>
  <r>
    <n v="5018"/>
    <n v="2220"/>
    <n v="1"/>
    <s v="mediterraneo_s"/>
    <n v="1"/>
    <x v="399"/>
    <x v="1"/>
    <x v="2155"/>
    <n v="12"/>
    <n v="12"/>
    <x v="2"/>
    <x v="1"/>
    <s v="Spinach, Artichokes, Kalamata Olives, Sun-dried Tomatoes, Feta Cheese, Plum Tomatoes, Red Onions"/>
    <x v="25"/>
  </r>
  <r>
    <n v="5019"/>
    <n v="2221"/>
    <n v="0.25"/>
    <s v="calabrese_s"/>
    <n v="1"/>
    <x v="400"/>
    <x v="2"/>
    <x v="2156"/>
    <n v="12.25"/>
    <n v="12.25"/>
    <x v="2"/>
    <x v="2"/>
    <s v="?duja Salami, Pancetta, Tomatoes, Red Onions, Friggitello Peppers, Garlic"/>
    <x v="23"/>
  </r>
  <r>
    <n v="5020"/>
    <n v="2221"/>
    <n v="0.25"/>
    <s v="southw_ckn_m"/>
    <n v="1"/>
    <x v="401"/>
    <x v="3"/>
    <x v="2156"/>
    <n v="16.75"/>
    <n v="16.75"/>
    <x v="0"/>
    <x v="3"/>
    <s v="Chicken, Tomatoes, Red Peppers, Red Onions, Jalapeno Peppers, Corn, Cilantro, Chipotle Sauce"/>
    <x v="15"/>
  </r>
  <r>
    <n v="5021"/>
    <n v="2221"/>
    <n v="0.25"/>
    <s v="thai_ckn_s"/>
    <n v="1"/>
    <x v="402"/>
    <x v="4"/>
    <x v="2156"/>
    <n v="12.75"/>
    <n v="12.75"/>
    <x v="2"/>
    <x v="3"/>
    <s v="Chicken, Pineapple, Tomatoes, Red Peppers, Thai Sweet Chilli Sauce"/>
    <x v="5"/>
  </r>
  <r>
    <n v="5022"/>
    <n v="2221"/>
    <n v="0.25"/>
    <s v="veggie_veg_m"/>
    <n v="1"/>
    <x v="403"/>
    <x v="5"/>
    <x v="2156"/>
    <n v="16"/>
    <n v="16"/>
    <x v="0"/>
    <x v="1"/>
    <s v="Mushrooms, Tomatoes, Red Peppers, Green Peppers, Red Onions, Zucchini, Spinach, Garlic"/>
    <x v="14"/>
  </r>
  <r>
    <n v="5023"/>
    <n v="2222"/>
    <n v="0.33333333333333331"/>
    <s v="bbq_ckn_m"/>
    <n v="1"/>
    <x v="404"/>
    <x v="6"/>
    <x v="2157"/>
    <n v="16.75"/>
    <n v="16.75"/>
    <x v="0"/>
    <x v="3"/>
    <s v="Barbecued Chicken, Red Peppers, Green Peppers, Tomatoes, Red Onions, Barbecue Sauce"/>
    <x v="7"/>
  </r>
  <r>
    <n v="5024"/>
    <n v="2222"/>
    <n v="0.33333333333333331"/>
    <s v="calabrese_l"/>
    <n v="1"/>
    <x v="405"/>
    <x v="0"/>
    <x v="2157"/>
    <n v="20.25"/>
    <n v="20.25"/>
    <x v="1"/>
    <x v="2"/>
    <s v="?duja Salami, Pancetta, Tomatoes, Red Onions, Friggitello Peppers, Garlic"/>
    <x v="23"/>
  </r>
  <r>
    <n v="5025"/>
    <n v="2222"/>
    <n v="0.33333333333333331"/>
    <s v="sicilian_m"/>
    <n v="1"/>
    <x v="406"/>
    <x v="1"/>
    <x v="2157"/>
    <n v="16.25"/>
    <n v="16.25"/>
    <x v="0"/>
    <x v="2"/>
    <s v="Coarse Sicilian Salami, Tomatoes, Green Olives, Luganega Sausage, Onions, Garlic"/>
    <x v="28"/>
  </r>
  <r>
    <n v="5026"/>
    <n v="2223"/>
    <n v="1"/>
    <s v="the_greek_xl"/>
    <n v="1"/>
    <x v="407"/>
    <x v="2"/>
    <x v="2158"/>
    <n v="25.5"/>
    <n v="25.5"/>
    <x v="3"/>
    <x v="0"/>
    <s v="Kalamata Olives, Feta Cheese, Tomatoes, Garlic, Beef Chuck Roast, Red Onions"/>
    <x v="8"/>
  </r>
  <r>
    <n v="5027"/>
    <n v="2224"/>
    <n v="1"/>
    <s v="ital_supr_s"/>
    <n v="1"/>
    <x v="408"/>
    <x v="3"/>
    <x v="2159"/>
    <n v="12.5"/>
    <n v="12.5"/>
    <x v="2"/>
    <x v="2"/>
    <s v="Calabrese Salami, Capocollo, Tomatoes, Red Onions, Green Olives, Garlic"/>
    <x v="3"/>
  </r>
  <r>
    <n v="5028"/>
    <n v="2225"/>
    <n v="1"/>
    <s v="sicilian_s"/>
    <n v="1"/>
    <x v="409"/>
    <x v="4"/>
    <x v="2160"/>
    <n v="12.25"/>
    <n v="12.25"/>
    <x v="2"/>
    <x v="2"/>
    <s v="Coarse Sicilian Salami, Tomatoes, Green Olives, Luganega Sausage, Onions, Garlic"/>
    <x v="28"/>
  </r>
  <r>
    <n v="5029"/>
    <n v="2226"/>
    <n v="0.33333333333333331"/>
    <s v="cali_ckn_l"/>
    <n v="1"/>
    <x v="410"/>
    <x v="5"/>
    <x v="2161"/>
    <n v="20.75"/>
    <n v="20.75"/>
    <x v="1"/>
    <x v="3"/>
    <s v="Chicken, Artichoke, Spinach, Garlic, Jalapeno Peppers, Fontina Cheese, Gouda Cheese"/>
    <x v="16"/>
  </r>
  <r>
    <n v="5030"/>
    <n v="2226"/>
    <n v="0.33333333333333331"/>
    <s v="pepperoni_l"/>
    <n v="1"/>
    <x v="411"/>
    <x v="6"/>
    <x v="2161"/>
    <n v="15.25"/>
    <n v="15.25"/>
    <x v="1"/>
    <x v="0"/>
    <s v="Mozzarella Cheese, Pepperoni"/>
    <x v="17"/>
  </r>
  <r>
    <n v="5031"/>
    <n v="2226"/>
    <n v="0.33333333333333331"/>
    <s v="spicy_ital_l"/>
    <n v="1"/>
    <x v="412"/>
    <x v="0"/>
    <x v="2161"/>
    <n v="20.75"/>
    <n v="20.75"/>
    <x v="1"/>
    <x v="2"/>
    <s v="Capocollo, Tomatoes, Goat Cheese, Artichokes, Peperoncini verdi, Garlic"/>
    <x v="12"/>
  </r>
  <r>
    <n v="5032"/>
    <n v="2227"/>
    <n v="1"/>
    <s v="veggie_veg_m"/>
    <n v="1"/>
    <x v="413"/>
    <x v="1"/>
    <x v="2162"/>
    <n v="16"/>
    <n v="16"/>
    <x v="0"/>
    <x v="1"/>
    <s v="Mushrooms, Tomatoes, Red Peppers, Green Peppers, Red Onions, Zucchini, Spinach, Garlic"/>
    <x v="14"/>
  </r>
  <r>
    <n v="5033"/>
    <n v="2228"/>
    <n v="0.5"/>
    <s v="napolitana_l"/>
    <n v="1"/>
    <x v="414"/>
    <x v="2"/>
    <x v="2163"/>
    <n v="20.5"/>
    <n v="20.5"/>
    <x v="1"/>
    <x v="0"/>
    <s v="Tomatoes, Anchovies, Green Olives, Red Onions, Garlic"/>
    <x v="22"/>
  </r>
  <r>
    <n v="5034"/>
    <n v="2228"/>
    <n v="0.5"/>
    <s v="spin_pesto_m"/>
    <n v="1"/>
    <x v="415"/>
    <x v="3"/>
    <x v="2163"/>
    <n v="16.5"/>
    <n v="16.5"/>
    <x v="0"/>
    <x v="1"/>
    <s v="Spinach, Artichokes, Tomatoes, Sun-dried Tomatoes, Garlic, Pesto Sauce"/>
    <x v="13"/>
  </r>
  <r>
    <n v="5035"/>
    <n v="2229"/>
    <n v="0.33333333333333331"/>
    <s v="cali_ckn_l"/>
    <n v="1"/>
    <x v="416"/>
    <x v="4"/>
    <x v="2164"/>
    <n v="20.75"/>
    <n v="20.75"/>
    <x v="1"/>
    <x v="3"/>
    <s v="Chicken, Artichoke, Spinach, Garlic, Jalapeno Peppers, Fontina Cheese, Gouda Cheese"/>
    <x v="16"/>
  </r>
  <r>
    <n v="5036"/>
    <n v="2229"/>
    <n v="0.33333333333333331"/>
    <s v="hawaiian_m"/>
    <n v="1"/>
    <x v="417"/>
    <x v="5"/>
    <x v="2164"/>
    <n v="13.25"/>
    <n v="13.25"/>
    <x v="0"/>
    <x v="0"/>
    <s v="Sliced Ham, Pineapple, Mozzarella Cheese"/>
    <x v="0"/>
  </r>
  <r>
    <n v="5037"/>
    <n v="2229"/>
    <n v="0.33333333333333331"/>
    <s v="pep_msh_pep_m"/>
    <n v="1"/>
    <x v="418"/>
    <x v="6"/>
    <x v="2164"/>
    <n v="14.5"/>
    <n v="14.5"/>
    <x v="0"/>
    <x v="0"/>
    <s v="Pepperoni, Mushrooms, Green Peppers"/>
    <x v="30"/>
  </r>
  <r>
    <n v="5038"/>
    <n v="2230"/>
    <n v="1"/>
    <s v="classic_dlx_m"/>
    <n v="1"/>
    <x v="419"/>
    <x v="0"/>
    <x v="2165"/>
    <n v="16"/>
    <n v="16"/>
    <x v="0"/>
    <x v="0"/>
    <s v="Pepperoni, Mushrooms, Red Onions, Red Peppers, Bacon"/>
    <x v="1"/>
  </r>
  <r>
    <n v="5039"/>
    <n v="2231"/>
    <n v="1"/>
    <s v="spinach_fet_l"/>
    <n v="1"/>
    <x v="420"/>
    <x v="1"/>
    <x v="2166"/>
    <n v="20.25"/>
    <n v="20.25"/>
    <x v="1"/>
    <x v="1"/>
    <s v="Spinach, Mushrooms, Red Onions, Feta Cheese, Garlic"/>
    <x v="27"/>
  </r>
  <r>
    <n v="5040"/>
    <n v="2232"/>
    <n v="0.33333333333333331"/>
    <s v="bbq_ckn_m"/>
    <n v="1"/>
    <x v="421"/>
    <x v="2"/>
    <x v="2167"/>
    <n v="16.75"/>
    <n v="16.75"/>
    <x v="0"/>
    <x v="3"/>
    <s v="Barbecued Chicken, Red Peppers, Green Peppers, Tomatoes, Red Onions, Barbecue Sauce"/>
    <x v="7"/>
  </r>
  <r>
    <n v="5041"/>
    <n v="2232"/>
    <n v="0.33333333333333331"/>
    <s v="five_cheese_l"/>
    <n v="1"/>
    <x v="422"/>
    <x v="3"/>
    <x v="2167"/>
    <n v="18.5"/>
    <n v="18.5"/>
    <x v="1"/>
    <x v="1"/>
    <s v="Mozzarella Cheese, Provolone Cheese, Smoked Gouda Cheese, Romano Cheese, Blue Cheese, Garlic"/>
    <x v="2"/>
  </r>
  <r>
    <n v="5042"/>
    <n v="2232"/>
    <n v="0.33333333333333331"/>
    <s v="ital_supr_l"/>
    <n v="1"/>
    <x v="423"/>
    <x v="4"/>
    <x v="2167"/>
    <n v="20.75"/>
    <n v="20.75"/>
    <x v="1"/>
    <x v="2"/>
    <s v="Calabrese Salami, Capocollo, Tomatoes, Red Onions, Green Olives, Garlic"/>
    <x v="3"/>
  </r>
  <r>
    <n v="5043"/>
    <n v="2233"/>
    <n v="1"/>
    <s v="hawaiian_l"/>
    <n v="1"/>
    <x v="424"/>
    <x v="5"/>
    <x v="2168"/>
    <n v="16.5"/>
    <n v="16.5"/>
    <x v="1"/>
    <x v="0"/>
    <s v="Sliced Ham, Pineapple, Mozzarella Cheese"/>
    <x v="0"/>
  </r>
  <r>
    <n v="5044"/>
    <n v="2234"/>
    <n v="0.25"/>
    <s v="big_meat_s"/>
    <n v="1"/>
    <x v="425"/>
    <x v="6"/>
    <x v="2169"/>
    <n v="12"/>
    <n v="12"/>
    <x v="2"/>
    <x v="0"/>
    <s v="Bacon, Pepperoni, Italian Sausage, Chorizo Sausage"/>
    <x v="19"/>
  </r>
  <r>
    <n v="5045"/>
    <n v="2234"/>
    <n v="0.25"/>
    <s v="five_cheese_l"/>
    <n v="1"/>
    <x v="426"/>
    <x v="0"/>
    <x v="2169"/>
    <n v="18.5"/>
    <n v="18.5"/>
    <x v="1"/>
    <x v="1"/>
    <s v="Mozzarella Cheese, Provolone Cheese, Smoked Gouda Cheese, Romano Cheese, Blue Cheese, Garlic"/>
    <x v="2"/>
  </r>
  <r>
    <n v="5046"/>
    <n v="2234"/>
    <n v="0.25"/>
    <s v="ital_supr_l"/>
    <n v="1"/>
    <x v="427"/>
    <x v="1"/>
    <x v="2169"/>
    <n v="20.75"/>
    <n v="20.75"/>
    <x v="1"/>
    <x v="2"/>
    <s v="Calabrese Salami, Capocollo, Tomatoes, Red Onions, Green Olives, Garlic"/>
    <x v="3"/>
  </r>
  <r>
    <n v="5047"/>
    <n v="2234"/>
    <n v="0.25"/>
    <s v="veggie_veg_m"/>
    <n v="1"/>
    <x v="428"/>
    <x v="2"/>
    <x v="2169"/>
    <n v="16"/>
    <n v="16"/>
    <x v="0"/>
    <x v="1"/>
    <s v="Mushrooms, Tomatoes, Red Peppers, Green Peppers, Red Onions, Zucchini, Spinach, Garlic"/>
    <x v="14"/>
  </r>
  <r>
    <n v="5048"/>
    <n v="2235"/>
    <n v="0.5"/>
    <s v="napolitana_m"/>
    <n v="1"/>
    <x v="429"/>
    <x v="3"/>
    <x v="2170"/>
    <n v="16"/>
    <n v="16"/>
    <x v="0"/>
    <x v="0"/>
    <s v="Tomatoes, Anchovies, Green Olives, Red Onions, Garlic"/>
    <x v="22"/>
  </r>
  <r>
    <n v="5049"/>
    <n v="2235"/>
    <n v="0.5"/>
    <s v="peppr_salami_l"/>
    <n v="1"/>
    <x v="430"/>
    <x v="4"/>
    <x v="2170"/>
    <n v="20.75"/>
    <n v="20.75"/>
    <x v="1"/>
    <x v="2"/>
    <s v="Genoa Salami, Capocollo, Pepperoni, Tomatoes, Asiago Cheese, Garlic"/>
    <x v="26"/>
  </r>
  <r>
    <n v="5050"/>
    <n v="2236"/>
    <n v="0.33333333333333331"/>
    <s v="ckn_pesto_m"/>
    <n v="1"/>
    <x v="431"/>
    <x v="5"/>
    <x v="2171"/>
    <n v="16.75"/>
    <n v="16.75"/>
    <x v="0"/>
    <x v="3"/>
    <s v="Chicken, Tomatoes, Red Peppers, Spinach, Garlic, Pesto Sauce"/>
    <x v="18"/>
  </r>
  <r>
    <n v="5051"/>
    <n v="2236"/>
    <n v="0.33333333333333331"/>
    <s v="peppr_salami_m"/>
    <n v="1"/>
    <x v="432"/>
    <x v="6"/>
    <x v="2171"/>
    <n v="16.5"/>
    <n v="16.5"/>
    <x v="0"/>
    <x v="2"/>
    <s v="Genoa Salami, Capocollo, Pepperoni, Tomatoes, Asiago Cheese, Garlic"/>
    <x v="26"/>
  </r>
  <r>
    <n v="5052"/>
    <n v="2236"/>
    <n v="0.33333333333333331"/>
    <s v="spin_pesto_s"/>
    <n v="1"/>
    <x v="433"/>
    <x v="0"/>
    <x v="2171"/>
    <n v="12.5"/>
    <n v="12.5"/>
    <x v="2"/>
    <x v="1"/>
    <s v="Spinach, Artichokes, Tomatoes, Sun-dried Tomatoes, Garlic, Pesto Sauce"/>
    <x v="13"/>
  </r>
  <r>
    <n v="5053"/>
    <n v="2237"/>
    <n v="0.33333333333333331"/>
    <s v="cali_ckn_s"/>
    <n v="1"/>
    <x v="434"/>
    <x v="1"/>
    <x v="2172"/>
    <n v="12.75"/>
    <n v="12.75"/>
    <x v="2"/>
    <x v="3"/>
    <s v="Chicken, Artichoke, Spinach, Garlic, Jalapeno Peppers, Fontina Cheese, Gouda Cheese"/>
    <x v="16"/>
  </r>
  <r>
    <n v="5054"/>
    <n v="2237"/>
    <n v="0.33333333333333331"/>
    <s v="hawaiian_m"/>
    <n v="1"/>
    <x v="435"/>
    <x v="2"/>
    <x v="2172"/>
    <n v="13.25"/>
    <n v="13.25"/>
    <x v="0"/>
    <x v="0"/>
    <s v="Sliced Ham, Pineapple, Mozzarella Cheese"/>
    <x v="0"/>
  </r>
  <r>
    <n v="5055"/>
    <n v="2237"/>
    <n v="0.33333333333333331"/>
    <s v="spicy_ital_l"/>
    <n v="1"/>
    <x v="436"/>
    <x v="3"/>
    <x v="2172"/>
    <n v="20.75"/>
    <n v="20.75"/>
    <x v="1"/>
    <x v="2"/>
    <s v="Capocollo, Tomatoes, Goat Cheese, Artichokes, Peperoncini verdi, Garlic"/>
    <x v="12"/>
  </r>
  <r>
    <n v="5056"/>
    <n v="2238"/>
    <n v="1"/>
    <s v="the_greek_l"/>
    <n v="1"/>
    <x v="437"/>
    <x v="4"/>
    <x v="2173"/>
    <n v="20.5"/>
    <n v="20.5"/>
    <x v="1"/>
    <x v="0"/>
    <s v="Kalamata Olives, Feta Cheese, Tomatoes, Garlic, Beef Chuck Roast, Red Onions"/>
    <x v="8"/>
  </r>
  <r>
    <n v="5057"/>
    <n v="2239"/>
    <n v="1"/>
    <s v="classic_dlx_m"/>
    <n v="1"/>
    <x v="438"/>
    <x v="5"/>
    <x v="2174"/>
    <n v="16"/>
    <n v="16"/>
    <x v="0"/>
    <x v="0"/>
    <s v="Pepperoni, Mushrooms, Red Onions, Red Peppers, Bacon"/>
    <x v="1"/>
  </r>
  <r>
    <n v="5058"/>
    <n v="2240"/>
    <n v="0.5"/>
    <s v="brie_carre_s"/>
    <n v="1"/>
    <x v="439"/>
    <x v="6"/>
    <x v="2175"/>
    <n v="23.649999618530273"/>
    <n v="23.649999618530273"/>
    <x v="2"/>
    <x v="2"/>
    <s v="Brie Carre Cheese, Prosciutto, Caramelized Onions, Pears, Thyme, Garlic"/>
    <x v="31"/>
  </r>
  <r>
    <n v="5059"/>
    <n v="2240"/>
    <n v="0.5"/>
    <s v="spin_pesto_s"/>
    <n v="1"/>
    <x v="440"/>
    <x v="0"/>
    <x v="2175"/>
    <n v="12.5"/>
    <n v="12.5"/>
    <x v="2"/>
    <x v="1"/>
    <s v="Spinach, Artichokes, Tomatoes, Sun-dried Tomatoes, Garlic, Pesto Sauce"/>
    <x v="13"/>
  </r>
  <r>
    <n v="5060"/>
    <n v="2241"/>
    <n v="0.33333333333333331"/>
    <s v="hawaiian_l"/>
    <n v="1"/>
    <x v="441"/>
    <x v="1"/>
    <x v="2176"/>
    <n v="16.5"/>
    <n v="16.5"/>
    <x v="1"/>
    <x v="0"/>
    <s v="Sliced Ham, Pineapple, Mozzarella Cheese"/>
    <x v="0"/>
  </r>
  <r>
    <n v="5061"/>
    <n v="2241"/>
    <n v="0.33333333333333331"/>
    <s v="spinach_fet_m"/>
    <n v="1"/>
    <x v="442"/>
    <x v="2"/>
    <x v="2176"/>
    <n v="16"/>
    <n v="16"/>
    <x v="0"/>
    <x v="1"/>
    <s v="Spinach, Mushrooms, Red Onions, Feta Cheese, Garlic"/>
    <x v="27"/>
  </r>
  <r>
    <n v="5062"/>
    <n v="2241"/>
    <n v="0.33333333333333331"/>
    <s v="thai_ckn_m"/>
    <n v="1"/>
    <x v="443"/>
    <x v="3"/>
    <x v="2176"/>
    <n v="16.75"/>
    <n v="16.75"/>
    <x v="0"/>
    <x v="3"/>
    <s v="Chicken, Pineapple, Tomatoes, Red Peppers, Thai Sweet Chilli Sauce"/>
    <x v="5"/>
  </r>
  <r>
    <n v="5063"/>
    <n v="2242"/>
    <n v="0.2"/>
    <s v="big_meat_s"/>
    <n v="1"/>
    <x v="444"/>
    <x v="4"/>
    <x v="2177"/>
    <n v="12"/>
    <n v="12"/>
    <x v="2"/>
    <x v="0"/>
    <s v="Bacon, Pepperoni, Italian Sausage, Chorizo Sausage"/>
    <x v="19"/>
  </r>
  <r>
    <n v="5064"/>
    <n v="2242"/>
    <n v="0.2"/>
    <s v="cali_ckn_s"/>
    <n v="1"/>
    <x v="445"/>
    <x v="5"/>
    <x v="2177"/>
    <n v="12.75"/>
    <n v="12.75"/>
    <x v="2"/>
    <x v="3"/>
    <s v="Chicken, Artichoke, Spinach, Garlic, Jalapeno Peppers, Fontina Cheese, Gouda Cheese"/>
    <x v="16"/>
  </r>
  <r>
    <n v="5065"/>
    <n v="2242"/>
    <n v="0.2"/>
    <s v="ital_cpcllo_m"/>
    <n v="1"/>
    <x v="446"/>
    <x v="6"/>
    <x v="2177"/>
    <n v="16"/>
    <n v="16"/>
    <x v="0"/>
    <x v="0"/>
    <s v="Capocollo, Red Peppers, Tomatoes, Goat Cheese, Garlic, Oregano"/>
    <x v="11"/>
  </r>
  <r>
    <n v="5066"/>
    <n v="2242"/>
    <n v="0.2"/>
    <s v="ital_supr_m"/>
    <n v="1"/>
    <x v="447"/>
    <x v="0"/>
    <x v="2177"/>
    <n v="16.5"/>
    <n v="16.5"/>
    <x v="0"/>
    <x v="2"/>
    <s v="Calabrese Salami, Capocollo, Tomatoes, Red Onions, Green Olives, Garlic"/>
    <x v="3"/>
  </r>
  <r>
    <n v="5067"/>
    <n v="2242"/>
    <n v="0.2"/>
    <s v="mexicana_m"/>
    <n v="1"/>
    <x v="448"/>
    <x v="1"/>
    <x v="2177"/>
    <n v="16"/>
    <n v="16"/>
    <x v="0"/>
    <x v="1"/>
    <s v="Tomatoes, Red Peppers, Jalapeno Peppers, Red Onions, Cilantro, Corn, Chipotle Sauce, Garlic"/>
    <x v="4"/>
  </r>
  <r>
    <n v="5068"/>
    <n v="2243"/>
    <n v="0.5"/>
    <s v="bbq_ckn_s"/>
    <n v="1"/>
    <x v="449"/>
    <x v="2"/>
    <x v="2178"/>
    <n v="12.75"/>
    <n v="12.75"/>
    <x v="2"/>
    <x v="3"/>
    <s v="Barbecued Chicken, Red Peppers, Green Peppers, Tomatoes, Red Onions, Barbecue Sauce"/>
    <x v="7"/>
  </r>
  <r>
    <n v="5069"/>
    <n v="2243"/>
    <n v="0.5"/>
    <s v="ckn_pesto_l"/>
    <n v="1"/>
    <x v="450"/>
    <x v="3"/>
    <x v="2178"/>
    <n v="20.75"/>
    <n v="20.75"/>
    <x v="1"/>
    <x v="3"/>
    <s v="Chicken, Tomatoes, Red Peppers, Spinach, Garlic, Pesto Sauce"/>
    <x v="18"/>
  </r>
  <r>
    <n v="5070"/>
    <n v="2244"/>
    <n v="1"/>
    <s v="veggie_veg_s"/>
    <n v="1"/>
    <x v="451"/>
    <x v="4"/>
    <x v="970"/>
    <n v="12"/>
    <n v="12"/>
    <x v="2"/>
    <x v="1"/>
    <s v="Mushrooms, Tomatoes, Red Peppers, Green Peppers, Red Onions, Zucchini, Spinach, Garlic"/>
    <x v="14"/>
  </r>
  <r>
    <n v="5071"/>
    <n v="2245"/>
    <n v="1"/>
    <s v="spicy_ital_l"/>
    <n v="1"/>
    <x v="452"/>
    <x v="5"/>
    <x v="2179"/>
    <n v="20.75"/>
    <n v="20.75"/>
    <x v="1"/>
    <x v="2"/>
    <s v="Capocollo, Tomatoes, Goat Cheese, Artichokes, Peperoncini verdi, Garlic"/>
    <x v="12"/>
  </r>
  <r>
    <n v="5072"/>
    <n v="2246"/>
    <n v="0.5"/>
    <s v="cali_ckn_m"/>
    <n v="1"/>
    <x v="453"/>
    <x v="6"/>
    <x v="2180"/>
    <n v="16.75"/>
    <n v="16.75"/>
    <x v="0"/>
    <x v="3"/>
    <s v="Chicken, Artichoke, Spinach, Garlic, Jalapeno Peppers, Fontina Cheese, Gouda Cheese"/>
    <x v="16"/>
  </r>
  <r>
    <n v="5073"/>
    <n v="2246"/>
    <n v="0.5"/>
    <s v="classic_dlx_s"/>
    <n v="1"/>
    <x v="454"/>
    <x v="0"/>
    <x v="2180"/>
    <n v="12"/>
    <n v="12"/>
    <x v="2"/>
    <x v="0"/>
    <s v="Pepperoni, Mushrooms, Red Onions, Red Peppers, Bacon"/>
    <x v="1"/>
  </r>
  <r>
    <n v="5074"/>
    <n v="2247"/>
    <n v="1"/>
    <s v="sicilian_l"/>
    <n v="1"/>
    <x v="455"/>
    <x v="1"/>
    <x v="2181"/>
    <n v="20.25"/>
    <n v="20.25"/>
    <x v="1"/>
    <x v="2"/>
    <s v="Coarse Sicilian Salami, Tomatoes, Green Olives, Luganega Sausage, Onions, Garlic"/>
    <x v="28"/>
  </r>
  <r>
    <n v="5075"/>
    <n v="2248"/>
    <n v="0.5"/>
    <s v="ckn_alfredo_m"/>
    <n v="1"/>
    <x v="456"/>
    <x v="2"/>
    <x v="2182"/>
    <n v="16.75"/>
    <n v="16.75"/>
    <x v="0"/>
    <x v="3"/>
    <s v="Chicken, Red Onions, Red Peppers, Mushrooms, Asiago Cheese, Alfredo Sauce"/>
    <x v="29"/>
  </r>
  <r>
    <n v="5076"/>
    <n v="2248"/>
    <n v="0.5"/>
    <s v="southw_ckn_l"/>
    <n v="1"/>
    <x v="457"/>
    <x v="3"/>
    <x v="2182"/>
    <n v="20.75"/>
    <n v="20.75"/>
    <x v="1"/>
    <x v="3"/>
    <s v="Chicken, Tomatoes, Red Peppers, Red Onions, Jalapeno Peppers, Corn, Cilantro, Chipotle Sauce"/>
    <x v="15"/>
  </r>
  <r>
    <n v="5077"/>
    <n v="2249"/>
    <n v="1"/>
    <s v="spin_pesto_m"/>
    <n v="1"/>
    <x v="458"/>
    <x v="4"/>
    <x v="2183"/>
    <n v="16.5"/>
    <n v="16.5"/>
    <x v="0"/>
    <x v="1"/>
    <s v="Spinach, Artichokes, Tomatoes, Sun-dried Tomatoes, Garlic, Pesto Sauce"/>
    <x v="13"/>
  </r>
  <r>
    <n v="5078"/>
    <n v="2250"/>
    <n v="1"/>
    <s v="prsc_argla_m"/>
    <n v="1"/>
    <x v="487"/>
    <x v="5"/>
    <x v="2184"/>
    <n v="16.5"/>
    <n v="16.5"/>
    <x v="0"/>
    <x v="2"/>
    <s v="Prosciutto di San Daniele, Arugula, Mozzarella Cheese"/>
    <x v="6"/>
  </r>
  <r>
    <n v="5079"/>
    <n v="2251"/>
    <n v="0.5"/>
    <s v="thai_ckn_s"/>
    <n v="1"/>
    <x v="488"/>
    <x v="6"/>
    <x v="2185"/>
    <n v="12.75"/>
    <n v="12.75"/>
    <x v="2"/>
    <x v="3"/>
    <s v="Chicken, Pineapple, Tomatoes, Red Peppers, Thai Sweet Chilli Sauce"/>
    <x v="5"/>
  </r>
  <r>
    <n v="5080"/>
    <n v="2251"/>
    <n v="0.5"/>
    <s v="the_greek_l"/>
    <n v="1"/>
    <x v="489"/>
    <x v="0"/>
    <x v="2185"/>
    <n v="20.5"/>
    <n v="20.5"/>
    <x v="1"/>
    <x v="0"/>
    <s v="Kalamata Olives, Feta Cheese, Tomatoes, Garlic, Beef Chuck Roast, Red Onions"/>
    <x v="8"/>
  </r>
  <r>
    <n v="5081"/>
    <n v="2252"/>
    <n v="0.5"/>
    <s v="big_meat_s"/>
    <n v="1"/>
    <x v="490"/>
    <x v="1"/>
    <x v="2186"/>
    <n v="12"/>
    <n v="12"/>
    <x v="2"/>
    <x v="0"/>
    <s v="Bacon, Pepperoni, Italian Sausage, Chorizo Sausage"/>
    <x v="19"/>
  </r>
  <r>
    <n v="5082"/>
    <n v="2252"/>
    <n v="0.5"/>
    <s v="veggie_veg_s"/>
    <n v="1"/>
    <x v="491"/>
    <x v="2"/>
    <x v="2186"/>
    <n v="12"/>
    <n v="12"/>
    <x v="2"/>
    <x v="1"/>
    <s v="Mushrooms, Tomatoes, Red Peppers, Green Peppers, Red Onions, Zucchini, Spinach, Garlic"/>
    <x v="14"/>
  </r>
  <r>
    <n v="5083"/>
    <n v="2253"/>
    <n v="1"/>
    <s v="bbq_ckn_l"/>
    <n v="1"/>
    <x v="492"/>
    <x v="3"/>
    <x v="2187"/>
    <n v="20.75"/>
    <n v="20.75"/>
    <x v="1"/>
    <x v="3"/>
    <s v="Barbecued Chicken, Red Peppers, Green Peppers, Tomatoes, Red Onions, Barbecue Sauce"/>
    <x v="7"/>
  </r>
  <r>
    <n v="5084"/>
    <n v="2254"/>
    <n v="0.1111111111111111"/>
    <s v="bbq_ckn_m"/>
    <n v="2"/>
    <x v="493"/>
    <x v="4"/>
    <x v="2188"/>
    <n v="16.75"/>
    <n v="33.5"/>
    <x v="0"/>
    <x v="3"/>
    <s v="Barbecued Chicken, Red Peppers, Green Peppers, Tomatoes, Red Onions, Barbecue Sauce"/>
    <x v="7"/>
  </r>
  <r>
    <n v="5085"/>
    <n v="2254"/>
    <n v="0.1111111111111111"/>
    <s v="brie_carre_s"/>
    <n v="1"/>
    <x v="494"/>
    <x v="5"/>
    <x v="2188"/>
    <n v="23.649999618530273"/>
    <n v="23.649999618530273"/>
    <x v="2"/>
    <x v="2"/>
    <s v="Brie Carre Cheese, Prosciutto, Caramelized Onions, Pears, Thyme, Garlic"/>
    <x v="31"/>
  </r>
  <r>
    <n v="5086"/>
    <n v="2254"/>
    <n v="0.1111111111111111"/>
    <s v="classic_dlx_s"/>
    <n v="1"/>
    <x v="495"/>
    <x v="6"/>
    <x v="2188"/>
    <n v="12"/>
    <n v="12"/>
    <x v="2"/>
    <x v="0"/>
    <s v="Pepperoni, Mushrooms, Red Onions, Red Peppers, Bacon"/>
    <x v="1"/>
  </r>
  <r>
    <n v="5087"/>
    <n v="2254"/>
    <n v="0.1111111111111111"/>
    <s v="ital_supr_l"/>
    <n v="1"/>
    <x v="496"/>
    <x v="0"/>
    <x v="2188"/>
    <n v="20.75"/>
    <n v="20.75"/>
    <x v="1"/>
    <x v="2"/>
    <s v="Calabrese Salami, Capocollo, Tomatoes, Red Onions, Green Olives, Garlic"/>
    <x v="3"/>
  </r>
  <r>
    <n v="5088"/>
    <n v="2254"/>
    <n v="0.1111111111111111"/>
    <s v="ital_supr_m"/>
    <n v="1"/>
    <x v="497"/>
    <x v="1"/>
    <x v="2188"/>
    <n v="16.5"/>
    <n v="16.5"/>
    <x v="0"/>
    <x v="2"/>
    <s v="Calabrese Salami, Capocollo, Tomatoes, Red Onions, Green Olives, Garlic"/>
    <x v="3"/>
  </r>
  <r>
    <n v="5089"/>
    <n v="2254"/>
    <n v="0.1111111111111111"/>
    <s v="ital_veggie_m"/>
    <n v="1"/>
    <x v="498"/>
    <x v="2"/>
    <x v="2188"/>
    <n v="16.75"/>
    <n v="16.75"/>
    <x v="0"/>
    <x v="1"/>
    <s v="Eggplant, Artichokes, Tomatoes, Zucchini, Red Peppers, Garlic, Pesto Sauce"/>
    <x v="24"/>
  </r>
  <r>
    <n v="5090"/>
    <n v="2254"/>
    <n v="0.1111111111111111"/>
    <s v="sicilian_l"/>
    <n v="1"/>
    <x v="393"/>
    <x v="2"/>
    <x v="2188"/>
    <n v="20.25"/>
    <n v="20.25"/>
    <x v="1"/>
    <x v="2"/>
    <s v="Coarse Sicilian Salami, Tomatoes, Green Olives, Luganega Sausage, Onions, Garlic"/>
    <x v="28"/>
  </r>
  <r>
    <n v="5091"/>
    <n v="2254"/>
    <n v="0.1111111111111111"/>
    <s v="thai_ckn_s"/>
    <n v="1"/>
    <x v="425"/>
    <x v="6"/>
    <x v="2188"/>
    <n v="12.75"/>
    <n v="12.75"/>
    <x v="2"/>
    <x v="3"/>
    <s v="Chicken, Pineapple, Tomatoes, Red Peppers, Thai Sweet Chilli Sauce"/>
    <x v="5"/>
  </r>
  <r>
    <n v="5092"/>
    <n v="2254"/>
    <n v="0.1111111111111111"/>
    <s v="veggie_veg_m"/>
    <n v="1"/>
    <x v="425"/>
    <x v="6"/>
    <x v="2188"/>
    <n v="16"/>
    <n v="16"/>
    <x v="0"/>
    <x v="1"/>
    <s v="Mushrooms, Tomatoes, Red Peppers, Green Peppers, Red Onions, Zucchini, Spinach, Garlic"/>
    <x v="14"/>
  </r>
  <r>
    <n v="5093"/>
    <n v="2255"/>
    <n v="0.33333333333333331"/>
    <s v="big_meat_s"/>
    <n v="1"/>
    <x v="425"/>
    <x v="6"/>
    <x v="2189"/>
    <n v="12"/>
    <n v="12"/>
    <x v="2"/>
    <x v="0"/>
    <s v="Bacon, Pepperoni, Italian Sausage, Chorizo Sausage"/>
    <x v="19"/>
  </r>
  <r>
    <n v="5094"/>
    <n v="2255"/>
    <n v="0.33333333333333331"/>
    <s v="classic_dlx_s"/>
    <n v="1"/>
    <x v="425"/>
    <x v="6"/>
    <x v="2189"/>
    <n v="12"/>
    <n v="12"/>
    <x v="2"/>
    <x v="0"/>
    <s v="Pepperoni, Mushrooms, Red Onions, Red Peppers, Bacon"/>
    <x v="1"/>
  </r>
  <r>
    <n v="5095"/>
    <n v="2255"/>
    <n v="0.33333333333333331"/>
    <s v="spicy_ital_l"/>
    <n v="1"/>
    <x v="425"/>
    <x v="6"/>
    <x v="2189"/>
    <n v="20.75"/>
    <n v="20.75"/>
    <x v="1"/>
    <x v="2"/>
    <s v="Capocollo, Tomatoes, Goat Cheese, Artichokes, Peperoncini verdi, Garlic"/>
    <x v="12"/>
  </r>
  <r>
    <n v="5096"/>
    <n v="2256"/>
    <n v="0.25"/>
    <s v="four_cheese_m"/>
    <n v="1"/>
    <x v="425"/>
    <x v="6"/>
    <x v="2190"/>
    <n v="14.75"/>
    <n v="14.75"/>
    <x v="0"/>
    <x v="1"/>
    <s v="Ricotta Cheese, Gorgonzola Piccante Cheese, Mozzarella Cheese, Parmigiano Reggiano Cheese, Garlic"/>
    <x v="21"/>
  </r>
  <r>
    <n v="5097"/>
    <n v="2256"/>
    <n v="0.25"/>
    <s v="pepperoni_l"/>
    <n v="1"/>
    <x v="455"/>
    <x v="1"/>
    <x v="2190"/>
    <n v="15.25"/>
    <n v="15.25"/>
    <x v="1"/>
    <x v="0"/>
    <s v="Mozzarella Cheese, Pepperoni"/>
    <x v="17"/>
  </r>
  <r>
    <n v="5098"/>
    <n v="2256"/>
    <n v="0.25"/>
    <s v="thai_ckn_m"/>
    <n v="1"/>
    <x v="455"/>
    <x v="1"/>
    <x v="2190"/>
    <n v="16.75"/>
    <n v="16.75"/>
    <x v="0"/>
    <x v="3"/>
    <s v="Chicken, Pineapple, Tomatoes, Red Peppers, Thai Sweet Chilli Sauce"/>
    <x v="5"/>
  </r>
  <r>
    <n v="5099"/>
    <n v="2256"/>
    <n v="0.25"/>
    <s v="veggie_veg_m"/>
    <n v="1"/>
    <x v="455"/>
    <x v="1"/>
    <x v="2190"/>
    <n v="16"/>
    <n v="16"/>
    <x v="0"/>
    <x v="1"/>
    <s v="Mushrooms, Tomatoes, Red Peppers, Green Peppers, Red Onions, Zucchini, Spinach, Garlic"/>
    <x v="14"/>
  </r>
  <r>
    <n v="5100"/>
    <n v="2257"/>
    <n v="0.33333333333333331"/>
    <s v="big_meat_s"/>
    <n v="1"/>
    <x v="455"/>
    <x v="1"/>
    <x v="2191"/>
    <n v="12"/>
    <n v="12"/>
    <x v="2"/>
    <x v="0"/>
    <s v="Bacon, Pepperoni, Italian Sausage, Chorizo Sausage"/>
    <x v="19"/>
  </r>
  <r>
    <n v="5101"/>
    <n v="2257"/>
    <n v="0.33333333333333331"/>
    <s v="ital_supr_l"/>
    <n v="1"/>
    <x v="455"/>
    <x v="1"/>
    <x v="2191"/>
    <n v="20.75"/>
    <n v="20.75"/>
    <x v="1"/>
    <x v="2"/>
    <s v="Calabrese Salami, Capocollo, Tomatoes, Red Onions, Green Olives, Garlic"/>
    <x v="3"/>
  </r>
  <r>
    <n v="5102"/>
    <n v="2257"/>
    <n v="0.33333333333333331"/>
    <s v="thai_ckn_l"/>
    <n v="1"/>
    <x v="455"/>
    <x v="1"/>
    <x v="2191"/>
    <n v="20.75"/>
    <n v="20.75"/>
    <x v="1"/>
    <x v="3"/>
    <s v="Chicken, Pineapple, Tomatoes, Red Peppers, Thai Sweet Chilli Sauce"/>
    <x v="5"/>
  </r>
  <r>
    <n v="5103"/>
    <n v="2258"/>
    <n v="1"/>
    <s v="the_greek_xl"/>
    <n v="1"/>
    <x v="484"/>
    <x v="2"/>
    <x v="2192"/>
    <n v="25.5"/>
    <n v="25.5"/>
    <x v="3"/>
    <x v="0"/>
    <s v="Kalamata Olives, Feta Cheese, Tomatoes, Garlic, Beef Chuck Roast, Red Onions"/>
    <x v="8"/>
  </r>
  <r>
    <n v="5104"/>
    <n v="2259"/>
    <n v="1"/>
    <s v="prsc_argla_m"/>
    <n v="1"/>
    <x v="484"/>
    <x v="2"/>
    <x v="29"/>
    <n v="16.5"/>
    <n v="16.5"/>
    <x v="0"/>
    <x v="2"/>
    <s v="Prosciutto di San Daniele, Arugula, Mozzarella Cheese"/>
    <x v="6"/>
  </r>
  <r>
    <n v="5105"/>
    <n v="2260"/>
    <n v="0.25"/>
    <s v="bbq_ckn_m"/>
    <n v="1"/>
    <x v="484"/>
    <x v="2"/>
    <x v="2193"/>
    <n v="16.75"/>
    <n v="16.75"/>
    <x v="0"/>
    <x v="3"/>
    <s v="Barbecued Chicken, Red Peppers, Green Peppers, Tomatoes, Red Onions, Barbecue Sauce"/>
    <x v="7"/>
  </r>
  <r>
    <n v="5106"/>
    <n v="2260"/>
    <n v="0.25"/>
    <s v="brie_carre_s"/>
    <n v="1"/>
    <x v="484"/>
    <x v="2"/>
    <x v="2193"/>
    <n v="23.649999618530273"/>
    <n v="23.649999618530273"/>
    <x v="2"/>
    <x v="2"/>
    <s v="Brie Carre Cheese, Prosciutto, Caramelized Onions, Pears, Thyme, Garlic"/>
    <x v="31"/>
  </r>
  <r>
    <n v="5107"/>
    <n v="2260"/>
    <n v="0.25"/>
    <s v="spin_pesto_s"/>
    <n v="1"/>
    <x v="484"/>
    <x v="2"/>
    <x v="2193"/>
    <n v="12.5"/>
    <n v="12.5"/>
    <x v="2"/>
    <x v="1"/>
    <s v="Spinach, Artichokes, Tomatoes, Sun-dried Tomatoes, Garlic, Pesto Sauce"/>
    <x v="13"/>
  </r>
  <r>
    <n v="5108"/>
    <n v="2260"/>
    <n v="0.25"/>
    <s v="spinach_fet_s"/>
    <n v="1"/>
    <x v="484"/>
    <x v="2"/>
    <x v="2193"/>
    <n v="12"/>
    <n v="12"/>
    <x v="2"/>
    <x v="1"/>
    <s v="Spinach, Mushrooms, Red Onions, Feta Cheese, Garlic"/>
    <x v="27"/>
  </r>
  <r>
    <n v="5109"/>
    <n v="2261"/>
    <n v="1"/>
    <s v="ital_cpcllo_m"/>
    <n v="1"/>
    <x v="174"/>
    <x v="4"/>
    <x v="2194"/>
    <n v="16"/>
    <n v="16"/>
    <x v="0"/>
    <x v="0"/>
    <s v="Capocollo, Red Peppers, Tomatoes, Goat Cheese, Garlic, Oregano"/>
    <x v="11"/>
  </r>
  <r>
    <n v="5110"/>
    <n v="2262"/>
    <n v="0.5"/>
    <s v="four_cheese_m"/>
    <n v="1"/>
    <x v="174"/>
    <x v="4"/>
    <x v="1444"/>
    <n v="14.75"/>
    <n v="14.75"/>
    <x v="0"/>
    <x v="1"/>
    <s v="Ricotta Cheese, Gorgonzola Piccante Cheese, Mozzarella Cheese, Parmigiano Reggiano Cheese, Garlic"/>
    <x v="21"/>
  </r>
  <r>
    <n v="5111"/>
    <n v="2262"/>
    <n v="0.5"/>
    <s v="prsc_argla_s"/>
    <n v="1"/>
    <x v="174"/>
    <x v="4"/>
    <x v="1444"/>
    <n v="12.5"/>
    <n v="12.5"/>
    <x v="2"/>
    <x v="2"/>
    <s v="Prosciutto di San Daniele, Arugula, Mozzarella Cheese"/>
    <x v="6"/>
  </r>
  <r>
    <n v="5112"/>
    <n v="2263"/>
    <n v="0.5"/>
    <s v="cali_ckn_m"/>
    <n v="1"/>
    <x v="174"/>
    <x v="4"/>
    <x v="2195"/>
    <n v="16.75"/>
    <n v="16.75"/>
    <x v="0"/>
    <x v="3"/>
    <s v="Chicken, Artichoke, Spinach, Garlic, Jalapeno Peppers, Fontina Cheese, Gouda Cheese"/>
    <x v="16"/>
  </r>
  <r>
    <n v="5113"/>
    <n v="2263"/>
    <n v="0.5"/>
    <s v="spicy_ital_l"/>
    <n v="1"/>
    <x v="188"/>
    <x v="4"/>
    <x v="2195"/>
    <n v="20.75"/>
    <n v="20.75"/>
    <x v="1"/>
    <x v="2"/>
    <s v="Capocollo, Tomatoes, Goat Cheese, Artichokes, Peperoncini verdi, Garlic"/>
    <x v="12"/>
  </r>
  <r>
    <n v="5114"/>
    <n v="2264"/>
    <n v="0.5"/>
    <s v="ital_cpcllo_l"/>
    <n v="1"/>
    <x v="696"/>
    <x v="5"/>
    <x v="2196"/>
    <n v="20.5"/>
    <n v="20.5"/>
    <x v="1"/>
    <x v="0"/>
    <s v="Capocollo, Red Peppers, Tomatoes, Goat Cheese, Garlic, Oregano"/>
    <x v="11"/>
  </r>
  <r>
    <n v="5115"/>
    <n v="2264"/>
    <n v="0.5"/>
    <s v="spinach_fet_m"/>
    <n v="1"/>
    <x v="696"/>
    <x v="5"/>
    <x v="2196"/>
    <n v="16"/>
    <n v="16"/>
    <x v="0"/>
    <x v="1"/>
    <s v="Spinach, Mushrooms, Red Onions, Feta Cheese, Garlic"/>
    <x v="27"/>
  </r>
  <r>
    <n v="5116"/>
    <n v="2265"/>
    <n v="0.25"/>
    <s v="bbq_ckn_m"/>
    <n v="1"/>
    <x v="696"/>
    <x v="5"/>
    <x v="2197"/>
    <n v="16.75"/>
    <n v="16.75"/>
    <x v="0"/>
    <x v="3"/>
    <s v="Barbecued Chicken, Red Peppers, Green Peppers, Tomatoes, Red Onions, Barbecue Sauce"/>
    <x v="7"/>
  </r>
  <r>
    <n v="5117"/>
    <n v="2265"/>
    <n v="0.25"/>
    <s v="green_garden_s"/>
    <n v="1"/>
    <x v="696"/>
    <x v="5"/>
    <x v="2197"/>
    <n v="12"/>
    <n v="12"/>
    <x v="2"/>
    <x v="1"/>
    <s v="Spinach, Mushrooms, Tomatoes, Green Olives, Feta Cheese"/>
    <x v="10"/>
  </r>
  <r>
    <n v="5118"/>
    <n v="2265"/>
    <n v="0.25"/>
    <s v="hawaiian_s"/>
    <n v="1"/>
    <x v="696"/>
    <x v="5"/>
    <x v="2197"/>
    <n v="10.5"/>
    <n v="10.5"/>
    <x v="2"/>
    <x v="0"/>
    <s v="Sliced Ham, Pineapple, Mozzarella Cheese"/>
    <x v="0"/>
  </r>
  <r>
    <n v="5119"/>
    <n v="2265"/>
    <n v="0.25"/>
    <s v="veggie_veg_l"/>
    <n v="1"/>
    <x v="696"/>
    <x v="5"/>
    <x v="2197"/>
    <n v="20.25"/>
    <n v="20.25"/>
    <x v="1"/>
    <x v="1"/>
    <s v="Mushrooms, Tomatoes, Red Peppers, Green Peppers, Red Onions, Zucchini, Spinach, Garlic"/>
    <x v="14"/>
  </r>
  <r>
    <n v="5120"/>
    <n v="2266"/>
    <n v="1"/>
    <s v="spinach_fet_s"/>
    <n v="1"/>
    <x v="225"/>
    <x v="3"/>
    <x v="2198"/>
    <n v="12"/>
    <n v="12"/>
    <x v="2"/>
    <x v="1"/>
    <s v="Spinach, Mushrooms, Red Onions, Feta Cheese, Garlic"/>
    <x v="27"/>
  </r>
  <r>
    <n v="5121"/>
    <n v="2267"/>
    <n v="0.33333333333333331"/>
    <s v="ckn_alfredo_m"/>
    <n v="1"/>
    <x v="225"/>
    <x v="3"/>
    <x v="2199"/>
    <n v="16.75"/>
    <n v="16.75"/>
    <x v="0"/>
    <x v="3"/>
    <s v="Chicken, Red Onions, Red Peppers, Mushrooms, Asiago Cheese, Alfredo Sauce"/>
    <x v="29"/>
  </r>
  <r>
    <n v="5122"/>
    <n v="2267"/>
    <n v="0.33333333333333331"/>
    <s v="classic_dlx_m"/>
    <n v="1"/>
    <x v="225"/>
    <x v="3"/>
    <x v="2199"/>
    <n v="16"/>
    <n v="16"/>
    <x v="0"/>
    <x v="0"/>
    <s v="Pepperoni, Mushrooms, Red Onions, Red Peppers, Bacon"/>
    <x v="1"/>
  </r>
  <r>
    <n v="5123"/>
    <n v="2267"/>
    <n v="0.33333333333333331"/>
    <s v="soppressata_s"/>
    <n v="1"/>
    <x v="225"/>
    <x v="3"/>
    <x v="2199"/>
    <n v="12.5"/>
    <n v="12.5"/>
    <x v="2"/>
    <x v="2"/>
    <s v="Soppressata Salami, Fontina Cheese, Mozzarella Cheese, Mushrooms, Garlic"/>
    <x v="20"/>
  </r>
  <r>
    <n v="5124"/>
    <n v="2268"/>
    <n v="1"/>
    <s v="southw_ckn_m"/>
    <n v="1"/>
    <x v="225"/>
    <x v="3"/>
    <x v="2200"/>
    <n v="16.75"/>
    <n v="16.75"/>
    <x v="0"/>
    <x v="3"/>
    <s v="Chicken, Tomatoes, Red Peppers, Red Onions, Jalapeno Peppers, Corn, Cilantro, Chipotle Sauce"/>
    <x v="15"/>
  </r>
  <r>
    <n v="5125"/>
    <n v="2269"/>
    <n v="0.5"/>
    <s v="big_meat_s"/>
    <n v="1"/>
    <x v="225"/>
    <x v="3"/>
    <x v="2201"/>
    <n v="12"/>
    <n v="12"/>
    <x v="2"/>
    <x v="0"/>
    <s v="Bacon, Pepperoni, Italian Sausage, Chorizo Sausage"/>
    <x v="19"/>
  </r>
  <r>
    <n v="5126"/>
    <n v="2269"/>
    <n v="0.5"/>
    <s v="ital_supr_l"/>
    <n v="1"/>
    <x v="244"/>
    <x v="0"/>
    <x v="2201"/>
    <n v="20.75"/>
    <n v="20.75"/>
    <x v="1"/>
    <x v="2"/>
    <s v="Calabrese Salami, Capocollo, Tomatoes, Red Onions, Green Olives, Garlic"/>
    <x v="3"/>
  </r>
  <r>
    <n v="5127"/>
    <n v="2270"/>
    <n v="0.5"/>
    <s v="sicilian_s"/>
    <n v="1"/>
    <x v="244"/>
    <x v="0"/>
    <x v="2202"/>
    <n v="12.25"/>
    <n v="12.25"/>
    <x v="2"/>
    <x v="2"/>
    <s v="Coarse Sicilian Salami, Tomatoes, Green Olives, Luganega Sausage, Onions, Garlic"/>
    <x v="28"/>
  </r>
  <r>
    <n v="5128"/>
    <n v="2270"/>
    <n v="0.5"/>
    <s v="thai_ckn_m"/>
    <n v="1"/>
    <x v="244"/>
    <x v="0"/>
    <x v="2202"/>
    <n v="16.75"/>
    <n v="16.75"/>
    <x v="0"/>
    <x v="3"/>
    <s v="Chicken, Pineapple, Tomatoes, Red Peppers, Thai Sweet Chilli Sauce"/>
    <x v="5"/>
  </r>
  <r>
    <n v="5129"/>
    <n v="2271"/>
    <n v="1"/>
    <s v="southw_ckn_s"/>
    <n v="1"/>
    <x v="244"/>
    <x v="0"/>
    <x v="2203"/>
    <n v="12.75"/>
    <n v="12.75"/>
    <x v="2"/>
    <x v="3"/>
    <s v="Chicken, Tomatoes, Red Peppers, Red Onions, Jalapeno Peppers, Corn, Cilantro, Chipotle Sauce"/>
    <x v="15"/>
  </r>
  <r>
    <n v="5130"/>
    <n v="2272"/>
    <n v="0.25"/>
    <s v="ckn_pesto_l"/>
    <n v="1"/>
    <x v="244"/>
    <x v="0"/>
    <x v="2204"/>
    <n v="20.75"/>
    <n v="20.75"/>
    <x v="1"/>
    <x v="3"/>
    <s v="Chicken, Tomatoes, Red Peppers, Spinach, Garlic, Pesto Sauce"/>
    <x v="18"/>
  </r>
  <r>
    <n v="5131"/>
    <n v="2272"/>
    <n v="0.25"/>
    <s v="ital_veggie_m"/>
    <n v="1"/>
    <x v="244"/>
    <x v="0"/>
    <x v="2204"/>
    <n v="16.75"/>
    <n v="16.75"/>
    <x v="0"/>
    <x v="1"/>
    <s v="Eggplant, Artichokes, Tomatoes, Zucchini, Red Peppers, Garlic, Pesto Sauce"/>
    <x v="24"/>
  </r>
  <r>
    <n v="5132"/>
    <n v="2272"/>
    <n v="0.25"/>
    <s v="peppr_salami_l"/>
    <n v="1"/>
    <x v="273"/>
    <x v="1"/>
    <x v="2204"/>
    <n v="20.75"/>
    <n v="20.75"/>
    <x v="1"/>
    <x v="2"/>
    <s v="Genoa Salami, Capocollo, Pepperoni, Tomatoes, Asiago Cheese, Garlic"/>
    <x v="26"/>
  </r>
  <r>
    <n v="5133"/>
    <n v="2272"/>
    <n v="0.25"/>
    <s v="spinach_fet_s"/>
    <n v="1"/>
    <x v="273"/>
    <x v="1"/>
    <x v="2204"/>
    <n v="12"/>
    <n v="12"/>
    <x v="2"/>
    <x v="1"/>
    <s v="Spinach, Mushrooms, Red Onions, Feta Cheese, Garlic"/>
    <x v="27"/>
  </r>
  <r>
    <n v="5134"/>
    <n v="2273"/>
    <n v="0.33333333333333331"/>
    <s v="big_meat_s"/>
    <n v="1"/>
    <x v="273"/>
    <x v="1"/>
    <x v="2205"/>
    <n v="12"/>
    <n v="12"/>
    <x v="2"/>
    <x v="0"/>
    <s v="Bacon, Pepperoni, Italian Sausage, Chorizo Sausage"/>
    <x v="19"/>
  </r>
  <r>
    <n v="5135"/>
    <n v="2273"/>
    <n v="0.33333333333333331"/>
    <s v="calabrese_s"/>
    <n v="1"/>
    <x v="273"/>
    <x v="1"/>
    <x v="2205"/>
    <n v="12.25"/>
    <n v="12.25"/>
    <x v="2"/>
    <x v="2"/>
    <s v="?duja Salami, Pancetta, Tomatoes, Red Onions, Friggitello Peppers, Garlic"/>
    <x v="23"/>
  </r>
  <r>
    <n v="5136"/>
    <n v="2273"/>
    <n v="0.33333333333333331"/>
    <s v="ital_cpcllo_l"/>
    <n v="1"/>
    <x v="273"/>
    <x v="1"/>
    <x v="2205"/>
    <n v="20.5"/>
    <n v="20.5"/>
    <x v="1"/>
    <x v="0"/>
    <s v="Capocollo, Red Peppers, Tomatoes, Goat Cheese, Garlic, Oregano"/>
    <x v="11"/>
  </r>
  <r>
    <n v="5137"/>
    <n v="2274"/>
    <n v="1"/>
    <s v="veggie_veg_m"/>
    <n v="1"/>
    <x v="273"/>
    <x v="1"/>
    <x v="2206"/>
    <n v="16"/>
    <n v="16"/>
    <x v="0"/>
    <x v="1"/>
    <s v="Mushrooms, Tomatoes, Red Peppers, Green Peppers, Red Onions, Zucchini, Spinach, Garlic"/>
    <x v="14"/>
  </r>
  <r>
    <n v="5138"/>
    <n v="2275"/>
    <n v="0.5"/>
    <s v="classic_dlx_m"/>
    <n v="1"/>
    <x v="306"/>
    <x v="6"/>
    <x v="2207"/>
    <n v="16"/>
    <n v="16"/>
    <x v="0"/>
    <x v="0"/>
    <s v="Pepperoni, Mushrooms, Red Onions, Red Peppers, Bacon"/>
    <x v="1"/>
  </r>
  <r>
    <n v="5139"/>
    <n v="2275"/>
    <n v="0.5"/>
    <s v="hawaiian_l"/>
    <n v="1"/>
    <x v="306"/>
    <x v="6"/>
    <x v="2207"/>
    <n v="16.5"/>
    <n v="16.5"/>
    <x v="1"/>
    <x v="0"/>
    <s v="Sliced Ham, Pineapple, Mozzarella Cheese"/>
    <x v="0"/>
  </r>
  <r>
    <n v="5140"/>
    <n v="2276"/>
    <n v="1"/>
    <s v="ckn_alfredo_m"/>
    <n v="1"/>
    <x v="306"/>
    <x v="6"/>
    <x v="2208"/>
    <n v="16.75"/>
    <n v="16.75"/>
    <x v="0"/>
    <x v="3"/>
    <s v="Chicken, Red Onions, Red Peppers, Mushrooms, Asiago Cheese, Alfredo Sauce"/>
    <x v="29"/>
  </r>
  <r>
    <n v="5141"/>
    <n v="2277"/>
    <n v="0.25"/>
    <s v="calabrese_m"/>
    <n v="1"/>
    <x v="306"/>
    <x v="6"/>
    <x v="2209"/>
    <n v="16.25"/>
    <n v="16.25"/>
    <x v="0"/>
    <x v="2"/>
    <s v="?duja Salami, Pancetta, Tomatoes, Red Onions, Friggitello Peppers, Garlic"/>
    <x v="23"/>
  </r>
  <r>
    <n v="5142"/>
    <n v="2277"/>
    <n v="0.25"/>
    <s v="four_cheese_l"/>
    <n v="1"/>
    <x v="306"/>
    <x v="6"/>
    <x v="2209"/>
    <n v="17.950000762939453"/>
    <n v="17.950000762939453"/>
    <x v="1"/>
    <x v="1"/>
    <s v="Ricotta Cheese, Gorgonzola Piccante Cheese, Mozzarella Cheese, Parmigiano Reggiano Cheese, Garlic"/>
    <x v="21"/>
  </r>
  <r>
    <n v="5143"/>
    <n v="2277"/>
    <n v="0.25"/>
    <s v="four_cheese_m"/>
    <n v="1"/>
    <x v="306"/>
    <x v="6"/>
    <x v="2209"/>
    <n v="14.75"/>
    <n v="14.75"/>
    <x v="0"/>
    <x v="1"/>
    <s v="Ricotta Cheese, Gorgonzola Piccante Cheese, Mozzarella Cheese, Parmigiano Reggiano Cheese, Garlic"/>
    <x v="21"/>
  </r>
  <r>
    <n v="5144"/>
    <n v="2277"/>
    <n v="0.25"/>
    <s v="soppressata_m"/>
    <n v="1"/>
    <x v="334"/>
    <x v="6"/>
    <x v="2209"/>
    <n v="16.5"/>
    <n v="16.5"/>
    <x v="0"/>
    <x v="2"/>
    <s v="Soppressata Salami, Fontina Cheese, Mozzarella Cheese, Mushrooms, Garlic"/>
    <x v="20"/>
  </r>
  <r>
    <n v="5145"/>
    <n v="2278"/>
    <n v="0.5"/>
    <s v="spinach_fet_l"/>
    <n v="1"/>
    <x v="334"/>
    <x v="6"/>
    <x v="2210"/>
    <n v="20.25"/>
    <n v="20.25"/>
    <x v="1"/>
    <x v="1"/>
    <s v="Spinach, Mushrooms, Red Onions, Feta Cheese, Garlic"/>
    <x v="27"/>
  </r>
  <r>
    <n v="5146"/>
    <n v="2278"/>
    <n v="0.5"/>
    <s v="veggie_veg_m"/>
    <n v="1"/>
    <x v="334"/>
    <x v="6"/>
    <x v="2210"/>
    <n v="16"/>
    <n v="16"/>
    <x v="0"/>
    <x v="1"/>
    <s v="Mushrooms, Tomatoes, Red Peppers, Green Peppers, Red Onions, Zucchini, Spinach, Garlic"/>
    <x v="14"/>
  </r>
  <r>
    <n v="5147"/>
    <n v="2279"/>
    <n v="1"/>
    <s v="four_cheese_l"/>
    <n v="1"/>
    <x v="334"/>
    <x v="6"/>
    <x v="2211"/>
    <n v="17.950000762939453"/>
    <n v="17.950000762939453"/>
    <x v="1"/>
    <x v="1"/>
    <s v="Ricotta Cheese, Gorgonzola Piccante Cheese, Mozzarella Cheese, Parmigiano Reggiano Cheese, Garlic"/>
    <x v="21"/>
  </r>
  <r>
    <n v="5148"/>
    <n v="2280"/>
    <n v="0.25"/>
    <s v="ital_supr_l"/>
    <n v="1"/>
    <x v="334"/>
    <x v="6"/>
    <x v="2212"/>
    <n v="20.75"/>
    <n v="20.75"/>
    <x v="1"/>
    <x v="2"/>
    <s v="Calabrese Salami, Capocollo, Tomatoes, Red Onions, Green Olives, Garlic"/>
    <x v="3"/>
  </r>
  <r>
    <n v="5149"/>
    <n v="2280"/>
    <n v="0.25"/>
    <s v="pepperoni_s"/>
    <n v="1"/>
    <x v="334"/>
    <x v="6"/>
    <x v="2212"/>
    <n v="9.75"/>
    <n v="9.75"/>
    <x v="2"/>
    <x v="0"/>
    <s v="Mozzarella Cheese, Pepperoni"/>
    <x v="17"/>
  </r>
  <r>
    <n v="5150"/>
    <n v="2280"/>
    <n v="0.25"/>
    <s v="prsc_argla_s"/>
    <n v="1"/>
    <x v="366"/>
    <x v="3"/>
    <x v="2212"/>
    <n v="12.5"/>
    <n v="12.5"/>
    <x v="2"/>
    <x v="2"/>
    <s v="Prosciutto di San Daniele, Arugula, Mozzarella Cheese"/>
    <x v="6"/>
  </r>
  <r>
    <n v="5151"/>
    <n v="2280"/>
    <n v="0.25"/>
    <s v="spinach_fet_m"/>
    <n v="1"/>
    <x v="366"/>
    <x v="3"/>
    <x v="2212"/>
    <n v="16"/>
    <n v="16"/>
    <x v="0"/>
    <x v="1"/>
    <s v="Spinach, Mushrooms, Red Onions, Feta Cheese, Garlic"/>
    <x v="27"/>
  </r>
  <r>
    <n v="5152"/>
    <n v="2281"/>
    <n v="1"/>
    <s v="spinach_fet_l"/>
    <n v="1"/>
    <x v="366"/>
    <x v="3"/>
    <x v="2213"/>
    <n v="20.25"/>
    <n v="20.25"/>
    <x v="1"/>
    <x v="1"/>
    <s v="Spinach, Mushrooms, Red Onions, Feta Cheese, Garlic"/>
    <x v="27"/>
  </r>
  <r>
    <n v="5153"/>
    <n v="2282"/>
    <n v="1"/>
    <s v="the_greek_m"/>
    <n v="1"/>
    <x v="366"/>
    <x v="3"/>
    <x v="2214"/>
    <n v="16"/>
    <n v="16"/>
    <x v="0"/>
    <x v="0"/>
    <s v="Kalamata Olives, Feta Cheese, Tomatoes, Garlic, Beef Chuck Roast, Red Onions"/>
    <x v="8"/>
  </r>
  <r>
    <n v="5154"/>
    <n v="2283"/>
    <n v="0.25"/>
    <s v="ckn_alfredo_m"/>
    <n v="1"/>
    <x v="366"/>
    <x v="3"/>
    <x v="2215"/>
    <n v="16.75"/>
    <n v="16.75"/>
    <x v="0"/>
    <x v="3"/>
    <s v="Chicken, Red Onions, Red Peppers, Mushrooms, Asiago Cheese, Alfredo Sauce"/>
    <x v="29"/>
  </r>
  <r>
    <n v="5155"/>
    <n v="2283"/>
    <n v="0.25"/>
    <s v="five_cheese_l"/>
    <n v="1"/>
    <x v="366"/>
    <x v="3"/>
    <x v="2215"/>
    <n v="18.5"/>
    <n v="18.5"/>
    <x v="1"/>
    <x v="1"/>
    <s v="Mozzarella Cheese, Provolone Cheese, Smoked Gouda Cheese, Romano Cheese, Blue Cheese, Garlic"/>
    <x v="2"/>
  </r>
  <r>
    <n v="5156"/>
    <n v="2283"/>
    <n v="0.25"/>
    <s v="green_garden_s"/>
    <n v="1"/>
    <x v="396"/>
    <x v="5"/>
    <x v="2215"/>
    <n v="12"/>
    <n v="12"/>
    <x v="2"/>
    <x v="1"/>
    <s v="Spinach, Mushrooms, Tomatoes, Green Olives, Feta Cheese"/>
    <x v="10"/>
  </r>
  <r>
    <n v="5157"/>
    <n v="2283"/>
    <n v="0.25"/>
    <s v="mexicana_s"/>
    <n v="1"/>
    <x v="396"/>
    <x v="5"/>
    <x v="2215"/>
    <n v="12"/>
    <n v="12"/>
    <x v="2"/>
    <x v="1"/>
    <s v="Tomatoes, Red Peppers, Jalapeno Peppers, Red Onions, Cilantro, Corn, Chipotle Sauce, Garlic"/>
    <x v="4"/>
  </r>
  <r>
    <n v="5158"/>
    <n v="2284"/>
    <n v="0.33333333333333331"/>
    <s v="cali_ckn_m"/>
    <n v="1"/>
    <x v="396"/>
    <x v="5"/>
    <x v="2216"/>
    <n v="16.75"/>
    <n v="16.75"/>
    <x v="0"/>
    <x v="3"/>
    <s v="Chicken, Artichoke, Spinach, Garlic, Jalapeno Peppers, Fontina Cheese, Gouda Cheese"/>
    <x v="16"/>
  </r>
  <r>
    <n v="5159"/>
    <n v="2284"/>
    <n v="0.33333333333333331"/>
    <s v="classic_dlx_m"/>
    <n v="1"/>
    <x v="396"/>
    <x v="5"/>
    <x v="2216"/>
    <n v="16"/>
    <n v="16"/>
    <x v="0"/>
    <x v="0"/>
    <s v="Pepperoni, Mushrooms, Red Onions, Red Peppers, Bacon"/>
    <x v="1"/>
  </r>
  <r>
    <n v="5160"/>
    <n v="2284"/>
    <n v="0.33333333333333331"/>
    <s v="ital_cpcllo_s"/>
    <n v="1"/>
    <x v="396"/>
    <x v="5"/>
    <x v="2216"/>
    <n v="12"/>
    <n v="12"/>
    <x v="2"/>
    <x v="0"/>
    <s v="Capocollo, Red Peppers, Tomatoes, Goat Cheese, Garlic, Oregano"/>
    <x v="11"/>
  </r>
  <r>
    <n v="5161"/>
    <n v="2285"/>
    <n v="1"/>
    <s v="ital_supr_l"/>
    <n v="1"/>
    <x v="396"/>
    <x v="5"/>
    <x v="2217"/>
    <n v="20.75"/>
    <n v="20.75"/>
    <x v="1"/>
    <x v="2"/>
    <s v="Calabrese Salami, Capocollo, Tomatoes, Red Onions, Green Olives, Garlic"/>
    <x v="3"/>
  </r>
  <r>
    <n v="5162"/>
    <n v="2286"/>
    <n v="1"/>
    <s v="ital_cpcllo_l"/>
    <n v="1"/>
    <x v="428"/>
    <x v="2"/>
    <x v="2218"/>
    <n v="20.5"/>
    <n v="20.5"/>
    <x v="1"/>
    <x v="0"/>
    <s v="Capocollo, Red Peppers, Tomatoes, Goat Cheese, Garlic, Oregano"/>
    <x v="11"/>
  </r>
  <r>
    <n v="5163"/>
    <n v="2287"/>
    <n v="1"/>
    <s v="ital_supr_l"/>
    <n v="1"/>
    <x v="428"/>
    <x v="2"/>
    <x v="2219"/>
    <n v="20.75"/>
    <n v="20.75"/>
    <x v="1"/>
    <x v="2"/>
    <s v="Calabrese Salami, Capocollo, Tomatoes, Red Onions, Green Olives, Garlic"/>
    <x v="3"/>
  </r>
  <r>
    <n v="5164"/>
    <n v="2288"/>
    <n v="1"/>
    <s v="thai_ckn_l"/>
    <n v="1"/>
    <x v="428"/>
    <x v="2"/>
    <x v="2220"/>
    <n v="20.75"/>
    <n v="20.75"/>
    <x v="1"/>
    <x v="3"/>
    <s v="Chicken, Pineapple, Tomatoes, Red Peppers, Thai Sweet Chilli Sauce"/>
    <x v="5"/>
  </r>
  <r>
    <n v="5165"/>
    <n v="2289"/>
    <n v="0.25"/>
    <s v="cali_ckn_l"/>
    <n v="1"/>
    <x v="428"/>
    <x v="2"/>
    <x v="2221"/>
    <n v="20.75"/>
    <n v="20.75"/>
    <x v="1"/>
    <x v="3"/>
    <s v="Chicken, Artichoke, Spinach, Garlic, Jalapeno Peppers, Fontina Cheese, Gouda Cheese"/>
    <x v="16"/>
  </r>
  <r>
    <n v="5166"/>
    <n v="2289"/>
    <n v="0.25"/>
    <s v="prsc_argla_m"/>
    <n v="1"/>
    <x v="428"/>
    <x v="2"/>
    <x v="2221"/>
    <n v="16.5"/>
    <n v="16.5"/>
    <x v="0"/>
    <x v="2"/>
    <s v="Prosciutto di San Daniele, Arugula, Mozzarella Cheese"/>
    <x v="6"/>
  </r>
  <r>
    <n v="5167"/>
    <n v="2289"/>
    <n v="0.25"/>
    <s v="sicilian_s"/>
    <n v="1"/>
    <x v="428"/>
    <x v="2"/>
    <x v="2221"/>
    <n v="12.25"/>
    <n v="12.25"/>
    <x v="2"/>
    <x v="2"/>
    <s v="Coarse Sicilian Salami, Tomatoes, Green Olives, Luganega Sausage, Onions, Garlic"/>
    <x v="28"/>
  </r>
  <r>
    <n v="5168"/>
    <n v="2289"/>
    <n v="0.25"/>
    <s v="spinach_fet_m"/>
    <n v="1"/>
    <x v="458"/>
    <x v="4"/>
    <x v="2221"/>
    <n v="16"/>
    <n v="16"/>
    <x v="0"/>
    <x v="1"/>
    <s v="Spinach, Mushrooms, Red Onions, Feta Cheese, Garlic"/>
    <x v="27"/>
  </r>
  <r>
    <n v="5169"/>
    <n v="2290"/>
    <n v="1"/>
    <s v="ital_cpcllo_m"/>
    <n v="1"/>
    <x v="458"/>
    <x v="4"/>
    <x v="2222"/>
    <n v="16"/>
    <n v="16"/>
    <x v="0"/>
    <x v="0"/>
    <s v="Capocollo, Red Peppers, Tomatoes, Goat Cheese, Garlic, Oregano"/>
    <x v="11"/>
  </r>
  <r>
    <n v="5170"/>
    <n v="2291"/>
    <n v="0.33333333333333331"/>
    <s v="cali_ckn_l"/>
    <n v="1"/>
    <x v="458"/>
    <x v="4"/>
    <x v="2223"/>
    <n v="20.75"/>
    <n v="20.75"/>
    <x v="1"/>
    <x v="3"/>
    <s v="Chicken, Artichoke, Spinach, Garlic, Jalapeno Peppers, Fontina Cheese, Gouda Cheese"/>
    <x v="16"/>
  </r>
  <r>
    <n v="5171"/>
    <n v="2291"/>
    <n v="0.33333333333333331"/>
    <s v="cali_ckn_m"/>
    <n v="1"/>
    <x v="458"/>
    <x v="4"/>
    <x v="2223"/>
    <n v="16.75"/>
    <n v="16.75"/>
    <x v="0"/>
    <x v="3"/>
    <s v="Chicken, Artichoke, Spinach, Garlic, Jalapeno Peppers, Fontina Cheese, Gouda Cheese"/>
    <x v="16"/>
  </r>
  <r>
    <n v="5172"/>
    <n v="2291"/>
    <n v="0.33333333333333331"/>
    <s v="five_cheese_l"/>
    <n v="1"/>
    <x v="458"/>
    <x v="4"/>
    <x v="2223"/>
    <n v="18.5"/>
    <n v="18.5"/>
    <x v="1"/>
    <x v="1"/>
    <s v="Mozzarella Cheese, Provolone Cheese, Smoked Gouda Cheese, Romano Cheese, Blue Cheese, Garlic"/>
    <x v="2"/>
  </r>
  <r>
    <n v="5173"/>
    <n v="2292"/>
    <n v="0.25"/>
    <s v="classic_dlx_m"/>
    <n v="1"/>
    <x v="458"/>
    <x v="4"/>
    <x v="2224"/>
    <n v="16"/>
    <n v="16"/>
    <x v="0"/>
    <x v="0"/>
    <s v="Pepperoni, Mushrooms, Red Onions, Red Peppers, Bacon"/>
    <x v="1"/>
  </r>
  <r>
    <n v="5174"/>
    <n v="2292"/>
    <n v="0.25"/>
    <s v="pepperoni_s"/>
    <n v="1"/>
    <x v="487"/>
    <x v="5"/>
    <x v="2224"/>
    <n v="9.75"/>
    <n v="9.75"/>
    <x v="2"/>
    <x v="0"/>
    <s v="Mozzarella Cheese, Pepperoni"/>
    <x v="17"/>
  </r>
  <r>
    <n v="5175"/>
    <n v="2292"/>
    <n v="0.25"/>
    <s v="prsc_argla_l"/>
    <n v="1"/>
    <x v="487"/>
    <x v="5"/>
    <x v="2224"/>
    <n v="20.75"/>
    <n v="20.75"/>
    <x v="1"/>
    <x v="2"/>
    <s v="Prosciutto di San Daniele, Arugula, Mozzarella Cheese"/>
    <x v="6"/>
  </r>
  <r>
    <n v="5176"/>
    <n v="2292"/>
    <n v="0.25"/>
    <s v="southw_ckn_s"/>
    <n v="1"/>
    <x v="174"/>
    <x v="4"/>
    <x v="2224"/>
    <n v="12.75"/>
    <n v="12.75"/>
    <x v="2"/>
    <x v="3"/>
    <s v="Chicken, Tomatoes, Red Peppers, Red Onions, Jalapeno Peppers, Corn, Cilantro, Chipotle Sauce"/>
    <x v="15"/>
  </r>
  <r>
    <n v="5177"/>
    <n v="2293"/>
    <n v="0.5"/>
    <s v="bbq_ckn_s"/>
    <n v="1"/>
    <x v="174"/>
    <x v="4"/>
    <x v="2225"/>
    <n v="12.75"/>
    <n v="12.75"/>
    <x v="2"/>
    <x v="3"/>
    <s v="Barbecued Chicken, Red Peppers, Green Peppers, Tomatoes, Red Onions, Barbecue Sauce"/>
    <x v="7"/>
  </r>
  <r>
    <n v="5178"/>
    <n v="2293"/>
    <n v="0.5"/>
    <s v="spicy_ital_l"/>
    <n v="1"/>
    <x v="174"/>
    <x v="4"/>
    <x v="2225"/>
    <n v="20.75"/>
    <n v="20.75"/>
    <x v="1"/>
    <x v="2"/>
    <s v="Capocollo, Tomatoes, Goat Cheese, Artichokes, Peperoncini verdi, Garlic"/>
    <x v="12"/>
  </r>
  <r>
    <n v="5179"/>
    <n v="2294"/>
    <n v="1"/>
    <s v="prsc_argla_s"/>
    <n v="1"/>
    <x v="174"/>
    <x v="4"/>
    <x v="2226"/>
    <n v="12.5"/>
    <n v="12.5"/>
    <x v="2"/>
    <x v="2"/>
    <s v="Prosciutto di San Daniele, Arugula, Mozzarella Cheese"/>
    <x v="6"/>
  </r>
  <r>
    <n v="5180"/>
    <n v="2295"/>
    <n v="1"/>
    <s v="prsc_argla_m"/>
    <n v="1"/>
    <x v="174"/>
    <x v="4"/>
    <x v="2227"/>
    <n v="16.5"/>
    <n v="16.5"/>
    <x v="0"/>
    <x v="2"/>
    <s v="Prosciutto di San Daniele, Arugula, Mozzarella Cheese"/>
    <x v="6"/>
  </r>
  <r>
    <n v="5181"/>
    <n v="2296"/>
    <n v="0.25"/>
    <s v="cali_ckn_s"/>
    <n v="1"/>
    <x v="174"/>
    <x v="4"/>
    <x v="2228"/>
    <n v="12.75"/>
    <n v="12.75"/>
    <x v="2"/>
    <x v="3"/>
    <s v="Chicken, Artichoke, Spinach, Garlic, Jalapeno Peppers, Fontina Cheese, Gouda Cheese"/>
    <x v="16"/>
  </r>
  <r>
    <n v="5182"/>
    <n v="2296"/>
    <n v="0.25"/>
    <s v="ital_supr_m"/>
    <n v="1"/>
    <x v="205"/>
    <x v="0"/>
    <x v="2228"/>
    <n v="16.5"/>
    <n v="16.5"/>
    <x v="0"/>
    <x v="2"/>
    <s v="Calabrese Salami, Capocollo, Tomatoes, Red Onions, Green Olives, Garlic"/>
    <x v="3"/>
  </r>
  <r>
    <n v="5183"/>
    <n v="2296"/>
    <n v="0.25"/>
    <s v="southw_ckn_l"/>
    <n v="1"/>
    <x v="205"/>
    <x v="0"/>
    <x v="2228"/>
    <n v="20.75"/>
    <n v="20.75"/>
    <x v="1"/>
    <x v="3"/>
    <s v="Chicken, Tomatoes, Red Peppers, Red Onions, Jalapeno Peppers, Corn, Cilantro, Chipotle Sauce"/>
    <x v="15"/>
  </r>
  <r>
    <n v="5184"/>
    <n v="2296"/>
    <n v="0.25"/>
    <s v="spicy_ital_l"/>
    <n v="1"/>
    <x v="205"/>
    <x v="0"/>
    <x v="2228"/>
    <n v="20.75"/>
    <n v="20.75"/>
    <x v="1"/>
    <x v="2"/>
    <s v="Capocollo, Tomatoes, Goat Cheese, Artichokes, Peperoncini verdi, Garlic"/>
    <x v="12"/>
  </r>
  <r>
    <n v="5185"/>
    <n v="2297"/>
    <n v="1"/>
    <s v="green_garden_s"/>
    <n v="1"/>
    <x v="205"/>
    <x v="0"/>
    <x v="2229"/>
    <n v="12"/>
    <n v="12"/>
    <x v="2"/>
    <x v="1"/>
    <s v="Spinach, Mushrooms, Tomatoes, Green Olives, Feta Cheese"/>
    <x v="10"/>
  </r>
  <r>
    <n v="5186"/>
    <n v="2298"/>
    <n v="0.25"/>
    <s v="ckn_pesto_l"/>
    <n v="1"/>
    <x v="205"/>
    <x v="0"/>
    <x v="2230"/>
    <n v="20.75"/>
    <n v="20.75"/>
    <x v="1"/>
    <x v="3"/>
    <s v="Chicken, Tomatoes, Red Peppers, Spinach, Garlic, Pesto Sauce"/>
    <x v="18"/>
  </r>
  <r>
    <n v="5187"/>
    <n v="2298"/>
    <n v="0.25"/>
    <s v="classic_dlx_s"/>
    <n v="1"/>
    <x v="205"/>
    <x v="0"/>
    <x v="2230"/>
    <n v="12"/>
    <n v="12"/>
    <x v="2"/>
    <x v="0"/>
    <s v="Pepperoni, Mushrooms, Red Onions, Red Peppers, Bacon"/>
    <x v="1"/>
  </r>
  <r>
    <n v="5188"/>
    <n v="2298"/>
    <n v="0.25"/>
    <s v="southw_ckn_l"/>
    <n v="1"/>
    <x v="214"/>
    <x v="6"/>
    <x v="2230"/>
    <n v="20.75"/>
    <n v="20.75"/>
    <x v="1"/>
    <x v="3"/>
    <s v="Chicken, Tomatoes, Red Peppers, Red Onions, Jalapeno Peppers, Corn, Cilantro, Chipotle Sauce"/>
    <x v="15"/>
  </r>
  <r>
    <n v="5189"/>
    <n v="2298"/>
    <n v="0.25"/>
    <s v="thai_ckn_l"/>
    <n v="1"/>
    <x v="214"/>
    <x v="6"/>
    <x v="2230"/>
    <n v="20.75"/>
    <n v="20.75"/>
    <x v="1"/>
    <x v="3"/>
    <s v="Chicken, Pineapple, Tomatoes, Red Peppers, Thai Sweet Chilli Sauce"/>
    <x v="5"/>
  </r>
  <r>
    <n v="5190"/>
    <n v="2299"/>
    <n v="0.5"/>
    <s v="prsc_argla_m"/>
    <n v="1"/>
    <x v="214"/>
    <x v="6"/>
    <x v="2231"/>
    <n v="16.5"/>
    <n v="16.5"/>
    <x v="0"/>
    <x v="2"/>
    <s v="Prosciutto di San Daniele, Arugula, Mozzarella Cheese"/>
    <x v="6"/>
  </r>
  <r>
    <n v="5191"/>
    <n v="2299"/>
    <n v="0.5"/>
    <s v="the_greek_l"/>
    <n v="1"/>
    <x v="214"/>
    <x v="6"/>
    <x v="2231"/>
    <n v="20.5"/>
    <n v="20.5"/>
    <x v="1"/>
    <x v="0"/>
    <s v="Kalamata Olives, Feta Cheese, Tomatoes, Garlic, Beef Chuck Roast, Red Onions"/>
    <x v="8"/>
  </r>
  <r>
    <n v="5192"/>
    <n v="2300"/>
    <n v="1"/>
    <s v="four_cheese_l"/>
    <n v="1"/>
    <x v="214"/>
    <x v="6"/>
    <x v="2232"/>
    <n v="17.950000762939453"/>
    <n v="17.950000762939453"/>
    <x v="1"/>
    <x v="1"/>
    <s v="Ricotta Cheese, Gorgonzola Piccante Cheese, Mozzarella Cheese, Parmigiano Reggiano Cheese, Garlic"/>
    <x v="21"/>
  </r>
  <r>
    <n v="5193"/>
    <n v="2301"/>
    <n v="0.5"/>
    <s v="calabrese_m"/>
    <n v="1"/>
    <x v="214"/>
    <x v="6"/>
    <x v="2233"/>
    <n v="16.25"/>
    <n v="16.25"/>
    <x v="0"/>
    <x v="2"/>
    <s v="?duja Salami, Pancetta, Tomatoes, Red Onions, Friggitello Peppers, Garlic"/>
    <x v="23"/>
  </r>
  <r>
    <n v="5194"/>
    <n v="2301"/>
    <n v="0.5"/>
    <s v="cali_ckn_m"/>
    <n v="1"/>
    <x v="233"/>
    <x v="3"/>
    <x v="2233"/>
    <n v="16.75"/>
    <n v="16.75"/>
    <x v="0"/>
    <x v="3"/>
    <s v="Chicken, Artichoke, Spinach, Garlic, Jalapeno Peppers, Fontina Cheese, Gouda Cheese"/>
    <x v="16"/>
  </r>
  <r>
    <n v="5195"/>
    <n v="2302"/>
    <n v="0.5"/>
    <s v="five_cheese_l"/>
    <n v="1"/>
    <x v="233"/>
    <x v="3"/>
    <x v="2234"/>
    <n v="18.5"/>
    <n v="18.5"/>
    <x v="1"/>
    <x v="1"/>
    <s v="Mozzarella Cheese, Provolone Cheese, Smoked Gouda Cheese, Romano Cheese, Blue Cheese, Garlic"/>
    <x v="2"/>
  </r>
  <r>
    <n v="5196"/>
    <n v="2302"/>
    <n v="0.5"/>
    <s v="ital_cpcllo_l"/>
    <n v="1"/>
    <x v="233"/>
    <x v="3"/>
    <x v="2234"/>
    <n v="20.5"/>
    <n v="20.5"/>
    <x v="1"/>
    <x v="0"/>
    <s v="Capocollo, Red Peppers, Tomatoes, Goat Cheese, Garlic, Oregano"/>
    <x v="11"/>
  </r>
  <r>
    <n v="5197"/>
    <n v="2303"/>
    <n v="0.5"/>
    <s v="ckn_alfredo_l"/>
    <n v="1"/>
    <x v="233"/>
    <x v="3"/>
    <x v="2235"/>
    <n v="20.75"/>
    <n v="20.75"/>
    <x v="1"/>
    <x v="3"/>
    <s v="Chicken, Red Onions, Red Peppers, Mushrooms, Asiago Cheese, Alfredo Sauce"/>
    <x v="29"/>
  </r>
  <r>
    <n v="5198"/>
    <n v="2303"/>
    <n v="0.5"/>
    <s v="the_greek_l"/>
    <n v="1"/>
    <x v="233"/>
    <x v="3"/>
    <x v="2235"/>
    <n v="20.5"/>
    <n v="20.5"/>
    <x v="1"/>
    <x v="0"/>
    <s v="Kalamata Olives, Feta Cheese, Tomatoes, Garlic, Beef Chuck Roast, Red Onions"/>
    <x v="8"/>
  </r>
  <r>
    <n v="5199"/>
    <n v="2304"/>
    <n v="0.5"/>
    <s v="big_meat_s"/>
    <n v="1"/>
    <x v="233"/>
    <x v="3"/>
    <x v="2236"/>
    <n v="12"/>
    <n v="12"/>
    <x v="2"/>
    <x v="0"/>
    <s v="Bacon, Pepperoni, Italian Sausage, Chorizo Sausage"/>
    <x v="19"/>
  </r>
  <r>
    <n v="5200"/>
    <n v="2304"/>
    <n v="0.5"/>
    <s v="mediterraneo_l"/>
    <n v="1"/>
    <x v="264"/>
    <x v="6"/>
    <x v="2236"/>
    <n v="20.25"/>
    <n v="20.25"/>
    <x v="1"/>
    <x v="1"/>
    <s v="Spinach, Artichokes, Kalamata Olives, Sun-dried Tomatoes, Feta Cheese, Plum Tomatoes, Red Onions"/>
    <x v="25"/>
  </r>
  <r>
    <n v="5201"/>
    <n v="2305"/>
    <n v="1"/>
    <s v="big_meat_s"/>
    <n v="1"/>
    <x v="264"/>
    <x v="6"/>
    <x v="2237"/>
    <n v="12"/>
    <n v="12"/>
    <x v="2"/>
    <x v="0"/>
    <s v="Bacon, Pepperoni, Italian Sausage, Chorizo Sausage"/>
    <x v="19"/>
  </r>
  <r>
    <n v="5202"/>
    <n v="2306"/>
    <n v="0.33333333333333331"/>
    <s v="pepperoni_l"/>
    <n v="1"/>
    <x v="264"/>
    <x v="6"/>
    <x v="2238"/>
    <n v="15.25"/>
    <n v="15.25"/>
    <x v="1"/>
    <x v="0"/>
    <s v="Mozzarella Cheese, Pepperoni"/>
    <x v="17"/>
  </r>
  <r>
    <n v="5203"/>
    <n v="2306"/>
    <n v="0.33333333333333331"/>
    <s v="pepperoni_m"/>
    <n v="1"/>
    <x v="264"/>
    <x v="6"/>
    <x v="2238"/>
    <n v="12.5"/>
    <n v="12.5"/>
    <x v="0"/>
    <x v="0"/>
    <s v="Mozzarella Cheese, Pepperoni"/>
    <x v="17"/>
  </r>
  <r>
    <n v="5204"/>
    <n v="2306"/>
    <n v="0.33333333333333331"/>
    <s v="prsc_argla_s"/>
    <n v="1"/>
    <x v="264"/>
    <x v="6"/>
    <x v="2238"/>
    <n v="12.5"/>
    <n v="12.5"/>
    <x v="2"/>
    <x v="2"/>
    <s v="Prosciutto di San Daniele, Arugula, Mozzarella Cheese"/>
    <x v="6"/>
  </r>
  <r>
    <n v="5205"/>
    <n v="2307"/>
    <n v="1"/>
    <s v="spinach_fet_l"/>
    <n v="1"/>
    <x v="264"/>
    <x v="6"/>
    <x v="2239"/>
    <n v="20.25"/>
    <n v="20.25"/>
    <x v="1"/>
    <x v="1"/>
    <s v="Spinach, Mushrooms, Red Onions, Feta Cheese, Garlic"/>
    <x v="27"/>
  </r>
  <r>
    <n v="5206"/>
    <n v="2308"/>
    <n v="0.33333333333333331"/>
    <s v="ital_supr_l"/>
    <n v="1"/>
    <x v="294"/>
    <x v="1"/>
    <x v="2240"/>
    <n v="20.75"/>
    <n v="20.75"/>
    <x v="1"/>
    <x v="2"/>
    <s v="Calabrese Salami, Capocollo, Tomatoes, Red Onions, Green Olives, Garlic"/>
    <x v="3"/>
  </r>
  <r>
    <n v="5207"/>
    <n v="2308"/>
    <n v="0.33333333333333331"/>
    <s v="prsc_argla_s"/>
    <n v="1"/>
    <x v="294"/>
    <x v="1"/>
    <x v="2240"/>
    <n v="12.5"/>
    <n v="12.5"/>
    <x v="2"/>
    <x v="2"/>
    <s v="Prosciutto di San Daniele, Arugula, Mozzarella Cheese"/>
    <x v="6"/>
  </r>
  <r>
    <n v="5208"/>
    <n v="2308"/>
    <n v="0.33333333333333331"/>
    <s v="spin_pesto_l"/>
    <n v="1"/>
    <x v="294"/>
    <x v="1"/>
    <x v="2240"/>
    <n v="20.75"/>
    <n v="20.75"/>
    <x v="1"/>
    <x v="1"/>
    <s v="Spinach, Artichokes, Tomatoes, Sun-dried Tomatoes, Garlic, Pesto Sauce"/>
    <x v="13"/>
  </r>
  <r>
    <n v="5209"/>
    <n v="2309"/>
    <n v="0.1111111111111111"/>
    <s v="bbq_ckn_m"/>
    <n v="1"/>
    <x v="294"/>
    <x v="1"/>
    <x v="2241"/>
    <n v="16.75"/>
    <n v="16.75"/>
    <x v="0"/>
    <x v="3"/>
    <s v="Barbecued Chicken, Red Peppers, Green Peppers, Tomatoes, Red Onions, Barbecue Sauce"/>
    <x v="7"/>
  </r>
  <r>
    <n v="5210"/>
    <n v="2309"/>
    <n v="0.1111111111111111"/>
    <s v="cali_ckn_m"/>
    <n v="2"/>
    <x v="294"/>
    <x v="1"/>
    <x v="2241"/>
    <n v="16.75"/>
    <n v="33.5"/>
    <x v="0"/>
    <x v="3"/>
    <s v="Chicken, Artichoke, Spinach, Garlic, Jalapeno Peppers, Fontina Cheese, Gouda Cheese"/>
    <x v="16"/>
  </r>
  <r>
    <n v="5211"/>
    <n v="2309"/>
    <n v="0.1111111111111111"/>
    <s v="ckn_alfredo_m"/>
    <n v="1"/>
    <x v="294"/>
    <x v="1"/>
    <x v="2241"/>
    <n v="16.75"/>
    <n v="16.75"/>
    <x v="0"/>
    <x v="3"/>
    <s v="Chicken, Red Onions, Red Peppers, Mushrooms, Asiago Cheese, Alfredo Sauce"/>
    <x v="29"/>
  </r>
  <r>
    <n v="5212"/>
    <n v="2309"/>
    <n v="0.1111111111111111"/>
    <s v="ckn_pesto_l"/>
    <n v="1"/>
    <x v="323"/>
    <x v="2"/>
    <x v="2241"/>
    <n v="20.75"/>
    <n v="20.75"/>
    <x v="1"/>
    <x v="3"/>
    <s v="Chicken, Tomatoes, Red Peppers, Spinach, Garlic, Pesto Sauce"/>
    <x v="18"/>
  </r>
  <r>
    <n v="5213"/>
    <n v="2309"/>
    <n v="0.1111111111111111"/>
    <s v="four_cheese_l"/>
    <n v="1"/>
    <x v="323"/>
    <x v="2"/>
    <x v="2241"/>
    <n v="17.950000762939453"/>
    <n v="17.950000762939453"/>
    <x v="1"/>
    <x v="1"/>
    <s v="Ricotta Cheese, Gorgonzola Piccante Cheese, Mozzarella Cheese, Parmigiano Reggiano Cheese, Garlic"/>
    <x v="21"/>
  </r>
  <r>
    <n v="5214"/>
    <n v="2309"/>
    <n v="0.1111111111111111"/>
    <s v="ital_supr_l"/>
    <n v="1"/>
    <x v="323"/>
    <x v="2"/>
    <x v="2241"/>
    <n v="20.75"/>
    <n v="20.75"/>
    <x v="1"/>
    <x v="2"/>
    <s v="Calabrese Salami, Capocollo, Tomatoes, Red Onions, Green Olives, Garlic"/>
    <x v="3"/>
  </r>
  <r>
    <n v="5215"/>
    <n v="2309"/>
    <n v="0.1111111111111111"/>
    <s v="mexicana_s"/>
    <n v="1"/>
    <x v="323"/>
    <x v="2"/>
    <x v="2241"/>
    <n v="12"/>
    <n v="12"/>
    <x v="2"/>
    <x v="1"/>
    <s v="Tomatoes, Red Peppers, Jalapeno Peppers, Red Onions, Cilantro, Corn, Chipotle Sauce, Garlic"/>
    <x v="4"/>
  </r>
  <r>
    <n v="5216"/>
    <n v="2309"/>
    <n v="0.1111111111111111"/>
    <s v="spicy_ital_l"/>
    <n v="1"/>
    <x v="323"/>
    <x v="2"/>
    <x v="2241"/>
    <n v="20.75"/>
    <n v="20.75"/>
    <x v="1"/>
    <x v="2"/>
    <s v="Capocollo, Tomatoes, Goat Cheese, Artichokes, Peperoncini verdi, Garlic"/>
    <x v="12"/>
  </r>
  <r>
    <n v="5217"/>
    <n v="2309"/>
    <n v="0.1111111111111111"/>
    <s v="spin_pesto_s"/>
    <n v="1"/>
    <x v="323"/>
    <x v="2"/>
    <x v="2241"/>
    <n v="12.5"/>
    <n v="12.5"/>
    <x v="2"/>
    <x v="1"/>
    <s v="Spinach, Artichokes, Tomatoes, Sun-dried Tomatoes, Garlic, Pesto Sauce"/>
    <x v="13"/>
  </r>
  <r>
    <n v="5218"/>
    <n v="2310"/>
    <n v="1"/>
    <s v="pepperoni_l"/>
    <n v="1"/>
    <x v="355"/>
    <x v="6"/>
    <x v="2242"/>
    <n v="15.25"/>
    <n v="15.25"/>
    <x v="1"/>
    <x v="0"/>
    <s v="Mozzarella Cheese, Pepperoni"/>
    <x v="17"/>
  </r>
  <r>
    <n v="5219"/>
    <n v="2311"/>
    <n v="1"/>
    <s v="spinach_fet_m"/>
    <n v="1"/>
    <x v="355"/>
    <x v="6"/>
    <x v="2243"/>
    <n v="16"/>
    <n v="16"/>
    <x v="0"/>
    <x v="1"/>
    <s v="Spinach, Mushrooms, Red Onions, Feta Cheese, Garlic"/>
    <x v="27"/>
  </r>
  <r>
    <n v="5220"/>
    <n v="2312"/>
    <n v="0.33333333333333331"/>
    <s v="hawaiian_l"/>
    <n v="1"/>
    <x v="355"/>
    <x v="6"/>
    <x v="2244"/>
    <n v="16.5"/>
    <n v="16.5"/>
    <x v="1"/>
    <x v="0"/>
    <s v="Sliced Ham, Pineapple, Mozzarella Cheese"/>
    <x v="0"/>
  </r>
  <r>
    <n v="5221"/>
    <n v="2312"/>
    <n v="0.33333333333333331"/>
    <s v="mediterraneo_s"/>
    <n v="1"/>
    <x v="355"/>
    <x v="6"/>
    <x v="2244"/>
    <n v="12"/>
    <n v="12"/>
    <x v="2"/>
    <x v="1"/>
    <s v="Spinach, Artichokes, Kalamata Olives, Sun-dried Tomatoes, Feta Cheese, Plum Tomatoes, Red Onions"/>
    <x v="25"/>
  </r>
  <r>
    <n v="5222"/>
    <n v="2312"/>
    <n v="0.33333333333333331"/>
    <s v="southw_ckn_m"/>
    <n v="1"/>
    <x v="355"/>
    <x v="6"/>
    <x v="2244"/>
    <n v="16.75"/>
    <n v="16.75"/>
    <x v="0"/>
    <x v="3"/>
    <s v="Chicken, Tomatoes, Red Peppers, Red Onions, Jalapeno Peppers, Corn, Cilantro, Chipotle Sauce"/>
    <x v="15"/>
  </r>
  <r>
    <n v="5223"/>
    <n v="2313"/>
    <n v="0.5"/>
    <s v="brie_carre_s"/>
    <n v="1"/>
    <x v="355"/>
    <x v="6"/>
    <x v="2245"/>
    <n v="23.649999618530273"/>
    <n v="23.649999618530273"/>
    <x v="2"/>
    <x v="2"/>
    <s v="Brie Carre Cheese, Prosciutto, Caramelized Onions, Pears, Thyme, Garlic"/>
    <x v="31"/>
  </r>
  <r>
    <n v="5224"/>
    <n v="2313"/>
    <n v="0.5"/>
    <s v="hawaiian_l"/>
    <n v="1"/>
    <x v="387"/>
    <x v="3"/>
    <x v="2245"/>
    <n v="16.5"/>
    <n v="16.5"/>
    <x v="1"/>
    <x v="0"/>
    <s v="Sliced Ham, Pineapple, Mozzarella Cheese"/>
    <x v="0"/>
  </r>
  <r>
    <n v="5225"/>
    <n v="2314"/>
    <n v="0.33333333333333331"/>
    <s v="big_meat_s"/>
    <n v="1"/>
    <x v="387"/>
    <x v="3"/>
    <x v="2246"/>
    <n v="12"/>
    <n v="12"/>
    <x v="2"/>
    <x v="0"/>
    <s v="Bacon, Pepperoni, Italian Sausage, Chorizo Sausage"/>
    <x v="19"/>
  </r>
  <r>
    <n v="5226"/>
    <n v="2314"/>
    <n v="0.33333333333333331"/>
    <s v="southw_ckn_s"/>
    <n v="1"/>
    <x v="387"/>
    <x v="3"/>
    <x v="2246"/>
    <n v="12.75"/>
    <n v="12.75"/>
    <x v="2"/>
    <x v="3"/>
    <s v="Chicken, Tomatoes, Red Peppers, Red Onions, Jalapeno Peppers, Corn, Cilantro, Chipotle Sauce"/>
    <x v="15"/>
  </r>
  <r>
    <n v="5227"/>
    <n v="2314"/>
    <n v="0.33333333333333331"/>
    <s v="spicy_ital_l"/>
    <n v="1"/>
    <x v="387"/>
    <x v="3"/>
    <x v="2246"/>
    <n v="20.75"/>
    <n v="20.75"/>
    <x v="1"/>
    <x v="2"/>
    <s v="Capocollo, Tomatoes, Goat Cheese, Artichokes, Peperoncini verdi, Garlic"/>
    <x v="12"/>
  </r>
  <r>
    <n v="5228"/>
    <n v="2315"/>
    <n v="0.25"/>
    <s v="five_cheese_l"/>
    <n v="1"/>
    <x v="387"/>
    <x v="3"/>
    <x v="2247"/>
    <n v="18.5"/>
    <n v="18.5"/>
    <x v="1"/>
    <x v="1"/>
    <s v="Mozzarella Cheese, Provolone Cheese, Smoked Gouda Cheese, Romano Cheese, Blue Cheese, Garlic"/>
    <x v="2"/>
  </r>
  <r>
    <n v="5229"/>
    <n v="2315"/>
    <n v="0.25"/>
    <s v="ital_supr_m"/>
    <n v="1"/>
    <x v="387"/>
    <x v="3"/>
    <x v="2247"/>
    <n v="16.5"/>
    <n v="16.5"/>
    <x v="0"/>
    <x v="2"/>
    <s v="Calabrese Salami, Capocollo, Tomatoes, Red Onions, Green Olives, Garlic"/>
    <x v="3"/>
  </r>
  <r>
    <n v="5230"/>
    <n v="2315"/>
    <n v="0.25"/>
    <s v="pepperoni_s"/>
    <n v="1"/>
    <x v="416"/>
    <x v="4"/>
    <x v="2247"/>
    <n v="9.75"/>
    <n v="9.75"/>
    <x v="2"/>
    <x v="0"/>
    <s v="Mozzarella Cheese, Pepperoni"/>
    <x v="17"/>
  </r>
  <r>
    <n v="5231"/>
    <n v="2315"/>
    <n v="0.25"/>
    <s v="prsc_argla_l"/>
    <n v="1"/>
    <x v="416"/>
    <x v="4"/>
    <x v="2247"/>
    <n v="20.75"/>
    <n v="20.75"/>
    <x v="1"/>
    <x v="2"/>
    <s v="Prosciutto di San Daniele, Arugula, Mozzarella Cheese"/>
    <x v="6"/>
  </r>
  <r>
    <n v="5232"/>
    <n v="2316"/>
    <n v="1"/>
    <s v="hawaiian_s"/>
    <n v="1"/>
    <x v="416"/>
    <x v="4"/>
    <x v="2248"/>
    <n v="10.5"/>
    <n v="10.5"/>
    <x v="2"/>
    <x v="0"/>
    <s v="Sliced Ham, Pineapple, Mozzarella Cheese"/>
    <x v="0"/>
  </r>
  <r>
    <n v="5233"/>
    <n v="2317"/>
    <n v="0.25"/>
    <s v="bbq_ckn_m"/>
    <n v="1"/>
    <x v="416"/>
    <x v="4"/>
    <x v="647"/>
    <n v="16.75"/>
    <n v="16.75"/>
    <x v="0"/>
    <x v="3"/>
    <s v="Barbecued Chicken, Red Peppers, Green Peppers, Tomatoes, Red Onions, Barbecue Sauce"/>
    <x v="7"/>
  </r>
  <r>
    <n v="5234"/>
    <n v="2317"/>
    <n v="0.25"/>
    <s v="pep_msh_pep_s"/>
    <n v="1"/>
    <x v="416"/>
    <x v="4"/>
    <x v="647"/>
    <n v="11"/>
    <n v="11"/>
    <x v="2"/>
    <x v="0"/>
    <s v="Pepperoni, Mushrooms, Green Peppers"/>
    <x v="30"/>
  </r>
  <r>
    <n v="5235"/>
    <n v="2317"/>
    <n v="0.25"/>
    <s v="peppr_salami_l"/>
    <n v="1"/>
    <x v="416"/>
    <x v="4"/>
    <x v="647"/>
    <n v="20.75"/>
    <n v="20.75"/>
    <x v="1"/>
    <x v="2"/>
    <s v="Genoa Salami, Capocollo, Pepperoni, Tomatoes, Asiago Cheese, Garlic"/>
    <x v="26"/>
  </r>
  <r>
    <n v="5236"/>
    <n v="2317"/>
    <n v="0.25"/>
    <s v="sicilian_s"/>
    <n v="1"/>
    <x v="447"/>
    <x v="0"/>
    <x v="647"/>
    <n v="12.25"/>
    <n v="12.25"/>
    <x v="2"/>
    <x v="2"/>
    <s v="Coarse Sicilian Salami, Tomatoes, Green Olives, Luganega Sausage, Onions, Garlic"/>
    <x v="28"/>
  </r>
  <r>
    <n v="5237"/>
    <n v="2318"/>
    <n v="1"/>
    <s v="spicy_ital_l"/>
    <n v="1"/>
    <x v="447"/>
    <x v="0"/>
    <x v="2249"/>
    <n v="20.75"/>
    <n v="20.75"/>
    <x v="1"/>
    <x v="2"/>
    <s v="Capocollo, Tomatoes, Goat Cheese, Artichokes, Peperoncini verdi, Garlic"/>
    <x v="12"/>
  </r>
  <r>
    <n v="5238"/>
    <n v="2319"/>
    <n v="0.5"/>
    <s v="peppr_salami_l"/>
    <n v="1"/>
    <x v="447"/>
    <x v="0"/>
    <x v="2250"/>
    <n v="20.75"/>
    <n v="20.75"/>
    <x v="1"/>
    <x v="2"/>
    <s v="Genoa Salami, Capocollo, Pepperoni, Tomatoes, Asiago Cheese, Garlic"/>
    <x v="26"/>
  </r>
  <r>
    <n v="5239"/>
    <n v="2319"/>
    <n v="0.5"/>
    <s v="prsc_argla_s"/>
    <n v="1"/>
    <x v="447"/>
    <x v="0"/>
    <x v="2250"/>
    <n v="12.5"/>
    <n v="12.5"/>
    <x v="2"/>
    <x v="2"/>
    <s v="Prosciutto di San Daniele, Arugula, Mozzarella Cheese"/>
    <x v="6"/>
  </r>
  <r>
    <n v="5240"/>
    <n v="2320"/>
    <n v="1"/>
    <s v="classic_dlx_l"/>
    <n v="1"/>
    <x v="447"/>
    <x v="0"/>
    <x v="2251"/>
    <n v="20.5"/>
    <n v="20.5"/>
    <x v="1"/>
    <x v="0"/>
    <s v="Pepperoni, Mushrooms, Red Onions, Red Peppers, Bacon"/>
    <x v="1"/>
  </r>
  <r>
    <n v="5241"/>
    <n v="2321"/>
    <n v="1"/>
    <s v="ital_supr_l"/>
    <n v="1"/>
    <x v="447"/>
    <x v="0"/>
    <x v="2252"/>
    <n v="20.75"/>
    <n v="20.75"/>
    <x v="1"/>
    <x v="2"/>
    <s v="Calabrese Salami, Capocollo, Tomatoes, Red Onions, Green Olives, Garlic"/>
    <x v="3"/>
  </r>
  <r>
    <n v="5242"/>
    <n v="2322"/>
    <n v="0.25"/>
    <s v="ckn_alfredo_s"/>
    <n v="1"/>
    <x v="476"/>
    <x v="1"/>
    <x v="2253"/>
    <n v="12.75"/>
    <n v="12.75"/>
    <x v="2"/>
    <x v="3"/>
    <s v="Chicken, Red Onions, Red Peppers, Mushrooms, Asiago Cheese, Alfredo Sauce"/>
    <x v="29"/>
  </r>
  <r>
    <n v="5243"/>
    <n v="2322"/>
    <n v="0.25"/>
    <s v="ital_cpcllo_m"/>
    <n v="1"/>
    <x v="476"/>
    <x v="1"/>
    <x v="2253"/>
    <n v="16"/>
    <n v="16"/>
    <x v="0"/>
    <x v="0"/>
    <s v="Capocollo, Red Peppers, Tomatoes, Goat Cheese, Garlic, Oregano"/>
    <x v="11"/>
  </r>
  <r>
    <n v="5244"/>
    <n v="2322"/>
    <n v="0.25"/>
    <s v="pepperoni_m"/>
    <n v="1"/>
    <x v="476"/>
    <x v="1"/>
    <x v="2253"/>
    <n v="12.5"/>
    <n v="12.5"/>
    <x v="0"/>
    <x v="0"/>
    <s v="Mozzarella Cheese, Pepperoni"/>
    <x v="17"/>
  </r>
  <r>
    <n v="5245"/>
    <n v="2322"/>
    <n v="0.25"/>
    <s v="thai_ckn_l"/>
    <n v="1"/>
    <x v="476"/>
    <x v="1"/>
    <x v="2253"/>
    <n v="20.75"/>
    <n v="20.75"/>
    <x v="1"/>
    <x v="3"/>
    <s v="Chicken, Pineapple, Tomatoes, Red Peppers, Thai Sweet Chilli Sauce"/>
    <x v="5"/>
  </r>
  <r>
    <n v="5246"/>
    <n v="2323"/>
    <n v="1"/>
    <s v="bbq_ckn_m"/>
    <n v="1"/>
    <x v="476"/>
    <x v="1"/>
    <x v="2254"/>
    <n v="16.75"/>
    <n v="16.75"/>
    <x v="0"/>
    <x v="3"/>
    <s v="Barbecued Chicken, Red Peppers, Green Peppers, Tomatoes, Red Onions, Barbecue Sauce"/>
    <x v="7"/>
  </r>
  <r>
    <n v="5247"/>
    <n v="2324"/>
    <n v="1"/>
    <s v="sicilian_s"/>
    <n v="1"/>
    <x v="476"/>
    <x v="1"/>
    <x v="2255"/>
    <n v="12.25"/>
    <n v="12.25"/>
    <x v="2"/>
    <x v="2"/>
    <s v="Coarse Sicilian Salami, Tomatoes, Green Olives, Luganega Sausage, Onions, Garlic"/>
    <x v="28"/>
  </r>
  <r>
    <n v="5248"/>
    <n v="2325"/>
    <n v="1"/>
    <s v="peppr_salami_l"/>
    <n v="1"/>
    <x v="181"/>
    <x v="4"/>
    <x v="2256"/>
    <n v="20.75"/>
    <n v="20.75"/>
    <x v="1"/>
    <x v="2"/>
    <s v="Genoa Salami, Capocollo, Pepperoni, Tomatoes, Asiago Cheese, Garlic"/>
    <x v="26"/>
  </r>
  <r>
    <n v="5249"/>
    <n v="2326"/>
    <n v="0.25"/>
    <s v="five_cheese_l"/>
    <n v="1"/>
    <x v="181"/>
    <x v="4"/>
    <x v="2257"/>
    <n v="18.5"/>
    <n v="18.5"/>
    <x v="1"/>
    <x v="1"/>
    <s v="Mozzarella Cheese, Provolone Cheese, Smoked Gouda Cheese, Romano Cheese, Blue Cheese, Garlic"/>
    <x v="2"/>
  </r>
  <r>
    <n v="5250"/>
    <n v="2326"/>
    <n v="0.25"/>
    <s v="hawaiian_s"/>
    <n v="1"/>
    <x v="181"/>
    <x v="4"/>
    <x v="2257"/>
    <n v="10.5"/>
    <n v="10.5"/>
    <x v="2"/>
    <x v="0"/>
    <s v="Sliced Ham, Pineapple, Mozzarella Cheese"/>
    <x v="0"/>
  </r>
  <r>
    <n v="5251"/>
    <n v="2326"/>
    <n v="0.25"/>
    <s v="napolitana_s"/>
    <n v="1"/>
    <x v="181"/>
    <x v="4"/>
    <x v="2257"/>
    <n v="12"/>
    <n v="12"/>
    <x v="2"/>
    <x v="0"/>
    <s v="Tomatoes, Anchovies, Green Olives, Red Onions, Garlic"/>
    <x v="22"/>
  </r>
  <r>
    <n v="5252"/>
    <n v="2326"/>
    <n v="0.25"/>
    <s v="thai_ckn_l"/>
    <n v="1"/>
    <x v="181"/>
    <x v="4"/>
    <x v="2257"/>
    <n v="20.75"/>
    <n v="20.75"/>
    <x v="1"/>
    <x v="3"/>
    <s v="Chicken, Pineapple, Tomatoes, Red Peppers, Thai Sweet Chilli Sauce"/>
    <x v="5"/>
  </r>
  <r>
    <n v="5253"/>
    <n v="2327"/>
    <n v="0.5"/>
    <s v="cali_ckn_l"/>
    <n v="1"/>
    <x v="181"/>
    <x v="4"/>
    <x v="2258"/>
    <n v="20.75"/>
    <n v="20.75"/>
    <x v="1"/>
    <x v="3"/>
    <s v="Chicken, Artichoke, Spinach, Garlic, Jalapeno Peppers, Fontina Cheese, Gouda Cheese"/>
    <x v="16"/>
  </r>
  <r>
    <n v="5254"/>
    <n v="2327"/>
    <n v="0.5"/>
    <s v="napolitana_l"/>
    <n v="1"/>
    <x v="212"/>
    <x v="0"/>
    <x v="2258"/>
    <n v="20.5"/>
    <n v="20.5"/>
    <x v="1"/>
    <x v="0"/>
    <s v="Tomatoes, Anchovies, Green Olives, Red Onions, Garlic"/>
    <x v="22"/>
  </r>
  <r>
    <n v="5255"/>
    <n v="2328"/>
    <n v="1"/>
    <s v="cali_ckn_s"/>
    <n v="1"/>
    <x v="212"/>
    <x v="0"/>
    <x v="2259"/>
    <n v="12.75"/>
    <n v="12.75"/>
    <x v="2"/>
    <x v="3"/>
    <s v="Chicken, Artichoke, Spinach, Garlic, Jalapeno Peppers, Fontina Cheese, Gouda Cheese"/>
    <x v="16"/>
  </r>
  <r>
    <n v="5256"/>
    <n v="2329"/>
    <n v="0.33333333333333331"/>
    <s v="hawaiian_s"/>
    <n v="1"/>
    <x v="212"/>
    <x v="0"/>
    <x v="2260"/>
    <n v="10.5"/>
    <n v="10.5"/>
    <x v="2"/>
    <x v="0"/>
    <s v="Sliced Ham, Pineapple, Mozzarella Cheese"/>
    <x v="0"/>
  </r>
  <r>
    <n v="5257"/>
    <n v="2329"/>
    <n v="0.33333333333333331"/>
    <s v="spicy_ital_l"/>
    <n v="1"/>
    <x v="212"/>
    <x v="0"/>
    <x v="2260"/>
    <n v="20.75"/>
    <n v="20.75"/>
    <x v="1"/>
    <x v="2"/>
    <s v="Capocollo, Tomatoes, Goat Cheese, Artichokes, Peperoncini verdi, Garlic"/>
    <x v="12"/>
  </r>
  <r>
    <n v="5258"/>
    <n v="2329"/>
    <n v="0.33333333333333331"/>
    <s v="spinach_supr_m"/>
    <n v="1"/>
    <x v="212"/>
    <x v="0"/>
    <x v="2260"/>
    <n v="16.5"/>
    <n v="16.5"/>
    <x v="0"/>
    <x v="2"/>
    <s v="Spinach, Red Onions, Pepperoni, Tomatoes, Artichokes, Kalamata Olives, Garlic, Asiago Cheese"/>
    <x v="9"/>
  </r>
  <r>
    <n v="5259"/>
    <n v="2330"/>
    <n v="0.5"/>
    <s v="pepperoni_m"/>
    <n v="1"/>
    <x v="212"/>
    <x v="0"/>
    <x v="2261"/>
    <n v="12.5"/>
    <n v="12.5"/>
    <x v="0"/>
    <x v="0"/>
    <s v="Mozzarella Cheese, Pepperoni"/>
    <x v="17"/>
  </r>
  <r>
    <n v="5260"/>
    <n v="2330"/>
    <n v="0.5"/>
    <s v="prsc_argla_l"/>
    <n v="1"/>
    <x v="221"/>
    <x v="6"/>
    <x v="2261"/>
    <n v="20.75"/>
    <n v="20.75"/>
    <x v="1"/>
    <x v="2"/>
    <s v="Prosciutto di San Daniele, Arugula, Mozzarella Cheese"/>
    <x v="6"/>
  </r>
  <r>
    <n v="5261"/>
    <n v="2331"/>
    <n v="0.5"/>
    <s v="ital_veggie_m"/>
    <n v="1"/>
    <x v="221"/>
    <x v="6"/>
    <x v="2262"/>
    <n v="16.75"/>
    <n v="16.75"/>
    <x v="0"/>
    <x v="1"/>
    <s v="Eggplant, Artichokes, Tomatoes, Zucchini, Red Peppers, Garlic, Pesto Sauce"/>
    <x v="24"/>
  </r>
  <r>
    <n v="5262"/>
    <n v="2331"/>
    <n v="0.5"/>
    <s v="spinach_fet_l"/>
    <n v="1"/>
    <x v="221"/>
    <x v="6"/>
    <x v="2262"/>
    <n v="20.25"/>
    <n v="20.25"/>
    <x v="1"/>
    <x v="1"/>
    <s v="Spinach, Mushrooms, Red Onions, Feta Cheese, Garlic"/>
    <x v="27"/>
  </r>
  <r>
    <n v="5263"/>
    <n v="2332"/>
    <n v="0.33333333333333331"/>
    <s v="big_meat_s"/>
    <n v="1"/>
    <x v="221"/>
    <x v="6"/>
    <x v="2263"/>
    <n v="12"/>
    <n v="12"/>
    <x v="2"/>
    <x v="0"/>
    <s v="Bacon, Pepperoni, Italian Sausage, Chorizo Sausage"/>
    <x v="19"/>
  </r>
  <r>
    <n v="5264"/>
    <n v="2332"/>
    <n v="0.33333333333333331"/>
    <s v="ckn_alfredo_l"/>
    <n v="1"/>
    <x v="221"/>
    <x v="6"/>
    <x v="2263"/>
    <n v="20.75"/>
    <n v="20.75"/>
    <x v="1"/>
    <x v="3"/>
    <s v="Chicken, Red Onions, Red Peppers, Mushrooms, Asiago Cheese, Alfredo Sauce"/>
    <x v="29"/>
  </r>
  <r>
    <n v="5265"/>
    <n v="2332"/>
    <n v="0.33333333333333331"/>
    <s v="classic_dlx_s"/>
    <n v="1"/>
    <x v="221"/>
    <x v="6"/>
    <x v="2263"/>
    <n v="12"/>
    <n v="12"/>
    <x v="2"/>
    <x v="0"/>
    <s v="Pepperoni, Mushrooms, Red Onions, Red Peppers, Bacon"/>
    <x v="1"/>
  </r>
  <r>
    <n v="5266"/>
    <n v="2333"/>
    <n v="0.25"/>
    <s v="ckn_pesto_s"/>
    <n v="1"/>
    <x v="240"/>
    <x v="3"/>
    <x v="2264"/>
    <n v="12.75"/>
    <n v="12.75"/>
    <x v="2"/>
    <x v="3"/>
    <s v="Chicken, Tomatoes, Red Peppers, Spinach, Garlic, Pesto Sauce"/>
    <x v="18"/>
  </r>
  <r>
    <n v="5267"/>
    <n v="2333"/>
    <n v="0.25"/>
    <s v="ital_cpcllo_l"/>
    <n v="1"/>
    <x v="240"/>
    <x v="3"/>
    <x v="2264"/>
    <n v="20.5"/>
    <n v="20.5"/>
    <x v="1"/>
    <x v="0"/>
    <s v="Capocollo, Red Peppers, Tomatoes, Goat Cheese, Garlic, Oregano"/>
    <x v="11"/>
  </r>
  <r>
    <n v="5268"/>
    <n v="2333"/>
    <n v="0.25"/>
    <s v="ital_cpcllo_m"/>
    <n v="1"/>
    <x v="240"/>
    <x v="3"/>
    <x v="2264"/>
    <n v="16"/>
    <n v="16"/>
    <x v="0"/>
    <x v="0"/>
    <s v="Capocollo, Red Peppers, Tomatoes, Goat Cheese, Garlic, Oregano"/>
    <x v="11"/>
  </r>
  <r>
    <n v="5269"/>
    <n v="2333"/>
    <n v="0.25"/>
    <s v="spicy_ital_l"/>
    <n v="1"/>
    <x v="240"/>
    <x v="3"/>
    <x v="2264"/>
    <n v="20.75"/>
    <n v="20.75"/>
    <x v="1"/>
    <x v="2"/>
    <s v="Capocollo, Tomatoes, Goat Cheese, Artichokes, Peperoncini verdi, Garlic"/>
    <x v="12"/>
  </r>
  <r>
    <n v="5270"/>
    <n v="2334"/>
    <n v="0.33333333333333331"/>
    <s v="five_cheese_l"/>
    <n v="1"/>
    <x v="240"/>
    <x v="3"/>
    <x v="2265"/>
    <n v="18.5"/>
    <n v="18.5"/>
    <x v="1"/>
    <x v="1"/>
    <s v="Mozzarella Cheese, Provolone Cheese, Smoked Gouda Cheese, Romano Cheese, Blue Cheese, Garlic"/>
    <x v="2"/>
  </r>
  <r>
    <n v="5271"/>
    <n v="2334"/>
    <n v="0.33333333333333331"/>
    <s v="spicy_ital_l"/>
    <n v="1"/>
    <x v="240"/>
    <x v="3"/>
    <x v="2265"/>
    <n v="20.75"/>
    <n v="20.75"/>
    <x v="1"/>
    <x v="2"/>
    <s v="Capocollo, Tomatoes, Goat Cheese, Artichokes, Peperoncini verdi, Garlic"/>
    <x v="12"/>
  </r>
  <r>
    <n v="5272"/>
    <n v="2334"/>
    <n v="0.33333333333333331"/>
    <s v="spin_pesto_s"/>
    <n v="1"/>
    <x v="271"/>
    <x v="6"/>
    <x v="2265"/>
    <n v="12.5"/>
    <n v="12.5"/>
    <x v="2"/>
    <x v="1"/>
    <s v="Spinach, Artichokes, Tomatoes, Sun-dried Tomatoes, Garlic, Pesto Sauce"/>
    <x v="13"/>
  </r>
  <r>
    <n v="5273"/>
    <n v="2335"/>
    <n v="0.33333333333333331"/>
    <s v="classic_dlx_s"/>
    <n v="1"/>
    <x v="271"/>
    <x v="6"/>
    <x v="2266"/>
    <n v="12"/>
    <n v="12"/>
    <x v="2"/>
    <x v="0"/>
    <s v="Pepperoni, Mushrooms, Red Onions, Red Peppers, Bacon"/>
    <x v="1"/>
  </r>
  <r>
    <n v="5274"/>
    <n v="2335"/>
    <n v="0.33333333333333331"/>
    <s v="southw_ckn_s"/>
    <n v="1"/>
    <x v="271"/>
    <x v="6"/>
    <x v="2266"/>
    <n v="12.75"/>
    <n v="12.75"/>
    <x v="2"/>
    <x v="3"/>
    <s v="Chicken, Tomatoes, Red Peppers, Red Onions, Jalapeno Peppers, Corn, Cilantro, Chipotle Sauce"/>
    <x v="15"/>
  </r>
  <r>
    <n v="5275"/>
    <n v="2335"/>
    <n v="0.33333333333333331"/>
    <s v="spicy_ital_s"/>
    <n v="1"/>
    <x v="271"/>
    <x v="6"/>
    <x v="2266"/>
    <n v="12.5"/>
    <n v="12.5"/>
    <x v="2"/>
    <x v="2"/>
    <s v="Capocollo, Tomatoes, Goat Cheese, Artichokes, Peperoncini verdi, Garlic"/>
    <x v="12"/>
  </r>
  <r>
    <n v="5276"/>
    <n v="2336"/>
    <n v="1"/>
    <s v="pep_msh_pep_s"/>
    <n v="2"/>
    <x v="271"/>
    <x v="6"/>
    <x v="2267"/>
    <n v="11"/>
    <n v="22"/>
    <x v="2"/>
    <x v="0"/>
    <s v="Pepperoni, Mushrooms, Green Peppers"/>
    <x v="30"/>
  </r>
  <r>
    <n v="5277"/>
    <n v="2337"/>
    <n v="0.5"/>
    <s v="big_meat_s"/>
    <n v="1"/>
    <x v="271"/>
    <x v="6"/>
    <x v="2268"/>
    <n v="12"/>
    <n v="12"/>
    <x v="2"/>
    <x v="0"/>
    <s v="Bacon, Pepperoni, Italian Sausage, Chorizo Sausage"/>
    <x v="19"/>
  </r>
  <r>
    <n v="5278"/>
    <n v="2337"/>
    <n v="0.5"/>
    <s v="hawaiian_s"/>
    <n v="1"/>
    <x v="301"/>
    <x v="1"/>
    <x v="2268"/>
    <n v="10.5"/>
    <n v="10.5"/>
    <x v="2"/>
    <x v="0"/>
    <s v="Sliced Ham, Pineapple, Mozzarella Cheese"/>
    <x v="0"/>
  </r>
  <r>
    <n v="5279"/>
    <n v="2338"/>
    <n v="1"/>
    <s v="thai_ckn_m"/>
    <n v="1"/>
    <x v="301"/>
    <x v="1"/>
    <x v="2269"/>
    <n v="16.75"/>
    <n v="16.75"/>
    <x v="0"/>
    <x v="3"/>
    <s v="Chicken, Pineapple, Tomatoes, Red Peppers, Thai Sweet Chilli Sauce"/>
    <x v="5"/>
  </r>
  <r>
    <n v="5280"/>
    <n v="2339"/>
    <n v="0.5"/>
    <s v="mediterraneo_s"/>
    <n v="1"/>
    <x v="301"/>
    <x v="1"/>
    <x v="2270"/>
    <n v="12"/>
    <n v="12"/>
    <x v="2"/>
    <x v="1"/>
    <s v="Spinach, Artichokes, Kalamata Olives, Sun-dried Tomatoes, Feta Cheese, Plum Tomatoes, Red Onions"/>
    <x v="25"/>
  </r>
  <r>
    <n v="5281"/>
    <n v="2339"/>
    <n v="0.5"/>
    <s v="the_greek_s"/>
    <n v="1"/>
    <x v="301"/>
    <x v="1"/>
    <x v="2270"/>
    <n v="12"/>
    <n v="12"/>
    <x v="2"/>
    <x v="0"/>
    <s v="Kalamata Olives, Feta Cheese, Tomatoes, Garlic, Beef Chuck Roast, Red Onions"/>
    <x v="8"/>
  </r>
  <r>
    <n v="5282"/>
    <n v="2340"/>
    <n v="0.5"/>
    <s v="ital_veggie_s"/>
    <n v="1"/>
    <x v="301"/>
    <x v="1"/>
    <x v="2097"/>
    <n v="12.75"/>
    <n v="12.75"/>
    <x v="2"/>
    <x v="1"/>
    <s v="Eggplant, Artichokes, Tomatoes, Zucchini, Red Peppers, Garlic, Pesto Sauce"/>
    <x v="24"/>
  </r>
  <r>
    <n v="5283"/>
    <n v="2340"/>
    <n v="0.5"/>
    <s v="veggie_veg_l"/>
    <n v="1"/>
    <x v="301"/>
    <x v="1"/>
    <x v="2097"/>
    <n v="20.25"/>
    <n v="20.25"/>
    <x v="1"/>
    <x v="1"/>
    <s v="Mushrooms, Tomatoes, Red Peppers, Green Peppers, Red Onions, Zucchini, Spinach, Garlic"/>
    <x v="14"/>
  </r>
  <r>
    <n v="5284"/>
    <n v="2341"/>
    <n v="0.33333333333333331"/>
    <s v="bbq_ckn_l"/>
    <n v="1"/>
    <x v="330"/>
    <x v="2"/>
    <x v="2271"/>
    <n v="20.75"/>
    <n v="20.75"/>
    <x v="1"/>
    <x v="3"/>
    <s v="Barbecued Chicken, Red Peppers, Green Peppers, Tomatoes, Red Onions, Barbecue Sauce"/>
    <x v="7"/>
  </r>
  <r>
    <n v="5285"/>
    <n v="2341"/>
    <n v="0.33333333333333331"/>
    <s v="ital_supr_l"/>
    <n v="1"/>
    <x v="330"/>
    <x v="2"/>
    <x v="2271"/>
    <n v="20.75"/>
    <n v="20.75"/>
    <x v="1"/>
    <x v="2"/>
    <s v="Calabrese Salami, Capocollo, Tomatoes, Red Onions, Green Olives, Garlic"/>
    <x v="3"/>
  </r>
  <r>
    <n v="5286"/>
    <n v="2341"/>
    <n v="0.33333333333333331"/>
    <s v="ital_veggie_m"/>
    <n v="1"/>
    <x v="330"/>
    <x v="2"/>
    <x v="2271"/>
    <n v="16.75"/>
    <n v="16.75"/>
    <x v="0"/>
    <x v="1"/>
    <s v="Eggplant, Artichokes, Tomatoes, Zucchini, Red Peppers, Garlic, Pesto Sauce"/>
    <x v="24"/>
  </r>
  <r>
    <n v="5287"/>
    <n v="2342"/>
    <n v="1"/>
    <s v="thai_ckn_m"/>
    <n v="1"/>
    <x v="330"/>
    <x v="2"/>
    <x v="2272"/>
    <n v="16.75"/>
    <n v="16.75"/>
    <x v="0"/>
    <x v="3"/>
    <s v="Chicken, Pineapple, Tomatoes, Red Peppers, Thai Sweet Chilli Sauce"/>
    <x v="5"/>
  </r>
  <r>
    <n v="5288"/>
    <n v="2343"/>
    <n v="0.5"/>
    <s v="spicy_ital_l"/>
    <n v="1"/>
    <x v="330"/>
    <x v="2"/>
    <x v="2273"/>
    <n v="20.75"/>
    <n v="20.75"/>
    <x v="1"/>
    <x v="2"/>
    <s v="Capocollo, Tomatoes, Goat Cheese, Artichokes, Peperoncini verdi, Garlic"/>
    <x v="12"/>
  </r>
  <r>
    <n v="5289"/>
    <n v="2343"/>
    <n v="0.5"/>
    <s v="thai_ckn_l"/>
    <n v="1"/>
    <x v="330"/>
    <x v="2"/>
    <x v="2273"/>
    <n v="20.75"/>
    <n v="20.75"/>
    <x v="1"/>
    <x v="3"/>
    <s v="Chicken, Pineapple, Tomatoes, Red Peppers, Thai Sweet Chilli Sauce"/>
    <x v="5"/>
  </r>
  <r>
    <n v="5290"/>
    <n v="2344"/>
    <n v="0.33333333333333331"/>
    <s v="classic_dlx_s"/>
    <n v="1"/>
    <x v="362"/>
    <x v="6"/>
    <x v="2274"/>
    <n v="12"/>
    <n v="12"/>
    <x v="2"/>
    <x v="0"/>
    <s v="Pepperoni, Mushrooms, Red Onions, Red Peppers, Bacon"/>
    <x v="1"/>
  </r>
  <r>
    <n v="5291"/>
    <n v="2344"/>
    <n v="0.33333333333333331"/>
    <s v="hawaiian_l"/>
    <n v="1"/>
    <x v="362"/>
    <x v="6"/>
    <x v="2274"/>
    <n v="16.5"/>
    <n v="16.5"/>
    <x v="1"/>
    <x v="0"/>
    <s v="Sliced Ham, Pineapple, Mozzarella Cheese"/>
    <x v="0"/>
  </r>
  <r>
    <n v="5292"/>
    <n v="2344"/>
    <n v="0.33333333333333331"/>
    <s v="ital_cpcllo_l"/>
    <n v="1"/>
    <x v="362"/>
    <x v="6"/>
    <x v="2274"/>
    <n v="20.5"/>
    <n v="20.5"/>
    <x v="1"/>
    <x v="0"/>
    <s v="Capocollo, Red Peppers, Tomatoes, Goat Cheese, Garlic, Oregano"/>
    <x v="11"/>
  </r>
  <r>
    <n v="5293"/>
    <n v="2345"/>
    <n v="1"/>
    <s v="sicilian_m"/>
    <n v="1"/>
    <x v="362"/>
    <x v="6"/>
    <x v="2275"/>
    <n v="16.25"/>
    <n v="16.25"/>
    <x v="0"/>
    <x v="2"/>
    <s v="Coarse Sicilian Salami, Tomatoes, Green Olives, Luganega Sausage, Onions, Garlic"/>
    <x v="28"/>
  </r>
  <r>
    <n v="5294"/>
    <n v="2346"/>
    <n v="0.25"/>
    <s v="bbq_ckn_m"/>
    <n v="1"/>
    <x v="362"/>
    <x v="6"/>
    <x v="2276"/>
    <n v="16.75"/>
    <n v="16.75"/>
    <x v="0"/>
    <x v="3"/>
    <s v="Barbecued Chicken, Red Peppers, Green Peppers, Tomatoes, Red Onions, Barbecue Sauce"/>
    <x v="7"/>
  </r>
  <r>
    <n v="5295"/>
    <n v="2346"/>
    <n v="0.25"/>
    <s v="cali_ckn_l"/>
    <n v="1"/>
    <x v="362"/>
    <x v="6"/>
    <x v="2276"/>
    <n v="20.75"/>
    <n v="20.75"/>
    <x v="1"/>
    <x v="3"/>
    <s v="Chicken, Artichoke, Spinach, Garlic, Jalapeno Peppers, Fontina Cheese, Gouda Cheese"/>
    <x v="16"/>
  </r>
  <r>
    <n v="5296"/>
    <n v="2346"/>
    <n v="0.25"/>
    <s v="mediterraneo_l"/>
    <n v="1"/>
    <x v="394"/>
    <x v="3"/>
    <x v="2276"/>
    <n v="20.25"/>
    <n v="20.25"/>
    <x v="1"/>
    <x v="1"/>
    <s v="Spinach, Artichokes, Kalamata Olives, Sun-dried Tomatoes, Feta Cheese, Plum Tomatoes, Red Onions"/>
    <x v="25"/>
  </r>
  <r>
    <n v="5297"/>
    <n v="2346"/>
    <n v="0.25"/>
    <s v="prsc_argla_m"/>
    <n v="1"/>
    <x v="394"/>
    <x v="3"/>
    <x v="2276"/>
    <n v="16.5"/>
    <n v="16.5"/>
    <x v="0"/>
    <x v="2"/>
    <s v="Prosciutto di San Daniele, Arugula, Mozzarella Cheese"/>
    <x v="6"/>
  </r>
  <r>
    <n v="5298"/>
    <n v="2347"/>
    <n v="0.33333333333333331"/>
    <s v="green_garden_s"/>
    <n v="1"/>
    <x v="394"/>
    <x v="3"/>
    <x v="2277"/>
    <n v="12"/>
    <n v="12"/>
    <x v="2"/>
    <x v="1"/>
    <s v="Spinach, Mushrooms, Tomatoes, Green Olives, Feta Cheese"/>
    <x v="10"/>
  </r>
  <r>
    <n v="5299"/>
    <n v="2347"/>
    <n v="0.33333333333333331"/>
    <s v="pepperoni_l"/>
    <n v="1"/>
    <x v="394"/>
    <x v="3"/>
    <x v="2277"/>
    <n v="15.25"/>
    <n v="15.25"/>
    <x v="1"/>
    <x v="0"/>
    <s v="Mozzarella Cheese, Pepperoni"/>
    <x v="17"/>
  </r>
  <r>
    <n v="5300"/>
    <n v="2347"/>
    <n v="0.33333333333333331"/>
    <s v="southw_ckn_l"/>
    <n v="1"/>
    <x v="394"/>
    <x v="3"/>
    <x v="2277"/>
    <n v="20.75"/>
    <n v="20.75"/>
    <x v="1"/>
    <x v="3"/>
    <s v="Chicken, Tomatoes, Red Peppers, Red Onions, Jalapeno Peppers, Corn, Cilantro, Chipotle Sauce"/>
    <x v="15"/>
  </r>
  <r>
    <n v="5301"/>
    <n v="2348"/>
    <n v="0.33333333333333331"/>
    <s v="bbq_ckn_m"/>
    <n v="1"/>
    <x v="394"/>
    <x v="3"/>
    <x v="2278"/>
    <n v="16.75"/>
    <n v="16.75"/>
    <x v="0"/>
    <x v="3"/>
    <s v="Barbecued Chicken, Red Peppers, Green Peppers, Tomatoes, Red Onions, Barbecue Sauce"/>
    <x v="7"/>
  </r>
  <r>
    <n v="5302"/>
    <n v="2348"/>
    <n v="0.33333333333333331"/>
    <s v="brie_carre_s"/>
    <n v="1"/>
    <x v="423"/>
    <x v="4"/>
    <x v="2278"/>
    <n v="23.649999618530273"/>
    <n v="23.649999618530273"/>
    <x v="2"/>
    <x v="2"/>
    <s v="Brie Carre Cheese, Prosciutto, Caramelized Onions, Pears, Thyme, Garlic"/>
    <x v="31"/>
  </r>
  <r>
    <n v="5303"/>
    <n v="2348"/>
    <n v="0.33333333333333331"/>
    <s v="soppressata_m"/>
    <n v="1"/>
    <x v="423"/>
    <x v="4"/>
    <x v="2278"/>
    <n v="16.5"/>
    <n v="16.5"/>
    <x v="0"/>
    <x v="2"/>
    <s v="Soppressata Salami, Fontina Cheese, Mozzarella Cheese, Mushrooms, Garlic"/>
    <x v="20"/>
  </r>
  <r>
    <n v="5304"/>
    <n v="2349"/>
    <n v="1"/>
    <s v="spicy_ital_l"/>
    <n v="1"/>
    <x v="423"/>
    <x v="4"/>
    <x v="2279"/>
    <n v="20.75"/>
    <n v="20.75"/>
    <x v="1"/>
    <x v="2"/>
    <s v="Capocollo, Tomatoes, Goat Cheese, Artichokes, Peperoncini verdi, Garlic"/>
    <x v="12"/>
  </r>
  <r>
    <n v="5305"/>
    <n v="2350"/>
    <n v="1"/>
    <s v="sicilian_m"/>
    <n v="1"/>
    <x v="423"/>
    <x v="4"/>
    <x v="2280"/>
    <n v="16.25"/>
    <n v="16.25"/>
    <x v="0"/>
    <x v="2"/>
    <s v="Coarse Sicilian Salami, Tomatoes, Green Olives, Luganega Sausage, Onions, Garlic"/>
    <x v="28"/>
  </r>
  <r>
    <n v="5306"/>
    <n v="2351"/>
    <n v="0.25"/>
    <s v="hawaiian_m"/>
    <n v="1"/>
    <x v="423"/>
    <x v="4"/>
    <x v="2281"/>
    <n v="13.25"/>
    <n v="13.25"/>
    <x v="0"/>
    <x v="0"/>
    <s v="Sliced Ham, Pineapple, Mozzarella Cheese"/>
    <x v="0"/>
  </r>
  <r>
    <n v="5307"/>
    <n v="2351"/>
    <n v="0.25"/>
    <s v="prsc_argla_m"/>
    <n v="1"/>
    <x v="423"/>
    <x v="4"/>
    <x v="2281"/>
    <n v="16.5"/>
    <n v="16.5"/>
    <x v="0"/>
    <x v="2"/>
    <s v="Prosciutto di San Daniele, Arugula, Mozzarella Cheese"/>
    <x v="6"/>
  </r>
  <r>
    <n v="5308"/>
    <n v="2351"/>
    <n v="0.25"/>
    <s v="prsc_argla_s"/>
    <n v="1"/>
    <x v="454"/>
    <x v="0"/>
    <x v="2281"/>
    <n v="12.5"/>
    <n v="12.5"/>
    <x v="2"/>
    <x v="2"/>
    <s v="Prosciutto di San Daniele, Arugula, Mozzarella Cheese"/>
    <x v="6"/>
  </r>
  <r>
    <n v="5309"/>
    <n v="2351"/>
    <n v="0.25"/>
    <s v="spinach_supr_s"/>
    <n v="1"/>
    <x v="454"/>
    <x v="0"/>
    <x v="2281"/>
    <n v="12.5"/>
    <n v="12.5"/>
    <x v="2"/>
    <x v="2"/>
    <s v="Spinach, Red Onions, Pepperoni, Tomatoes, Artichokes, Kalamata Olives, Garlic, Asiago Cheese"/>
    <x v="9"/>
  </r>
  <r>
    <n v="5310"/>
    <n v="2352"/>
    <n v="0.5"/>
    <s v="pep_msh_pep_s"/>
    <n v="1"/>
    <x v="454"/>
    <x v="0"/>
    <x v="2282"/>
    <n v="11"/>
    <n v="11"/>
    <x v="2"/>
    <x v="0"/>
    <s v="Pepperoni, Mushrooms, Green Peppers"/>
    <x v="30"/>
  </r>
  <r>
    <n v="5311"/>
    <n v="2352"/>
    <n v="0.5"/>
    <s v="thai_ckn_m"/>
    <n v="1"/>
    <x v="454"/>
    <x v="0"/>
    <x v="2282"/>
    <n v="16.75"/>
    <n v="16.75"/>
    <x v="0"/>
    <x v="3"/>
    <s v="Chicken, Pineapple, Tomatoes, Red Peppers, Thai Sweet Chilli Sauce"/>
    <x v="5"/>
  </r>
  <r>
    <n v="5312"/>
    <n v="2353"/>
    <n v="1"/>
    <s v="thai_ckn_s"/>
    <n v="1"/>
    <x v="454"/>
    <x v="0"/>
    <x v="2283"/>
    <n v="12.75"/>
    <n v="12.75"/>
    <x v="2"/>
    <x v="3"/>
    <s v="Chicken, Pineapple, Tomatoes, Red Peppers, Thai Sweet Chilli Sauce"/>
    <x v="5"/>
  </r>
  <r>
    <n v="5313"/>
    <n v="2354"/>
    <n v="0.25"/>
    <s v="mexicana_s"/>
    <n v="1"/>
    <x v="454"/>
    <x v="0"/>
    <x v="2284"/>
    <n v="12"/>
    <n v="12"/>
    <x v="2"/>
    <x v="1"/>
    <s v="Tomatoes, Red Peppers, Jalapeno Peppers, Red Onions, Cilantro, Corn, Chipotle Sauce, Garlic"/>
    <x v="4"/>
  </r>
  <r>
    <n v="5314"/>
    <n v="2354"/>
    <n v="0.25"/>
    <s v="prsc_argla_m"/>
    <n v="1"/>
    <x v="483"/>
    <x v="1"/>
    <x v="2284"/>
    <n v="16.5"/>
    <n v="16.5"/>
    <x v="0"/>
    <x v="2"/>
    <s v="Prosciutto di San Daniele, Arugula, Mozzarella Cheese"/>
    <x v="6"/>
  </r>
  <r>
    <n v="5315"/>
    <n v="2354"/>
    <n v="0.25"/>
    <s v="spinach_supr_l"/>
    <n v="1"/>
    <x v="483"/>
    <x v="1"/>
    <x v="2284"/>
    <n v="20.75"/>
    <n v="20.75"/>
    <x v="1"/>
    <x v="2"/>
    <s v="Spinach, Red Onions, Pepperoni, Tomatoes, Artichokes, Kalamata Olives, Garlic, Asiago Cheese"/>
    <x v="9"/>
  </r>
  <r>
    <n v="5316"/>
    <n v="2354"/>
    <n v="0.25"/>
    <s v="veggie_veg_l"/>
    <n v="1"/>
    <x v="483"/>
    <x v="1"/>
    <x v="2284"/>
    <n v="20.25"/>
    <n v="20.25"/>
    <x v="1"/>
    <x v="1"/>
    <s v="Mushrooms, Tomatoes, Red Peppers, Green Peppers, Red Onions, Zucchini, Spinach, Garlic"/>
    <x v="14"/>
  </r>
  <r>
    <n v="5317"/>
    <n v="2355"/>
    <n v="1"/>
    <s v="mexicana_m"/>
    <n v="1"/>
    <x v="483"/>
    <x v="1"/>
    <x v="2285"/>
    <n v="16"/>
    <n v="16"/>
    <x v="0"/>
    <x v="1"/>
    <s v="Tomatoes, Red Peppers, Jalapeno Peppers, Red Onions, Cilantro, Corn, Chipotle Sauce, Garlic"/>
    <x v="4"/>
  </r>
  <r>
    <n v="5318"/>
    <n v="2356"/>
    <n v="1"/>
    <s v="the_greek_s"/>
    <n v="1"/>
    <x v="483"/>
    <x v="1"/>
    <x v="2286"/>
    <n v="12"/>
    <n v="12"/>
    <x v="2"/>
    <x v="0"/>
    <s v="Kalamata Olives, Feta Cheese, Tomatoes, Garlic, Beef Chuck Roast, Red Onions"/>
    <x v="8"/>
  </r>
  <r>
    <n v="5319"/>
    <n v="2357"/>
    <n v="1"/>
    <s v="the_greek_xl"/>
    <n v="1"/>
    <x v="483"/>
    <x v="1"/>
    <x v="2287"/>
    <n v="25.5"/>
    <n v="25.5"/>
    <x v="3"/>
    <x v="0"/>
    <s v="Kalamata Olives, Feta Cheese, Tomatoes, Garlic, Beef Chuck Roast, Red Onions"/>
    <x v="8"/>
  </r>
  <r>
    <n v="5320"/>
    <n v="2358"/>
    <n v="0.5"/>
    <s v="cali_ckn_m"/>
    <n v="1"/>
    <x v="176"/>
    <x v="6"/>
    <x v="2288"/>
    <n v="16.75"/>
    <n v="16.75"/>
    <x v="0"/>
    <x v="3"/>
    <s v="Chicken, Artichoke, Spinach, Garlic, Jalapeno Peppers, Fontina Cheese, Gouda Cheese"/>
    <x v="16"/>
  </r>
  <r>
    <n v="5321"/>
    <n v="2358"/>
    <n v="0.5"/>
    <s v="ital_supr_m"/>
    <n v="1"/>
    <x v="176"/>
    <x v="6"/>
    <x v="2288"/>
    <n v="16.5"/>
    <n v="16.5"/>
    <x v="0"/>
    <x v="2"/>
    <s v="Calabrese Salami, Capocollo, Tomatoes, Red Onions, Green Olives, Garlic"/>
    <x v="3"/>
  </r>
  <r>
    <n v="5322"/>
    <n v="2359"/>
    <n v="1"/>
    <s v="veggie_veg_l"/>
    <n v="1"/>
    <x v="176"/>
    <x v="6"/>
    <x v="2289"/>
    <n v="20.25"/>
    <n v="20.25"/>
    <x v="1"/>
    <x v="1"/>
    <s v="Mushrooms, Tomatoes, Red Peppers, Green Peppers, Red Onions, Zucchini, Spinach, Garlic"/>
    <x v="14"/>
  </r>
  <r>
    <n v="5323"/>
    <n v="2360"/>
    <n v="0.5"/>
    <s v="cali_ckn_l"/>
    <n v="1"/>
    <x v="176"/>
    <x v="6"/>
    <x v="2290"/>
    <n v="20.75"/>
    <n v="20.75"/>
    <x v="1"/>
    <x v="3"/>
    <s v="Chicken, Artichoke, Spinach, Garlic, Jalapeno Peppers, Fontina Cheese, Gouda Cheese"/>
    <x v="16"/>
  </r>
  <r>
    <n v="5324"/>
    <n v="2360"/>
    <n v="0.5"/>
    <s v="sicilian_l"/>
    <n v="1"/>
    <x v="176"/>
    <x v="6"/>
    <x v="2290"/>
    <n v="20.25"/>
    <n v="20.25"/>
    <x v="1"/>
    <x v="2"/>
    <s v="Coarse Sicilian Salami, Tomatoes, Green Olives, Luganega Sausage, Onions, Garlic"/>
    <x v="28"/>
  </r>
  <r>
    <n v="5325"/>
    <n v="2361"/>
    <n v="1"/>
    <s v="pepperoni_m"/>
    <n v="1"/>
    <x v="176"/>
    <x v="6"/>
    <x v="2291"/>
    <n v="12.5"/>
    <n v="12.5"/>
    <x v="0"/>
    <x v="0"/>
    <s v="Mozzarella Cheese, Pepperoni"/>
    <x v="17"/>
  </r>
  <r>
    <n v="5326"/>
    <n v="2362"/>
    <n v="0.33333333333333331"/>
    <s v="four_cheese_l"/>
    <n v="1"/>
    <x v="205"/>
    <x v="0"/>
    <x v="2292"/>
    <n v="17.950000762939453"/>
    <n v="17.950000762939453"/>
    <x v="1"/>
    <x v="1"/>
    <s v="Ricotta Cheese, Gorgonzola Piccante Cheese, Mozzarella Cheese, Parmigiano Reggiano Cheese, Garlic"/>
    <x v="21"/>
  </r>
  <r>
    <n v="5327"/>
    <n v="2362"/>
    <n v="0.33333333333333331"/>
    <s v="napolitana_s"/>
    <n v="1"/>
    <x v="205"/>
    <x v="0"/>
    <x v="2292"/>
    <n v="12"/>
    <n v="12"/>
    <x v="2"/>
    <x v="0"/>
    <s v="Tomatoes, Anchovies, Green Olives, Red Onions, Garlic"/>
    <x v="22"/>
  </r>
  <r>
    <n v="5328"/>
    <n v="2362"/>
    <n v="0.33333333333333331"/>
    <s v="southw_ckn_m"/>
    <n v="1"/>
    <x v="205"/>
    <x v="0"/>
    <x v="2292"/>
    <n v="16.75"/>
    <n v="16.75"/>
    <x v="0"/>
    <x v="3"/>
    <s v="Chicken, Tomatoes, Red Peppers, Red Onions, Jalapeno Peppers, Corn, Cilantro, Chipotle Sauce"/>
    <x v="15"/>
  </r>
  <r>
    <n v="5329"/>
    <n v="2363"/>
    <n v="0.25"/>
    <s v="classic_dlx_m"/>
    <n v="1"/>
    <x v="205"/>
    <x v="0"/>
    <x v="2293"/>
    <n v="16"/>
    <n v="16"/>
    <x v="0"/>
    <x v="0"/>
    <s v="Pepperoni, Mushrooms, Red Onions, Red Peppers, Bacon"/>
    <x v="1"/>
  </r>
  <r>
    <n v="5330"/>
    <n v="2363"/>
    <n v="0.25"/>
    <s v="prsc_argla_s"/>
    <n v="1"/>
    <x v="205"/>
    <x v="0"/>
    <x v="2293"/>
    <n v="12.5"/>
    <n v="12.5"/>
    <x v="2"/>
    <x v="2"/>
    <s v="Prosciutto di San Daniele, Arugula, Mozzarella Cheese"/>
    <x v="6"/>
  </r>
  <r>
    <n v="5331"/>
    <n v="2363"/>
    <n v="0.25"/>
    <s v="sicilian_l"/>
    <n v="1"/>
    <x v="205"/>
    <x v="0"/>
    <x v="2293"/>
    <n v="20.25"/>
    <n v="20.25"/>
    <x v="1"/>
    <x v="2"/>
    <s v="Coarse Sicilian Salami, Tomatoes, Green Olives, Luganega Sausage, Onions, Garlic"/>
    <x v="28"/>
  </r>
  <r>
    <n v="5332"/>
    <n v="2363"/>
    <n v="0.25"/>
    <s v="thai_ckn_l"/>
    <n v="1"/>
    <x v="710"/>
    <x v="5"/>
    <x v="2293"/>
    <n v="20.75"/>
    <n v="20.75"/>
    <x v="1"/>
    <x v="3"/>
    <s v="Chicken, Pineapple, Tomatoes, Red Peppers, Thai Sweet Chilli Sauce"/>
    <x v="5"/>
  </r>
  <r>
    <n v="5333"/>
    <n v="2364"/>
    <n v="0.1111111111111111"/>
    <s v="bbq_ckn_m"/>
    <n v="1"/>
    <x v="710"/>
    <x v="5"/>
    <x v="2294"/>
    <n v="16.75"/>
    <n v="16.75"/>
    <x v="0"/>
    <x v="3"/>
    <s v="Barbecued Chicken, Red Peppers, Green Peppers, Tomatoes, Red Onions, Barbecue Sauce"/>
    <x v="7"/>
  </r>
  <r>
    <n v="5334"/>
    <n v="2364"/>
    <n v="0.1111111111111111"/>
    <s v="hawaiian_l"/>
    <n v="1"/>
    <x v="710"/>
    <x v="5"/>
    <x v="2294"/>
    <n v="16.5"/>
    <n v="16.5"/>
    <x v="1"/>
    <x v="0"/>
    <s v="Sliced Ham, Pineapple, Mozzarella Cheese"/>
    <x v="0"/>
  </r>
  <r>
    <n v="5335"/>
    <n v="2364"/>
    <n v="0.1111111111111111"/>
    <s v="ital_supr_m"/>
    <n v="1"/>
    <x v="710"/>
    <x v="5"/>
    <x v="2294"/>
    <n v="16.5"/>
    <n v="16.5"/>
    <x v="0"/>
    <x v="2"/>
    <s v="Calabrese Salami, Capocollo, Tomatoes, Red Onions, Green Olives, Garlic"/>
    <x v="3"/>
  </r>
  <r>
    <n v="5336"/>
    <n v="2364"/>
    <n v="0.1111111111111111"/>
    <s v="ital_veggie_l"/>
    <n v="1"/>
    <x v="710"/>
    <x v="5"/>
    <x v="2294"/>
    <n v="21"/>
    <n v="21"/>
    <x v="1"/>
    <x v="1"/>
    <s v="Eggplant, Artichokes, Tomatoes, Zucchini, Red Peppers, Garlic, Pesto Sauce"/>
    <x v="24"/>
  </r>
  <r>
    <n v="5337"/>
    <n v="2364"/>
    <n v="0.1111111111111111"/>
    <s v="ital_veggie_m"/>
    <n v="1"/>
    <x v="710"/>
    <x v="5"/>
    <x v="2294"/>
    <n v="16.75"/>
    <n v="16.75"/>
    <x v="0"/>
    <x v="1"/>
    <s v="Eggplant, Artichokes, Tomatoes, Zucchini, Red Peppers, Garlic, Pesto Sauce"/>
    <x v="24"/>
  </r>
  <r>
    <n v="5338"/>
    <n v="2364"/>
    <n v="0.1111111111111111"/>
    <s v="ital_veggie_s"/>
    <n v="1"/>
    <x v="232"/>
    <x v="2"/>
    <x v="2294"/>
    <n v="12.75"/>
    <n v="12.75"/>
    <x v="2"/>
    <x v="1"/>
    <s v="Eggplant, Artichokes, Tomatoes, Zucchini, Red Peppers, Garlic, Pesto Sauce"/>
    <x v="24"/>
  </r>
  <r>
    <n v="5339"/>
    <n v="2364"/>
    <n v="0.1111111111111111"/>
    <s v="prsc_argla_l"/>
    <n v="1"/>
    <x v="232"/>
    <x v="2"/>
    <x v="2294"/>
    <n v="20.75"/>
    <n v="20.75"/>
    <x v="1"/>
    <x v="2"/>
    <s v="Prosciutto di San Daniele, Arugula, Mozzarella Cheese"/>
    <x v="6"/>
  </r>
  <r>
    <n v="5340"/>
    <n v="2364"/>
    <n v="0.1111111111111111"/>
    <s v="sicilian_l"/>
    <n v="1"/>
    <x v="232"/>
    <x v="2"/>
    <x v="2294"/>
    <n v="20.25"/>
    <n v="20.25"/>
    <x v="1"/>
    <x v="2"/>
    <s v="Coarse Sicilian Salami, Tomatoes, Green Olives, Luganega Sausage, Onions, Garlic"/>
    <x v="28"/>
  </r>
  <r>
    <n v="5341"/>
    <n v="2364"/>
    <n v="0.1111111111111111"/>
    <s v="veggie_veg_l"/>
    <n v="1"/>
    <x v="232"/>
    <x v="2"/>
    <x v="2294"/>
    <n v="20.25"/>
    <n v="20.25"/>
    <x v="1"/>
    <x v="1"/>
    <s v="Mushrooms, Tomatoes, Red Peppers, Green Peppers, Red Onions, Zucchini, Spinach, Garlic"/>
    <x v="14"/>
  </r>
  <r>
    <n v="5342"/>
    <n v="2365"/>
    <n v="1"/>
    <s v="hawaiian_l"/>
    <n v="1"/>
    <x v="232"/>
    <x v="2"/>
    <x v="2295"/>
    <n v="16.5"/>
    <n v="16.5"/>
    <x v="1"/>
    <x v="0"/>
    <s v="Sliced Ham, Pineapple, Mozzarella Cheese"/>
    <x v="0"/>
  </r>
  <r>
    <n v="5343"/>
    <n v="2366"/>
    <n v="0.33333333333333331"/>
    <s v="ital_supr_m"/>
    <n v="1"/>
    <x v="232"/>
    <x v="2"/>
    <x v="2296"/>
    <n v="16.5"/>
    <n v="16.5"/>
    <x v="0"/>
    <x v="2"/>
    <s v="Calabrese Salami, Capocollo, Tomatoes, Red Onions, Green Olives, Garlic"/>
    <x v="3"/>
  </r>
  <r>
    <n v="5344"/>
    <n v="2366"/>
    <n v="0.33333333333333331"/>
    <s v="thai_ckn_m"/>
    <n v="1"/>
    <x v="261"/>
    <x v="3"/>
    <x v="2296"/>
    <n v="16.75"/>
    <n v="16.75"/>
    <x v="0"/>
    <x v="3"/>
    <s v="Chicken, Pineapple, Tomatoes, Red Peppers, Thai Sweet Chilli Sauce"/>
    <x v="5"/>
  </r>
  <r>
    <n v="5345"/>
    <n v="2366"/>
    <n v="0.33333333333333331"/>
    <s v="thai_ckn_s"/>
    <n v="1"/>
    <x v="261"/>
    <x v="3"/>
    <x v="2296"/>
    <n v="12.75"/>
    <n v="12.75"/>
    <x v="2"/>
    <x v="3"/>
    <s v="Chicken, Pineapple, Tomatoes, Red Peppers, Thai Sweet Chilli Sauce"/>
    <x v="5"/>
  </r>
  <r>
    <n v="5346"/>
    <n v="2367"/>
    <n v="0.5"/>
    <s v="pep_msh_pep_m"/>
    <n v="1"/>
    <x v="261"/>
    <x v="3"/>
    <x v="2297"/>
    <n v="14.5"/>
    <n v="14.5"/>
    <x v="0"/>
    <x v="0"/>
    <s v="Pepperoni, Mushrooms, Green Peppers"/>
    <x v="30"/>
  </r>
  <r>
    <n v="5347"/>
    <n v="2367"/>
    <n v="0.5"/>
    <s v="spinach_fet_l"/>
    <n v="1"/>
    <x v="261"/>
    <x v="3"/>
    <x v="2297"/>
    <n v="20.25"/>
    <n v="20.25"/>
    <x v="1"/>
    <x v="1"/>
    <s v="Spinach, Mushrooms, Red Onions, Feta Cheese, Garlic"/>
    <x v="27"/>
  </r>
  <r>
    <n v="5348"/>
    <n v="2368"/>
    <n v="1"/>
    <s v="southw_ckn_m"/>
    <n v="1"/>
    <x v="261"/>
    <x v="3"/>
    <x v="2298"/>
    <n v="16.75"/>
    <n v="16.75"/>
    <x v="0"/>
    <x v="3"/>
    <s v="Chicken, Tomatoes, Red Peppers, Red Onions, Jalapeno Peppers, Corn, Cilantro, Chipotle Sauce"/>
    <x v="15"/>
  </r>
  <r>
    <n v="5349"/>
    <n v="2369"/>
    <n v="8.3333333333333329E-2"/>
    <s v="big_meat_s"/>
    <n v="1"/>
    <x v="261"/>
    <x v="3"/>
    <x v="2299"/>
    <n v="12"/>
    <n v="12"/>
    <x v="2"/>
    <x v="0"/>
    <s v="Bacon, Pepperoni, Italian Sausage, Chorizo Sausage"/>
    <x v="19"/>
  </r>
  <r>
    <n v="5350"/>
    <n v="2369"/>
    <n v="8.3333333333333329E-2"/>
    <s v="cali_ckn_m"/>
    <n v="1"/>
    <x v="294"/>
    <x v="1"/>
    <x v="2299"/>
    <n v="16.75"/>
    <n v="16.75"/>
    <x v="0"/>
    <x v="3"/>
    <s v="Chicken, Artichoke, Spinach, Garlic, Jalapeno Peppers, Fontina Cheese, Gouda Cheese"/>
    <x v="16"/>
  </r>
  <r>
    <n v="5351"/>
    <n v="2369"/>
    <n v="8.3333333333333329E-2"/>
    <s v="five_cheese_l"/>
    <n v="1"/>
    <x v="294"/>
    <x v="1"/>
    <x v="2299"/>
    <n v="18.5"/>
    <n v="18.5"/>
    <x v="1"/>
    <x v="1"/>
    <s v="Mozzarella Cheese, Provolone Cheese, Smoked Gouda Cheese, Romano Cheese, Blue Cheese, Garlic"/>
    <x v="2"/>
  </r>
  <r>
    <n v="5352"/>
    <n v="2369"/>
    <n v="8.3333333333333329E-2"/>
    <s v="ital_supr_m"/>
    <n v="1"/>
    <x v="294"/>
    <x v="1"/>
    <x v="2299"/>
    <n v="16.5"/>
    <n v="16.5"/>
    <x v="0"/>
    <x v="2"/>
    <s v="Calabrese Salami, Capocollo, Tomatoes, Red Onions, Green Olives, Garlic"/>
    <x v="3"/>
  </r>
  <r>
    <n v="5353"/>
    <n v="2369"/>
    <n v="8.3333333333333329E-2"/>
    <s v="pepperoni_m"/>
    <n v="1"/>
    <x v="294"/>
    <x v="1"/>
    <x v="2299"/>
    <n v="12.5"/>
    <n v="12.5"/>
    <x v="0"/>
    <x v="0"/>
    <s v="Mozzarella Cheese, Pepperoni"/>
    <x v="17"/>
  </r>
  <r>
    <n v="5354"/>
    <n v="2369"/>
    <n v="8.3333333333333329E-2"/>
    <s v="peppr_salami_l"/>
    <n v="1"/>
    <x v="294"/>
    <x v="1"/>
    <x v="2299"/>
    <n v="20.75"/>
    <n v="20.75"/>
    <x v="1"/>
    <x v="2"/>
    <s v="Genoa Salami, Capocollo, Pepperoni, Tomatoes, Asiago Cheese, Garlic"/>
    <x v="26"/>
  </r>
  <r>
    <n v="5355"/>
    <n v="2369"/>
    <n v="8.3333333333333329E-2"/>
    <s v="sicilian_s"/>
    <n v="1"/>
    <x v="294"/>
    <x v="1"/>
    <x v="2299"/>
    <n v="12.25"/>
    <n v="12.25"/>
    <x v="2"/>
    <x v="2"/>
    <s v="Coarse Sicilian Salami, Tomatoes, Green Olives, Luganega Sausage, Onions, Garlic"/>
    <x v="28"/>
  </r>
  <r>
    <n v="5356"/>
    <n v="2369"/>
    <n v="8.3333333333333329E-2"/>
    <s v="southw_ckn_l"/>
    <n v="1"/>
    <x v="322"/>
    <x v="1"/>
    <x v="2299"/>
    <n v="20.75"/>
    <n v="20.75"/>
    <x v="1"/>
    <x v="3"/>
    <s v="Chicken, Tomatoes, Red Peppers, Red Onions, Jalapeno Peppers, Corn, Cilantro, Chipotle Sauce"/>
    <x v="15"/>
  </r>
  <r>
    <n v="5357"/>
    <n v="2369"/>
    <n v="8.3333333333333329E-2"/>
    <s v="southw_ckn_m"/>
    <n v="1"/>
    <x v="322"/>
    <x v="1"/>
    <x v="2299"/>
    <n v="16.75"/>
    <n v="16.75"/>
    <x v="0"/>
    <x v="3"/>
    <s v="Chicken, Tomatoes, Red Peppers, Red Onions, Jalapeno Peppers, Corn, Cilantro, Chipotle Sauce"/>
    <x v="15"/>
  </r>
  <r>
    <n v="5358"/>
    <n v="2369"/>
    <n v="8.3333333333333329E-2"/>
    <s v="thai_ckn_l"/>
    <n v="1"/>
    <x v="322"/>
    <x v="1"/>
    <x v="2299"/>
    <n v="20.75"/>
    <n v="20.75"/>
    <x v="1"/>
    <x v="3"/>
    <s v="Chicken, Pineapple, Tomatoes, Red Peppers, Thai Sweet Chilli Sauce"/>
    <x v="5"/>
  </r>
  <r>
    <n v="5359"/>
    <n v="2369"/>
    <n v="8.3333333333333329E-2"/>
    <s v="the_greek_s"/>
    <n v="1"/>
    <x v="322"/>
    <x v="1"/>
    <x v="2299"/>
    <n v="12"/>
    <n v="12"/>
    <x v="2"/>
    <x v="0"/>
    <s v="Kalamata Olives, Feta Cheese, Tomatoes, Garlic, Beef Chuck Roast, Red Onions"/>
    <x v="8"/>
  </r>
  <r>
    <n v="5360"/>
    <n v="2369"/>
    <n v="8.3333333333333329E-2"/>
    <s v="the_greek_xl"/>
    <n v="1"/>
    <x v="322"/>
    <x v="1"/>
    <x v="2299"/>
    <n v="25.5"/>
    <n v="25.5"/>
    <x v="3"/>
    <x v="0"/>
    <s v="Kalamata Olives, Feta Cheese, Tomatoes, Garlic, Beef Chuck Roast, Red Onions"/>
    <x v="8"/>
  </r>
  <r>
    <n v="5361"/>
    <n v="2370"/>
    <n v="0.5"/>
    <s v="ital_veggie_m"/>
    <n v="1"/>
    <x v="322"/>
    <x v="1"/>
    <x v="2300"/>
    <n v="16.75"/>
    <n v="16.75"/>
    <x v="0"/>
    <x v="1"/>
    <s v="Eggplant, Artichokes, Tomatoes, Zucchini, Red Peppers, Garlic, Pesto Sauce"/>
    <x v="24"/>
  </r>
  <r>
    <n v="5362"/>
    <n v="2370"/>
    <n v="0.5"/>
    <s v="thai_ckn_l"/>
    <n v="1"/>
    <x v="354"/>
    <x v="5"/>
    <x v="2300"/>
    <n v="20.75"/>
    <n v="20.75"/>
    <x v="1"/>
    <x v="3"/>
    <s v="Chicken, Pineapple, Tomatoes, Red Peppers, Thai Sweet Chilli Sauce"/>
    <x v="5"/>
  </r>
  <r>
    <n v="5363"/>
    <n v="2371"/>
    <n v="1"/>
    <s v="ckn_pesto_l"/>
    <n v="1"/>
    <x v="354"/>
    <x v="5"/>
    <x v="2301"/>
    <n v="20.75"/>
    <n v="20.75"/>
    <x v="1"/>
    <x v="3"/>
    <s v="Chicken, Tomatoes, Red Peppers, Spinach, Garlic, Pesto Sauce"/>
    <x v="18"/>
  </r>
  <r>
    <n v="5364"/>
    <n v="2372"/>
    <n v="0.25"/>
    <s v="big_meat_s"/>
    <n v="1"/>
    <x v="354"/>
    <x v="5"/>
    <x v="2302"/>
    <n v="12"/>
    <n v="12"/>
    <x v="2"/>
    <x v="0"/>
    <s v="Bacon, Pepperoni, Italian Sausage, Chorizo Sausage"/>
    <x v="19"/>
  </r>
  <r>
    <n v="5365"/>
    <n v="2372"/>
    <n v="0.25"/>
    <s v="five_cheese_l"/>
    <n v="1"/>
    <x v="354"/>
    <x v="5"/>
    <x v="2302"/>
    <n v="18.5"/>
    <n v="18.5"/>
    <x v="1"/>
    <x v="1"/>
    <s v="Mozzarella Cheese, Provolone Cheese, Smoked Gouda Cheese, Romano Cheese, Blue Cheese, Garlic"/>
    <x v="2"/>
  </r>
  <r>
    <n v="5366"/>
    <n v="2372"/>
    <n v="0.25"/>
    <s v="green_garden_m"/>
    <n v="1"/>
    <x v="354"/>
    <x v="5"/>
    <x v="2302"/>
    <n v="16"/>
    <n v="16"/>
    <x v="0"/>
    <x v="1"/>
    <s v="Spinach, Mushrooms, Tomatoes, Green Olives, Feta Cheese"/>
    <x v="10"/>
  </r>
  <r>
    <n v="5367"/>
    <n v="2372"/>
    <n v="0.25"/>
    <s v="spicy_ital_m"/>
    <n v="1"/>
    <x v="354"/>
    <x v="5"/>
    <x v="2302"/>
    <n v="16.5"/>
    <n v="16.5"/>
    <x v="0"/>
    <x v="2"/>
    <s v="Capocollo, Tomatoes, Goat Cheese, Artichokes, Peperoncini verdi, Garlic"/>
    <x v="12"/>
  </r>
  <r>
    <n v="5368"/>
    <n v="2373"/>
    <n v="1"/>
    <s v="spin_pesto_s"/>
    <n v="1"/>
    <x v="384"/>
    <x v="0"/>
    <x v="2303"/>
    <n v="12.5"/>
    <n v="12.5"/>
    <x v="2"/>
    <x v="1"/>
    <s v="Spinach, Artichokes, Tomatoes, Sun-dried Tomatoes, Garlic, Pesto Sauce"/>
    <x v="13"/>
  </r>
  <r>
    <n v="5369"/>
    <n v="2374"/>
    <n v="0.25"/>
    <s v="four_cheese_m"/>
    <n v="1"/>
    <x v="384"/>
    <x v="0"/>
    <x v="2304"/>
    <n v="14.75"/>
    <n v="14.75"/>
    <x v="0"/>
    <x v="1"/>
    <s v="Ricotta Cheese, Gorgonzola Piccante Cheese, Mozzarella Cheese, Parmigiano Reggiano Cheese, Garlic"/>
    <x v="21"/>
  </r>
  <r>
    <n v="5370"/>
    <n v="2374"/>
    <n v="0.25"/>
    <s v="green_garden_s"/>
    <n v="1"/>
    <x v="384"/>
    <x v="0"/>
    <x v="2304"/>
    <n v="12"/>
    <n v="12"/>
    <x v="2"/>
    <x v="1"/>
    <s v="Spinach, Mushrooms, Tomatoes, Green Olives, Feta Cheese"/>
    <x v="10"/>
  </r>
  <r>
    <n v="5371"/>
    <n v="2374"/>
    <n v="0.25"/>
    <s v="ital_supr_m"/>
    <n v="1"/>
    <x v="384"/>
    <x v="0"/>
    <x v="2304"/>
    <n v="16.5"/>
    <n v="16.5"/>
    <x v="0"/>
    <x v="2"/>
    <s v="Calabrese Salami, Capocollo, Tomatoes, Red Onions, Green Olives, Garlic"/>
    <x v="3"/>
  </r>
  <r>
    <n v="5372"/>
    <n v="2374"/>
    <n v="0.25"/>
    <s v="pepperoni_m"/>
    <n v="1"/>
    <x v="384"/>
    <x v="0"/>
    <x v="2304"/>
    <n v="12.5"/>
    <n v="12.5"/>
    <x v="0"/>
    <x v="0"/>
    <s v="Mozzarella Cheese, Pepperoni"/>
    <x v="17"/>
  </r>
  <r>
    <n v="5373"/>
    <n v="2375"/>
    <n v="0.33333333333333331"/>
    <s v="bbq_ckn_m"/>
    <n v="1"/>
    <x v="384"/>
    <x v="0"/>
    <x v="2305"/>
    <n v="16.75"/>
    <n v="16.75"/>
    <x v="0"/>
    <x v="3"/>
    <s v="Barbecued Chicken, Red Peppers, Green Peppers, Tomatoes, Red Onions, Barbecue Sauce"/>
    <x v="7"/>
  </r>
  <r>
    <n v="5374"/>
    <n v="2375"/>
    <n v="0.33333333333333331"/>
    <s v="napolitana_l"/>
    <n v="1"/>
    <x v="416"/>
    <x v="4"/>
    <x v="2305"/>
    <n v="20.5"/>
    <n v="20.5"/>
    <x v="1"/>
    <x v="0"/>
    <s v="Tomatoes, Anchovies, Green Olives, Red Onions, Garlic"/>
    <x v="22"/>
  </r>
  <r>
    <n v="5375"/>
    <n v="2375"/>
    <n v="0.33333333333333331"/>
    <s v="veggie_veg_s"/>
    <n v="1"/>
    <x v="416"/>
    <x v="4"/>
    <x v="2305"/>
    <n v="12"/>
    <n v="12"/>
    <x v="2"/>
    <x v="1"/>
    <s v="Mushrooms, Tomatoes, Red Peppers, Green Peppers, Red Onions, Zucchini, Spinach, Garlic"/>
    <x v="14"/>
  </r>
  <r>
    <n v="5376"/>
    <n v="2376"/>
    <n v="0.25"/>
    <s v="bbq_ckn_m"/>
    <n v="1"/>
    <x v="416"/>
    <x v="4"/>
    <x v="2306"/>
    <n v="16.75"/>
    <n v="16.75"/>
    <x v="0"/>
    <x v="3"/>
    <s v="Barbecued Chicken, Red Peppers, Green Peppers, Tomatoes, Red Onions, Barbecue Sauce"/>
    <x v="7"/>
  </r>
  <r>
    <n v="5377"/>
    <n v="2376"/>
    <n v="0.25"/>
    <s v="classic_dlx_m"/>
    <n v="1"/>
    <x v="416"/>
    <x v="4"/>
    <x v="2306"/>
    <n v="16"/>
    <n v="16"/>
    <x v="0"/>
    <x v="0"/>
    <s v="Pepperoni, Mushrooms, Red Onions, Red Peppers, Bacon"/>
    <x v="1"/>
  </r>
  <r>
    <n v="5378"/>
    <n v="2376"/>
    <n v="0.25"/>
    <s v="four_cheese_m"/>
    <n v="1"/>
    <x v="416"/>
    <x v="4"/>
    <x v="2306"/>
    <n v="14.75"/>
    <n v="14.75"/>
    <x v="0"/>
    <x v="1"/>
    <s v="Ricotta Cheese, Gorgonzola Piccante Cheese, Mozzarella Cheese, Parmigiano Reggiano Cheese, Garlic"/>
    <x v="21"/>
  </r>
  <r>
    <n v="5379"/>
    <n v="2376"/>
    <n v="0.25"/>
    <s v="ital_cpcllo_s"/>
    <n v="1"/>
    <x v="416"/>
    <x v="4"/>
    <x v="2306"/>
    <n v="12"/>
    <n v="12"/>
    <x v="2"/>
    <x v="0"/>
    <s v="Capocollo, Red Peppers, Tomatoes, Goat Cheese, Garlic, Oregano"/>
    <x v="11"/>
  </r>
  <r>
    <n v="5380"/>
    <n v="2377"/>
    <n v="0.5"/>
    <s v="hawaiian_s"/>
    <n v="1"/>
    <x v="446"/>
    <x v="6"/>
    <x v="2307"/>
    <n v="10.5"/>
    <n v="10.5"/>
    <x v="2"/>
    <x v="0"/>
    <s v="Sliced Ham, Pineapple, Mozzarella Cheese"/>
    <x v="0"/>
  </r>
  <r>
    <n v="5381"/>
    <n v="2377"/>
    <n v="0.5"/>
    <s v="spicy_ital_m"/>
    <n v="1"/>
    <x v="446"/>
    <x v="6"/>
    <x v="2307"/>
    <n v="16.5"/>
    <n v="16.5"/>
    <x v="0"/>
    <x v="2"/>
    <s v="Capocollo, Tomatoes, Goat Cheese, Artichokes, Peperoncini verdi, Garlic"/>
    <x v="12"/>
  </r>
  <r>
    <n v="5382"/>
    <n v="2378"/>
    <n v="0.5"/>
    <s v="napolitana_l"/>
    <n v="1"/>
    <x v="446"/>
    <x v="6"/>
    <x v="2308"/>
    <n v="20.5"/>
    <n v="20.5"/>
    <x v="1"/>
    <x v="0"/>
    <s v="Tomatoes, Anchovies, Green Olives, Red Onions, Garlic"/>
    <x v="22"/>
  </r>
  <r>
    <n v="5383"/>
    <n v="2378"/>
    <n v="0.5"/>
    <s v="prsc_argla_m"/>
    <n v="1"/>
    <x v="446"/>
    <x v="6"/>
    <x v="2308"/>
    <n v="16.5"/>
    <n v="16.5"/>
    <x v="0"/>
    <x v="2"/>
    <s v="Prosciutto di San Daniele, Arugula, Mozzarella Cheese"/>
    <x v="6"/>
  </r>
  <r>
    <n v="5384"/>
    <n v="2379"/>
    <n v="0.5"/>
    <s v="ital_cpcllo_s"/>
    <n v="1"/>
    <x v="446"/>
    <x v="6"/>
    <x v="2309"/>
    <n v="12"/>
    <n v="12"/>
    <x v="2"/>
    <x v="0"/>
    <s v="Capocollo, Red Peppers, Tomatoes, Goat Cheese, Garlic, Oregano"/>
    <x v="11"/>
  </r>
  <r>
    <n v="5385"/>
    <n v="2379"/>
    <n v="0.5"/>
    <s v="mexicana_s"/>
    <n v="1"/>
    <x v="446"/>
    <x v="6"/>
    <x v="2309"/>
    <n v="12"/>
    <n v="12"/>
    <x v="2"/>
    <x v="1"/>
    <s v="Tomatoes, Red Peppers, Jalapeno Peppers, Red Onions, Cilantro, Corn, Chipotle Sauce, Garlic"/>
    <x v="4"/>
  </r>
  <r>
    <n v="5386"/>
    <n v="2380"/>
    <n v="0.5"/>
    <s v="ckn_alfredo_m"/>
    <n v="1"/>
    <x v="475"/>
    <x v="0"/>
    <x v="2310"/>
    <n v="16.75"/>
    <n v="16.75"/>
    <x v="0"/>
    <x v="3"/>
    <s v="Chicken, Red Onions, Red Peppers, Mushrooms, Asiago Cheese, Alfredo Sauce"/>
    <x v="29"/>
  </r>
  <r>
    <n v="5387"/>
    <n v="2380"/>
    <n v="0.5"/>
    <s v="napolitana_m"/>
    <n v="1"/>
    <x v="475"/>
    <x v="0"/>
    <x v="2310"/>
    <n v="16"/>
    <n v="16"/>
    <x v="0"/>
    <x v="0"/>
    <s v="Tomatoes, Anchovies, Green Olives, Red Onions, Garlic"/>
    <x v="22"/>
  </r>
  <r>
    <n v="5388"/>
    <n v="2381"/>
    <n v="0.25"/>
    <s v="cali_ckn_l"/>
    <n v="1"/>
    <x v="475"/>
    <x v="0"/>
    <x v="2311"/>
    <n v="20.75"/>
    <n v="20.75"/>
    <x v="1"/>
    <x v="3"/>
    <s v="Chicken, Artichoke, Spinach, Garlic, Jalapeno Peppers, Fontina Cheese, Gouda Cheese"/>
    <x v="16"/>
  </r>
  <r>
    <n v="5389"/>
    <n v="2381"/>
    <n v="0.25"/>
    <s v="cali_ckn_s"/>
    <n v="1"/>
    <x v="475"/>
    <x v="0"/>
    <x v="2311"/>
    <n v="12.75"/>
    <n v="12.75"/>
    <x v="2"/>
    <x v="3"/>
    <s v="Chicken, Artichoke, Spinach, Garlic, Jalapeno Peppers, Fontina Cheese, Gouda Cheese"/>
    <x v="16"/>
  </r>
  <r>
    <n v="5390"/>
    <n v="2381"/>
    <n v="0.25"/>
    <s v="pepperoni_s"/>
    <n v="1"/>
    <x v="475"/>
    <x v="0"/>
    <x v="2311"/>
    <n v="9.75"/>
    <n v="9.75"/>
    <x v="2"/>
    <x v="0"/>
    <s v="Mozzarella Cheese, Pepperoni"/>
    <x v="17"/>
  </r>
  <r>
    <n v="5391"/>
    <n v="2381"/>
    <n v="0.25"/>
    <s v="sicilian_s"/>
    <n v="1"/>
    <x v="475"/>
    <x v="0"/>
    <x v="2311"/>
    <n v="12.25"/>
    <n v="12.25"/>
    <x v="2"/>
    <x v="2"/>
    <s v="Coarse Sicilian Salami, Tomatoes, Green Olives, Luganega Sausage, Onions, Garlic"/>
    <x v="28"/>
  </r>
  <r>
    <n v="5392"/>
    <n v="2382"/>
    <n v="0.25"/>
    <s v="bbq_ckn_m"/>
    <n v="1"/>
    <x v="178"/>
    <x v="1"/>
    <x v="2312"/>
    <n v="16.75"/>
    <n v="16.75"/>
    <x v="0"/>
    <x v="3"/>
    <s v="Barbecued Chicken, Red Peppers, Green Peppers, Tomatoes, Red Onions, Barbecue Sauce"/>
    <x v="7"/>
  </r>
  <r>
    <n v="5393"/>
    <n v="2382"/>
    <n v="0.25"/>
    <s v="big_meat_s"/>
    <n v="1"/>
    <x v="178"/>
    <x v="1"/>
    <x v="2312"/>
    <n v="12"/>
    <n v="12"/>
    <x v="2"/>
    <x v="0"/>
    <s v="Bacon, Pepperoni, Italian Sausage, Chorizo Sausage"/>
    <x v="19"/>
  </r>
  <r>
    <n v="5394"/>
    <n v="2382"/>
    <n v="0.25"/>
    <s v="spicy_ital_l"/>
    <n v="1"/>
    <x v="178"/>
    <x v="1"/>
    <x v="2312"/>
    <n v="20.75"/>
    <n v="20.75"/>
    <x v="1"/>
    <x v="2"/>
    <s v="Capocollo, Tomatoes, Goat Cheese, Artichokes, Peperoncini verdi, Garlic"/>
    <x v="12"/>
  </r>
  <r>
    <n v="5395"/>
    <n v="2382"/>
    <n v="0.25"/>
    <s v="the_greek_s"/>
    <n v="1"/>
    <x v="178"/>
    <x v="1"/>
    <x v="2312"/>
    <n v="12"/>
    <n v="12"/>
    <x v="2"/>
    <x v="0"/>
    <s v="Kalamata Olives, Feta Cheese, Tomatoes, Garlic, Beef Chuck Roast, Red Onions"/>
    <x v="8"/>
  </r>
  <r>
    <n v="5396"/>
    <n v="2383"/>
    <n v="0.5"/>
    <s v="hawaiian_s"/>
    <n v="1"/>
    <x v="178"/>
    <x v="1"/>
    <x v="2313"/>
    <n v="10.5"/>
    <n v="10.5"/>
    <x v="2"/>
    <x v="0"/>
    <s v="Sliced Ham, Pineapple, Mozzarella Cheese"/>
    <x v="0"/>
  </r>
  <r>
    <n v="5397"/>
    <n v="2383"/>
    <n v="0.5"/>
    <s v="southw_ckn_l"/>
    <n v="2"/>
    <x v="178"/>
    <x v="1"/>
    <x v="2313"/>
    <n v="20.75"/>
    <n v="41.5"/>
    <x v="1"/>
    <x v="3"/>
    <s v="Chicken, Tomatoes, Red Peppers, Red Onions, Jalapeno Peppers, Corn, Cilantro, Chipotle Sauce"/>
    <x v="15"/>
  </r>
  <r>
    <n v="5398"/>
    <n v="2384"/>
    <n v="1"/>
    <s v="soppressata_l"/>
    <n v="1"/>
    <x v="207"/>
    <x v="2"/>
    <x v="2035"/>
    <n v="20.75"/>
    <n v="20.75"/>
    <x v="1"/>
    <x v="2"/>
    <s v="Soppressata Salami, Fontina Cheese, Mozzarella Cheese, Mushrooms, Garlic"/>
    <x v="20"/>
  </r>
  <r>
    <n v="5399"/>
    <n v="2385"/>
    <n v="1"/>
    <s v="prsc_argla_l"/>
    <n v="1"/>
    <x v="207"/>
    <x v="2"/>
    <x v="2314"/>
    <n v="20.75"/>
    <n v="20.75"/>
    <x v="1"/>
    <x v="2"/>
    <s v="Prosciutto di San Daniele, Arugula, Mozzarella Cheese"/>
    <x v="6"/>
  </r>
  <r>
    <n v="5400"/>
    <n v="2386"/>
    <n v="0.5"/>
    <s v="hawaiian_s"/>
    <n v="1"/>
    <x v="207"/>
    <x v="2"/>
    <x v="2315"/>
    <n v="10.5"/>
    <n v="10.5"/>
    <x v="2"/>
    <x v="0"/>
    <s v="Sliced Ham, Pineapple, Mozzarella Cheese"/>
    <x v="0"/>
  </r>
  <r>
    <n v="5401"/>
    <n v="2386"/>
    <n v="0.5"/>
    <s v="mexicana_s"/>
    <n v="1"/>
    <x v="207"/>
    <x v="2"/>
    <x v="2315"/>
    <n v="12"/>
    <n v="12"/>
    <x v="2"/>
    <x v="1"/>
    <s v="Tomatoes, Red Peppers, Jalapeno Peppers, Red Onions, Cilantro, Corn, Chipotle Sauce, Garlic"/>
    <x v="4"/>
  </r>
  <r>
    <n v="5402"/>
    <n v="2387"/>
    <n v="0.25"/>
    <s v="bbq_ckn_l"/>
    <n v="1"/>
    <x v="207"/>
    <x v="2"/>
    <x v="2316"/>
    <n v="20.75"/>
    <n v="20.75"/>
    <x v="1"/>
    <x v="3"/>
    <s v="Barbecued Chicken, Red Peppers, Green Peppers, Tomatoes, Red Onions, Barbecue Sauce"/>
    <x v="7"/>
  </r>
  <r>
    <n v="5403"/>
    <n v="2387"/>
    <n v="0.25"/>
    <s v="ckn_pesto_l"/>
    <n v="1"/>
    <x v="207"/>
    <x v="2"/>
    <x v="2316"/>
    <n v="20.75"/>
    <n v="20.75"/>
    <x v="1"/>
    <x v="3"/>
    <s v="Chicken, Tomatoes, Red Peppers, Spinach, Garlic, Pesto Sauce"/>
    <x v="18"/>
  </r>
  <r>
    <n v="5404"/>
    <n v="2387"/>
    <n v="0.25"/>
    <s v="five_cheese_l"/>
    <n v="1"/>
    <x v="215"/>
    <x v="0"/>
    <x v="2316"/>
    <n v="18.5"/>
    <n v="18.5"/>
    <x v="1"/>
    <x v="1"/>
    <s v="Mozzarella Cheese, Provolone Cheese, Smoked Gouda Cheese, Romano Cheese, Blue Cheese, Garlic"/>
    <x v="2"/>
  </r>
  <r>
    <n v="5405"/>
    <n v="2387"/>
    <n v="0.25"/>
    <s v="veggie_veg_m"/>
    <n v="1"/>
    <x v="215"/>
    <x v="0"/>
    <x v="2316"/>
    <n v="16"/>
    <n v="16"/>
    <x v="0"/>
    <x v="1"/>
    <s v="Mushrooms, Tomatoes, Red Peppers, Green Peppers, Red Onions, Zucchini, Spinach, Garlic"/>
    <x v="14"/>
  </r>
  <r>
    <n v="5406"/>
    <n v="2388"/>
    <n v="1"/>
    <s v="classic_dlx_m"/>
    <n v="1"/>
    <x v="215"/>
    <x v="0"/>
    <x v="2317"/>
    <n v="16"/>
    <n v="16"/>
    <x v="0"/>
    <x v="0"/>
    <s v="Pepperoni, Mushrooms, Red Onions, Red Peppers, Bacon"/>
    <x v="1"/>
  </r>
  <r>
    <n v="5407"/>
    <n v="2389"/>
    <n v="1"/>
    <s v="sicilian_l"/>
    <n v="1"/>
    <x v="215"/>
    <x v="0"/>
    <x v="2318"/>
    <n v="20.25"/>
    <n v="20.25"/>
    <x v="1"/>
    <x v="2"/>
    <s v="Coarse Sicilian Salami, Tomatoes, Green Olives, Luganega Sausage, Onions, Garlic"/>
    <x v="28"/>
  </r>
  <r>
    <n v="5408"/>
    <n v="2390"/>
    <n v="0.5"/>
    <s v="mexicana_l"/>
    <n v="1"/>
    <x v="215"/>
    <x v="0"/>
    <x v="2319"/>
    <n v="20.25"/>
    <n v="20.25"/>
    <x v="1"/>
    <x v="1"/>
    <s v="Tomatoes, Red Peppers, Jalapeno Peppers, Red Onions, Cilantro, Corn, Chipotle Sauce, Garlic"/>
    <x v="4"/>
  </r>
  <r>
    <n v="5409"/>
    <n v="2390"/>
    <n v="0.5"/>
    <s v="southw_ckn_s"/>
    <n v="1"/>
    <x v="215"/>
    <x v="0"/>
    <x v="2319"/>
    <n v="12.75"/>
    <n v="12.75"/>
    <x v="2"/>
    <x v="3"/>
    <s v="Chicken, Tomatoes, Red Peppers, Red Onions, Jalapeno Peppers, Corn, Cilantro, Chipotle Sauce"/>
    <x v="15"/>
  </r>
  <r>
    <n v="5410"/>
    <n v="2391"/>
    <n v="1"/>
    <s v="prsc_argla_m"/>
    <n v="1"/>
    <x v="234"/>
    <x v="4"/>
    <x v="2320"/>
    <n v="16.5"/>
    <n v="16.5"/>
    <x v="0"/>
    <x v="2"/>
    <s v="Prosciutto di San Daniele, Arugula, Mozzarella Cheese"/>
    <x v="6"/>
  </r>
  <r>
    <n v="5411"/>
    <n v="2392"/>
    <n v="0.5"/>
    <s v="ckn_alfredo_l"/>
    <n v="1"/>
    <x v="234"/>
    <x v="4"/>
    <x v="2321"/>
    <n v="20.75"/>
    <n v="20.75"/>
    <x v="1"/>
    <x v="3"/>
    <s v="Chicken, Red Onions, Red Peppers, Mushrooms, Asiago Cheese, Alfredo Sauce"/>
    <x v="29"/>
  </r>
  <r>
    <n v="5412"/>
    <n v="2392"/>
    <n v="0.5"/>
    <s v="ckn_pesto_m"/>
    <n v="1"/>
    <x v="234"/>
    <x v="4"/>
    <x v="2321"/>
    <n v="16.75"/>
    <n v="16.75"/>
    <x v="0"/>
    <x v="3"/>
    <s v="Chicken, Tomatoes, Red Peppers, Spinach, Garlic, Pesto Sauce"/>
    <x v="18"/>
  </r>
  <r>
    <n v="5413"/>
    <n v="2393"/>
    <n v="0.33333333333333331"/>
    <s v="green_garden_m"/>
    <n v="1"/>
    <x v="234"/>
    <x v="4"/>
    <x v="2322"/>
    <n v="16"/>
    <n v="16"/>
    <x v="0"/>
    <x v="1"/>
    <s v="Spinach, Mushrooms, Tomatoes, Green Olives, Feta Cheese"/>
    <x v="10"/>
  </r>
  <r>
    <n v="5414"/>
    <n v="2393"/>
    <n v="0.33333333333333331"/>
    <s v="pepperoni_l"/>
    <n v="1"/>
    <x v="234"/>
    <x v="4"/>
    <x v="2322"/>
    <n v="15.25"/>
    <n v="15.25"/>
    <x v="1"/>
    <x v="0"/>
    <s v="Mozzarella Cheese, Pepperoni"/>
    <x v="17"/>
  </r>
  <r>
    <n v="5415"/>
    <n v="2393"/>
    <n v="0.33333333333333331"/>
    <s v="veggie_veg_m"/>
    <n v="1"/>
    <x v="234"/>
    <x v="4"/>
    <x v="2322"/>
    <n v="16"/>
    <n v="16"/>
    <x v="0"/>
    <x v="1"/>
    <s v="Mushrooms, Tomatoes, Red Peppers, Green Peppers, Red Onions, Zucchini, Spinach, Garlic"/>
    <x v="14"/>
  </r>
  <r>
    <n v="5416"/>
    <n v="2394"/>
    <n v="0.33333333333333331"/>
    <s v="bbq_ckn_l"/>
    <n v="1"/>
    <x v="263"/>
    <x v="5"/>
    <x v="2323"/>
    <n v="20.75"/>
    <n v="20.75"/>
    <x v="1"/>
    <x v="3"/>
    <s v="Barbecued Chicken, Red Peppers, Green Peppers, Tomatoes, Red Onions, Barbecue Sauce"/>
    <x v="7"/>
  </r>
  <r>
    <n v="5417"/>
    <n v="2394"/>
    <n v="0.33333333333333331"/>
    <s v="ital_veggie_m"/>
    <n v="1"/>
    <x v="263"/>
    <x v="5"/>
    <x v="2323"/>
    <n v="16.75"/>
    <n v="16.75"/>
    <x v="0"/>
    <x v="1"/>
    <s v="Eggplant, Artichokes, Tomatoes, Zucchini, Red Peppers, Garlic, Pesto Sauce"/>
    <x v="24"/>
  </r>
  <r>
    <n v="5418"/>
    <n v="2394"/>
    <n v="0.33333333333333331"/>
    <s v="spinach_supr_s"/>
    <n v="1"/>
    <x v="263"/>
    <x v="5"/>
    <x v="2323"/>
    <n v="12.5"/>
    <n v="12.5"/>
    <x v="2"/>
    <x v="2"/>
    <s v="Spinach, Red Onions, Pepperoni, Tomatoes, Artichokes, Kalamata Olives, Garlic, Asiago Cheese"/>
    <x v="9"/>
  </r>
  <r>
    <n v="5419"/>
    <n v="2395"/>
    <n v="0.5"/>
    <s v="cali_ckn_m"/>
    <n v="1"/>
    <x v="263"/>
    <x v="5"/>
    <x v="2324"/>
    <n v="16.75"/>
    <n v="16.75"/>
    <x v="0"/>
    <x v="3"/>
    <s v="Chicken, Artichoke, Spinach, Garlic, Jalapeno Peppers, Fontina Cheese, Gouda Cheese"/>
    <x v="16"/>
  </r>
  <r>
    <n v="5420"/>
    <n v="2395"/>
    <n v="0.5"/>
    <s v="mediterraneo_s"/>
    <n v="1"/>
    <x v="263"/>
    <x v="5"/>
    <x v="2324"/>
    <n v="12"/>
    <n v="12"/>
    <x v="2"/>
    <x v="1"/>
    <s v="Spinach, Artichokes, Kalamata Olives, Sun-dried Tomatoes, Feta Cheese, Plum Tomatoes, Red Onions"/>
    <x v="25"/>
  </r>
  <r>
    <n v="5421"/>
    <n v="2396"/>
    <n v="0.33333333333333331"/>
    <s v="spicy_ital_m"/>
    <n v="1"/>
    <x v="263"/>
    <x v="5"/>
    <x v="2325"/>
    <n v="16.5"/>
    <n v="16.5"/>
    <x v="0"/>
    <x v="2"/>
    <s v="Capocollo, Tomatoes, Goat Cheese, Artichokes, Peperoncini verdi, Garlic"/>
    <x v="12"/>
  </r>
  <r>
    <n v="5422"/>
    <n v="2396"/>
    <n v="0.33333333333333331"/>
    <s v="spin_pesto_m"/>
    <n v="1"/>
    <x v="296"/>
    <x v="3"/>
    <x v="2325"/>
    <n v="16.5"/>
    <n v="16.5"/>
    <x v="0"/>
    <x v="1"/>
    <s v="Spinach, Artichokes, Tomatoes, Sun-dried Tomatoes, Garlic, Pesto Sauce"/>
    <x v="13"/>
  </r>
  <r>
    <n v="5423"/>
    <n v="2396"/>
    <n v="0.33333333333333331"/>
    <s v="the_greek_m"/>
    <n v="1"/>
    <x v="296"/>
    <x v="3"/>
    <x v="2325"/>
    <n v="16"/>
    <n v="16"/>
    <x v="0"/>
    <x v="0"/>
    <s v="Kalamata Olives, Feta Cheese, Tomatoes, Garlic, Beef Chuck Roast, Red Onions"/>
    <x v="8"/>
  </r>
  <r>
    <n v="5424"/>
    <n v="2397"/>
    <n v="0.5"/>
    <s v="cali_ckn_l"/>
    <n v="1"/>
    <x v="296"/>
    <x v="3"/>
    <x v="2326"/>
    <n v="20.75"/>
    <n v="20.75"/>
    <x v="1"/>
    <x v="3"/>
    <s v="Chicken, Artichoke, Spinach, Garlic, Jalapeno Peppers, Fontina Cheese, Gouda Cheese"/>
    <x v="16"/>
  </r>
  <r>
    <n v="5425"/>
    <n v="2397"/>
    <n v="0.5"/>
    <s v="napolitana_s"/>
    <n v="1"/>
    <x v="296"/>
    <x v="3"/>
    <x v="2326"/>
    <n v="12"/>
    <n v="12"/>
    <x v="2"/>
    <x v="0"/>
    <s v="Tomatoes, Anchovies, Green Olives, Red Onions, Garlic"/>
    <x v="22"/>
  </r>
  <r>
    <n v="5426"/>
    <n v="2398"/>
    <n v="0.33333333333333331"/>
    <s v="four_cheese_l"/>
    <n v="1"/>
    <x v="296"/>
    <x v="3"/>
    <x v="2327"/>
    <n v="17.950000762939453"/>
    <n v="17.950000762939453"/>
    <x v="1"/>
    <x v="1"/>
    <s v="Ricotta Cheese, Gorgonzola Piccante Cheese, Mozzarella Cheese, Parmigiano Reggiano Cheese, Garlic"/>
    <x v="21"/>
  </r>
  <r>
    <n v="5427"/>
    <n v="2398"/>
    <n v="0.33333333333333331"/>
    <s v="pep_msh_pep_s"/>
    <n v="1"/>
    <x v="296"/>
    <x v="3"/>
    <x v="2327"/>
    <n v="11"/>
    <n v="11"/>
    <x v="2"/>
    <x v="0"/>
    <s v="Pepperoni, Mushrooms, Green Peppers"/>
    <x v="30"/>
  </r>
  <r>
    <n v="5428"/>
    <n v="2398"/>
    <n v="0.33333333333333331"/>
    <s v="the_greek_s"/>
    <n v="2"/>
    <x v="324"/>
    <x v="3"/>
    <x v="2327"/>
    <n v="12"/>
    <n v="24"/>
    <x v="2"/>
    <x v="0"/>
    <s v="Kalamata Olives, Feta Cheese, Tomatoes, Garlic, Beef Chuck Roast, Red Onions"/>
    <x v="8"/>
  </r>
  <r>
    <n v="5429"/>
    <n v="2399"/>
    <n v="0.25"/>
    <s v="four_cheese_m"/>
    <n v="1"/>
    <x v="324"/>
    <x v="3"/>
    <x v="2328"/>
    <n v="14.75"/>
    <n v="14.75"/>
    <x v="0"/>
    <x v="1"/>
    <s v="Ricotta Cheese, Gorgonzola Piccante Cheese, Mozzarella Cheese, Parmigiano Reggiano Cheese, Garlic"/>
    <x v="21"/>
  </r>
  <r>
    <n v="5430"/>
    <n v="2399"/>
    <n v="0.25"/>
    <s v="hawaiian_s"/>
    <n v="1"/>
    <x v="324"/>
    <x v="3"/>
    <x v="2328"/>
    <n v="10.5"/>
    <n v="10.5"/>
    <x v="2"/>
    <x v="0"/>
    <s v="Sliced Ham, Pineapple, Mozzarella Cheese"/>
    <x v="0"/>
  </r>
  <r>
    <n v="5431"/>
    <n v="2399"/>
    <n v="0.25"/>
    <s v="ital_veggie_s"/>
    <n v="1"/>
    <x v="324"/>
    <x v="3"/>
    <x v="2328"/>
    <n v="12.75"/>
    <n v="12.75"/>
    <x v="2"/>
    <x v="1"/>
    <s v="Eggplant, Artichokes, Tomatoes, Zucchini, Red Peppers, Garlic, Pesto Sauce"/>
    <x v="24"/>
  </r>
  <r>
    <n v="5432"/>
    <n v="2399"/>
    <n v="0.25"/>
    <s v="mexicana_m"/>
    <n v="1"/>
    <x v="324"/>
    <x v="3"/>
    <x v="2328"/>
    <n v="16"/>
    <n v="16"/>
    <x v="0"/>
    <x v="1"/>
    <s v="Tomatoes, Red Peppers, Jalapeno Peppers, Red Onions, Cilantro, Corn, Chipotle Sauce, Garlic"/>
    <x v="4"/>
  </r>
  <r>
    <n v="5433"/>
    <n v="2400"/>
    <n v="1"/>
    <s v="green_garden_s"/>
    <n v="1"/>
    <x v="324"/>
    <x v="3"/>
    <x v="2329"/>
    <n v="12"/>
    <n v="12"/>
    <x v="2"/>
    <x v="1"/>
    <s v="Spinach, Mushrooms, Tomatoes, Green Olives, Feta Cheese"/>
    <x v="10"/>
  </r>
  <r>
    <n v="5434"/>
    <n v="2401"/>
    <n v="0.25"/>
    <s v="cali_ckn_l"/>
    <n v="1"/>
    <x v="356"/>
    <x v="0"/>
    <x v="2330"/>
    <n v="20.75"/>
    <n v="20.75"/>
    <x v="1"/>
    <x v="3"/>
    <s v="Chicken, Artichoke, Spinach, Garlic, Jalapeno Peppers, Fontina Cheese, Gouda Cheese"/>
    <x v="16"/>
  </r>
  <r>
    <n v="5435"/>
    <n v="2401"/>
    <n v="0.25"/>
    <s v="sicilian_m"/>
    <n v="1"/>
    <x v="356"/>
    <x v="0"/>
    <x v="2330"/>
    <n v="16.25"/>
    <n v="16.25"/>
    <x v="0"/>
    <x v="2"/>
    <s v="Coarse Sicilian Salami, Tomatoes, Green Olives, Luganega Sausage, Onions, Garlic"/>
    <x v="28"/>
  </r>
  <r>
    <n v="5436"/>
    <n v="2401"/>
    <n v="0.25"/>
    <s v="spinach_fet_l"/>
    <n v="1"/>
    <x v="356"/>
    <x v="0"/>
    <x v="2330"/>
    <n v="20.25"/>
    <n v="20.25"/>
    <x v="1"/>
    <x v="1"/>
    <s v="Spinach, Mushrooms, Red Onions, Feta Cheese, Garlic"/>
    <x v="27"/>
  </r>
  <r>
    <n v="5437"/>
    <n v="2401"/>
    <n v="0.25"/>
    <s v="veggie_veg_m"/>
    <n v="1"/>
    <x v="356"/>
    <x v="0"/>
    <x v="2330"/>
    <n v="16"/>
    <n v="16"/>
    <x v="0"/>
    <x v="1"/>
    <s v="Mushrooms, Tomatoes, Red Peppers, Green Peppers, Red Onions, Zucchini, Spinach, Garlic"/>
    <x v="14"/>
  </r>
  <r>
    <n v="5438"/>
    <n v="2402"/>
    <n v="1"/>
    <s v="ital_cpcllo_m"/>
    <n v="1"/>
    <x v="356"/>
    <x v="0"/>
    <x v="2331"/>
    <n v="16"/>
    <n v="16"/>
    <x v="0"/>
    <x v="0"/>
    <s v="Capocollo, Red Peppers, Tomatoes, Goat Cheese, Garlic, Oregano"/>
    <x v="11"/>
  </r>
  <r>
    <n v="5439"/>
    <n v="2403"/>
    <n v="0.33333333333333331"/>
    <s v="hawaiian_s"/>
    <n v="1"/>
    <x v="356"/>
    <x v="0"/>
    <x v="2332"/>
    <n v="10.5"/>
    <n v="10.5"/>
    <x v="2"/>
    <x v="0"/>
    <s v="Sliced Ham, Pineapple, Mozzarella Cheese"/>
    <x v="0"/>
  </r>
  <r>
    <n v="5440"/>
    <n v="2403"/>
    <n v="0.33333333333333331"/>
    <s v="soppressata_s"/>
    <n v="1"/>
    <x v="386"/>
    <x v="2"/>
    <x v="2332"/>
    <n v="12.5"/>
    <n v="12.5"/>
    <x v="2"/>
    <x v="2"/>
    <s v="Soppressata Salami, Fontina Cheese, Mozzarella Cheese, Mushrooms, Garlic"/>
    <x v="20"/>
  </r>
  <r>
    <n v="5441"/>
    <n v="2403"/>
    <n v="0.33333333333333331"/>
    <s v="spinach_fet_s"/>
    <n v="1"/>
    <x v="386"/>
    <x v="2"/>
    <x v="2332"/>
    <n v="12"/>
    <n v="12"/>
    <x v="2"/>
    <x v="1"/>
    <s v="Spinach, Mushrooms, Red Onions, Feta Cheese, Garlic"/>
    <x v="27"/>
  </r>
  <r>
    <n v="5442"/>
    <n v="2404"/>
    <n v="0.33333333333333331"/>
    <s v="hawaiian_s"/>
    <n v="1"/>
    <x v="386"/>
    <x v="2"/>
    <x v="2333"/>
    <n v="10.5"/>
    <n v="10.5"/>
    <x v="2"/>
    <x v="0"/>
    <s v="Sliced Ham, Pineapple, Mozzarella Cheese"/>
    <x v="0"/>
  </r>
  <r>
    <n v="5443"/>
    <n v="2404"/>
    <n v="0.33333333333333331"/>
    <s v="prsc_argla_s"/>
    <n v="1"/>
    <x v="386"/>
    <x v="2"/>
    <x v="2333"/>
    <n v="12.5"/>
    <n v="12.5"/>
    <x v="2"/>
    <x v="2"/>
    <s v="Prosciutto di San Daniele, Arugula, Mozzarella Cheese"/>
    <x v="6"/>
  </r>
  <r>
    <n v="5444"/>
    <n v="2404"/>
    <n v="0.33333333333333331"/>
    <s v="spin_pesto_s"/>
    <n v="1"/>
    <x v="386"/>
    <x v="2"/>
    <x v="2333"/>
    <n v="12.5"/>
    <n v="12.5"/>
    <x v="2"/>
    <x v="1"/>
    <s v="Spinach, Artichokes, Tomatoes, Sun-dried Tomatoes, Garlic, Pesto Sauce"/>
    <x v="13"/>
  </r>
  <r>
    <n v="5445"/>
    <n v="2405"/>
    <n v="1"/>
    <s v="peppr_salami_m"/>
    <n v="1"/>
    <x v="386"/>
    <x v="2"/>
    <x v="2334"/>
    <n v="16.5"/>
    <n v="16.5"/>
    <x v="0"/>
    <x v="2"/>
    <s v="Genoa Salami, Capocollo, Pepperoni, Tomatoes, Asiago Cheese, Garlic"/>
    <x v="26"/>
  </r>
  <r>
    <n v="5446"/>
    <n v="2406"/>
    <n v="0.5"/>
    <s v="big_meat_s"/>
    <n v="1"/>
    <x v="418"/>
    <x v="6"/>
    <x v="2335"/>
    <n v="12"/>
    <n v="12"/>
    <x v="2"/>
    <x v="0"/>
    <s v="Bacon, Pepperoni, Italian Sausage, Chorizo Sausage"/>
    <x v="19"/>
  </r>
  <r>
    <n v="5447"/>
    <n v="2406"/>
    <n v="0.5"/>
    <s v="pepperoni_l"/>
    <n v="1"/>
    <x v="418"/>
    <x v="6"/>
    <x v="2335"/>
    <n v="15.25"/>
    <n v="15.25"/>
    <x v="1"/>
    <x v="0"/>
    <s v="Mozzarella Cheese, Pepperoni"/>
    <x v="17"/>
  </r>
  <r>
    <n v="5448"/>
    <n v="2407"/>
    <n v="1"/>
    <s v="mediterraneo_l"/>
    <n v="1"/>
    <x v="418"/>
    <x v="6"/>
    <x v="2336"/>
    <n v="20.25"/>
    <n v="20.25"/>
    <x v="1"/>
    <x v="1"/>
    <s v="Spinach, Artichokes, Kalamata Olives, Sun-dried Tomatoes, Feta Cheese, Plum Tomatoes, Red Onions"/>
    <x v="25"/>
  </r>
  <r>
    <n v="5449"/>
    <n v="2408"/>
    <n v="0.5"/>
    <s v="five_cheese_l"/>
    <n v="1"/>
    <x v="418"/>
    <x v="6"/>
    <x v="2337"/>
    <n v="18.5"/>
    <n v="18.5"/>
    <x v="1"/>
    <x v="1"/>
    <s v="Mozzarella Cheese, Provolone Cheese, Smoked Gouda Cheese, Romano Cheese, Blue Cheese, Garlic"/>
    <x v="2"/>
  </r>
  <r>
    <n v="5450"/>
    <n v="2408"/>
    <n v="0.5"/>
    <s v="four_cheese_l"/>
    <n v="1"/>
    <x v="418"/>
    <x v="6"/>
    <x v="2337"/>
    <n v="17.950000762939453"/>
    <n v="17.950000762939453"/>
    <x v="1"/>
    <x v="1"/>
    <s v="Ricotta Cheese, Gorgonzola Piccante Cheese, Mozzarella Cheese, Parmigiano Reggiano Cheese, Garlic"/>
    <x v="21"/>
  </r>
  <r>
    <n v="5451"/>
    <n v="2409"/>
    <n v="0.25"/>
    <s v="bbq_ckn_l"/>
    <n v="1"/>
    <x v="418"/>
    <x v="6"/>
    <x v="2338"/>
    <n v="20.75"/>
    <n v="20.75"/>
    <x v="1"/>
    <x v="3"/>
    <s v="Barbecued Chicken, Red Peppers, Green Peppers, Tomatoes, Red Onions, Barbecue Sauce"/>
    <x v="7"/>
  </r>
  <r>
    <n v="5452"/>
    <n v="2409"/>
    <n v="0.25"/>
    <s v="pepperoni_l"/>
    <n v="1"/>
    <x v="448"/>
    <x v="1"/>
    <x v="2338"/>
    <n v="15.25"/>
    <n v="15.25"/>
    <x v="1"/>
    <x v="0"/>
    <s v="Mozzarella Cheese, Pepperoni"/>
    <x v="17"/>
  </r>
  <r>
    <n v="5453"/>
    <n v="2409"/>
    <n v="0.25"/>
    <s v="soppressata_l"/>
    <n v="1"/>
    <x v="448"/>
    <x v="1"/>
    <x v="2338"/>
    <n v="20.75"/>
    <n v="20.75"/>
    <x v="1"/>
    <x v="2"/>
    <s v="Soppressata Salami, Fontina Cheese, Mozzarella Cheese, Mushrooms, Garlic"/>
    <x v="20"/>
  </r>
  <r>
    <n v="5454"/>
    <n v="2409"/>
    <n v="0.25"/>
    <s v="the_greek_l"/>
    <n v="1"/>
    <x v="448"/>
    <x v="1"/>
    <x v="2338"/>
    <n v="20.5"/>
    <n v="20.5"/>
    <x v="1"/>
    <x v="0"/>
    <s v="Kalamata Olives, Feta Cheese, Tomatoes, Garlic, Beef Chuck Roast, Red Onions"/>
    <x v="8"/>
  </r>
  <r>
    <n v="5455"/>
    <n v="2410"/>
    <n v="0.33333333333333331"/>
    <s v="napolitana_s"/>
    <n v="1"/>
    <x v="448"/>
    <x v="1"/>
    <x v="2339"/>
    <n v="12"/>
    <n v="12"/>
    <x v="2"/>
    <x v="0"/>
    <s v="Tomatoes, Anchovies, Green Olives, Red Onions, Garlic"/>
    <x v="22"/>
  </r>
  <r>
    <n v="5456"/>
    <n v="2410"/>
    <n v="0.33333333333333331"/>
    <s v="soppressata_l"/>
    <n v="1"/>
    <x v="448"/>
    <x v="1"/>
    <x v="2339"/>
    <n v="20.75"/>
    <n v="20.75"/>
    <x v="1"/>
    <x v="2"/>
    <s v="Soppressata Salami, Fontina Cheese, Mozzarella Cheese, Mushrooms, Garlic"/>
    <x v="20"/>
  </r>
  <r>
    <n v="5457"/>
    <n v="2410"/>
    <n v="0.33333333333333331"/>
    <s v="southw_ckn_s"/>
    <n v="1"/>
    <x v="448"/>
    <x v="1"/>
    <x v="2339"/>
    <n v="12.75"/>
    <n v="12.75"/>
    <x v="2"/>
    <x v="3"/>
    <s v="Chicken, Tomatoes, Red Peppers, Red Onions, Jalapeno Peppers, Corn, Cilantro, Chipotle Sauce"/>
    <x v="15"/>
  </r>
  <r>
    <n v="5458"/>
    <n v="2411"/>
    <n v="1"/>
    <s v="calabrese_m"/>
    <n v="1"/>
    <x v="477"/>
    <x v="2"/>
    <x v="2340"/>
    <n v="16.25"/>
    <n v="16.25"/>
    <x v="0"/>
    <x v="2"/>
    <s v="?duja Salami, Pancetta, Tomatoes, Red Onions, Friggitello Peppers, Garlic"/>
    <x v="23"/>
  </r>
  <r>
    <n v="5459"/>
    <n v="2412"/>
    <n v="1"/>
    <s v="ital_veggie_m"/>
    <n v="1"/>
    <x v="477"/>
    <x v="2"/>
    <x v="2341"/>
    <n v="16.75"/>
    <n v="16.75"/>
    <x v="0"/>
    <x v="1"/>
    <s v="Eggplant, Artichokes, Tomatoes, Zucchini, Red Peppers, Garlic, Pesto Sauce"/>
    <x v="24"/>
  </r>
  <r>
    <n v="5460"/>
    <n v="2413"/>
    <n v="1"/>
    <s v="bbq_ckn_s"/>
    <n v="1"/>
    <x v="477"/>
    <x v="2"/>
    <x v="2342"/>
    <n v="12.75"/>
    <n v="12.75"/>
    <x v="2"/>
    <x v="3"/>
    <s v="Barbecued Chicken, Red Peppers, Green Peppers, Tomatoes, Red Onions, Barbecue Sauce"/>
    <x v="7"/>
  </r>
  <r>
    <n v="5461"/>
    <n v="2414"/>
    <n v="1"/>
    <s v="southw_ckn_s"/>
    <n v="1"/>
    <x v="477"/>
    <x v="2"/>
    <x v="2343"/>
    <n v="12.75"/>
    <n v="12.75"/>
    <x v="2"/>
    <x v="3"/>
    <s v="Chicken, Tomatoes, Red Peppers, Red Onions, Jalapeno Peppers, Corn, Cilantro, Chipotle Sauce"/>
    <x v="15"/>
  </r>
  <r>
    <n v="5462"/>
    <n v="2415"/>
    <n v="0.5"/>
    <s v="sicilian_s"/>
    <n v="1"/>
    <x v="477"/>
    <x v="2"/>
    <x v="2344"/>
    <n v="12.25"/>
    <n v="12.25"/>
    <x v="2"/>
    <x v="2"/>
    <s v="Coarse Sicilian Salami, Tomatoes, Green Olives, Luganega Sausage, Onions, Garlic"/>
    <x v="28"/>
  </r>
  <r>
    <n v="5463"/>
    <n v="2415"/>
    <n v="0.5"/>
    <s v="spicy_ital_l"/>
    <n v="1"/>
    <x v="477"/>
    <x v="2"/>
    <x v="2344"/>
    <n v="20.75"/>
    <n v="20.75"/>
    <x v="1"/>
    <x v="2"/>
    <s v="Capocollo, Tomatoes, Goat Cheese, Artichokes, Peperoncini verdi, Garlic"/>
    <x v="12"/>
  </r>
  <r>
    <n v="5464"/>
    <n v="2416"/>
    <n v="0.5"/>
    <s v="ital_supr_s"/>
    <n v="1"/>
    <x v="188"/>
    <x v="4"/>
    <x v="2345"/>
    <n v="12.5"/>
    <n v="12.5"/>
    <x v="2"/>
    <x v="2"/>
    <s v="Calabrese Salami, Capocollo, Tomatoes, Red Onions, Green Olives, Garlic"/>
    <x v="3"/>
  </r>
  <r>
    <n v="5465"/>
    <n v="2416"/>
    <n v="0.5"/>
    <s v="spicy_ital_l"/>
    <n v="1"/>
    <x v="188"/>
    <x v="4"/>
    <x v="2345"/>
    <n v="20.75"/>
    <n v="20.75"/>
    <x v="1"/>
    <x v="2"/>
    <s v="Capocollo, Tomatoes, Goat Cheese, Artichokes, Peperoncini verdi, Garlic"/>
    <x v="12"/>
  </r>
  <r>
    <n v="5466"/>
    <n v="2417"/>
    <n v="0.25"/>
    <s v="five_cheese_l"/>
    <n v="1"/>
    <x v="188"/>
    <x v="4"/>
    <x v="2346"/>
    <n v="18.5"/>
    <n v="18.5"/>
    <x v="1"/>
    <x v="1"/>
    <s v="Mozzarella Cheese, Provolone Cheese, Smoked Gouda Cheese, Romano Cheese, Blue Cheese, Garlic"/>
    <x v="2"/>
  </r>
  <r>
    <n v="5467"/>
    <n v="2417"/>
    <n v="0.25"/>
    <s v="four_cheese_l"/>
    <n v="1"/>
    <x v="188"/>
    <x v="4"/>
    <x v="2346"/>
    <n v="17.950000762939453"/>
    <n v="17.950000762939453"/>
    <x v="1"/>
    <x v="1"/>
    <s v="Ricotta Cheese, Gorgonzola Piccante Cheese, Mozzarella Cheese, Parmigiano Reggiano Cheese, Garlic"/>
    <x v="21"/>
  </r>
  <r>
    <n v="5468"/>
    <n v="2417"/>
    <n v="0.25"/>
    <s v="napolitana_s"/>
    <n v="1"/>
    <x v="188"/>
    <x v="4"/>
    <x v="2346"/>
    <n v="12"/>
    <n v="12"/>
    <x v="2"/>
    <x v="0"/>
    <s v="Tomatoes, Anchovies, Green Olives, Red Onions, Garlic"/>
    <x v="22"/>
  </r>
  <r>
    <n v="5469"/>
    <n v="2417"/>
    <n v="0.25"/>
    <s v="prsc_argla_m"/>
    <n v="1"/>
    <x v="188"/>
    <x v="4"/>
    <x v="2346"/>
    <n v="16.5"/>
    <n v="16.5"/>
    <x v="0"/>
    <x v="2"/>
    <s v="Prosciutto di San Daniele, Arugula, Mozzarella Cheese"/>
    <x v="6"/>
  </r>
  <r>
    <n v="5470"/>
    <n v="2418"/>
    <n v="1"/>
    <s v="soppressata_m"/>
    <n v="1"/>
    <x v="698"/>
    <x v="0"/>
    <x v="2347"/>
    <n v="16.5"/>
    <n v="16.5"/>
    <x v="0"/>
    <x v="2"/>
    <s v="Soppressata Salami, Fontina Cheese, Mozzarella Cheese, Mushrooms, Garlic"/>
    <x v="20"/>
  </r>
  <r>
    <n v="5471"/>
    <n v="2419"/>
    <n v="1"/>
    <s v="sicilian_m"/>
    <n v="1"/>
    <x v="698"/>
    <x v="0"/>
    <x v="2348"/>
    <n v="16.25"/>
    <n v="16.25"/>
    <x v="0"/>
    <x v="2"/>
    <s v="Coarse Sicilian Salami, Tomatoes, Green Olives, Luganega Sausage, Onions, Garlic"/>
    <x v="28"/>
  </r>
  <r>
    <n v="5472"/>
    <n v="2420"/>
    <n v="1"/>
    <s v="spinach_fet_l"/>
    <n v="1"/>
    <x v="698"/>
    <x v="0"/>
    <x v="2349"/>
    <n v="20.25"/>
    <n v="20.25"/>
    <x v="1"/>
    <x v="1"/>
    <s v="Spinach, Mushrooms, Red Onions, Feta Cheese, Garlic"/>
    <x v="27"/>
  </r>
  <r>
    <n v="5473"/>
    <n v="2421"/>
    <n v="1"/>
    <s v="thai_ckn_s"/>
    <n v="1"/>
    <x v="698"/>
    <x v="0"/>
    <x v="2350"/>
    <n v="12.75"/>
    <n v="12.75"/>
    <x v="2"/>
    <x v="3"/>
    <s v="Chicken, Pineapple, Tomatoes, Red Peppers, Thai Sweet Chilli Sauce"/>
    <x v="5"/>
  </r>
  <r>
    <n v="5474"/>
    <n v="2422"/>
    <n v="0.25"/>
    <s v="cali_ckn_l"/>
    <n v="1"/>
    <x v="698"/>
    <x v="0"/>
    <x v="2014"/>
    <n v="20.75"/>
    <n v="20.75"/>
    <x v="1"/>
    <x v="3"/>
    <s v="Chicken, Artichoke, Spinach, Garlic, Jalapeno Peppers, Fontina Cheese, Gouda Cheese"/>
    <x v="16"/>
  </r>
  <r>
    <n v="5475"/>
    <n v="2422"/>
    <n v="0.25"/>
    <s v="five_cheese_l"/>
    <n v="1"/>
    <x v="698"/>
    <x v="0"/>
    <x v="2014"/>
    <n v="18.5"/>
    <n v="18.5"/>
    <x v="1"/>
    <x v="1"/>
    <s v="Mozzarella Cheese, Provolone Cheese, Smoked Gouda Cheese, Romano Cheese, Blue Cheese, Garlic"/>
    <x v="2"/>
  </r>
  <r>
    <n v="5476"/>
    <n v="2422"/>
    <n v="0.25"/>
    <s v="pepperoni_m"/>
    <n v="1"/>
    <x v="228"/>
    <x v="6"/>
    <x v="2014"/>
    <n v="12.5"/>
    <n v="12.5"/>
    <x v="0"/>
    <x v="0"/>
    <s v="Mozzarella Cheese, Pepperoni"/>
    <x v="17"/>
  </r>
  <r>
    <n v="5477"/>
    <n v="2422"/>
    <n v="0.25"/>
    <s v="spicy_ital_l"/>
    <n v="1"/>
    <x v="228"/>
    <x v="6"/>
    <x v="2014"/>
    <n v="20.75"/>
    <n v="20.75"/>
    <x v="1"/>
    <x v="2"/>
    <s v="Capocollo, Tomatoes, Goat Cheese, Artichokes, Peperoncini verdi, Garlic"/>
    <x v="12"/>
  </r>
  <r>
    <n v="5478"/>
    <n v="2423"/>
    <n v="0.33333333333333331"/>
    <s v="hawaiian_m"/>
    <n v="1"/>
    <x v="228"/>
    <x v="6"/>
    <x v="2351"/>
    <n v="13.25"/>
    <n v="13.25"/>
    <x v="0"/>
    <x v="0"/>
    <s v="Sliced Ham, Pineapple, Mozzarella Cheese"/>
    <x v="0"/>
  </r>
  <r>
    <n v="5479"/>
    <n v="2423"/>
    <n v="0.33333333333333331"/>
    <s v="napolitana_m"/>
    <n v="1"/>
    <x v="228"/>
    <x v="6"/>
    <x v="2351"/>
    <n v="16"/>
    <n v="16"/>
    <x v="0"/>
    <x v="0"/>
    <s v="Tomatoes, Anchovies, Green Olives, Red Onions, Garlic"/>
    <x v="22"/>
  </r>
  <r>
    <n v="5480"/>
    <n v="2423"/>
    <n v="0.33333333333333331"/>
    <s v="prsc_argla_s"/>
    <n v="1"/>
    <x v="228"/>
    <x v="6"/>
    <x v="2351"/>
    <n v="12.5"/>
    <n v="12.5"/>
    <x v="2"/>
    <x v="2"/>
    <s v="Prosciutto di San Daniele, Arugula, Mozzarella Cheese"/>
    <x v="6"/>
  </r>
  <r>
    <n v="5481"/>
    <n v="2424"/>
    <n v="0.5"/>
    <s v="brie_carre_s"/>
    <n v="1"/>
    <x v="228"/>
    <x v="6"/>
    <x v="2352"/>
    <n v="23.649999618530273"/>
    <n v="23.649999618530273"/>
    <x v="2"/>
    <x v="2"/>
    <s v="Brie Carre Cheese, Prosciutto, Caramelized Onions, Pears, Thyme, Garlic"/>
    <x v="31"/>
  </r>
  <r>
    <n v="5482"/>
    <n v="2424"/>
    <n v="0.5"/>
    <s v="napolitana_m"/>
    <n v="1"/>
    <x v="247"/>
    <x v="3"/>
    <x v="2352"/>
    <n v="16"/>
    <n v="16"/>
    <x v="0"/>
    <x v="0"/>
    <s v="Tomatoes, Anchovies, Green Olives, Red Onions, Garlic"/>
    <x v="22"/>
  </r>
  <r>
    <n v="5483"/>
    <n v="2425"/>
    <n v="1"/>
    <s v="spicy_ital_l"/>
    <n v="1"/>
    <x v="247"/>
    <x v="3"/>
    <x v="2353"/>
    <n v="20.75"/>
    <n v="20.75"/>
    <x v="1"/>
    <x v="2"/>
    <s v="Capocollo, Tomatoes, Goat Cheese, Artichokes, Peperoncini verdi, Garlic"/>
    <x v="12"/>
  </r>
  <r>
    <n v="5484"/>
    <n v="2426"/>
    <n v="0.33333333333333331"/>
    <s v="classic_dlx_m"/>
    <n v="1"/>
    <x v="247"/>
    <x v="3"/>
    <x v="2354"/>
    <n v="16"/>
    <n v="16"/>
    <x v="0"/>
    <x v="0"/>
    <s v="Pepperoni, Mushrooms, Red Onions, Red Peppers, Bacon"/>
    <x v="1"/>
  </r>
  <r>
    <n v="5485"/>
    <n v="2426"/>
    <n v="0.33333333333333331"/>
    <s v="green_garden_s"/>
    <n v="1"/>
    <x v="247"/>
    <x v="3"/>
    <x v="2354"/>
    <n v="12"/>
    <n v="12"/>
    <x v="2"/>
    <x v="1"/>
    <s v="Spinach, Mushrooms, Tomatoes, Green Olives, Feta Cheese"/>
    <x v="10"/>
  </r>
  <r>
    <n v="5486"/>
    <n v="2426"/>
    <n v="0.33333333333333331"/>
    <s v="ital_cpcllo_l"/>
    <n v="1"/>
    <x v="247"/>
    <x v="3"/>
    <x v="2354"/>
    <n v="20.5"/>
    <n v="20.5"/>
    <x v="1"/>
    <x v="0"/>
    <s v="Capocollo, Red Peppers, Tomatoes, Goat Cheese, Garlic, Oregano"/>
    <x v="11"/>
  </r>
  <r>
    <n v="5487"/>
    <n v="2427"/>
    <n v="1"/>
    <s v="thai_ckn_l"/>
    <n v="1"/>
    <x v="247"/>
    <x v="3"/>
    <x v="2071"/>
    <n v="20.75"/>
    <n v="20.75"/>
    <x v="1"/>
    <x v="3"/>
    <s v="Chicken, Pineapple, Tomatoes, Red Peppers, Thai Sweet Chilli Sauce"/>
    <x v="5"/>
  </r>
  <r>
    <n v="5488"/>
    <n v="2428"/>
    <n v="1"/>
    <s v="sicilian_l"/>
    <n v="1"/>
    <x v="278"/>
    <x v="6"/>
    <x v="2355"/>
    <n v="20.25"/>
    <n v="20.25"/>
    <x v="1"/>
    <x v="2"/>
    <s v="Coarse Sicilian Salami, Tomatoes, Green Olives, Luganega Sausage, Onions, Garlic"/>
    <x v="28"/>
  </r>
  <r>
    <n v="5489"/>
    <n v="2429"/>
    <n v="1"/>
    <s v="spinach_fet_s"/>
    <n v="1"/>
    <x v="278"/>
    <x v="6"/>
    <x v="2356"/>
    <n v="12"/>
    <n v="12"/>
    <x v="2"/>
    <x v="1"/>
    <s v="Spinach, Mushrooms, Red Onions, Feta Cheese, Garlic"/>
    <x v="27"/>
  </r>
  <r>
    <n v="5490"/>
    <n v="2430"/>
    <n v="0.33333333333333331"/>
    <s v="mexicana_l"/>
    <n v="1"/>
    <x v="278"/>
    <x v="6"/>
    <x v="2357"/>
    <n v="20.25"/>
    <n v="20.25"/>
    <x v="1"/>
    <x v="1"/>
    <s v="Tomatoes, Red Peppers, Jalapeno Peppers, Red Onions, Cilantro, Corn, Chipotle Sauce, Garlic"/>
    <x v="4"/>
  </r>
  <r>
    <n v="5491"/>
    <n v="2430"/>
    <n v="0.33333333333333331"/>
    <s v="napolitana_l"/>
    <n v="1"/>
    <x v="278"/>
    <x v="6"/>
    <x v="2357"/>
    <n v="20.5"/>
    <n v="20.5"/>
    <x v="1"/>
    <x v="0"/>
    <s v="Tomatoes, Anchovies, Green Olives, Red Onions, Garlic"/>
    <x v="22"/>
  </r>
  <r>
    <n v="5492"/>
    <n v="2430"/>
    <n v="0.33333333333333331"/>
    <s v="southw_ckn_l"/>
    <n v="1"/>
    <x v="278"/>
    <x v="6"/>
    <x v="2357"/>
    <n v="20.75"/>
    <n v="20.75"/>
    <x v="1"/>
    <x v="3"/>
    <s v="Chicken, Tomatoes, Red Peppers, Red Onions, Jalapeno Peppers, Corn, Cilantro, Chipotle Sauce"/>
    <x v="15"/>
  </r>
  <r>
    <n v="5493"/>
    <n v="2431"/>
    <n v="0.125"/>
    <s v="cali_ckn_m"/>
    <n v="1"/>
    <x v="278"/>
    <x v="6"/>
    <x v="2358"/>
    <n v="16.75"/>
    <n v="16.75"/>
    <x v="0"/>
    <x v="3"/>
    <s v="Chicken, Artichoke, Spinach, Garlic, Jalapeno Peppers, Fontina Cheese, Gouda Cheese"/>
    <x v="16"/>
  </r>
  <r>
    <n v="5494"/>
    <n v="2431"/>
    <n v="0.125"/>
    <s v="four_cheese_l"/>
    <n v="1"/>
    <x v="308"/>
    <x v="1"/>
    <x v="2358"/>
    <n v="17.950000762939453"/>
    <n v="17.950000762939453"/>
    <x v="1"/>
    <x v="1"/>
    <s v="Ricotta Cheese, Gorgonzola Piccante Cheese, Mozzarella Cheese, Parmigiano Reggiano Cheese, Garlic"/>
    <x v="21"/>
  </r>
  <r>
    <n v="5495"/>
    <n v="2431"/>
    <n v="0.125"/>
    <s v="ital_supr_l"/>
    <n v="1"/>
    <x v="308"/>
    <x v="1"/>
    <x v="2358"/>
    <n v="20.75"/>
    <n v="20.75"/>
    <x v="1"/>
    <x v="2"/>
    <s v="Calabrese Salami, Capocollo, Tomatoes, Red Onions, Green Olives, Garlic"/>
    <x v="3"/>
  </r>
  <r>
    <n v="5496"/>
    <n v="2431"/>
    <n v="0.125"/>
    <s v="ital_veggie_l"/>
    <n v="1"/>
    <x v="308"/>
    <x v="1"/>
    <x v="2358"/>
    <n v="21"/>
    <n v="21"/>
    <x v="1"/>
    <x v="1"/>
    <s v="Eggplant, Artichokes, Tomatoes, Zucchini, Red Peppers, Garlic, Pesto Sauce"/>
    <x v="24"/>
  </r>
  <r>
    <n v="5497"/>
    <n v="2431"/>
    <n v="0.125"/>
    <s v="napolitana_l"/>
    <n v="1"/>
    <x v="308"/>
    <x v="1"/>
    <x v="2358"/>
    <n v="20.5"/>
    <n v="20.5"/>
    <x v="1"/>
    <x v="0"/>
    <s v="Tomatoes, Anchovies, Green Olives, Red Onions, Garlic"/>
    <x v="22"/>
  </r>
  <r>
    <n v="5498"/>
    <n v="2431"/>
    <n v="0.125"/>
    <s v="sicilian_m"/>
    <n v="1"/>
    <x v="308"/>
    <x v="1"/>
    <x v="2358"/>
    <n v="16.25"/>
    <n v="16.25"/>
    <x v="0"/>
    <x v="2"/>
    <s v="Coarse Sicilian Salami, Tomatoes, Green Olives, Luganega Sausage, Onions, Garlic"/>
    <x v="28"/>
  </r>
  <r>
    <n v="5499"/>
    <n v="2431"/>
    <n v="0.125"/>
    <s v="sicilian_s"/>
    <n v="2"/>
    <x v="308"/>
    <x v="1"/>
    <x v="2358"/>
    <n v="12.25"/>
    <n v="24.5"/>
    <x v="2"/>
    <x v="2"/>
    <s v="Coarse Sicilian Salami, Tomatoes, Green Olives, Luganega Sausage, Onions, Garlic"/>
    <x v="28"/>
  </r>
  <r>
    <n v="5500"/>
    <n v="2431"/>
    <n v="0.125"/>
    <s v="spicy_ital_s"/>
    <n v="1"/>
    <x v="337"/>
    <x v="2"/>
    <x v="2358"/>
    <n v="12.5"/>
    <n v="12.5"/>
    <x v="2"/>
    <x v="2"/>
    <s v="Capocollo, Tomatoes, Goat Cheese, Artichokes, Peperoncini verdi, Garlic"/>
    <x v="12"/>
  </r>
  <r>
    <n v="5501"/>
    <n v="2432"/>
    <n v="0.25"/>
    <s v="five_cheese_l"/>
    <n v="1"/>
    <x v="337"/>
    <x v="2"/>
    <x v="2359"/>
    <n v="18.5"/>
    <n v="18.5"/>
    <x v="1"/>
    <x v="1"/>
    <s v="Mozzarella Cheese, Provolone Cheese, Smoked Gouda Cheese, Romano Cheese, Blue Cheese, Garlic"/>
    <x v="2"/>
  </r>
  <r>
    <n v="5502"/>
    <n v="2432"/>
    <n v="0.25"/>
    <s v="ital_cpcllo_m"/>
    <n v="1"/>
    <x v="337"/>
    <x v="2"/>
    <x v="2359"/>
    <n v="16"/>
    <n v="16"/>
    <x v="0"/>
    <x v="0"/>
    <s v="Capocollo, Red Peppers, Tomatoes, Goat Cheese, Garlic, Oregano"/>
    <x v="11"/>
  </r>
  <r>
    <n v="5503"/>
    <n v="2432"/>
    <n v="0.25"/>
    <s v="sicilian_s"/>
    <n v="1"/>
    <x v="337"/>
    <x v="2"/>
    <x v="2359"/>
    <n v="12.25"/>
    <n v="12.25"/>
    <x v="2"/>
    <x v="2"/>
    <s v="Coarse Sicilian Salami, Tomatoes, Green Olives, Luganega Sausage, Onions, Garlic"/>
    <x v="28"/>
  </r>
  <r>
    <n v="5504"/>
    <n v="2432"/>
    <n v="0.25"/>
    <s v="the_greek_xl"/>
    <n v="1"/>
    <x v="337"/>
    <x v="2"/>
    <x v="2359"/>
    <n v="25.5"/>
    <n v="25.5"/>
    <x v="3"/>
    <x v="0"/>
    <s v="Kalamata Olives, Feta Cheese, Tomatoes, Garlic, Beef Chuck Roast, Red Onions"/>
    <x v="8"/>
  </r>
  <r>
    <n v="5505"/>
    <n v="2433"/>
    <n v="0.33333333333333331"/>
    <s v="cali_ckn_l"/>
    <n v="1"/>
    <x v="337"/>
    <x v="2"/>
    <x v="2360"/>
    <n v="20.75"/>
    <n v="20.75"/>
    <x v="1"/>
    <x v="3"/>
    <s v="Chicken, Artichoke, Spinach, Garlic, Jalapeno Peppers, Fontina Cheese, Gouda Cheese"/>
    <x v="16"/>
  </r>
  <r>
    <n v="5506"/>
    <n v="2433"/>
    <n v="0.33333333333333331"/>
    <s v="ital_veggie_l"/>
    <n v="1"/>
    <x v="369"/>
    <x v="6"/>
    <x v="2360"/>
    <n v="21"/>
    <n v="21"/>
    <x v="1"/>
    <x v="1"/>
    <s v="Eggplant, Artichokes, Tomatoes, Zucchini, Red Peppers, Garlic, Pesto Sauce"/>
    <x v="24"/>
  </r>
  <r>
    <n v="5507"/>
    <n v="2433"/>
    <n v="0.33333333333333331"/>
    <s v="spinach_supr_l"/>
    <n v="1"/>
    <x v="369"/>
    <x v="6"/>
    <x v="2360"/>
    <n v="20.75"/>
    <n v="20.75"/>
    <x v="1"/>
    <x v="2"/>
    <s v="Spinach, Red Onions, Pepperoni, Tomatoes, Artichokes, Kalamata Olives, Garlic, Asiago Cheese"/>
    <x v="9"/>
  </r>
  <r>
    <n v="5508"/>
    <n v="2434"/>
    <n v="1"/>
    <s v="prsc_argla_s"/>
    <n v="1"/>
    <x v="369"/>
    <x v="6"/>
    <x v="2361"/>
    <n v="12.5"/>
    <n v="12.5"/>
    <x v="2"/>
    <x v="2"/>
    <s v="Prosciutto di San Daniele, Arugula, Mozzarella Cheese"/>
    <x v="6"/>
  </r>
  <r>
    <n v="5509"/>
    <n v="2435"/>
    <n v="1"/>
    <s v="mexicana_m"/>
    <n v="1"/>
    <x v="369"/>
    <x v="6"/>
    <x v="2362"/>
    <n v="16"/>
    <n v="16"/>
    <x v="0"/>
    <x v="1"/>
    <s v="Tomatoes, Red Peppers, Jalapeno Peppers, Red Onions, Cilantro, Corn, Chipotle Sauce, Garlic"/>
    <x v="4"/>
  </r>
  <r>
    <n v="5510"/>
    <n v="2436"/>
    <n v="0.5"/>
    <s v="peppr_salami_l"/>
    <n v="1"/>
    <x v="369"/>
    <x v="6"/>
    <x v="2363"/>
    <n v="20.75"/>
    <n v="20.75"/>
    <x v="1"/>
    <x v="2"/>
    <s v="Genoa Salami, Capocollo, Pepperoni, Tomatoes, Asiago Cheese, Garlic"/>
    <x v="26"/>
  </r>
  <r>
    <n v="5511"/>
    <n v="2436"/>
    <n v="0.5"/>
    <s v="southw_ckn_l"/>
    <n v="1"/>
    <x v="369"/>
    <x v="6"/>
    <x v="2363"/>
    <n v="20.75"/>
    <n v="20.75"/>
    <x v="1"/>
    <x v="3"/>
    <s v="Chicken, Tomatoes, Red Peppers, Red Onions, Jalapeno Peppers, Corn, Cilantro, Chipotle Sauce"/>
    <x v="15"/>
  </r>
  <r>
    <n v="5512"/>
    <n v="2437"/>
    <n v="0.5"/>
    <s v="green_garden_s"/>
    <n v="1"/>
    <x v="401"/>
    <x v="3"/>
    <x v="2364"/>
    <n v="12"/>
    <n v="12"/>
    <x v="2"/>
    <x v="1"/>
    <s v="Spinach, Mushrooms, Tomatoes, Green Olives, Feta Cheese"/>
    <x v="10"/>
  </r>
  <r>
    <n v="5513"/>
    <n v="2437"/>
    <n v="0.5"/>
    <s v="sicilian_s"/>
    <n v="1"/>
    <x v="401"/>
    <x v="3"/>
    <x v="2364"/>
    <n v="12.25"/>
    <n v="12.25"/>
    <x v="2"/>
    <x v="2"/>
    <s v="Coarse Sicilian Salami, Tomatoes, Green Olives, Luganega Sausage, Onions, Garlic"/>
    <x v="28"/>
  </r>
  <r>
    <n v="5514"/>
    <n v="2438"/>
    <n v="1"/>
    <s v="sicilian_s"/>
    <n v="1"/>
    <x v="401"/>
    <x v="3"/>
    <x v="2365"/>
    <n v="12.25"/>
    <n v="12.25"/>
    <x v="2"/>
    <x v="2"/>
    <s v="Coarse Sicilian Salami, Tomatoes, Green Olives, Luganega Sausage, Onions, Garlic"/>
    <x v="28"/>
  </r>
  <r>
    <n v="5515"/>
    <n v="2439"/>
    <n v="0.5"/>
    <s v="napolitana_l"/>
    <n v="1"/>
    <x v="401"/>
    <x v="3"/>
    <x v="2366"/>
    <n v="20.5"/>
    <n v="20.5"/>
    <x v="1"/>
    <x v="0"/>
    <s v="Tomatoes, Anchovies, Green Olives, Red Onions, Garlic"/>
    <x v="22"/>
  </r>
  <r>
    <n v="5516"/>
    <n v="2439"/>
    <n v="0.5"/>
    <s v="soppressata_l"/>
    <n v="1"/>
    <x v="401"/>
    <x v="3"/>
    <x v="2366"/>
    <n v="20.75"/>
    <n v="20.75"/>
    <x v="1"/>
    <x v="2"/>
    <s v="Soppressata Salami, Fontina Cheese, Mozzarella Cheese, Mushrooms, Garlic"/>
    <x v="20"/>
  </r>
  <r>
    <n v="5517"/>
    <n v="2440"/>
    <n v="0.33333333333333331"/>
    <s v="classic_dlx_s"/>
    <n v="1"/>
    <x v="401"/>
    <x v="3"/>
    <x v="2367"/>
    <n v="12"/>
    <n v="12"/>
    <x v="2"/>
    <x v="0"/>
    <s v="Pepperoni, Mushrooms, Red Onions, Red Peppers, Bacon"/>
    <x v="1"/>
  </r>
  <r>
    <n v="5518"/>
    <n v="2440"/>
    <n v="0.33333333333333331"/>
    <s v="ital_veggie_s"/>
    <n v="1"/>
    <x v="430"/>
    <x v="4"/>
    <x v="2367"/>
    <n v="12.75"/>
    <n v="12.75"/>
    <x v="2"/>
    <x v="1"/>
    <s v="Eggplant, Artichokes, Tomatoes, Zucchini, Red Peppers, Garlic, Pesto Sauce"/>
    <x v="24"/>
  </r>
  <r>
    <n v="5519"/>
    <n v="2440"/>
    <n v="0.33333333333333331"/>
    <s v="pepperoni_s"/>
    <n v="1"/>
    <x v="430"/>
    <x v="4"/>
    <x v="2367"/>
    <n v="9.75"/>
    <n v="9.75"/>
    <x v="2"/>
    <x v="0"/>
    <s v="Mozzarella Cheese, Pepperoni"/>
    <x v="17"/>
  </r>
  <r>
    <n v="5520"/>
    <n v="2441"/>
    <n v="1"/>
    <s v="spicy_ital_l"/>
    <n v="1"/>
    <x v="430"/>
    <x v="4"/>
    <x v="2368"/>
    <n v="20.75"/>
    <n v="20.75"/>
    <x v="1"/>
    <x v="2"/>
    <s v="Capocollo, Tomatoes, Goat Cheese, Artichokes, Peperoncini verdi, Garlic"/>
    <x v="12"/>
  </r>
  <r>
    <n v="5521"/>
    <n v="2442"/>
    <n v="0.33333333333333331"/>
    <s v="bbq_ckn_l"/>
    <n v="2"/>
    <x v="430"/>
    <x v="4"/>
    <x v="281"/>
    <n v="20.75"/>
    <n v="41.5"/>
    <x v="1"/>
    <x v="3"/>
    <s v="Barbecued Chicken, Red Peppers, Green Peppers, Tomatoes, Red Onions, Barbecue Sauce"/>
    <x v="7"/>
  </r>
  <r>
    <n v="5522"/>
    <n v="2442"/>
    <n v="0.33333333333333331"/>
    <s v="brie_carre_s"/>
    <n v="1"/>
    <x v="430"/>
    <x v="4"/>
    <x v="281"/>
    <n v="23.649999618530273"/>
    <n v="23.649999618530273"/>
    <x v="2"/>
    <x v="2"/>
    <s v="Brie Carre Cheese, Prosciutto, Caramelized Onions, Pears, Thyme, Garlic"/>
    <x v="31"/>
  </r>
  <r>
    <n v="5523"/>
    <n v="2442"/>
    <n v="0.33333333333333331"/>
    <s v="pep_msh_pep_s"/>
    <n v="1"/>
    <x v="430"/>
    <x v="4"/>
    <x v="281"/>
    <n v="11"/>
    <n v="11"/>
    <x v="2"/>
    <x v="0"/>
    <s v="Pepperoni, Mushrooms, Green Peppers"/>
    <x v="30"/>
  </r>
  <r>
    <n v="5524"/>
    <n v="2443"/>
    <n v="1"/>
    <s v="cali_ckn_s"/>
    <n v="1"/>
    <x v="461"/>
    <x v="0"/>
    <x v="2369"/>
    <n v="12.75"/>
    <n v="12.75"/>
    <x v="2"/>
    <x v="3"/>
    <s v="Chicken, Artichoke, Spinach, Garlic, Jalapeno Peppers, Fontina Cheese, Gouda Cheese"/>
    <x v="16"/>
  </r>
  <r>
    <n v="5525"/>
    <n v="2444"/>
    <n v="0.5"/>
    <s v="four_cheese_m"/>
    <n v="1"/>
    <x v="461"/>
    <x v="0"/>
    <x v="2370"/>
    <n v="14.75"/>
    <n v="14.75"/>
    <x v="0"/>
    <x v="1"/>
    <s v="Ricotta Cheese, Gorgonzola Piccante Cheese, Mozzarella Cheese, Parmigiano Reggiano Cheese, Garlic"/>
    <x v="21"/>
  </r>
  <r>
    <n v="5526"/>
    <n v="2444"/>
    <n v="0.5"/>
    <s v="pepperoni_s"/>
    <n v="1"/>
    <x v="461"/>
    <x v="0"/>
    <x v="2370"/>
    <n v="9.75"/>
    <n v="9.75"/>
    <x v="2"/>
    <x v="0"/>
    <s v="Mozzarella Cheese, Pepperoni"/>
    <x v="17"/>
  </r>
  <r>
    <n v="5527"/>
    <n v="2445"/>
    <n v="0.33333333333333331"/>
    <s v="big_meat_s"/>
    <n v="1"/>
    <x v="461"/>
    <x v="0"/>
    <x v="2371"/>
    <n v="12"/>
    <n v="12"/>
    <x v="2"/>
    <x v="0"/>
    <s v="Bacon, Pepperoni, Italian Sausage, Chorizo Sausage"/>
    <x v="19"/>
  </r>
  <r>
    <n v="5528"/>
    <n v="2445"/>
    <n v="0.33333333333333331"/>
    <s v="five_cheese_l"/>
    <n v="1"/>
    <x v="461"/>
    <x v="0"/>
    <x v="2371"/>
    <n v="18.5"/>
    <n v="18.5"/>
    <x v="1"/>
    <x v="1"/>
    <s v="Mozzarella Cheese, Provolone Cheese, Smoked Gouda Cheese, Romano Cheese, Blue Cheese, Garlic"/>
    <x v="2"/>
  </r>
  <r>
    <n v="5529"/>
    <n v="2445"/>
    <n v="0.33333333333333331"/>
    <s v="mexicana_l"/>
    <n v="1"/>
    <x v="461"/>
    <x v="0"/>
    <x v="2371"/>
    <n v="20.25"/>
    <n v="20.25"/>
    <x v="1"/>
    <x v="1"/>
    <s v="Tomatoes, Red Peppers, Jalapeno Peppers, Red Onions, Cilantro, Corn, Chipotle Sauce, Garlic"/>
    <x v="4"/>
  </r>
  <r>
    <n v="5530"/>
    <n v="2446"/>
    <n v="1"/>
    <s v="ckn_pesto_l"/>
    <n v="1"/>
    <x v="490"/>
    <x v="1"/>
    <x v="2372"/>
    <n v="20.75"/>
    <n v="20.75"/>
    <x v="1"/>
    <x v="3"/>
    <s v="Chicken, Tomatoes, Red Peppers, Spinach, Garlic, Pesto Sauce"/>
    <x v="18"/>
  </r>
  <r>
    <n v="5531"/>
    <n v="2447"/>
    <n v="0.25"/>
    <s v="four_cheese_l"/>
    <n v="1"/>
    <x v="490"/>
    <x v="1"/>
    <x v="2373"/>
    <n v="17.950000762939453"/>
    <n v="17.950000762939453"/>
    <x v="1"/>
    <x v="1"/>
    <s v="Ricotta Cheese, Gorgonzola Piccante Cheese, Mozzarella Cheese, Parmigiano Reggiano Cheese, Garlic"/>
    <x v="21"/>
  </r>
  <r>
    <n v="5532"/>
    <n v="2447"/>
    <n v="0.25"/>
    <s v="spin_pesto_l"/>
    <n v="1"/>
    <x v="490"/>
    <x v="1"/>
    <x v="2373"/>
    <n v="20.75"/>
    <n v="20.75"/>
    <x v="1"/>
    <x v="1"/>
    <s v="Spinach, Artichokes, Tomatoes, Sun-dried Tomatoes, Garlic, Pesto Sauce"/>
    <x v="13"/>
  </r>
  <r>
    <n v="5533"/>
    <n v="2447"/>
    <n v="0.25"/>
    <s v="spinach_supr_s"/>
    <n v="1"/>
    <x v="490"/>
    <x v="1"/>
    <x v="2373"/>
    <n v="12.5"/>
    <n v="12.5"/>
    <x v="2"/>
    <x v="2"/>
    <s v="Spinach, Red Onions, Pepperoni, Tomatoes, Artichokes, Kalamata Olives, Garlic, Asiago Cheese"/>
    <x v="9"/>
  </r>
  <r>
    <n v="5534"/>
    <n v="2447"/>
    <n v="0.25"/>
    <s v="thai_ckn_s"/>
    <n v="1"/>
    <x v="490"/>
    <x v="1"/>
    <x v="2373"/>
    <n v="12.75"/>
    <n v="12.75"/>
    <x v="2"/>
    <x v="3"/>
    <s v="Chicken, Pineapple, Tomatoes, Red Peppers, Thai Sweet Chilli Sauce"/>
    <x v="5"/>
  </r>
  <r>
    <n v="5535"/>
    <n v="2448"/>
    <n v="1"/>
    <s v="pep_msh_pep_m"/>
    <n v="1"/>
    <x v="490"/>
    <x v="1"/>
    <x v="2374"/>
    <n v="14.5"/>
    <n v="14.5"/>
    <x v="0"/>
    <x v="0"/>
    <s v="Pepperoni, Mushrooms, Green Peppers"/>
    <x v="30"/>
  </r>
  <r>
    <n v="5536"/>
    <n v="2449"/>
    <n v="1"/>
    <s v="veggie_veg_s"/>
    <n v="1"/>
    <x v="183"/>
    <x v="6"/>
    <x v="2375"/>
    <n v="12"/>
    <n v="12"/>
    <x v="2"/>
    <x v="1"/>
    <s v="Mushrooms, Tomatoes, Red Peppers, Green Peppers, Red Onions, Zucchini, Spinach, Garlic"/>
    <x v="14"/>
  </r>
  <r>
    <n v="5537"/>
    <n v="2450"/>
    <n v="0.5"/>
    <s v="ital_cpcllo_m"/>
    <n v="1"/>
    <x v="183"/>
    <x v="6"/>
    <x v="2376"/>
    <n v="16"/>
    <n v="16"/>
    <x v="0"/>
    <x v="0"/>
    <s v="Capocollo, Red Peppers, Tomatoes, Goat Cheese, Garlic, Oregano"/>
    <x v="11"/>
  </r>
  <r>
    <n v="5538"/>
    <n v="2450"/>
    <n v="0.5"/>
    <s v="spicy_ital_s"/>
    <n v="1"/>
    <x v="183"/>
    <x v="6"/>
    <x v="2376"/>
    <n v="12.5"/>
    <n v="12.5"/>
    <x v="2"/>
    <x v="2"/>
    <s v="Capocollo, Tomatoes, Goat Cheese, Artichokes, Peperoncini verdi, Garlic"/>
    <x v="12"/>
  </r>
  <r>
    <n v="5539"/>
    <n v="2451"/>
    <n v="0.5"/>
    <s v="pepperoni_m"/>
    <n v="1"/>
    <x v="183"/>
    <x v="6"/>
    <x v="2377"/>
    <n v="12.5"/>
    <n v="12.5"/>
    <x v="0"/>
    <x v="0"/>
    <s v="Mozzarella Cheese, Pepperoni"/>
    <x v="17"/>
  </r>
  <r>
    <n v="5540"/>
    <n v="2451"/>
    <n v="0.5"/>
    <s v="southw_ckn_l"/>
    <n v="1"/>
    <x v="183"/>
    <x v="6"/>
    <x v="2377"/>
    <n v="20.75"/>
    <n v="20.75"/>
    <x v="1"/>
    <x v="3"/>
    <s v="Chicken, Tomatoes, Red Peppers, Red Onions, Jalapeno Peppers, Corn, Cilantro, Chipotle Sauce"/>
    <x v="15"/>
  </r>
  <r>
    <n v="5541"/>
    <n v="2452"/>
    <n v="0.33333333333333331"/>
    <s v="classic_dlx_s"/>
    <n v="1"/>
    <x v="183"/>
    <x v="6"/>
    <x v="2378"/>
    <n v="12"/>
    <n v="12"/>
    <x v="2"/>
    <x v="0"/>
    <s v="Pepperoni, Mushrooms, Red Onions, Red Peppers, Bacon"/>
    <x v="1"/>
  </r>
  <r>
    <n v="5542"/>
    <n v="2452"/>
    <n v="0.33333333333333331"/>
    <s v="mediterraneo_s"/>
    <n v="1"/>
    <x v="212"/>
    <x v="0"/>
    <x v="2378"/>
    <n v="12"/>
    <n v="12"/>
    <x v="2"/>
    <x v="1"/>
    <s v="Spinach, Artichokes, Kalamata Olives, Sun-dried Tomatoes, Feta Cheese, Plum Tomatoes, Red Onions"/>
    <x v="25"/>
  </r>
  <r>
    <n v="5543"/>
    <n v="2452"/>
    <n v="0.33333333333333331"/>
    <s v="veggie_veg_l"/>
    <n v="1"/>
    <x v="212"/>
    <x v="0"/>
    <x v="2378"/>
    <n v="20.25"/>
    <n v="20.25"/>
    <x v="1"/>
    <x v="1"/>
    <s v="Mushrooms, Tomatoes, Red Peppers, Green Peppers, Red Onions, Zucchini, Spinach, Garlic"/>
    <x v="14"/>
  </r>
  <r>
    <n v="5544"/>
    <n v="2453"/>
    <n v="1"/>
    <s v="green_garden_m"/>
    <n v="1"/>
    <x v="212"/>
    <x v="0"/>
    <x v="2379"/>
    <n v="16"/>
    <n v="16"/>
    <x v="0"/>
    <x v="1"/>
    <s v="Spinach, Mushrooms, Tomatoes, Green Olives, Feta Cheese"/>
    <x v="10"/>
  </r>
  <r>
    <n v="5545"/>
    <n v="2454"/>
    <n v="0.5"/>
    <s v="ital_supr_l"/>
    <n v="1"/>
    <x v="212"/>
    <x v="0"/>
    <x v="2380"/>
    <n v="20.75"/>
    <n v="20.75"/>
    <x v="1"/>
    <x v="2"/>
    <s v="Calabrese Salami, Capocollo, Tomatoes, Red Onions, Green Olives, Garlic"/>
    <x v="3"/>
  </r>
  <r>
    <n v="5546"/>
    <n v="2454"/>
    <n v="0.5"/>
    <s v="thai_ckn_s"/>
    <n v="1"/>
    <x v="212"/>
    <x v="0"/>
    <x v="2380"/>
    <n v="12.75"/>
    <n v="12.75"/>
    <x v="2"/>
    <x v="3"/>
    <s v="Chicken, Pineapple, Tomatoes, Red Peppers, Thai Sweet Chilli Sauce"/>
    <x v="5"/>
  </r>
  <r>
    <n v="5547"/>
    <n v="2455"/>
    <n v="0.25"/>
    <s v="mexicana_l"/>
    <n v="1"/>
    <x v="212"/>
    <x v="0"/>
    <x v="2381"/>
    <n v="20.25"/>
    <n v="20.25"/>
    <x v="1"/>
    <x v="1"/>
    <s v="Tomatoes, Red Peppers, Jalapeno Peppers, Red Onions, Cilantro, Corn, Chipotle Sauce, Garlic"/>
    <x v="4"/>
  </r>
  <r>
    <n v="5548"/>
    <n v="2455"/>
    <n v="0.25"/>
    <s v="peppr_salami_m"/>
    <n v="1"/>
    <x v="220"/>
    <x v="5"/>
    <x v="2381"/>
    <n v="16.5"/>
    <n v="16.5"/>
    <x v="0"/>
    <x v="2"/>
    <s v="Genoa Salami, Capocollo, Pepperoni, Tomatoes, Asiago Cheese, Garlic"/>
    <x v="26"/>
  </r>
  <r>
    <n v="5549"/>
    <n v="2455"/>
    <n v="0.25"/>
    <s v="spinach_fet_m"/>
    <n v="1"/>
    <x v="220"/>
    <x v="5"/>
    <x v="2381"/>
    <n v="16"/>
    <n v="16"/>
    <x v="0"/>
    <x v="1"/>
    <s v="Spinach, Mushrooms, Red Onions, Feta Cheese, Garlic"/>
    <x v="27"/>
  </r>
  <r>
    <n v="5550"/>
    <n v="2455"/>
    <n v="0.25"/>
    <s v="the_greek_s"/>
    <n v="1"/>
    <x v="220"/>
    <x v="5"/>
    <x v="2381"/>
    <n v="12"/>
    <n v="12"/>
    <x v="2"/>
    <x v="0"/>
    <s v="Kalamata Olives, Feta Cheese, Tomatoes, Garlic, Beef Chuck Roast, Red Onions"/>
    <x v="8"/>
  </r>
  <r>
    <n v="5551"/>
    <n v="2456"/>
    <n v="0.25"/>
    <s v="green_garden_s"/>
    <n v="1"/>
    <x v="220"/>
    <x v="5"/>
    <x v="2382"/>
    <n v="12"/>
    <n v="12"/>
    <x v="2"/>
    <x v="1"/>
    <s v="Spinach, Mushrooms, Tomatoes, Green Olives, Feta Cheese"/>
    <x v="10"/>
  </r>
  <r>
    <n v="5552"/>
    <n v="2456"/>
    <n v="0.25"/>
    <s v="ital_cpcllo_l"/>
    <n v="1"/>
    <x v="220"/>
    <x v="5"/>
    <x v="2382"/>
    <n v="20.5"/>
    <n v="20.5"/>
    <x v="1"/>
    <x v="0"/>
    <s v="Capocollo, Red Peppers, Tomatoes, Goat Cheese, Garlic, Oregano"/>
    <x v="11"/>
  </r>
  <r>
    <n v="5553"/>
    <n v="2456"/>
    <n v="0.25"/>
    <s v="pep_msh_pep_l"/>
    <n v="1"/>
    <x v="220"/>
    <x v="5"/>
    <x v="2382"/>
    <n v="17.5"/>
    <n v="17.5"/>
    <x v="1"/>
    <x v="0"/>
    <s v="Pepperoni, Mushrooms, Green Peppers"/>
    <x v="30"/>
  </r>
  <r>
    <n v="5554"/>
    <n v="2456"/>
    <n v="0.25"/>
    <s v="pepperoni_m"/>
    <n v="1"/>
    <x v="239"/>
    <x v="2"/>
    <x v="2382"/>
    <n v="12.5"/>
    <n v="12.5"/>
    <x v="0"/>
    <x v="0"/>
    <s v="Mozzarella Cheese, Pepperoni"/>
    <x v="17"/>
  </r>
  <r>
    <n v="5555"/>
    <n v="2457"/>
    <n v="1"/>
    <s v="napolitana_l"/>
    <n v="1"/>
    <x v="239"/>
    <x v="2"/>
    <x v="2383"/>
    <n v="20.5"/>
    <n v="20.5"/>
    <x v="1"/>
    <x v="0"/>
    <s v="Tomatoes, Anchovies, Green Olives, Red Onions, Garlic"/>
    <x v="22"/>
  </r>
  <r>
    <n v="5556"/>
    <n v="2458"/>
    <n v="0.25"/>
    <s v="four_cheese_l"/>
    <n v="1"/>
    <x v="239"/>
    <x v="2"/>
    <x v="2384"/>
    <n v="17.950000762939453"/>
    <n v="17.950000762939453"/>
    <x v="1"/>
    <x v="1"/>
    <s v="Ricotta Cheese, Gorgonzola Piccante Cheese, Mozzarella Cheese, Parmigiano Reggiano Cheese, Garlic"/>
    <x v="21"/>
  </r>
  <r>
    <n v="5557"/>
    <n v="2458"/>
    <n v="0.25"/>
    <s v="pepperoni_l"/>
    <n v="1"/>
    <x v="239"/>
    <x v="2"/>
    <x v="2384"/>
    <n v="15.25"/>
    <n v="15.25"/>
    <x v="1"/>
    <x v="0"/>
    <s v="Mozzarella Cheese, Pepperoni"/>
    <x v="17"/>
  </r>
  <r>
    <n v="5558"/>
    <n v="2458"/>
    <n v="0.25"/>
    <s v="southw_ckn_l"/>
    <n v="1"/>
    <x v="239"/>
    <x v="2"/>
    <x v="2384"/>
    <n v="20.75"/>
    <n v="20.75"/>
    <x v="1"/>
    <x v="3"/>
    <s v="Chicken, Tomatoes, Red Peppers, Red Onions, Jalapeno Peppers, Corn, Cilantro, Chipotle Sauce"/>
    <x v="15"/>
  </r>
  <r>
    <n v="5559"/>
    <n v="2458"/>
    <n v="0.25"/>
    <s v="veggie_veg_s"/>
    <n v="1"/>
    <x v="239"/>
    <x v="2"/>
    <x v="2384"/>
    <n v="12"/>
    <n v="12"/>
    <x v="2"/>
    <x v="1"/>
    <s v="Mushrooms, Tomatoes, Red Peppers, Green Peppers, Red Onions, Zucchini, Spinach, Garlic"/>
    <x v="14"/>
  </r>
  <r>
    <n v="5560"/>
    <n v="2459"/>
    <n v="0.5"/>
    <s v="ckn_pesto_s"/>
    <n v="1"/>
    <x v="268"/>
    <x v="3"/>
    <x v="2385"/>
    <n v="12.75"/>
    <n v="12.75"/>
    <x v="2"/>
    <x v="3"/>
    <s v="Chicken, Tomatoes, Red Peppers, Spinach, Garlic, Pesto Sauce"/>
    <x v="18"/>
  </r>
  <r>
    <n v="5561"/>
    <n v="2459"/>
    <n v="0.5"/>
    <s v="soppressata_s"/>
    <n v="1"/>
    <x v="268"/>
    <x v="3"/>
    <x v="2385"/>
    <n v="12.5"/>
    <n v="12.5"/>
    <x v="2"/>
    <x v="2"/>
    <s v="Soppressata Salami, Fontina Cheese, Mozzarella Cheese, Mushrooms, Garlic"/>
    <x v="20"/>
  </r>
  <r>
    <n v="5562"/>
    <n v="2460"/>
    <n v="1"/>
    <s v="napolitana_s"/>
    <n v="1"/>
    <x v="268"/>
    <x v="3"/>
    <x v="2386"/>
    <n v="12"/>
    <n v="12"/>
    <x v="2"/>
    <x v="0"/>
    <s v="Tomatoes, Anchovies, Green Olives, Red Onions, Garlic"/>
    <x v="22"/>
  </r>
  <r>
    <n v="5563"/>
    <n v="2461"/>
    <n v="1"/>
    <s v="classic_dlx_s"/>
    <n v="1"/>
    <x v="268"/>
    <x v="3"/>
    <x v="189"/>
    <n v="12"/>
    <n v="12"/>
    <x v="2"/>
    <x v="0"/>
    <s v="Pepperoni, Mushrooms, Red Onions, Red Peppers, Bacon"/>
    <x v="1"/>
  </r>
  <r>
    <n v="5564"/>
    <n v="2462"/>
    <n v="0.5"/>
    <s v="bbq_ckn_l"/>
    <n v="1"/>
    <x v="268"/>
    <x v="3"/>
    <x v="2387"/>
    <n v="20.75"/>
    <n v="20.75"/>
    <x v="1"/>
    <x v="3"/>
    <s v="Barbecued Chicken, Red Peppers, Green Peppers, Tomatoes, Red Onions, Barbecue Sauce"/>
    <x v="7"/>
  </r>
  <r>
    <n v="5565"/>
    <n v="2462"/>
    <n v="0.5"/>
    <s v="bbq_ckn_m"/>
    <n v="1"/>
    <x v="268"/>
    <x v="3"/>
    <x v="2387"/>
    <n v="16.75"/>
    <n v="16.75"/>
    <x v="0"/>
    <x v="3"/>
    <s v="Barbecued Chicken, Red Peppers, Green Peppers, Tomatoes, Red Onions, Barbecue Sauce"/>
    <x v="7"/>
  </r>
  <r>
    <n v="5566"/>
    <n v="2463"/>
    <n v="0.5"/>
    <s v="ital_cpcllo_m"/>
    <n v="1"/>
    <x v="301"/>
    <x v="1"/>
    <x v="2388"/>
    <n v="16"/>
    <n v="16"/>
    <x v="0"/>
    <x v="0"/>
    <s v="Capocollo, Red Peppers, Tomatoes, Goat Cheese, Garlic, Oregano"/>
    <x v="11"/>
  </r>
  <r>
    <n v="5567"/>
    <n v="2463"/>
    <n v="0.5"/>
    <s v="sicilian_l"/>
    <n v="1"/>
    <x v="301"/>
    <x v="1"/>
    <x v="2388"/>
    <n v="20.25"/>
    <n v="20.25"/>
    <x v="1"/>
    <x v="2"/>
    <s v="Coarse Sicilian Salami, Tomatoes, Green Olives, Luganega Sausage, Onions, Garlic"/>
    <x v="28"/>
  </r>
  <r>
    <n v="5568"/>
    <n v="2464"/>
    <n v="1"/>
    <s v="ital_veggie_m"/>
    <n v="1"/>
    <x v="301"/>
    <x v="1"/>
    <x v="2389"/>
    <n v="16.75"/>
    <n v="16.75"/>
    <x v="0"/>
    <x v="1"/>
    <s v="Eggplant, Artichokes, Tomatoes, Zucchini, Red Peppers, Garlic, Pesto Sauce"/>
    <x v="24"/>
  </r>
  <r>
    <n v="5569"/>
    <n v="2465"/>
    <n v="0.5"/>
    <s v="brie_carre_s"/>
    <n v="1"/>
    <x v="301"/>
    <x v="1"/>
    <x v="2390"/>
    <n v="23.649999618530273"/>
    <n v="23.649999618530273"/>
    <x v="2"/>
    <x v="2"/>
    <s v="Brie Carre Cheese, Prosciutto, Caramelized Onions, Pears, Thyme, Garlic"/>
    <x v="31"/>
  </r>
  <r>
    <n v="5570"/>
    <n v="2465"/>
    <n v="0.5"/>
    <s v="sicilian_m"/>
    <n v="1"/>
    <x v="301"/>
    <x v="1"/>
    <x v="2390"/>
    <n v="16.25"/>
    <n v="16.25"/>
    <x v="0"/>
    <x v="2"/>
    <s v="Coarse Sicilian Salami, Tomatoes, Green Olives, Luganega Sausage, Onions, Garlic"/>
    <x v="28"/>
  </r>
  <r>
    <n v="5571"/>
    <n v="2466"/>
    <n v="1"/>
    <s v="ital_supr_s"/>
    <n v="1"/>
    <x v="301"/>
    <x v="1"/>
    <x v="2391"/>
    <n v="12.5"/>
    <n v="12.5"/>
    <x v="2"/>
    <x v="2"/>
    <s v="Calabrese Salami, Capocollo, Tomatoes, Red Onions, Green Olives, Garlic"/>
    <x v="3"/>
  </r>
  <r>
    <n v="5572"/>
    <n v="2467"/>
    <n v="1"/>
    <s v="veggie_veg_m"/>
    <n v="1"/>
    <x v="329"/>
    <x v="1"/>
    <x v="2392"/>
    <n v="16"/>
    <n v="16"/>
    <x v="0"/>
    <x v="1"/>
    <s v="Mushrooms, Tomatoes, Red Peppers, Green Peppers, Red Onions, Zucchini, Spinach, Garlic"/>
    <x v="14"/>
  </r>
  <r>
    <n v="5573"/>
    <n v="2468"/>
    <n v="1"/>
    <s v="spin_pesto_s"/>
    <n v="1"/>
    <x v="329"/>
    <x v="1"/>
    <x v="1803"/>
    <n v="12.5"/>
    <n v="12.5"/>
    <x v="2"/>
    <x v="1"/>
    <s v="Spinach, Artichokes, Tomatoes, Sun-dried Tomatoes, Garlic, Pesto Sauce"/>
    <x v="13"/>
  </r>
  <r>
    <n v="5574"/>
    <n v="2469"/>
    <n v="1"/>
    <s v="ital_cpcllo_l"/>
    <n v="1"/>
    <x v="329"/>
    <x v="1"/>
    <x v="2393"/>
    <n v="20.5"/>
    <n v="20.5"/>
    <x v="1"/>
    <x v="0"/>
    <s v="Capocollo, Red Peppers, Tomatoes, Goat Cheese, Garlic, Oregano"/>
    <x v="11"/>
  </r>
  <r>
    <n v="5575"/>
    <n v="2470"/>
    <n v="0.5"/>
    <s v="four_cheese_l"/>
    <n v="1"/>
    <x v="329"/>
    <x v="1"/>
    <x v="2394"/>
    <n v="17.950000762939453"/>
    <n v="17.950000762939453"/>
    <x v="1"/>
    <x v="1"/>
    <s v="Ricotta Cheese, Gorgonzola Piccante Cheese, Mozzarella Cheese, Parmigiano Reggiano Cheese, Garlic"/>
    <x v="21"/>
  </r>
  <r>
    <n v="5576"/>
    <n v="2470"/>
    <n v="0.5"/>
    <s v="pepperoni_m"/>
    <n v="1"/>
    <x v="329"/>
    <x v="1"/>
    <x v="2394"/>
    <n v="12.5"/>
    <n v="12.5"/>
    <x v="0"/>
    <x v="0"/>
    <s v="Mozzarella Cheese, Pepperoni"/>
    <x v="17"/>
  </r>
  <r>
    <n v="5577"/>
    <n v="2471"/>
    <n v="0.125"/>
    <s v="big_meat_s"/>
    <n v="1"/>
    <x v="329"/>
    <x v="1"/>
    <x v="2395"/>
    <n v="12"/>
    <n v="12"/>
    <x v="2"/>
    <x v="0"/>
    <s v="Bacon, Pepperoni, Italian Sausage, Chorizo Sausage"/>
    <x v="19"/>
  </r>
  <r>
    <n v="5578"/>
    <n v="2471"/>
    <n v="0.125"/>
    <s v="cali_ckn_m"/>
    <n v="1"/>
    <x v="361"/>
    <x v="5"/>
    <x v="2395"/>
    <n v="16.75"/>
    <n v="16.75"/>
    <x v="0"/>
    <x v="3"/>
    <s v="Chicken, Artichoke, Spinach, Garlic, Jalapeno Peppers, Fontina Cheese, Gouda Cheese"/>
    <x v="16"/>
  </r>
  <r>
    <n v="5579"/>
    <n v="2471"/>
    <n v="0.125"/>
    <s v="cali_ckn_s"/>
    <n v="1"/>
    <x v="361"/>
    <x v="5"/>
    <x v="2395"/>
    <n v="12.75"/>
    <n v="12.75"/>
    <x v="2"/>
    <x v="3"/>
    <s v="Chicken, Artichoke, Spinach, Garlic, Jalapeno Peppers, Fontina Cheese, Gouda Cheese"/>
    <x v="16"/>
  </r>
  <r>
    <n v="5580"/>
    <n v="2471"/>
    <n v="0.125"/>
    <s v="classic_dlx_s"/>
    <n v="1"/>
    <x v="361"/>
    <x v="5"/>
    <x v="2395"/>
    <n v="12"/>
    <n v="12"/>
    <x v="2"/>
    <x v="0"/>
    <s v="Pepperoni, Mushrooms, Red Onions, Red Peppers, Bacon"/>
    <x v="1"/>
  </r>
  <r>
    <n v="5581"/>
    <n v="2471"/>
    <n v="0.125"/>
    <s v="four_cheese_l"/>
    <n v="1"/>
    <x v="361"/>
    <x v="5"/>
    <x v="2395"/>
    <n v="17.950000762939453"/>
    <n v="17.950000762939453"/>
    <x v="1"/>
    <x v="1"/>
    <s v="Ricotta Cheese, Gorgonzola Piccante Cheese, Mozzarella Cheese, Parmigiano Reggiano Cheese, Garlic"/>
    <x v="21"/>
  </r>
  <r>
    <n v="5582"/>
    <n v="2471"/>
    <n v="0.125"/>
    <s v="four_cheese_m"/>
    <n v="1"/>
    <x v="361"/>
    <x v="5"/>
    <x v="2395"/>
    <n v="14.75"/>
    <n v="14.75"/>
    <x v="0"/>
    <x v="1"/>
    <s v="Ricotta Cheese, Gorgonzola Piccante Cheese, Mozzarella Cheese, Parmigiano Reggiano Cheese, Garlic"/>
    <x v="21"/>
  </r>
  <r>
    <n v="5583"/>
    <n v="2471"/>
    <n v="0.125"/>
    <s v="hawaiian_s"/>
    <n v="2"/>
    <x v="361"/>
    <x v="5"/>
    <x v="2395"/>
    <n v="10.5"/>
    <n v="21"/>
    <x v="2"/>
    <x v="0"/>
    <s v="Sliced Ham, Pineapple, Mozzarella Cheese"/>
    <x v="0"/>
  </r>
  <r>
    <n v="5584"/>
    <n v="2471"/>
    <n v="0.125"/>
    <s v="southw_ckn_m"/>
    <n v="1"/>
    <x v="391"/>
    <x v="0"/>
    <x v="2395"/>
    <n v="16.75"/>
    <n v="16.75"/>
    <x v="0"/>
    <x v="3"/>
    <s v="Chicken, Tomatoes, Red Peppers, Red Onions, Jalapeno Peppers, Corn, Cilantro, Chipotle Sauce"/>
    <x v="15"/>
  </r>
  <r>
    <n v="5585"/>
    <n v="2472"/>
    <n v="1"/>
    <s v="classic_dlx_l"/>
    <n v="1"/>
    <x v="391"/>
    <x v="0"/>
    <x v="2396"/>
    <n v="20.5"/>
    <n v="20.5"/>
    <x v="1"/>
    <x v="0"/>
    <s v="Pepperoni, Mushrooms, Red Onions, Red Peppers, Bacon"/>
    <x v="1"/>
  </r>
  <r>
    <n v="5586"/>
    <n v="2473"/>
    <n v="1"/>
    <s v="spinach_supr_l"/>
    <n v="1"/>
    <x v="391"/>
    <x v="0"/>
    <x v="1304"/>
    <n v="20.75"/>
    <n v="20.75"/>
    <x v="1"/>
    <x v="2"/>
    <s v="Spinach, Red Onions, Pepperoni, Tomatoes, Artichokes, Kalamata Olives, Garlic, Asiago Cheese"/>
    <x v="9"/>
  </r>
  <r>
    <n v="5587"/>
    <n v="2474"/>
    <n v="1"/>
    <s v="ckn_alfredo_m"/>
    <n v="1"/>
    <x v="391"/>
    <x v="0"/>
    <x v="2397"/>
    <n v="16.75"/>
    <n v="16.75"/>
    <x v="0"/>
    <x v="3"/>
    <s v="Chicken, Red Onions, Red Peppers, Mushrooms, Asiago Cheese, Alfredo Sauce"/>
    <x v="29"/>
  </r>
  <r>
    <n v="5588"/>
    <n v="2475"/>
    <n v="1"/>
    <s v="peppr_salami_s"/>
    <n v="1"/>
    <x v="391"/>
    <x v="0"/>
    <x v="2398"/>
    <n v="12.5"/>
    <n v="12.5"/>
    <x v="2"/>
    <x v="2"/>
    <s v="Genoa Salami, Capocollo, Pepperoni, Tomatoes, Asiago Cheese, Garlic"/>
    <x v="26"/>
  </r>
  <r>
    <n v="5589"/>
    <n v="2476"/>
    <n v="0.5"/>
    <s v="four_cheese_l"/>
    <n v="1"/>
    <x v="391"/>
    <x v="0"/>
    <x v="2399"/>
    <n v="17.950000762939453"/>
    <n v="17.950000762939453"/>
    <x v="1"/>
    <x v="1"/>
    <s v="Ricotta Cheese, Gorgonzola Piccante Cheese, Mozzarella Cheese, Parmigiano Reggiano Cheese, Garlic"/>
    <x v="21"/>
  </r>
  <r>
    <n v="5590"/>
    <n v="2476"/>
    <n v="0.5"/>
    <s v="hawaiian_s"/>
    <n v="1"/>
    <x v="423"/>
    <x v="4"/>
    <x v="2399"/>
    <n v="10.5"/>
    <n v="10.5"/>
    <x v="2"/>
    <x v="0"/>
    <s v="Sliced Ham, Pineapple, Mozzarella Cheese"/>
    <x v="0"/>
  </r>
  <r>
    <n v="5591"/>
    <n v="2477"/>
    <n v="0.5"/>
    <s v="ckn_alfredo_s"/>
    <n v="1"/>
    <x v="423"/>
    <x v="4"/>
    <x v="2400"/>
    <n v="12.75"/>
    <n v="12.75"/>
    <x v="2"/>
    <x v="3"/>
    <s v="Chicken, Red Onions, Red Peppers, Mushrooms, Asiago Cheese, Alfredo Sauce"/>
    <x v="29"/>
  </r>
  <r>
    <n v="5592"/>
    <n v="2477"/>
    <n v="0.5"/>
    <s v="thai_ckn_s"/>
    <n v="1"/>
    <x v="423"/>
    <x v="4"/>
    <x v="2400"/>
    <n v="12.75"/>
    <n v="12.75"/>
    <x v="2"/>
    <x v="3"/>
    <s v="Chicken, Pineapple, Tomatoes, Red Peppers, Thai Sweet Chilli Sauce"/>
    <x v="5"/>
  </r>
  <r>
    <n v="5593"/>
    <n v="2478"/>
    <n v="0.5"/>
    <s v="pepperoni_l"/>
    <n v="1"/>
    <x v="423"/>
    <x v="4"/>
    <x v="2401"/>
    <n v="15.25"/>
    <n v="15.25"/>
    <x v="1"/>
    <x v="0"/>
    <s v="Mozzarella Cheese, Pepperoni"/>
    <x v="17"/>
  </r>
  <r>
    <n v="5594"/>
    <n v="2478"/>
    <n v="0.5"/>
    <s v="southw_ckn_l"/>
    <n v="1"/>
    <x v="423"/>
    <x v="4"/>
    <x v="2401"/>
    <n v="20.75"/>
    <n v="20.75"/>
    <x v="1"/>
    <x v="3"/>
    <s v="Chicken, Tomatoes, Red Peppers, Red Onions, Jalapeno Peppers, Corn, Cilantro, Chipotle Sauce"/>
    <x v="15"/>
  </r>
  <r>
    <n v="5595"/>
    <n v="2479"/>
    <n v="0.2"/>
    <s v="bbq_ckn_m"/>
    <n v="2"/>
    <x v="423"/>
    <x v="4"/>
    <x v="2402"/>
    <n v="16.75"/>
    <n v="33.5"/>
    <x v="0"/>
    <x v="3"/>
    <s v="Barbecued Chicken, Red Peppers, Green Peppers, Tomatoes, Red Onions, Barbecue Sauce"/>
    <x v="7"/>
  </r>
  <r>
    <n v="5596"/>
    <n v="2479"/>
    <n v="0.2"/>
    <s v="classic_dlx_l"/>
    <n v="1"/>
    <x v="453"/>
    <x v="6"/>
    <x v="2402"/>
    <n v="20.5"/>
    <n v="20.5"/>
    <x v="1"/>
    <x v="0"/>
    <s v="Pepperoni, Mushrooms, Red Onions, Red Peppers, Bacon"/>
    <x v="1"/>
  </r>
  <r>
    <n v="5597"/>
    <n v="2479"/>
    <n v="0.2"/>
    <s v="classic_dlx_s"/>
    <n v="1"/>
    <x v="453"/>
    <x v="6"/>
    <x v="2402"/>
    <n v="12"/>
    <n v="12"/>
    <x v="2"/>
    <x v="0"/>
    <s v="Pepperoni, Mushrooms, Red Onions, Red Peppers, Bacon"/>
    <x v="1"/>
  </r>
  <r>
    <n v="5598"/>
    <n v="2479"/>
    <n v="0.2"/>
    <s v="the_greek_m"/>
    <n v="1"/>
    <x v="453"/>
    <x v="6"/>
    <x v="2402"/>
    <n v="16"/>
    <n v="16"/>
    <x v="0"/>
    <x v="0"/>
    <s v="Kalamata Olives, Feta Cheese, Tomatoes, Garlic, Beef Chuck Roast, Red Onions"/>
    <x v="8"/>
  </r>
  <r>
    <n v="5599"/>
    <n v="2479"/>
    <n v="0.2"/>
    <s v="veggie_veg_l"/>
    <n v="1"/>
    <x v="453"/>
    <x v="6"/>
    <x v="2402"/>
    <n v="20.25"/>
    <n v="20.25"/>
    <x v="1"/>
    <x v="1"/>
    <s v="Mushrooms, Tomatoes, Red Peppers, Green Peppers, Red Onions, Zucchini, Spinach, Garlic"/>
    <x v="14"/>
  </r>
  <r>
    <n v="5600"/>
    <n v="2480"/>
    <n v="1"/>
    <s v="pepperoni_s"/>
    <n v="1"/>
    <x v="453"/>
    <x v="6"/>
    <x v="2403"/>
    <n v="9.75"/>
    <n v="9.75"/>
    <x v="2"/>
    <x v="0"/>
    <s v="Mozzarella Cheese, Pepperoni"/>
    <x v="17"/>
  </r>
  <r>
    <n v="5601"/>
    <n v="2481"/>
    <n v="0.5"/>
    <s v="classic_dlx_l"/>
    <n v="1"/>
    <x v="453"/>
    <x v="6"/>
    <x v="2404"/>
    <n v="20.5"/>
    <n v="20.5"/>
    <x v="1"/>
    <x v="0"/>
    <s v="Pepperoni, Mushrooms, Red Onions, Red Peppers, Bacon"/>
    <x v="1"/>
  </r>
  <r>
    <n v="5602"/>
    <n v="2481"/>
    <n v="0.5"/>
    <s v="spinach_supr_l"/>
    <n v="1"/>
    <x v="482"/>
    <x v="0"/>
    <x v="2404"/>
    <n v="20.75"/>
    <n v="20.75"/>
    <x v="1"/>
    <x v="2"/>
    <s v="Spinach, Red Onions, Pepperoni, Tomatoes, Artichokes, Kalamata Olives, Garlic, Asiago Cheese"/>
    <x v="9"/>
  </r>
  <r>
    <n v="5603"/>
    <n v="2482"/>
    <n v="1"/>
    <s v="prsc_argla_s"/>
    <n v="1"/>
    <x v="482"/>
    <x v="0"/>
    <x v="1310"/>
    <n v="12.5"/>
    <n v="12.5"/>
    <x v="2"/>
    <x v="2"/>
    <s v="Prosciutto di San Daniele, Arugula, Mozzarella Cheese"/>
    <x v="6"/>
  </r>
  <r>
    <n v="5604"/>
    <n v="2483"/>
    <n v="1"/>
    <s v="pepperoni_s"/>
    <n v="1"/>
    <x v="482"/>
    <x v="0"/>
    <x v="2405"/>
    <n v="9.75"/>
    <n v="9.75"/>
    <x v="2"/>
    <x v="0"/>
    <s v="Mozzarella Cheese, Pepperoni"/>
    <x v="17"/>
  </r>
  <r>
    <n v="5605"/>
    <n v="2484"/>
    <n v="1"/>
    <s v="mexicana_l"/>
    <n v="1"/>
    <x v="482"/>
    <x v="0"/>
    <x v="2406"/>
    <n v="20.25"/>
    <n v="20.25"/>
    <x v="1"/>
    <x v="1"/>
    <s v="Tomatoes, Red Peppers, Jalapeno Peppers, Red Onions, Cilantro, Corn, Chipotle Sauce, Garlic"/>
    <x v="4"/>
  </r>
  <r>
    <n v="5606"/>
    <n v="2485"/>
    <n v="0.25"/>
    <s v="five_cheese_l"/>
    <n v="1"/>
    <x v="482"/>
    <x v="0"/>
    <x v="2407"/>
    <n v="18.5"/>
    <n v="18.5"/>
    <x v="1"/>
    <x v="1"/>
    <s v="Mozzarella Cheese, Provolone Cheese, Smoked Gouda Cheese, Romano Cheese, Blue Cheese, Garlic"/>
    <x v="2"/>
  </r>
  <r>
    <n v="5607"/>
    <n v="2485"/>
    <n v="0.25"/>
    <s v="ital_supr_m"/>
    <n v="1"/>
    <x v="482"/>
    <x v="0"/>
    <x v="2407"/>
    <n v="16.5"/>
    <n v="16.5"/>
    <x v="0"/>
    <x v="2"/>
    <s v="Calabrese Salami, Capocollo, Tomatoes, Red Onions, Green Olives, Garlic"/>
    <x v="3"/>
  </r>
  <r>
    <n v="5608"/>
    <n v="2485"/>
    <n v="0.25"/>
    <s v="mexicana_l"/>
    <n v="1"/>
    <x v="182"/>
    <x v="5"/>
    <x v="2407"/>
    <n v="20.25"/>
    <n v="20.25"/>
    <x v="1"/>
    <x v="1"/>
    <s v="Tomatoes, Red Peppers, Jalapeno Peppers, Red Onions, Cilantro, Corn, Chipotle Sauce, Garlic"/>
    <x v="4"/>
  </r>
  <r>
    <n v="5609"/>
    <n v="2485"/>
    <n v="0.25"/>
    <s v="pepperoni_m"/>
    <n v="1"/>
    <x v="182"/>
    <x v="5"/>
    <x v="2407"/>
    <n v="12.5"/>
    <n v="12.5"/>
    <x v="0"/>
    <x v="0"/>
    <s v="Mozzarella Cheese, Pepperoni"/>
    <x v="17"/>
  </r>
  <r>
    <n v="5610"/>
    <n v="2486"/>
    <n v="0.25"/>
    <s v="cali_ckn_m"/>
    <n v="1"/>
    <x v="182"/>
    <x v="5"/>
    <x v="2408"/>
    <n v="16.75"/>
    <n v="16.75"/>
    <x v="0"/>
    <x v="3"/>
    <s v="Chicken, Artichoke, Spinach, Garlic, Jalapeno Peppers, Fontina Cheese, Gouda Cheese"/>
    <x v="16"/>
  </r>
  <r>
    <n v="5611"/>
    <n v="2486"/>
    <n v="0.25"/>
    <s v="ckn_alfredo_l"/>
    <n v="1"/>
    <x v="182"/>
    <x v="5"/>
    <x v="2408"/>
    <n v="20.75"/>
    <n v="20.75"/>
    <x v="1"/>
    <x v="3"/>
    <s v="Chicken, Red Onions, Red Peppers, Mushrooms, Asiago Cheese, Alfredo Sauce"/>
    <x v="29"/>
  </r>
  <r>
    <n v="5612"/>
    <n v="2486"/>
    <n v="0.25"/>
    <s v="spicy_ital_l"/>
    <n v="1"/>
    <x v="182"/>
    <x v="5"/>
    <x v="2408"/>
    <n v="20.75"/>
    <n v="20.75"/>
    <x v="1"/>
    <x v="2"/>
    <s v="Capocollo, Tomatoes, Goat Cheese, Artichokes, Peperoncini verdi, Garlic"/>
    <x v="12"/>
  </r>
  <r>
    <n v="5613"/>
    <n v="2486"/>
    <n v="0.25"/>
    <s v="spinach_fet_m"/>
    <n v="1"/>
    <x v="182"/>
    <x v="5"/>
    <x v="2408"/>
    <n v="16"/>
    <n v="16"/>
    <x v="0"/>
    <x v="1"/>
    <s v="Spinach, Mushrooms, Red Onions, Feta Cheese, Garlic"/>
    <x v="27"/>
  </r>
  <r>
    <n v="5614"/>
    <n v="2487"/>
    <n v="1"/>
    <s v="the_greek_xl"/>
    <n v="1"/>
    <x v="213"/>
    <x v="1"/>
    <x v="1693"/>
    <n v="25.5"/>
    <n v="25.5"/>
    <x v="3"/>
    <x v="0"/>
    <s v="Kalamata Olives, Feta Cheese, Tomatoes, Garlic, Beef Chuck Roast, Red Onions"/>
    <x v="8"/>
  </r>
  <r>
    <n v="5615"/>
    <n v="2488"/>
    <n v="0.25"/>
    <s v="bbq_ckn_m"/>
    <n v="1"/>
    <x v="213"/>
    <x v="1"/>
    <x v="2409"/>
    <n v="16.75"/>
    <n v="16.75"/>
    <x v="0"/>
    <x v="3"/>
    <s v="Barbecued Chicken, Red Peppers, Green Peppers, Tomatoes, Red Onions, Barbecue Sauce"/>
    <x v="7"/>
  </r>
  <r>
    <n v="5616"/>
    <n v="2488"/>
    <n v="0.25"/>
    <s v="ital_supr_m"/>
    <n v="1"/>
    <x v="213"/>
    <x v="1"/>
    <x v="2409"/>
    <n v="16.5"/>
    <n v="16.5"/>
    <x v="0"/>
    <x v="2"/>
    <s v="Calabrese Salami, Capocollo, Tomatoes, Red Onions, Green Olives, Garlic"/>
    <x v="3"/>
  </r>
  <r>
    <n v="5617"/>
    <n v="2488"/>
    <n v="0.25"/>
    <s v="peppr_salami_l"/>
    <n v="1"/>
    <x v="213"/>
    <x v="1"/>
    <x v="2409"/>
    <n v="20.75"/>
    <n v="20.75"/>
    <x v="1"/>
    <x v="2"/>
    <s v="Genoa Salami, Capocollo, Pepperoni, Tomatoes, Asiago Cheese, Garlic"/>
    <x v="26"/>
  </r>
  <r>
    <n v="5618"/>
    <n v="2488"/>
    <n v="0.25"/>
    <s v="thai_ckn_l"/>
    <n v="1"/>
    <x v="213"/>
    <x v="1"/>
    <x v="2409"/>
    <n v="20.75"/>
    <n v="20.75"/>
    <x v="1"/>
    <x v="3"/>
    <s v="Chicken, Pineapple, Tomatoes, Red Peppers, Thai Sweet Chilli Sauce"/>
    <x v="5"/>
  </r>
  <r>
    <n v="5619"/>
    <n v="2489"/>
    <n v="1"/>
    <s v="classic_dlx_m"/>
    <n v="1"/>
    <x v="213"/>
    <x v="1"/>
    <x v="2410"/>
    <n v="16"/>
    <n v="16"/>
    <x v="0"/>
    <x v="0"/>
    <s v="Pepperoni, Mushrooms, Red Onions, Red Peppers, Bacon"/>
    <x v="1"/>
  </r>
  <r>
    <n v="5620"/>
    <n v="2490"/>
    <n v="1"/>
    <s v="ckn_pesto_m"/>
    <n v="1"/>
    <x v="222"/>
    <x v="0"/>
    <x v="2411"/>
    <n v="16.75"/>
    <n v="16.75"/>
    <x v="0"/>
    <x v="3"/>
    <s v="Chicken, Tomatoes, Red Peppers, Spinach, Garlic, Pesto Sauce"/>
    <x v="18"/>
  </r>
  <r>
    <n v="5621"/>
    <n v="2491"/>
    <n v="0.16666666666666666"/>
    <s v="five_cheese_l"/>
    <n v="1"/>
    <x v="222"/>
    <x v="0"/>
    <x v="2412"/>
    <n v="18.5"/>
    <n v="18.5"/>
    <x v="1"/>
    <x v="1"/>
    <s v="Mozzarella Cheese, Provolone Cheese, Smoked Gouda Cheese, Romano Cheese, Blue Cheese, Garlic"/>
    <x v="2"/>
  </r>
  <r>
    <n v="5622"/>
    <n v="2491"/>
    <n v="0.16666666666666666"/>
    <s v="hawaiian_l"/>
    <n v="1"/>
    <x v="222"/>
    <x v="0"/>
    <x v="2412"/>
    <n v="16.5"/>
    <n v="16.5"/>
    <x v="1"/>
    <x v="0"/>
    <s v="Sliced Ham, Pineapple, Mozzarella Cheese"/>
    <x v="0"/>
  </r>
  <r>
    <n v="5623"/>
    <n v="2491"/>
    <n v="0.16666666666666666"/>
    <s v="pep_msh_pep_m"/>
    <n v="1"/>
    <x v="222"/>
    <x v="0"/>
    <x v="2412"/>
    <n v="14.5"/>
    <n v="14.5"/>
    <x v="0"/>
    <x v="0"/>
    <s v="Pepperoni, Mushrooms, Green Peppers"/>
    <x v="30"/>
  </r>
  <r>
    <n v="5624"/>
    <n v="2491"/>
    <n v="0.16666666666666666"/>
    <s v="soppressata_s"/>
    <n v="1"/>
    <x v="222"/>
    <x v="0"/>
    <x v="2412"/>
    <n v="12.5"/>
    <n v="12.5"/>
    <x v="2"/>
    <x v="2"/>
    <s v="Soppressata Salami, Fontina Cheese, Mozzarella Cheese, Mushrooms, Garlic"/>
    <x v="20"/>
  </r>
  <r>
    <n v="5625"/>
    <n v="2491"/>
    <n v="0.16666666666666666"/>
    <s v="southw_ckn_l"/>
    <n v="1"/>
    <x v="222"/>
    <x v="0"/>
    <x v="2412"/>
    <n v="20.75"/>
    <n v="20.75"/>
    <x v="1"/>
    <x v="3"/>
    <s v="Chicken, Tomatoes, Red Peppers, Red Onions, Jalapeno Peppers, Corn, Cilantro, Chipotle Sauce"/>
    <x v="15"/>
  </r>
  <r>
    <n v="5626"/>
    <n v="2491"/>
    <n v="0.16666666666666666"/>
    <s v="thai_ckn_l"/>
    <n v="1"/>
    <x v="241"/>
    <x v="4"/>
    <x v="2412"/>
    <n v="20.75"/>
    <n v="20.75"/>
    <x v="1"/>
    <x v="3"/>
    <s v="Chicken, Pineapple, Tomatoes, Red Peppers, Thai Sweet Chilli Sauce"/>
    <x v="5"/>
  </r>
  <r>
    <n v="5627"/>
    <n v="2492"/>
    <n v="1"/>
    <s v="bbq_ckn_s"/>
    <n v="1"/>
    <x v="241"/>
    <x v="4"/>
    <x v="2413"/>
    <n v="12.75"/>
    <n v="12.75"/>
    <x v="2"/>
    <x v="3"/>
    <s v="Barbecued Chicken, Red Peppers, Green Peppers, Tomatoes, Red Onions, Barbecue Sauce"/>
    <x v="7"/>
  </r>
  <r>
    <n v="5628"/>
    <n v="2493"/>
    <n v="0.5"/>
    <s v="big_meat_s"/>
    <n v="1"/>
    <x v="241"/>
    <x v="4"/>
    <x v="2414"/>
    <n v="12"/>
    <n v="12"/>
    <x v="2"/>
    <x v="0"/>
    <s v="Bacon, Pepperoni, Italian Sausage, Chorizo Sausage"/>
    <x v="19"/>
  </r>
  <r>
    <n v="5629"/>
    <n v="2493"/>
    <n v="0.5"/>
    <s v="ckn_pesto_l"/>
    <n v="1"/>
    <x v="241"/>
    <x v="4"/>
    <x v="2414"/>
    <n v="20.75"/>
    <n v="20.75"/>
    <x v="1"/>
    <x v="3"/>
    <s v="Chicken, Tomatoes, Red Peppers, Spinach, Garlic, Pesto Sauce"/>
    <x v="18"/>
  </r>
  <r>
    <n v="5630"/>
    <n v="2494"/>
    <n v="1"/>
    <s v="cali_ckn_l"/>
    <n v="1"/>
    <x v="241"/>
    <x v="4"/>
    <x v="2415"/>
    <n v="20.75"/>
    <n v="20.75"/>
    <x v="1"/>
    <x v="3"/>
    <s v="Chicken, Artichoke, Spinach, Garlic, Jalapeno Peppers, Fontina Cheese, Gouda Cheese"/>
    <x v="16"/>
  </r>
  <r>
    <n v="5631"/>
    <n v="2495"/>
    <n v="1"/>
    <s v="hawaiian_m"/>
    <n v="1"/>
    <x v="241"/>
    <x v="4"/>
    <x v="2416"/>
    <n v="13.25"/>
    <n v="13.25"/>
    <x v="0"/>
    <x v="0"/>
    <s v="Sliced Ham, Pineapple, Mozzarella Cheese"/>
    <x v="0"/>
  </r>
  <r>
    <n v="5632"/>
    <n v="2496"/>
    <n v="0.33333333333333331"/>
    <s v="four_cheese_l"/>
    <n v="1"/>
    <x v="272"/>
    <x v="0"/>
    <x v="2417"/>
    <n v="17.950000762939453"/>
    <n v="17.950000762939453"/>
    <x v="1"/>
    <x v="1"/>
    <s v="Ricotta Cheese, Gorgonzola Piccante Cheese, Mozzarella Cheese, Parmigiano Reggiano Cheese, Garlic"/>
    <x v="21"/>
  </r>
  <r>
    <n v="5633"/>
    <n v="2496"/>
    <n v="0.33333333333333331"/>
    <s v="four_cheese_m"/>
    <n v="1"/>
    <x v="272"/>
    <x v="0"/>
    <x v="2417"/>
    <n v="14.75"/>
    <n v="14.75"/>
    <x v="0"/>
    <x v="1"/>
    <s v="Ricotta Cheese, Gorgonzola Piccante Cheese, Mozzarella Cheese, Parmigiano Reggiano Cheese, Garlic"/>
    <x v="21"/>
  </r>
  <r>
    <n v="5634"/>
    <n v="2496"/>
    <n v="0.33333333333333331"/>
    <s v="ital_veggie_m"/>
    <n v="1"/>
    <x v="272"/>
    <x v="0"/>
    <x v="2417"/>
    <n v="16.75"/>
    <n v="16.75"/>
    <x v="0"/>
    <x v="1"/>
    <s v="Eggplant, Artichokes, Tomatoes, Zucchini, Red Peppers, Garlic, Pesto Sauce"/>
    <x v="24"/>
  </r>
  <r>
    <n v="5635"/>
    <n v="2497"/>
    <n v="0.25"/>
    <s v="calabrese_m"/>
    <n v="1"/>
    <x v="272"/>
    <x v="0"/>
    <x v="2418"/>
    <n v="16.25"/>
    <n v="16.25"/>
    <x v="0"/>
    <x v="2"/>
    <s v="?duja Salami, Pancetta, Tomatoes, Red Onions, Friggitello Peppers, Garlic"/>
    <x v="23"/>
  </r>
  <r>
    <n v="5636"/>
    <n v="2497"/>
    <n v="0.25"/>
    <s v="four_cheese_l"/>
    <n v="1"/>
    <x v="272"/>
    <x v="0"/>
    <x v="2418"/>
    <n v="17.950000762939453"/>
    <n v="17.950000762939453"/>
    <x v="1"/>
    <x v="1"/>
    <s v="Ricotta Cheese, Gorgonzola Piccante Cheese, Mozzarella Cheese, Parmigiano Reggiano Cheese, Garlic"/>
    <x v="21"/>
  </r>
  <r>
    <n v="5637"/>
    <n v="2497"/>
    <n v="0.25"/>
    <s v="mexicana_m"/>
    <n v="1"/>
    <x v="272"/>
    <x v="0"/>
    <x v="2418"/>
    <n v="16"/>
    <n v="16"/>
    <x v="0"/>
    <x v="1"/>
    <s v="Tomatoes, Red Peppers, Jalapeno Peppers, Red Onions, Cilantro, Corn, Chipotle Sauce, Garlic"/>
    <x v="4"/>
  </r>
  <r>
    <n v="5638"/>
    <n v="2497"/>
    <n v="0.25"/>
    <s v="pepperoni_l"/>
    <n v="1"/>
    <x v="302"/>
    <x v="2"/>
    <x v="2418"/>
    <n v="15.25"/>
    <n v="15.25"/>
    <x v="1"/>
    <x v="0"/>
    <s v="Mozzarella Cheese, Pepperoni"/>
    <x v="17"/>
  </r>
  <r>
    <n v="5639"/>
    <n v="2498"/>
    <n v="1"/>
    <s v="classic_dlx_s"/>
    <n v="1"/>
    <x v="302"/>
    <x v="2"/>
    <x v="869"/>
    <n v="12"/>
    <n v="12"/>
    <x v="2"/>
    <x v="0"/>
    <s v="Pepperoni, Mushrooms, Red Onions, Red Peppers, Bacon"/>
    <x v="1"/>
  </r>
  <r>
    <n v="5640"/>
    <n v="2499"/>
    <n v="1"/>
    <s v="spicy_ital_l"/>
    <n v="1"/>
    <x v="302"/>
    <x v="2"/>
    <x v="2419"/>
    <n v="20.75"/>
    <n v="20.75"/>
    <x v="1"/>
    <x v="2"/>
    <s v="Capocollo, Tomatoes, Goat Cheese, Artichokes, Peperoncini verdi, Garlic"/>
    <x v="12"/>
  </r>
  <r>
    <n v="5641"/>
    <n v="2500"/>
    <n v="1"/>
    <s v="five_cheese_l"/>
    <n v="1"/>
    <x v="302"/>
    <x v="2"/>
    <x v="2084"/>
    <n v="18.5"/>
    <n v="18.5"/>
    <x v="1"/>
    <x v="1"/>
    <s v="Mozzarella Cheese, Provolone Cheese, Smoked Gouda Cheese, Romano Cheese, Blue Cheese, Garlic"/>
    <x v="2"/>
  </r>
  <r>
    <n v="5642"/>
    <n v="2501"/>
    <n v="1"/>
    <s v="southw_ckn_l"/>
    <n v="1"/>
    <x v="302"/>
    <x v="2"/>
    <x v="2420"/>
    <n v="20.75"/>
    <n v="20.75"/>
    <x v="1"/>
    <x v="3"/>
    <s v="Chicken, Tomatoes, Red Peppers, Red Onions, Jalapeno Peppers, Corn, Cilantro, Chipotle Sauce"/>
    <x v="15"/>
  </r>
  <r>
    <n v="5643"/>
    <n v="2502"/>
    <n v="0.33333333333333331"/>
    <s v="classic_dlx_m"/>
    <n v="1"/>
    <x v="302"/>
    <x v="2"/>
    <x v="2421"/>
    <n v="16"/>
    <n v="16"/>
    <x v="0"/>
    <x v="0"/>
    <s v="Pepperoni, Mushrooms, Red Onions, Red Peppers, Bacon"/>
    <x v="1"/>
  </r>
  <r>
    <n v="5644"/>
    <n v="2502"/>
    <n v="0.33333333333333331"/>
    <s v="five_cheese_l"/>
    <n v="1"/>
    <x v="331"/>
    <x v="3"/>
    <x v="2421"/>
    <n v="18.5"/>
    <n v="18.5"/>
    <x v="1"/>
    <x v="1"/>
    <s v="Mozzarella Cheese, Provolone Cheese, Smoked Gouda Cheese, Romano Cheese, Blue Cheese, Garlic"/>
    <x v="2"/>
  </r>
  <r>
    <n v="5645"/>
    <n v="2502"/>
    <n v="0.33333333333333331"/>
    <s v="ital_veggie_l"/>
    <n v="1"/>
    <x v="331"/>
    <x v="3"/>
    <x v="2421"/>
    <n v="21"/>
    <n v="21"/>
    <x v="1"/>
    <x v="1"/>
    <s v="Eggplant, Artichokes, Tomatoes, Zucchini, Red Peppers, Garlic, Pesto Sauce"/>
    <x v="24"/>
  </r>
  <r>
    <n v="5646"/>
    <n v="2503"/>
    <n v="0.5"/>
    <s v="sicilian_s"/>
    <n v="1"/>
    <x v="331"/>
    <x v="3"/>
    <x v="2422"/>
    <n v="12.25"/>
    <n v="12.25"/>
    <x v="2"/>
    <x v="2"/>
    <s v="Coarse Sicilian Salami, Tomatoes, Green Olives, Luganega Sausage, Onions, Garlic"/>
    <x v="28"/>
  </r>
  <r>
    <n v="5647"/>
    <n v="2503"/>
    <n v="0.5"/>
    <s v="veggie_veg_m"/>
    <n v="1"/>
    <x v="331"/>
    <x v="3"/>
    <x v="2422"/>
    <n v="16"/>
    <n v="16"/>
    <x v="0"/>
    <x v="1"/>
    <s v="Mushrooms, Tomatoes, Red Peppers, Green Peppers, Red Onions, Zucchini, Spinach, Garlic"/>
    <x v="14"/>
  </r>
  <r>
    <n v="5648"/>
    <n v="2504"/>
    <n v="0.5"/>
    <s v="pepperoni_s"/>
    <n v="1"/>
    <x v="331"/>
    <x v="3"/>
    <x v="2423"/>
    <n v="9.75"/>
    <n v="9.75"/>
    <x v="2"/>
    <x v="0"/>
    <s v="Mozzarella Cheese, Pepperoni"/>
    <x v="17"/>
  </r>
  <r>
    <n v="5649"/>
    <n v="2504"/>
    <n v="0.5"/>
    <s v="prsc_argla_s"/>
    <n v="1"/>
    <x v="331"/>
    <x v="3"/>
    <x v="2423"/>
    <n v="12.5"/>
    <n v="12.5"/>
    <x v="2"/>
    <x v="2"/>
    <s v="Prosciutto di San Daniele, Arugula, Mozzarella Cheese"/>
    <x v="6"/>
  </r>
  <r>
    <n v="5650"/>
    <n v="2505"/>
    <n v="0.5"/>
    <s v="ital_supr_m"/>
    <n v="1"/>
    <x v="363"/>
    <x v="0"/>
    <x v="2424"/>
    <n v="16.5"/>
    <n v="16.5"/>
    <x v="0"/>
    <x v="2"/>
    <s v="Calabrese Salami, Capocollo, Tomatoes, Red Onions, Green Olives, Garlic"/>
    <x v="3"/>
  </r>
  <r>
    <n v="5651"/>
    <n v="2505"/>
    <n v="0.5"/>
    <s v="mediterraneo_m"/>
    <n v="1"/>
    <x v="363"/>
    <x v="0"/>
    <x v="2424"/>
    <n v="16"/>
    <n v="16"/>
    <x v="0"/>
    <x v="1"/>
    <s v="Spinach, Artichokes, Kalamata Olives, Sun-dried Tomatoes, Feta Cheese, Plum Tomatoes, Red Onions"/>
    <x v="25"/>
  </r>
  <r>
    <n v="5652"/>
    <n v="2506"/>
    <n v="0.25"/>
    <s v="ckn_pesto_s"/>
    <n v="1"/>
    <x v="363"/>
    <x v="0"/>
    <x v="2425"/>
    <n v="12.75"/>
    <n v="12.75"/>
    <x v="2"/>
    <x v="3"/>
    <s v="Chicken, Tomatoes, Red Peppers, Spinach, Garlic, Pesto Sauce"/>
    <x v="18"/>
  </r>
  <r>
    <n v="5653"/>
    <n v="2506"/>
    <n v="0.25"/>
    <s v="classic_dlx_s"/>
    <n v="1"/>
    <x v="363"/>
    <x v="0"/>
    <x v="2425"/>
    <n v="12"/>
    <n v="12"/>
    <x v="2"/>
    <x v="0"/>
    <s v="Pepperoni, Mushrooms, Red Onions, Red Peppers, Bacon"/>
    <x v="1"/>
  </r>
  <r>
    <n v="5654"/>
    <n v="2506"/>
    <n v="0.25"/>
    <s v="four_cheese_m"/>
    <n v="1"/>
    <x v="363"/>
    <x v="0"/>
    <x v="2425"/>
    <n v="14.75"/>
    <n v="14.75"/>
    <x v="0"/>
    <x v="1"/>
    <s v="Ricotta Cheese, Gorgonzola Piccante Cheese, Mozzarella Cheese, Parmigiano Reggiano Cheese, Garlic"/>
    <x v="21"/>
  </r>
  <r>
    <n v="5655"/>
    <n v="2506"/>
    <n v="0.25"/>
    <s v="pepperoni_s"/>
    <n v="1"/>
    <x v="363"/>
    <x v="0"/>
    <x v="2425"/>
    <n v="9.75"/>
    <n v="9.75"/>
    <x v="2"/>
    <x v="0"/>
    <s v="Mozzarella Cheese, Pepperoni"/>
    <x v="17"/>
  </r>
  <r>
    <n v="5656"/>
    <n v="2507"/>
    <n v="0.25"/>
    <s v="ckn_pesto_l"/>
    <n v="1"/>
    <x v="395"/>
    <x v="4"/>
    <x v="2426"/>
    <n v="20.75"/>
    <n v="20.75"/>
    <x v="1"/>
    <x v="3"/>
    <s v="Chicken, Tomatoes, Red Peppers, Spinach, Garlic, Pesto Sauce"/>
    <x v="18"/>
  </r>
  <r>
    <n v="5657"/>
    <n v="2507"/>
    <n v="0.25"/>
    <s v="green_garden_s"/>
    <n v="1"/>
    <x v="395"/>
    <x v="4"/>
    <x v="2426"/>
    <n v="12"/>
    <n v="12"/>
    <x v="2"/>
    <x v="1"/>
    <s v="Spinach, Mushrooms, Tomatoes, Green Olives, Feta Cheese"/>
    <x v="10"/>
  </r>
  <r>
    <n v="5658"/>
    <n v="2507"/>
    <n v="0.25"/>
    <s v="hawaiian_l"/>
    <n v="1"/>
    <x v="395"/>
    <x v="4"/>
    <x v="2426"/>
    <n v="16.5"/>
    <n v="16.5"/>
    <x v="1"/>
    <x v="0"/>
    <s v="Sliced Ham, Pineapple, Mozzarella Cheese"/>
    <x v="0"/>
  </r>
  <r>
    <n v="5659"/>
    <n v="2507"/>
    <n v="0.25"/>
    <s v="sicilian_s"/>
    <n v="1"/>
    <x v="395"/>
    <x v="4"/>
    <x v="2426"/>
    <n v="12.25"/>
    <n v="12.25"/>
    <x v="2"/>
    <x v="2"/>
    <s v="Coarse Sicilian Salami, Tomatoes, Green Olives, Luganega Sausage, Onions, Garlic"/>
    <x v="28"/>
  </r>
  <r>
    <n v="5660"/>
    <n v="2508"/>
    <n v="0.5"/>
    <s v="green_garden_s"/>
    <n v="1"/>
    <x v="395"/>
    <x v="4"/>
    <x v="2427"/>
    <n v="12"/>
    <n v="12"/>
    <x v="2"/>
    <x v="1"/>
    <s v="Spinach, Mushrooms, Tomatoes, Green Olives, Feta Cheese"/>
    <x v="10"/>
  </r>
  <r>
    <n v="5661"/>
    <n v="2508"/>
    <n v="0.5"/>
    <s v="hawaiian_s"/>
    <n v="1"/>
    <x v="395"/>
    <x v="4"/>
    <x v="2427"/>
    <n v="10.5"/>
    <n v="10.5"/>
    <x v="2"/>
    <x v="0"/>
    <s v="Sliced Ham, Pineapple, Mozzarella Cheese"/>
    <x v="0"/>
  </r>
  <r>
    <n v="5662"/>
    <n v="2509"/>
    <n v="1"/>
    <s v="ital_supr_m"/>
    <n v="1"/>
    <x v="424"/>
    <x v="5"/>
    <x v="2428"/>
    <n v="16.5"/>
    <n v="16.5"/>
    <x v="0"/>
    <x v="2"/>
    <s v="Calabrese Salami, Capocollo, Tomatoes, Red Onions, Green Olives, Garlic"/>
    <x v="3"/>
  </r>
  <r>
    <n v="5663"/>
    <n v="2510"/>
    <n v="1"/>
    <s v="calabrese_l"/>
    <n v="1"/>
    <x v="424"/>
    <x v="5"/>
    <x v="2429"/>
    <n v="20.25"/>
    <n v="20.25"/>
    <x v="1"/>
    <x v="2"/>
    <s v="?duja Salami, Pancetta, Tomatoes, Red Onions, Friggitello Peppers, Garlic"/>
    <x v="23"/>
  </r>
  <r>
    <n v="5664"/>
    <n v="2511"/>
    <n v="0.33333333333333331"/>
    <s v="hawaiian_l"/>
    <n v="1"/>
    <x v="424"/>
    <x v="5"/>
    <x v="2430"/>
    <n v="16.5"/>
    <n v="16.5"/>
    <x v="1"/>
    <x v="0"/>
    <s v="Sliced Ham, Pineapple, Mozzarella Cheese"/>
    <x v="0"/>
  </r>
  <r>
    <n v="5665"/>
    <n v="2511"/>
    <n v="0.33333333333333331"/>
    <s v="mexicana_l"/>
    <n v="1"/>
    <x v="424"/>
    <x v="5"/>
    <x v="2430"/>
    <n v="20.25"/>
    <n v="20.25"/>
    <x v="1"/>
    <x v="1"/>
    <s v="Tomatoes, Red Peppers, Jalapeno Peppers, Red Onions, Cilantro, Corn, Chipotle Sauce, Garlic"/>
    <x v="4"/>
  </r>
  <r>
    <n v="5666"/>
    <n v="2511"/>
    <n v="0.33333333333333331"/>
    <s v="pepperoni_m"/>
    <n v="1"/>
    <x v="424"/>
    <x v="5"/>
    <x v="2430"/>
    <n v="12.5"/>
    <n v="12.5"/>
    <x v="0"/>
    <x v="0"/>
    <s v="Mozzarella Cheese, Pepperoni"/>
    <x v="17"/>
  </r>
  <r>
    <n v="5667"/>
    <n v="2512"/>
    <n v="0.25"/>
    <s v="big_meat_s"/>
    <n v="1"/>
    <x v="424"/>
    <x v="5"/>
    <x v="482"/>
    <n v="12"/>
    <n v="12"/>
    <x v="2"/>
    <x v="0"/>
    <s v="Bacon, Pepperoni, Italian Sausage, Chorizo Sausage"/>
    <x v="19"/>
  </r>
  <r>
    <n v="5668"/>
    <n v="2512"/>
    <n v="0.25"/>
    <s v="hawaiian_s"/>
    <n v="1"/>
    <x v="455"/>
    <x v="1"/>
    <x v="482"/>
    <n v="10.5"/>
    <n v="10.5"/>
    <x v="2"/>
    <x v="0"/>
    <s v="Sliced Ham, Pineapple, Mozzarella Cheese"/>
    <x v="0"/>
  </r>
  <r>
    <n v="5669"/>
    <n v="2512"/>
    <n v="0.25"/>
    <s v="mexicana_l"/>
    <n v="1"/>
    <x v="455"/>
    <x v="1"/>
    <x v="482"/>
    <n v="20.25"/>
    <n v="20.25"/>
    <x v="1"/>
    <x v="1"/>
    <s v="Tomatoes, Red Peppers, Jalapeno Peppers, Red Onions, Cilantro, Corn, Chipotle Sauce, Garlic"/>
    <x v="4"/>
  </r>
  <r>
    <n v="5670"/>
    <n v="2512"/>
    <n v="0.25"/>
    <s v="sicilian_s"/>
    <n v="1"/>
    <x v="455"/>
    <x v="1"/>
    <x v="482"/>
    <n v="12.25"/>
    <n v="12.25"/>
    <x v="2"/>
    <x v="2"/>
    <s v="Coarse Sicilian Salami, Tomatoes, Green Olives, Luganega Sausage, Onions, Garlic"/>
    <x v="28"/>
  </r>
  <r>
    <n v="5671"/>
    <n v="2513"/>
    <n v="1"/>
    <s v="sicilian_m"/>
    <n v="1"/>
    <x v="455"/>
    <x v="1"/>
    <x v="2431"/>
    <n v="16.25"/>
    <n v="16.25"/>
    <x v="0"/>
    <x v="2"/>
    <s v="Coarse Sicilian Salami, Tomatoes, Green Olives, Luganega Sausage, Onions, Garlic"/>
    <x v="28"/>
  </r>
  <r>
    <n v="5672"/>
    <n v="2514"/>
    <n v="0.5"/>
    <s v="hawaiian_s"/>
    <n v="1"/>
    <x v="455"/>
    <x v="1"/>
    <x v="2432"/>
    <n v="10.5"/>
    <n v="10.5"/>
    <x v="2"/>
    <x v="0"/>
    <s v="Sliced Ham, Pineapple, Mozzarella Cheese"/>
    <x v="0"/>
  </r>
  <r>
    <n v="5673"/>
    <n v="2514"/>
    <n v="0.5"/>
    <s v="southw_ckn_l"/>
    <n v="1"/>
    <x v="455"/>
    <x v="1"/>
    <x v="2432"/>
    <n v="20.75"/>
    <n v="20.75"/>
    <x v="1"/>
    <x v="3"/>
    <s v="Chicken, Tomatoes, Red Peppers, Red Onions, Jalapeno Peppers, Corn, Cilantro, Chipotle Sauce"/>
    <x v="15"/>
  </r>
  <r>
    <n v="5674"/>
    <n v="2515"/>
    <n v="0.25"/>
    <s v="ckn_alfredo_m"/>
    <n v="1"/>
    <x v="484"/>
    <x v="2"/>
    <x v="2433"/>
    <n v="16.75"/>
    <n v="16.75"/>
    <x v="0"/>
    <x v="3"/>
    <s v="Chicken, Red Onions, Red Peppers, Mushrooms, Asiago Cheese, Alfredo Sauce"/>
    <x v="29"/>
  </r>
  <r>
    <n v="5675"/>
    <n v="2515"/>
    <n v="0.25"/>
    <s v="pep_msh_pep_l"/>
    <n v="1"/>
    <x v="484"/>
    <x v="2"/>
    <x v="2433"/>
    <n v="17.5"/>
    <n v="17.5"/>
    <x v="1"/>
    <x v="0"/>
    <s v="Pepperoni, Mushrooms, Green Peppers"/>
    <x v="30"/>
  </r>
  <r>
    <n v="5676"/>
    <n v="2515"/>
    <n v="0.25"/>
    <s v="sicilian_l"/>
    <n v="1"/>
    <x v="484"/>
    <x v="2"/>
    <x v="2433"/>
    <n v="20.25"/>
    <n v="20.25"/>
    <x v="1"/>
    <x v="2"/>
    <s v="Coarse Sicilian Salami, Tomatoes, Green Olives, Luganega Sausage, Onions, Garlic"/>
    <x v="28"/>
  </r>
  <r>
    <n v="5677"/>
    <n v="2515"/>
    <n v="0.25"/>
    <s v="veggie_veg_l"/>
    <n v="1"/>
    <x v="484"/>
    <x v="2"/>
    <x v="2433"/>
    <n v="20.25"/>
    <n v="20.25"/>
    <x v="1"/>
    <x v="1"/>
    <s v="Mushrooms, Tomatoes, Red Peppers, Green Peppers, Red Onions, Zucchini, Spinach, Garlic"/>
    <x v="14"/>
  </r>
  <r>
    <n v="5678"/>
    <n v="2516"/>
    <n v="0.5"/>
    <s v="cali_ckn_s"/>
    <n v="1"/>
    <x v="484"/>
    <x v="2"/>
    <x v="2434"/>
    <n v="12.75"/>
    <n v="12.75"/>
    <x v="2"/>
    <x v="3"/>
    <s v="Chicken, Artichoke, Spinach, Garlic, Jalapeno Peppers, Fontina Cheese, Gouda Cheese"/>
    <x v="16"/>
  </r>
  <r>
    <n v="5679"/>
    <n v="2516"/>
    <n v="0.5"/>
    <s v="green_garden_m"/>
    <n v="1"/>
    <x v="484"/>
    <x v="2"/>
    <x v="2434"/>
    <n v="16"/>
    <n v="16"/>
    <x v="0"/>
    <x v="1"/>
    <s v="Spinach, Mushrooms, Tomatoes, Green Olives, Feta Cheese"/>
    <x v="10"/>
  </r>
  <r>
    <n v="5680"/>
    <n v="2517"/>
    <n v="1"/>
    <s v="spin_pesto_m"/>
    <n v="1"/>
    <x v="175"/>
    <x v="5"/>
    <x v="2435"/>
    <n v="16.5"/>
    <n v="16.5"/>
    <x v="0"/>
    <x v="1"/>
    <s v="Spinach, Artichokes, Tomatoes, Sun-dried Tomatoes, Garlic, Pesto Sauce"/>
    <x v="13"/>
  </r>
  <r>
    <n v="5681"/>
    <n v="2518"/>
    <n v="0.25"/>
    <s v="calabrese_m"/>
    <n v="1"/>
    <x v="175"/>
    <x v="5"/>
    <x v="2436"/>
    <n v="16.25"/>
    <n v="16.25"/>
    <x v="0"/>
    <x v="2"/>
    <s v="?duja Salami, Pancetta, Tomatoes, Red Onions, Friggitello Peppers, Garlic"/>
    <x v="23"/>
  </r>
  <r>
    <n v="5682"/>
    <n v="2518"/>
    <n v="0.25"/>
    <s v="peppr_salami_s"/>
    <n v="1"/>
    <x v="175"/>
    <x v="5"/>
    <x v="2436"/>
    <n v="12.5"/>
    <n v="12.5"/>
    <x v="2"/>
    <x v="2"/>
    <s v="Genoa Salami, Capocollo, Pepperoni, Tomatoes, Asiago Cheese, Garlic"/>
    <x v="26"/>
  </r>
  <r>
    <n v="5683"/>
    <n v="2518"/>
    <n v="0.25"/>
    <s v="spinach_fet_m"/>
    <n v="1"/>
    <x v="175"/>
    <x v="5"/>
    <x v="2436"/>
    <n v="16"/>
    <n v="16"/>
    <x v="0"/>
    <x v="1"/>
    <s v="Spinach, Mushrooms, Red Onions, Feta Cheese, Garlic"/>
    <x v="27"/>
  </r>
  <r>
    <n v="5684"/>
    <n v="2518"/>
    <n v="0.25"/>
    <s v="spinach_supr_s"/>
    <n v="1"/>
    <x v="175"/>
    <x v="5"/>
    <x v="2436"/>
    <n v="12.5"/>
    <n v="12.5"/>
    <x v="2"/>
    <x v="2"/>
    <s v="Spinach, Red Onions, Pepperoni, Tomatoes, Artichokes, Kalamata Olives, Garlic, Asiago Cheese"/>
    <x v="9"/>
  </r>
  <r>
    <n v="5685"/>
    <n v="2519"/>
    <n v="0.5"/>
    <s v="pepperoni_l"/>
    <n v="1"/>
    <x v="175"/>
    <x v="5"/>
    <x v="2437"/>
    <n v="15.25"/>
    <n v="15.25"/>
    <x v="1"/>
    <x v="0"/>
    <s v="Mozzarella Cheese, Pepperoni"/>
    <x v="17"/>
  </r>
  <r>
    <n v="5686"/>
    <n v="2519"/>
    <n v="0.5"/>
    <s v="spicy_ital_m"/>
    <n v="1"/>
    <x v="206"/>
    <x v="1"/>
    <x v="2437"/>
    <n v="16.5"/>
    <n v="16.5"/>
    <x v="0"/>
    <x v="2"/>
    <s v="Capocollo, Tomatoes, Goat Cheese, Artichokes, Peperoncini verdi, Garlic"/>
    <x v="12"/>
  </r>
  <r>
    <n v="5687"/>
    <n v="2520"/>
    <n v="1"/>
    <s v="ital_veggie_s"/>
    <n v="1"/>
    <x v="206"/>
    <x v="1"/>
    <x v="2438"/>
    <n v="12.75"/>
    <n v="12.75"/>
    <x v="2"/>
    <x v="1"/>
    <s v="Eggplant, Artichokes, Tomatoes, Zucchini, Red Peppers, Garlic, Pesto Sauce"/>
    <x v="24"/>
  </r>
  <r>
    <n v="5688"/>
    <n v="2521"/>
    <n v="0.5"/>
    <s v="pepperoni_s"/>
    <n v="1"/>
    <x v="206"/>
    <x v="1"/>
    <x v="2439"/>
    <n v="9.75"/>
    <n v="9.75"/>
    <x v="2"/>
    <x v="0"/>
    <s v="Mozzarella Cheese, Pepperoni"/>
    <x v="17"/>
  </r>
  <r>
    <n v="5689"/>
    <n v="2521"/>
    <n v="0.5"/>
    <s v="sicilian_l"/>
    <n v="1"/>
    <x v="206"/>
    <x v="1"/>
    <x v="2439"/>
    <n v="20.25"/>
    <n v="20.25"/>
    <x v="1"/>
    <x v="2"/>
    <s v="Coarse Sicilian Salami, Tomatoes, Green Olives, Luganega Sausage, Onions, Garlic"/>
    <x v="28"/>
  </r>
  <r>
    <n v="5690"/>
    <n v="2522"/>
    <n v="0.25"/>
    <s v="four_cheese_m"/>
    <n v="1"/>
    <x v="206"/>
    <x v="1"/>
    <x v="2440"/>
    <n v="14.75"/>
    <n v="14.75"/>
    <x v="0"/>
    <x v="1"/>
    <s v="Ricotta Cheese, Gorgonzola Piccante Cheese, Mozzarella Cheese, Parmigiano Reggiano Cheese, Garlic"/>
    <x v="21"/>
  </r>
  <r>
    <n v="5691"/>
    <n v="2522"/>
    <n v="0.25"/>
    <s v="napolitana_l"/>
    <n v="1"/>
    <x v="206"/>
    <x v="1"/>
    <x v="2440"/>
    <n v="20.5"/>
    <n v="20.5"/>
    <x v="1"/>
    <x v="0"/>
    <s v="Tomatoes, Anchovies, Green Olives, Red Onions, Garlic"/>
    <x v="22"/>
  </r>
  <r>
    <n v="5692"/>
    <n v="2522"/>
    <n v="0.25"/>
    <s v="soppressata_l"/>
    <n v="1"/>
    <x v="215"/>
    <x v="0"/>
    <x v="2440"/>
    <n v="20.75"/>
    <n v="20.75"/>
    <x v="1"/>
    <x v="2"/>
    <s v="Soppressata Salami, Fontina Cheese, Mozzarella Cheese, Mushrooms, Garlic"/>
    <x v="20"/>
  </r>
  <r>
    <n v="5693"/>
    <n v="2522"/>
    <n v="0.25"/>
    <s v="thai_ckn_s"/>
    <n v="1"/>
    <x v="215"/>
    <x v="0"/>
    <x v="2440"/>
    <n v="12.75"/>
    <n v="12.75"/>
    <x v="2"/>
    <x v="3"/>
    <s v="Chicken, Pineapple, Tomatoes, Red Peppers, Thai Sweet Chilli Sauce"/>
    <x v="5"/>
  </r>
  <r>
    <n v="5694"/>
    <n v="2523"/>
    <n v="0.25"/>
    <s v="four_cheese_l"/>
    <n v="1"/>
    <x v="215"/>
    <x v="0"/>
    <x v="2441"/>
    <n v="17.950000762939453"/>
    <n v="17.950000762939453"/>
    <x v="1"/>
    <x v="1"/>
    <s v="Ricotta Cheese, Gorgonzola Piccante Cheese, Mozzarella Cheese, Parmigiano Reggiano Cheese, Garlic"/>
    <x v="21"/>
  </r>
  <r>
    <n v="5695"/>
    <n v="2523"/>
    <n v="0.25"/>
    <s v="mediterraneo_m"/>
    <n v="1"/>
    <x v="215"/>
    <x v="0"/>
    <x v="2441"/>
    <n v="16"/>
    <n v="16"/>
    <x v="0"/>
    <x v="1"/>
    <s v="Spinach, Artichokes, Kalamata Olives, Sun-dried Tomatoes, Feta Cheese, Plum Tomatoes, Red Onions"/>
    <x v="25"/>
  </r>
  <r>
    <n v="5696"/>
    <n v="2523"/>
    <n v="0.25"/>
    <s v="thai_ckn_l"/>
    <n v="1"/>
    <x v="215"/>
    <x v="0"/>
    <x v="2441"/>
    <n v="20.75"/>
    <n v="20.75"/>
    <x v="1"/>
    <x v="3"/>
    <s v="Chicken, Pineapple, Tomatoes, Red Peppers, Thai Sweet Chilli Sauce"/>
    <x v="5"/>
  </r>
  <r>
    <n v="5697"/>
    <n v="2523"/>
    <n v="0.25"/>
    <s v="veggie_veg_m"/>
    <n v="1"/>
    <x v="215"/>
    <x v="0"/>
    <x v="2441"/>
    <n v="16"/>
    <n v="16"/>
    <x v="0"/>
    <x v="1"/>
    <s v="Mushrooms, Tomatoes, Red Peppers, Green Peppers, Red Onions, Zucchini, Spinach, Garlic"/>
    <x v="14"/>
  </r>
  <r>
    <n v="5698"/>
    <n v="2524"/>
    <n v="0.25"/>
    <s v="five_cheese_l"/>
    <n v="1"/>
    <x v="234"/>
    <x v="4"/>
    <x v="491"/>
    <n v="18.5"/>
    <n v="18.5"/>
    <x v="1"/>
    <x v="1"/>
    <s v="Mozzarella Cheese, Provolone Cheese, Smoked Gouda Cheese, Romano Cheese, Blue Cheese, Garlic"/>
    <x v="2"/>
  </r>
  <r>
    <n v="5699"/>
    <n v="2524"/>
    <n v="0.25"/>
    <s v="four_cheese_l"/>
    <n v="1"/>
    <x v="234"/>
    <x v="4"/>
    <x v="491"/>
    <n v="17.950000762939453"/>
    <n v="17.950000762939453"/>
    <x v="1"/>
    <x v="1"/>
    <s v="Ricotta Cheese, Gorgonzola Piccante Cheese, Mozzarella Cheese, Parmigiano Reggiano Cheese, Garlic"/>
    <x v="21"/>
  </r>
  <r>
    <n v="5700"/>
    <n v="2524"/>
    <n v="0.25"/>
    <s v="pep_msh_pep_s"/>
    <n v="1"/>
    <x v="234"/>
    <x v="4"/>
    <x v="491"/>
    <n v="11"/>
    <n v="11"/>
    <x v="2"/>
    <x v="0"/>
    <s v="Pepperoni, Mushrooms, Green Peppers"/>
    <x v="30"/>
  </r>
  <r>
    <n v="5701"/>
    <n v="2524"/>
    <n v="0.25"/>
    <s v="thai_ckn_s"/>
    <n v="1"/>
    <x v="234"/>
    <x v="4"/>
    <x v="491"/>
    <n v="12.75"/>
    <n v="12.75"/>
    <x v="2"/>
    <x v="3"/>
    <s v="Chicken, Pineapple, Tomatoes, Red Peppers, Thai Sweet Chilli Sauce"/>
    <x v="5"/>
  </r>
  <r>
    <n v="5702"/>
    <n v="2525"/>
    <n v="1"/>
    <s v="green_garden_m"/>
    <n v="1"/>
    <x v="234"/>
    <x v="4"/>
    <x v="2442"/>
    <n v="16"/>
    <n v="16"/>
    <x v="0"/>
    <x v="1"/>
    <s v="Spinach, Mushrooms, Tomatoes, Green Olives, Feta Cheese"/>
    <x v="10"/>
  </r>
  <r>
    <n v="5703"/>
    <n v="2526"/>
    <n v="0.5"/>
    <s v="big_meat_s"/>
    <n v="1"/>
    <x v="234"/>
    <x v="4"/>
    <x v="2443"/>
    <n v="12"/>
    <n v="12"/>
    <x v="2"/>
    <x v="0"/>
    <s v="Bacon, Pepperoni, Italian Sausage, Chorizo Sausage"/>
    <x v="19"/>
  </r>
  <r>
    <n v="5704"/>
    <n v="2526"/>
    <n v="0.5"/>
    <s v="four_cheese_l"/>
    <n v="1"/>
    <x v="265"/>
    <x v="0"/>
    <x v="2443"/>
    <n v="17.950000762939453"/>
    <n v="17.950000762939453"/>
    <x v="1"/>
    <x v="1"/>
    <s v="Ricotta Cheese, Gorgonzola Piccante Cheese, Mozzarella Cheese, Parmigiano Reggiano Cheese, Garlic"/>
    <x v="21"/>
  </r>
  <r>
    <n v="5705"/>
    <n v="2527"/>
    <n v="0.33333333333333331"/>
    <s v="bbq_ckn_m"/>
    <n v="1"/>
    <x v="265"/>
    <x v="0"/>
    <x v="2444"/>
    <n v="16.75"/>
    <n v="16.75"/>
    <x v="0"/>
    <x v="3"/>
    <s v="Barbecued Chicken, Red Peppers, Green Peppers, Tomatoes, Red Onions, Barbecue Sauce"/>
    <x v="7"/>
  </r>
  <r>
    <n v="5706"/>
    <n v="2527"/>
    <n v="0.33333333333333331"/>
    <s v="ital_veggie_s"/>
    <n v="1"/>
    <x v="265"/>
    <x v="0"/>
    <x v="2444"/>
    <n v="12.75"/>
    <n v="12.75"/>
    <x v="2"/>
    <x v="1"/>
    <s v="Eggplant, Artichokes, Tomatoes, Zucchini, Red Peppers, Garlic, Pesto Sauce"/>
    <x v="24"/>
  </r>
  <r>
    <n v="5707"/>
    <n v="2527"/>
    <n v="0.33333333333333331"/>
    <s v="spin_pesto_s"/>
    <n v="1"/>
    <x v="265"/>
    <x v="0"/>
    <x v="2444"/>
    <n v="12.5"/>
    <n v="12.5"/>
    <x v="2"/>
    <x v="1"/>
    <s v="Spinach, Artichokes, Tomatoes, Sun-dried Tomatoes, Garlic, Pesto Sauce"/>
    <x v="13"/>
  </r>
  <r>
    <n v="5708"/>
    <n v="2528"/>
    <n v="0.5"/>
    <s v="cali_ckn_l"/>
    <n v="1"/>
    <x v="265"/>
    <x v="0"/>
    <x v="2445"/>
    <n v="20.75"/>
    <n v="20.75"/>
    <x v="1"/>
    <x v="3"/>
    <s v="Chicken, Artichoke, Spinach, Garlic, Jalapeno Peppers, Fontina Cheese, Gouda Cheese"/>
    <x v="16"/>
  </r>
  <r>
    <n v="5709"/>
    <n v="2528"/>
    <n v="0.5"/>
    <s v="pepperoni_s"/>
    <n v="1"/>
    <x v="265"/>
    <x v="0"/>
    <x v="2445"/>
    <n v="9.75"/>
    <n v="9.75"/>
    <x v="2"/>
    <x v="0"/>
    <s v="Mozzarella Cheese, Pepperoni"/>
    <x v="17"/>
  </r>
  <r>
    <n v="5710"/>
    <n v="2529"/>
    <n v="0.25"/>
    <s v="four_cheese_l"/>
    <n v="1"/>
    <x v="295"/>
    <x v="2"/>
    <x v="2446"/>
    <n v="17.950000762939453"/>
    <n v="17.950000762939453"/>
    <x v="1"/>
    <x v="1"/>
    <s v="Ricotta Cheese, Gorgonzola Piccante Cheese, Mozzarella Cheese, Parmigiano Reggiano Cheese, Garlic"/>
    <x v="21"/>
  </r>
  <r>
    <n v="5711"/>
    <n v="2529"/>
    <n v="0.25"/>
    <s v="hawaiian_s"/>
    <n v="1"/>
    <x v="295"/>
    <x v="2"/>
    <x v="2446"/>
    <n v="10.5"/>
    <n v="10.5"/>
    <x v="2"/>
    <x v="0"/>
    <s v="Sliced Ham, Pineapple, Mozzarella Cheese"/>
    <x v="0"/>
  </r>
  <r>
    <n v="5712"/>
    <n v="2529"/>
    <n v="0.25"/>
    <s v="pepperoni_l"/>
    <n v="1"/>
    <x v="295"/>
    <x v="2"/>
    <x v="2446"/>
    <n v="15.25"/>
    <n v="15.25"/>
    <x v="1"/>
    <x v="0"/>
    <s v="Mozzarella Cheese, Pepperoni"/>
    <x v="17"/>
  </r>
  <r>
    <n v="5713"/>
    <n v="2529"/>
    <n v="0.25"/>
    <s v="veggie_veg_m"/>
    <n v="1"/>
    <x v="295"/>
    <x v="2"/>
    <x v="2446"/>
    <n v="16"/>
    <n v="16"/>
    <x v="0"/>
    <x v="1"/>
    <s v="Mushrooms, Tomatoes, Red Peppers, Green Peppers, Red Onions, Zucchini, Spinach, Garlic"/>
    <x v="14"/>
  </r>
  <r>
    <n v="5714"/>
    <n v="2530"/>
    <n v="0.33333333333333331"/>
    <s v="pep_msh_pep_m"/>
    <n v="2"/>
    <x v="295"/>
    <x v="2"/>
    <x v="2447"/>
    <n v="14.5"/>
    <n v="29"/>
    <x v="0"/>
    <x v="0"/>
    <s v="Pepperoni, Mushrooms, Green Peppers"/>
    <x v="30"/>
  </r>
  <r>
    <n v="5715"/>
    <n v="2530"/>
    <n v="0.33333333333333331"/>
    <s v="sicilian_s"/>
    <n v="1"/>
    <x v="295"/>
    <x v="2"/>
    <x v="2447"/>
    <n v="12.25"/>
    <n v="12.25"/>
    <x v="2"/>
    <x v="2"/>
    <s v="Coarse Sicilian Salami, Tomatoes, Green Olives, Luganega Sausage, Onions, Garlic"/>
    <x v="28"/>
  </r>
  <r>
    <n v="5716"/>
    <n v="2530"/>
    <n v="0.33333333333333331"/>
    <s v="the_greek_l"/>
    <n v="1"/>
    <x v="324"/>
    <x v="3"/>
    <x v="2447"/>
    <n v="20.5"/>
    <n v="20.5"/>
    <x v="1"/>
    <x v="0"/>
    <s v="Kalamata Olives, Feta Cheese, Tomatoes, Garlic, Beef Chuck Roast, Red Onions"/>
    <x v="8"/>
  </r>
  <r>
    <n v="5717"/>
    <n v="2531"/>
    <n v="0.5"/>
    <s v="pep_msh_pep_s"/>
    <n v="1"/>
    <x v="324"/>
    <x v="3"/>
    <x v="2448"/>
    <n v="11"/>
    <n v="11"/>
    <x v="2"/>
    <x v="0"/>
    <s v="Pepperoni, Mushrooms, Green Peppers"/>
    <x v="30"/>
  </r>
  <r>
    <n v="5718"/>
    <n v="2531"/>
    <n v="0.5"/>
    <s v="sicilian_m"/>
    <n v="1"/>
    <x v="324"/>
    <x v="3"/>
    <x v="2448"/>
    <n v="16.25"/>
    <n v="16.25"/>
    <x v="0"/>
    <x v="2"/>
    <s v="Coarse Sicilian Salami, Tomatoes, Green Olives, Luganega Sausage, Onions, Garlic"/>
    <x v="28"/>
  </r>
  <r>
    <n v="5719"/>
    <n v="2532"/>
    <n v="1"/>
    <s v="hawaiian_s"/>
    <n v="1"/>
    <x v="324"/>
    <x v="3"/>
    <x v="2449"/>
    <n v="10.5"/>
    <n v="10.5"/>
    <x v="2"/>
    <x v="0"/>
    <s v="Sliced Ham, Pineapple, Mozzarella Cheese"/>
    <x v="0"/>
  </r>
  <r>
    <n v="5720"/>
    <n v="2533"/>
    <n v="1"/>
    <s v="bbq_ckn_s"/>
    <n v="1"/>
    <x v="324"/>
    <x v="3"/>
    <x v="2450"/>
    <n v="12.75"/>
    <n v="12.75"/>
    <x v="2"/>
    <x v="3"/>
    <s v="Barbecued Chicken, Red Peppers, Green Peppers, Tomatoes, Red Onions, Barbecue Sauce"/>
    <x v="7"/>
  </r>
  <r>
    <n v="5721"/>
    <n v="2534"/>
    <n v="1"/>
    <s v="five_cheese_l"/>
    <n v="1"/>
    <x v="324"/>
    <x v="3"/>
    <x v="2451"/>
    <n v="18.5"/>
    <n v="18.5"/>
    <x v="1"/>
    <x v="1"/>
    <s v="Mozzarella Cheese, Provolone Cheese, Smoked Gouda Cheese, Romano Cheese, Blue Cheese, Garlic"/>
    <x v="2"/>
  </r>
  <r>
    <n v="5722"/>
    <n v="2535"/>
    <n v="0.5"/>
    <s v="ital_supr_m"/>
    <n v="1"/>
    <x v="356"/>
    <x v="0"/>
    <x v="2452"/>
    <n v="16.5"/>
    <n v="16.5"/>
    <x v="0"/>
    <x v="2"/>
    <s v="Calabrese Salami, Capocollo, Tomatoes, Red Onions, Green Olives, Garlic"/>
    <x v="3"/>
  </r>
  <r>
    <n v="5723"/>
    <n v="2535"/>
    <n v="0.5"/>
    <s v="prsc_argla_m"/>
    <n v="1"/>
    <x v="356"/>
    <x v="0"/>
    <x v="2452"/>
    <n v="16.5"/>
    <n v="16.5"/>
    <x v="0"/>
    <x v="2"/>
    <s v="Prosciutto di San Daniele, Arugula, Mozzarella Cheese"/>
    <x v="6"/>
  </r>
  <r>
    <n v="5724"/>
    <n v="2536"/>
    <n v="1"/>
    <s v="four_cheese_l"/>
    <n v="1"/>
    <x v="356"/>
    <x v="0"/>
    <x v="2281"/>
    <n v="17.950000762939453"/>
    <n v="17.950000762939453"/>
    <x v="1"/>
    <x v="1"/>
    <s v="Ricotta Cheese, Gorgonzola Piccante Cheese, Mozzarella Cheese, Parmigiano Reggiano Cheese, Garlic"/>
    <x v="21"/>
  </r>
  <r>
    <n v="5725"/>
    <n v="2537"/>
    <n v="1"/>
    <s v="cali_ckn_s"/>
    <n v="1"/>
    <x v="356"/>
    <x v="0"/>
    <x v="2453"/>
    <n v="12.75"/>
    <n v="12.75"/>
    <x v="2"/>
    <x v="3"/>
    <s v="Chicken, Artichoke, Spinach, Garlic, Jalapeno Peppers, Fontina Cheese, Gouda Cheese"/>
    <x v="16"/>
  </r>
  <r>
    <n v="5726"/>
    <n v="2538"/>
    <n v="0.33333333333333331"/>
    <s v="five_cheese_l"/>
    <n v="1"/>
    <x v="356"/>
    <x v="0"/>
    <x v="2454"/>
    <n v="18.5"/>
    <n v="18.5"/>
    <x v="1"/>
    <x v="1"/>
    <s v="Mozzarella Cheese, Provolone Cheese, Smoked Gouda Cheese, Romano Cheese, Blue Cheese, Garlic"/>
    <x v="2"/>
  </r>
  <r>
    <n v="5727"/>
    <n v="2538"/>
    <n v="0.33333333333333331"/>
    <s v="ital_cpcllo_m"/>
    <n v="1"/>
    <x v="356"/>
    <x v="0"/>
    <x v="2454"/>
    <n v="16"/>
    <n v="16"/>
    <x v="0"/>
    <x v="0"/>
    <s v="Capocollo, Red Peppers, Tomatoes, Goat Cheese, Garlic, Oregano"/>
    <x v="11"/>
  </r>
  <r>
    <n v="5728"/>
    <n v="2538"/>
    <n v="0.33333333333333331"/>
    <s v="prsc_argla_s"/>
    <n v="1"/>
    <x v="388"/>
    <x v="4"/>
    <x v="2454"/>
    <n v="12.5"/>
    <n v="12.5"/>
    <x v="2"/>
    <x v="2"/>
    <s v="Prosciutto di San Daniele, Arugula, Mozzarella Cheese"/>
    <x v="6"/>
  </r>
  <r>
    <n v="5729"/>
    <n v="2539"/>
    <n v="0.5"/>
    <s v="ital_veggie_m"/>
    <n v="1"/>
    <x v="388"/>
    <x v="4"/>
    <x v="2455"/>
    <n v="16.75"/>
    <n v="16.75"/>
    <x v="0"/>
    <x v="1"/>
    <s v="Eggplant, Artichokes, Tomatoes, Zucchini, Red Peppers, Garlic, Pesto Sauce"/>
    <x v="24"/>
  </r>
  <r>
    <n v="5730"/>
    <n v="2539"/>
    <n v="0.5"/>
    <s v="southw_ckn_m"/>
    <n v="1"/>
    <x v="388"/>
    <x v="4"/>
    <x v="2455"/>
    <n v="16.75"/>
    <n v="16.75"/>
    <x v="0"/>
    <x v="3"/>
    <s v="Chicken, Tomatoes, Red Peppers, Red Onions, Jalapeno Peppers, Corn, Cilantro, Chipotle Sauce"/>
    <x v="15"/>
  </r>
  <r>
    <n v="5731"/>
    <n v="2540"/>
    <n v="0.5"/>
    <s v="hawaiian_m"/>
    <n v="1"/>
    <x v="388"/>
    <x v="4"/>
    <x v="2456"/>
    <n v="13.25"/>
    <n v="13.25"/>
    <x v="0"/>
    <x v="0"/>
    <s v="Sliced Ham, Pineapple, Mozzarella Cheese"/>
    <x v="0"/>
  </r>
  <r>
    <n v="5732"/>
    <n v="2540"/>
    <n v="0.5"/>
    <s v="soppressata_s"/>
    <n v="1"/>
    <x v="388"/>
    <x v="4"/>
    <x v="2456"/>
    <n v="12.5"/>
    <n v="12.5"/>
    <x v="2"/>
    <x v="2"/>
    <s v="Soppressata Salami, Fontina Cheese, Mozzarella Cheese, Mushrooms, Garlic"/>
    <x v="20"/>
  </r>
  <r>
    <n v="5733"/>
    <n v="2541"/>
    <n v="0.5"/>
    <s v="mexicana_m"/>
    <n v="1"/>
    <x v="388"/>
    <x v="4"/>
    <x v="2457"/>
    <n v="16"/>
    <n v="16"/>
    <x v="0"/>
    <x v="1"/>
    <s v="Tomatoes, Red Peppers, Jalapeno Peppers, Red Onions, Cilantro, Corn, Chipotle Sauce, Garlic"/>
    <x v="4"/>
  </r>
  <r>
    <n v="5734"/>
    <n v="2541"/>
    <n v="0.5"/>
    <s v="prsc_argla_s"/>
    <n v="1"/>
    <x v="417"/>
    <x v="5"/>
    <x v="2457"/>
    <n v="12.5"/>
    <n v="12.5"/>
    <x v="2"/>
    <x v="2"/>
    <s v="Prosciutto di San Daniele, Arugula, Mozzarella Cheese"/>
    <x v="6"/>
  </r>
  <r>
    <n v="5735"/>
    <n v="2542"/>
    <n v="1"/>
    <s v="spicy_ital_m"/>
    <n v="1"/>
    <x v="417"/>
    <x v="5"/>
    <x v="2458"/>
    <n v="16.5"/>
    <n v="16.5"/>
    <x v="0"/>
    <x v="2"/>
    <s v="Capocollo, Tomatoes, Goat Cheese, Artichokes, Peperoncini verdi, Garlic"/>
    <x v="12"/>
  </r>
  <r>
    <n v="5736"/>
    <n v="2543"/>
    <n v="1"/>
    <s v="ckn_alfredo_m"/>
    <n v="1"/>
    <x v="417"/>
    <x v="5"/>
    <x v="2459"/>
    <n v="16.75"/>
    <n v="16.75"/>
    <x v="0"/>
    <x v="3"/>
    <s v="Chicken, Red Onions, Red Peppers, Mushrooms, Asiago Cheese, Alfredo Sauce"/>
    <x v="29"/>
  </r>
  <r>
    <n v="5737"/>
    <n v="2544"/>
    <n v="0.33333333333333331"/>
    <s v="bbq_ckn_l"/>
    <n v="1"/>
    <x v="417"/>
    <x v="5"/>
    <x v="2460"/>
    <n v="20.75"/>
    <n v="20.75"/>
    <x v="1"/>
    <x v="3"/>
    <s v="Barbecued Chicken, Red Peppers, Green Peppers, Tomatoes, Red Onions, Barbecue Sauce"/>
    <x v="7"/>
  </r>
  <r>
    <n v="5738"/>
    <n v="2544"/>
    <n v="0.33333333333333331"/>
    <s v="ital_supr_l"/>
    <n v="1"/>
    <x v="417"/>
    <x v="5"/>
    <x v="2460"/>
    <n v="20.75"/>
    <n v="20.75"/>
    <x v="1"/>
    <x v="2"/>
    <s v="Calabrese Salami, Capocollo, Tomatoes, Red Onions, Green Olives, Garlic"/>
    <x v="3"/>
  </r>
  <r>
    <n v="5739"/>
    <n v="2544"/>
    <n v="0.33333333333333331"/>
    <s v="pepperoni_m"/>
    <n v="1"/>
    <x v="417"/>
    <x v="5"/>
    <x v="2460"/>
    <n v="12.5"/>
    <n v="12.5"/>
    <x v="0"/>
    <x v="0"/>
    <s v="Mozzarella Cheese, Pepperoni"/>
    <x v="17"/>
  </r>
  <r>
    <n v="5740"/>
    <n v="2545"/>
    <n v="1"/>
    <s v="spinach_fet_l"/>
    <n v="1"/>
    <x v="448"/>
    <x v="1"/>
    <x v="2461"/>
    <n v="20.25"/>
    <n v="20.25"/>
    <x v="1"/>
    <x v="1"/>
    <s v="Spinach, Mushrooms, Red Onions, Feta Cheese, Garlic"/>
    <x v="27"/>
  </r>
  <r>
    <n v="5741"/>
    <n v="2546"/>
    <n v="1"/>
    <s v="big_meat_s"/>
    <n v="1"/>
    <x v="448"/>
    <x v="1"/>
    <x v="2462"/>
    <n v="12"/>
    <n v="12"/>
    <x v="2"/>
    <x v="0"/>
    <s v="Bacon, Pepperoni, Italian Sausage, Chorizo Sausage"/>
    <x v="19"/>
  </r>
  <r>
    <n v="5742"/>
    <n v="2547"/>
    <n v="8.3333333333333329E-2"/>
    <s v="bbq_ckn_l"/>
    <n v="1"/>
    <x v="448"/>
    <x v="1"/>
    <x v="2463"/>
    <n v="20.75"/>
    <n v="20.75"/>
    <x v="1"/>
    <x v="3"/>
    <s v="Barbecued Chicken, Red Peppers, Green Peppers, Tomatoes, Red Onions, Barbecue Sauce"/>
    <x v="7"/>
  </r>
  <r>
    <n v="5743"/>
    <n v="2547"/>
    <n v="8.3333333333333329E-2"/>
    <s v="bbq_ckn_m"/>
    <n v="1"/>
    <x v="448"/>
    <x v="1"/>
    <x v="2463"/>
    <n v="16.75"/>
    <n v="16.75"/>
    <x v="0"/>
    <x v="3"/>
    <s v="Barbecued Chicken, Red Peppers, Green Peppers, Tomatoes, Red Onions, Barbecue Sauce"/>
    <x v="7"/>
  </r>
  <r>
    <n v="5744"/>
    <n v="2547"/>
    <n v="8.3333333333333329E-2"/>
    <s v="brie_carre_s"/>
    <n v="1"/>
    <x v="448"/>
    <x v="1"/>
    <x v="2463"/>
    <n v="23.649999618530273"/>
    <n v="23.649999618530273"/>
    <x v="2"/>
    <x v="2"/>
    <s v="Brie Carre Cheese, Prosciutto, Caramelized Onions, Pears, Thyme, Garlic"/>
    <x v="31"/>
  </r>
  <r>
    <n v="5745"/>
    <n v="2547"/>
    <n v="8.3333333333333329E-2"/>
    <s v="classic_dlx_m"/>
    <n v="1"/>
    <x v="448"/>
    <x v="1"/>
    <x v="2463"/>
    <n v="16"/>
    <n v="16"/>
    <x v="0"/>
    <x v="0"/>
    <s v="Pepperoni, Mushrooms, Red Onions, Red Peppers, Bacon"/>
    <x v="1"/>
  </r>
  <r>
    <n v="5746"/>
    <n v="2547"/>
    <n v="8.3333333333333329E-2"/>
    <s v="five_cheese_l"/>
    <n v="1"/>
    <x v="477"/>
    <x v="2"/>
    <x v="2463"/>
    <n v="18.5"/>
    <n v="18.5"/>
    <x v="1"/>
    <x v="1"/>
    <s v="Mozzarella Cheese, Provolone Cheese, Smoked Gouda Cheese, Romano Cheese, Blue Cheese, Garlic"/>
    <x v="2"/>
  </r>
  <r>
    <n v="5747"/>
    <n v="2547"/>
    <n v="8.3333333333333329E-2"/>
    <s v="four_cheese_m"/>
    <n v="1"/>
    <x v="477"/>
    <x v="2"/>
    <x v="2463"/>
    <n v="14.75"/>
    <n v="14.75"/>
    <x v="0"/>
    <x v="1"/>
    <s v="Ricotta Cheese, Gorgonzola Piccante Cheese, Mozzarella Cheese, Parmigiano Reggiano Cheese, Garlic"/>
    <x v="21"/>
  </r>
  <r>
    <n v="5748"/>
    <n v="2547"/>
    <n v="8.3333333333333329E-2"/>
    <s v="hawaiian_l"/>
    <n v="1"/>
    <x v="477"/>
    <x v="2"/>
    <x v="2463"/>
    <n v="16.5"/>
    <n v="16.5"/>
    <x v="1"/>
    <x v="0"/>
    <s v="Sliced Ham, Pineapple, Mozzarella Cheese"/>
    <x v="0"/>
  </r>
  <r>
    <n v="5749"/>
    <n v="2547"/>
    <n v="8.3333333333333329E-2"/>
    <s v="ital_veggie_m"/>
    <n v="1"/>
    <x v="477"/>
    <x v="2"/>
    <x v="2463"/>
    <n v="16.75"/>
    <n v="16.75"/>
    <x v="0"/>
    <x v="1"/>
    <s v="Eggplant, Artichokes, Tomatoes, Zucchini, Red Peppers, Garlic, Pesto Sauce"/>
    <x v="24"/>
  </r>
  <r>
    <n v="5750"/>
    <n v="2547"/>
    <n v="8.3333333333333329E-2"/>
    <s v="mediterraneo_m"/>
    <n v="1"/>
    <x v="477"/>
    <x v="2"/>
    <x v="2463"/>
    <n v="16"/>
    <n v="16"/>
    <x v="0"/>
    <x v="1"/>
    <s v="Spinach, Artichokes, Kalamata Olives, Sun-dried Tomatoes, Feta Cheese, Plum Tomatoes, Red Onions"/>
    <x v="25"/>
  </r>
  <r>
    <n v="5751"/>
    <n v="2547"/>
    <n v="8.3333333333333329E-2"/>
    <s v="mexicana_l"/>
    <n v="1"/>
    <x v="477"/>
    <x v="2"/>
    <x v="2463"/>
    <n v="20.25"/>
    <n v="20.25"/>
    <x v="1"/>
    <x v="1"/>
    <s v="Tomatoes, Red Peppers, Jalapeno Peppers, Red Onions, Cilantro, Corn, Chipotle Sauce, Garlic"/>
    <x v="4"/>
  </r>
  <r>
    <n v="5752"/>
    <n v="2547"/>
    <n v="8.3333333333333329E-2"/>
    <s v="pepperoni_m"/>
    <n v="1"/>
    <x v="188"/>
    <x v="4"/>
    <x v="2463"/>
    <n v="12.5"/>
    <n v="12.5"/>
    <x v="0"/>
    <x v="0"/>
    <s v="Mozzarella Cheese, Pepperoni"/>
    <x v="17"/>
  </r>
  <r>
    <n v="5753"/>
    <n v="2547"/>
    <n v="8.3333333333333329E-2"/>
    <s v="spin_pesto_l"/>
    <n v="1"/>
    <x v="188"/>
    <x v="4"/>
    <x v="2463"/>
    <n v="20.75"/>
    <n v="20.75"/>
    <x v="1"/>
    <x v="1"/>
    <s v="Spinach, Artichokes, Tomatoes, Sun-dried Tomatoes, Garlic, Pesto Sauce"/>
    <x v="13"/>
  </r>
  <r>
    <n v="5754"/>
    <n v="2548"/>
    <n v="0.16666666666666666"/>
    <s v="bbq_ckn_l"/>
    <n v="1"/>
    <x v="188"/>
    <x v="4"/>
    <x v="2464"/>
    <n v="20.75"/>
    <n v="20.75"/>
    <x v="1"/>
    <x v="3"/>
    <s v="Barbecued Chicken, Red Peppers, Green Peppers, Tomatoes, Red Onions, Barbecue Sauce"/>
    <x v="7"/>
  </r>
  <r>
    <n v="5755"/>
    <n v="2548"/>
    <n v="0.16666666666666666"/>
    <s v="bbq_ckn_m"/>
    <n v="1"/>
    <x v="188"/>
    <x v="4"/>
    <x v="2464"/>
    <n v="16.75"/>
    <n v="16.75"/>
    <x v="0"/>
    <x v="3"/>
    <s v="Barbecued Chicken, Red Peppers, Green Peppers, Tomatoes, Red Onions, Barbecue Sauce"/>
    <x v="7"/>
  </r>
  <r>
    <n v="5756"/>
    <n v="2548"/>
    <n v="0.16666666666666666"/>
    <s v="brie_carre_s"/>
    <n v="1"/>
    <x v="188"/>
    <x v="4"/>
    <x v="2464"/>
    <n v="23.649999618530273"/>
    <n v="23.649999618530273"/>
    <x v="2"/>
    <x v="2"/>
    <s v="Brie Carre Cheese, Prosciutto, Caramelized Onions, Pears, Thyme, Garlic"/>
    <x v="31"/>
  </r>
  <r>
    <n v="5757"/>
    <n v="2548"/>
    <n v="0.16666666666666666"/>
    <s v="ital_cpcllo_l"/>
    <n v="1"/>
    <x v="188"/>
    <x v="4"/>
    <x v="2464"/>
    <n v="20.5"/>
    <n v="20.5"/>
    <x v="1"/>
    <x v="0"/>
    <s v="Capocollo, Red Peppers, Tomatoes, Goat Cheese, Garlic, Oregano"/>
    <x v="11"/>
  </r>
  <r>
    <n v="5758"/>
    <n v="2548"/>
    <n v="0.16666666666666666"/>
    <s v="ital_veggie_m"/>
    <n v="1"/>
    <x v="698"/>
    <x v="0"/>
    <x v="2464"/>
    <n v="16.75"/>
    <n v="16.75"/>
    <x v="0"/>
    <x v="1"/>
    <s v="Eggplant, Artichokes, Tomatoes, Zucchini, Red Peppers, Garlic, Pesto Sauce"/>
    <x v="24"/>
  </r>
  <r>
    <n v="5759"/>
    <n v="2548"/>
    <n v="0.16666666666666666"/>
    <s v="pep_msh_pep_m"/>
    <n v="1"/>
    <x v="698"/>
    <x v="0"/>
    <x v="2464"/>
    <n v="14.5"/>
    <n v="14.5"/>
    <x v="0"/>
    <x v="0"/>
    <s v="Pepperoni, Mushrooms, Green Peppers"/>
    <x v="30"/>
  </r>
  <r>
    <n v="5760"/>
    <n v="2549"/>
    <n v="1"/>
    <s v="soppressata_s"/>
    <n v="1"/>
    <x v="698"/>
    <x v="0"/>
    <x v="2465"/>
    <n v="12.5"/>
    <n v="12.5"/>
    <x v="2"/>
    <x v="2"/>
    <s v="Soppressata Salami, Fontina Cheese, Mozzarella Cheese, Mushrooms, Garlic"/>
    <x v="20"/>
  </r>
  <r>
    <n v="5761"/>
    <n v="2550"/>
    <n v="1"/>
    <s v="sicilian_l"/>
    <n v="1"/>
    <x v="698"/>
    <x v="0"/>
    <x v="2466"/>
    <n v="20.25"/>
    <n v="20.25"/>
    <x v="1"/>
    <x v="2"/>
    <s v="Coarse Sicilian Salami, Tomatoes, Green Olives, Luganega Sausage, Onions, Garlic"/>
    <x v="28"/>
  </r>
  <r>
    <n v="5762"/>
    <n v="2551"/>
    <n v="0.5"/>
    <s v="calabrese_l"/>
    <n v="1"/>
    <x v="698"/>
    <x v="0"/>
    <x v="2467"/>
    <n v="20.25"/>
    <n v="20.25"/>
    <x v="1"/>
    <x v="2"/>
    <s v="?duja Salami, Pancetta, Tomatoes, Red Onions, Friggitello Peppers, Garlic"/>
    <x v="23"/>
  </r>
  <r>
    <n v="5763"/>
    <n v="2551"/>
    <n v="0.5"/>
    <s v="hawaiian_l"/>
    <n v="1"/>
    <x v="698"/>
    <x v="0"/>
    <x v="2467"/>
    <n v="16.5"/>
    <n v="16.5"/>
    <x v="1"/>
    <x v="0"/>
    <s v="Sliced Ham, Pineapple, Mozzarella Cheese"/>
    <x v="0"/>
  </r>
  <r>
    <n v="5764"/>
    <n v="2552"/>
    <n v="1"/>
    <s v="bbq_ckn_m"/>
    <n v="1"/>
    <x v="228"/>
    <x v="6"/>
    <x v="2468"/>
    <n v="16.75"/>
    <n v="16.75"/>
    <x v="0"/>
    <x v="3"/>
    <s v="Barbecued Chicken, Red Peppers, Green Peppers, Tomatoes, Red Onions, Barbecue Sauce"/>
    <x v="7"/>
  </r>
  <r>
    <n v="5765"/>
    <n v="2553"/>
    <n v="1"/>
    <s v="the_greek_s"/>
    <n v="1"/>
    <x v="228"/>
    <x v="6"/>
    <x v="2469"/>
    <n v="12"/>
    <n v="12"/>
    <x v="2"/>
    <x v="0"/>
    <s v="Kalamata Olives, Feta Cheese, Tomatoes, Garlic, Beef Chuck Roast, Red Onions"/>
    <x v="8"/>
  </r>
  <r>
    <n v="5766"/>
    <n v="2554"/>
    <n v="1"/>
    <s v="four_cheese_l"/>
    <n v="1"/>
    <x v="228"/>
    <x v="6"/>
    <x v="2470"/>
    <n v="17.950000762939453"/>
    <n v="17.950000762939453"/>
    <x v="1"/>
    <x v="1"/>
    <s v="Ricotta Cheese, Gorgonzola Piccante Cheese, Mozzarella Cheese, Parmigiano Reggiano Cheese, Garlic"/>
    <x v="21"/>
  </r>
  <r>
    <n v="5767"/>
    <n v="2555"/>
    <n v="0.5"/>
    <s v="bbq_ckn_s"/>
    <n v="1"/>
    <x v="228"/>
    <x v="6"/>
    <x v="2412"/>
    <n v="12.75"/>
    <n v="12.75"/>
    <x v="2"/>
    <x v="3"/>
    <s v="Barbecued Chicken, Red Peppers, Green Peppers, Tomatoes, Red Onions, Barbecue Sauce"/>
    <x v="7"/>
  </r>
  <r>
    <n v="5768"/>
    <n v="2555"/>
    <n v="0.5"/>
    <s v="brie_carre_s"/>
    <n v="1"/>
    <x v="228"/>
    <x v="6"/>
    <x v="2412"/>
    <n v="23.649999618530273"/>
    <n v="23.649999618530273"/>
    <x v="2"/>
    <x v="2"/>
    <s v="Brie Carre Cheese, Prosciutto, Caramelized Onions, Pears, Thyme, Garlic"/>
    <x v="31"/>
  </r>
  <r>
    <n v="5769"/>
    <n v="2556"/>
    <n v="0.5"/>
    <s v="ital_supr_m"/>
    <n v="1"/>
    <x v="228"/>
    <x v="6"/>
    <x v="2471"/>
    <n v="16.5"/>
    <n v="16.5"/>
    <x v="0"/>
    <x v="2"/>
    <s v="Calabrese Salami, Capocollo, Tomatoes, Red Onions, Green Olives, Garlic"/>
    <x v="3"/>
  </r>
  <r>
    <n v="5770"/>
    <n v="2556"/>
    <n v="0.5"/>
    <s v="thai_ckn_m"/>
    <n v="1"/>
    <x v="247"/>
    <x v="3"/>
    <x v="2471"/>
    <n v="16.75"/>
    <n v="16.75"/>
    <x v="0"/>
    <x v="3"/>
    <s v="Chicken, Pineapple, Tomatoes, Red Peppers, Thai Sweet Chilli Sauce"/>
    <x v="5"/>
  </r>
  <r>
    <n v="5771"/>
    <n v="2557"/>
    <n v="0.25"/>
    <s v="five_cheese_l"/>
    <n v="1"/>
    <x v="247"/>
    <x v="3"/>
    <x v="2472"/>
    <n v="18.5"/>
    <n v="18.5"/>
    <x v="1"/>
    <x v="1"/>
    <s v="Mozzarella Cheese, Provolone Cheese, Smoked Gouda Cheese, Romano Cheese, Blue Cheese, Garlic"/>
    <x v="2"/>
  </r>
  <r>
    <n v="5772"/>
    <n v="2557"/>
    <n v="0.25"/>
    <s v="sicilian_l"/>
    <n v="1"/>
    <x v="247"/>
    <x v="3"/>
    <x v="2472"/>
    <n v="20.25"/>
    <n v="20.25"/>
    <x v="1"/>
    <x v="2"/>
    <s v="Coarse Sicilian Salami, Tomatoes, Green Olives, Luganega Sausage, Onions, Garlic"/>
    <x v="28"/>
  </r>
  <r>
    <n v="5773"/>
    <n v="2557"/>
    <n v="0.25"/>
    <s v="the_greek_m"/>
    <n v="1"/>
    <x v="247"/>
    <x v="3"/>
    <x v="2472"/>
    <n v="16"/>
    <n v="16"/>
    <x v="0"/>
    <x v="0"/>
    <s v="Kalamata Olives, Feta Cheese, Tomatoes, Garlic, Beef Chuck Roast, Red Onions"/>
    <x v="8"/>
  </r>
  <r>
    <n v="5774"/>
    <n v="2557"/>
    <n v="0.25"/>
    <s v="the_greek_s"/>
    <n v="1"/>
    <x v="247"/>
    <x v="3"/>
    <x v="2472"/>
    <n v="12"/>
    <n v="12"/>
    <x v="2"/>
    <x v="0"/>
    <s v="Kalamata Olives, Feta Cheese, Tomatoes, Garlic, Beef Chuck Roast, Red Onions"/>
    <x v="8"/>
  </r>
  <r>
    <n v="5775"/>
    <n v="2558"/>
    <n v="0.5"/>
    <s v="four_cheese_l"/>
    <n v="1"/>
    <x v="247"/>
    <x v="3"/>
    <x v="2473"/>
    <n v="17.950000762939453"/>
    <n v="17.950000762939453"/>
    <x v="1"/>
    <x v="1"/>
    <s v="Ricotta Cheese, Gorgonzola Piccante Cheese, Mozzarella Cheese, Parmigiano Reggiano Cheese, Garlic"/>
    <x v="21"/>
  </r>
  <r>
    <n v="5776"/>
    <n v="2558"/>
    <n v="0.5"/>
    <s v="hawaiian_l"/>
    <n v="1"/>
    <x v="278"/>
    <x v="6"/>
    <x v="2473"/>
    <n v="16.5"/>
    <n v="16.5"/>
    <x v="1"/>
    <x v="0"/>
    <s v="Sliced Ham, Pineapple, Mozzarella Cheese"/>
    <x v="0"/>
  </r>
  <r>
    <n v="5777"/>
    <n v="2559"/>
    <n v="1"/>
    <s v="spicy_ital_l"/>
    <n v="1"/>
    <x v="278"/>
    <x v="6"/>
    <x v="2474"/>
    <n v="20.75"/>
    <n v="20.75"/>
    <x v="1"/>
    <x v="2"/>
    <s v="Capocollo, Tomatoes, Goat Cheese, Artichokes, Peperoncini verdi, Garlic"/>
    <x v="12"/>
  </r>
  <r>
    <n v="5778"/>
    <n v="2560"/>
    <n v="1"/>
    <s v="brie_carre_s"/>
    <n v="1"/>
    <x v="278"/>
    <x v="6"/>
    <x v="2475"/>
    <n v="23.649999618530273"/>
    <n v="23.649999618530273"/>
    <x v="2"/>
    <x v="2"/>
    <s v="Brie Carre Cheese, Prosciutto, Caramelized Onions, Pears, Thyme, Garlic"/>
    <x v="31"/>
  </r>
  <r>
    <n v="5779"/>
    <n v="2561"/>
    <n v="1"/>
    <s v="ckn_alfredo_m"/>
    <n v="1"/>
    <x v="278"/>
    <x v="6"/>
    <x v="2476"/>
    <n v="16.75"/>
    <n v="16.75"/>
    <x v="0"/>
    <x v="3"/>
    <s v="Chicken, Red Onions, Red Peppers, Mushrooms, Asiago Cheese, Alfredo Sauce"/>
    <x v="29"/>
  </r>
  <r>
    <n v="5780"/>
    <n v="2562"/>
    <n v="0.25"/>
    <s v="ital_cpcllo_s"/>
    <n v="1"/>
    <x v="278"/>
    <x v="6"/>
    <x v="2477"/>
    <n v="12"/>
    <n v="12"/>
    <x v="2"/>
    <x v="0"/>
    <s v="Capocollo, Red Peppers, Tomatoes, Goat Cheese, Garlic, Oregano"/>
    <x v="11"/>
  </r>
  <r>
    <n v="5781"/>
    <n v="2562"/>
    <n v="0.25"/>
    <s v="mexicana_m"/>
    <n v="1"/>
    <x v="278"/>
    <x v="6"/>
    <x v="2477"/>
    <n v="16"/>
    <n v="16"/>
    <x v="0"/>
    <x v="1"/>
    <s v="Tomatoes, Red Peppers, Jalapeno Peppers, Red Onions, Cilantro, Corn, Chipotle Sauce, Garlic"/>
    <x v="4"/>
  </r>
  <r>
    <n v="5782"/>
    <n v="2562"/>
    <n v="0.25"/>
    <s v="pepperoni_l"/>
    <n v="1"/>
    <x v="308"/>
    <x v="1"/>
    <x v="2477"/>
    <n v="15.25"/>
    <n v="15.25"/>
    <x v="1"/>
    <x v="0"/>
    <s v="Mozzarella Cheese, Pepperoni"/>
    <x v="17"/>
  </r>
  <r>
    <n v="5783"/>
    <n v="2562"/>
    <n v="0.25"/>
    <s v="southw_ckn_s"/>
    <n v="1"/>
    <x v="308"/>
    <x v="1"/>
    <x v="2477"/>
    <n v="12.75"/>
    <n v="12.75"/>
    <x v="2"/>
    <x v="3"/>
    <s v="Chicken, Tomatoes, Red Peppers, Red Onions, Jalapeno Peppers, Corn, Cilantro, Chipotle Sauce"/>
    <x v="15"/>
  </r>
  <r>
    <n v="5784"/>
    <n v="2563"/>
    <n v="0.33333333333333331"/>
    <s v="calabrese_m"/>
    <n v="1"/>
    <x v="308"/>
    <x v="1"/>
    <x v="2478"/>
    <n v="16.25"/>
    <n v="16.25"/>
    <x v="0"/>
    <x v="2"/>
    <s v="?duja Salami, Pancetta, Tomatoes, Red Onions, Friggitello Peppers, Garlic"/>
    <x v="23"/>
  </r>
  <r>
    <n v="5785"/>
    <n v="2563"/>
    <n v="0.33333333333333331"/>
    <s v="napolitana_l"/>
    <n v="1"/>
    <x v="308"/>
    <x v="1"/>
    <x v="2478"/>
    <n v="20.5"/>
    <n v="20.5"/>
    <x v="1"/>
    <x v="0"/>
    <s v="Tomatoes, Anchovies, Green Olives, Red Onions, Garlic"/>
    <x v="22"/>
  </r>
  <r>
    <n v="5786"/>
    <n v="2563"/>
    <n v="0.33333333333333331"/>
    <s v="the_greek_l"/>
    <n v="1"/>
    <x v="308"/>
    <x v="1"/>
    <x v="2478"/>
    <n v="20.5"/>
    <n v="20.5"/>
    <x v="1"/>
    <x v="0"/>
    <s v="Kalamata Olives, Feta Cheese, Tomatoes, Garlic, Beef Chuck Roast, Red Onions"/>
    <x v="8"/>
  </r>
  <r>
    <n v="5787"/>
    <n v="2564"/>
    <n v="1"/>
    <s v="thai_ckn_l"/>
    <n v="1"/>
    <x v="308"/>
    <x v="1"/>
    <x v="2479"/>
    <n v="20.75"/>
    <n v="20.75"/>
    <x v="1"/>
    <x v="3"/>
    <s v="Chicken, Pineapple, Tomatoes, Red Peppers, Thai Sweet Chilli Sauce"/>
    <x v="5"/>
  </r>
  <r>
    <n v="5788"/>
    <n v="2565"/>
    <n v="0.33333333333333331"/>
    <s v="ckn_alfredo_s"/>
    <n v="1"/>
    <x v="337"/>
    <x v="2"/>
    <x v="2480"/>
    <n v="12.75"/>
    <n v="12.75"/>
    <x v="2"/>
    <x v="3"/>
    <s v="Chicken, Red Onions, Red Peppers, Mushrooms, Asiago Cheese, Alfredo Sauce"/>
    <x v="29"/>
  </r>
  <r>
    <n v="5789"/>
    <n v="2565"/>
    <n v="0.33333333333333331"/>
    <s v="classic_dlx_l"/>
    <n v="1"/>
    <x v="337"/>
    <x v="2"/>
    <x v="2480"/>
    <n v="20.5"/>
    <n v="20.5"/>
    <x v="1"/>
    <x v="0"/>
    <s v="Pepperoni, Mushrooms, Red Onions, Red Peppers, Bacon"/>
    <x v="1"/>
  </r>
  <r>
    <n v="5790"/>
    <n v="2565"/>
    <n v="0.33333333333333331"/>
    <s v="hawaiian_s"/>
    <n v="1"/>
    <x v="337"/>
    <x v="2"/>
    <x v="2480"/>
    <n v="10.5"/>
    <n v="10.5"/>
    <x v="2"/>
    <x v="0"/>
    <s v="Sliced Ham, Pineapple, Mozzarella Cheese"/>
    <x v="0"/>
  </r>
  <r>
    <n v="5791"/>
    <n v="2566"/>
    <n v="0.5"/>
    <s v="five_cheese_l"/>
    <n v="1"/>
    <x v="337"/>
    <x v="2"/>
    <x v="2481"/>
    <n v="18.5"/>
    <n v="18.5"/>
    <x v="1"/>
    <x v="1"/>
    <s v="Mozzarella Cheese, Provolone Cheese, Smoked Gouda Cheese, Romano Cheese, Blue Cheese, Garlic"/>
    <x v="2"/>
  </r>
  <r>
    <n v="5792"/>
    <n v="2566"/>
    <n v="0.5"/>
    <s v="thai_ckn_s"/>
    <n v="1"/>
    <x v="337"/>
    <x v="2"/>
    <x v="2481"/>
    <n v="12.75"/>
    <n v="12.75"/>
    <x v="2"/>
    <x v="3"/>
    <s v="Chicken, Pineapple, Tomatoes, Red Peppers, Thai Sweet Chilli Sauce"/>
    <x v="5"/>
  </r>
  <r>
    <n v="5793"/>
    <n v="2567"/>
    <n v="1"/>
    <s v="cali_ckn_s"/>
    <n v="1"/>
    <x v="337"/>
    <x v="2"/>
    <x v="2482"/>
    <n v="12.75"/>
    <n v="12.75"/>
    <x v="2"/>
    <x v="3"/>
    <s v="Chicken, Artichoke, Spinach, Garlic, Jalapeno Peppers, Fontina Cheese, Gouda Cheese"/>
    <x v="16"/>
  </r>
  <r>
    <n v="5794"/>
    <n v="2568"/>
    <n v="0.5"/>
    <s v="bbq_ckn_l"/>
    <n v="1"/>
    <x v="369"/>
    <x v="6"/>
    <x v="2483"/>
    <n v="20.75"/>
    <n v="20.75"/>
    <x v="1"/>
    <x v="3"/>
    <s v="Barbecued Chicken, Red Peppers, Green Peppers, Tomatoes, Red Onions, Barbecue Sauce"/>
    <x v="7"/>
  </r>
  <r>
    <n v="5795"/>
    <n v="2568"/>
    <n v="0.5"/>
    <s v="veggie_veg_l"/>
    <n v="1"/>
    <x v="369"/>
    <x v="6"/>
    <x v="2483"/>
    <n v="20.25"/>
    <n v="20.25"/>
    <x v="1"/>
    <x v="1"/>
    <s v="Mushrooms, Tomatoes, Red Peppers, Green Peppers, Red Onions, Zucchini, Spinach, Garlic"/>
    <x v="14"/>
  </r>
  <r>
    <n v="5796"/>
    <n v="2569"/>
    <n v="0.25"/>
    <s v="cali_ckn_l"/>
    <n v="1"/>
    <x v="369"/>
    <x v="6"/>
    <x v="2484"/>
    <n v="20.75"/>
    <n v="20.75"/>
    <x v="1"/>
    <x v="3"/>
    <s v="Chicken, Artichoke, Spinach, Garlic, Jalapeno Peppers, Fontina Cheese, Gouda Cheese"/>
    <x v="16"/>
  </r>
  <r>
    <n v="5797"/>
    <n v="2569"/>
    <n v="0.25"/>
    <s v="ital_veggie_s"/>
    <n v="1"/>
    <x v="369"/>
    <x v="6"/>
    <x v="2484"/>
    <n v="12.75"/>
    <n v="12.75"/>
    <x v="2"/>
    <x v="1"/>
    <s v="Eggplant, Artichokes, Tomatoes, Zucchini, Red Peppers, Garlic, Pesto Sauce"/>
    <x v="24"/>
  </r>
  <r>
    <n v="5798"/>
    <n v="2569"/>
    <n v="0.25"/>
    <s v="prsc_argla_m"/>
    <n v="1"/>
    <x v="369"/>
    <x v="6"/>
    <x v="2484"/>
    <n v="16.5"/>
    <n v="16.5"/>
    <x v="0"/>
    <x v="2"/>
    <s v="Prosciutto di San Daniele, Arugula, Mozzarella Cheese"/>
    <x v="6"/>
  </r>
  <r>
    <n v="5799"/>
    <n v="2569"/>
    <n v="0.25"/>
    <s v="the_greek_l"/>
    <n v="1"/>
    <x v="369"/>
    <x v="6"/>
    <x v="2484"/>
    <n v="20.5"/>
    <n v="20.5"/>
    <x v="1"/>
    <x v="0"/>
    <s v="Kalamata Olives, Feta Cheese, Tomatoes, Garlic, Beef Chuck Roast, Red Onions"/>
    <x v="8"/>
  </r>
  <r>
    <n v="5800"/>
    <n v="2570"/>
    <n v="1"/>
    <s v="hawaiian_m"/>
    <n v="2"/>
    <x v="401"/>
    <x v="3"/>
    <x v="2485"/>
    <n v="13.25"/>
    <n v="26.5"/>
    <x v="0"/>
    <x v="0"/>
    <s v="Sliced Ham, Pineapple, Mozzarella Cheese"/>
    <x v="0"/>
  </r>
  <r>
    <n v="5801"/>
    <n v="2571"/>
    <n v="0.33333333333333331"/>
    <s v="big_meat_s"/>
    <n v="1"/>
    <x v="401"/>
    <x v="3"/>
    <x v="2486"/>
    <n v="12"/>
    <n v="12"/>
    <x v="2"/>
    <x v="0"/>
    <s v="Bacon, Pepperoni, Italian Sausage, Chorizo Sausage"/>
    <x v="19"/>
  </r>
  <r>
    <n v="5802"/>
    <n v="2571"/>
    <n v="0.33333333333333331"/>
    <s v="five_cheese_l"/>
    <n v="1"/>
    <x v="401"/>
    <x v="3"/>
    <x v="2486"/>
    <n v="18.5"/>
    <n v="18.5"/>
    <x v="1"/>
    <x v="1"/>
    <s v="Mozzarella Cheese, Provolone Cheese, Smoked Gouda Cheese, Romano Cheese, Blue Cheese, Garlic"/>
    <x v="2"/>
  </r>
  <r>
    <n v="5803"/>
    <n v="2571"/>
    <n v="0.33333333333333331"/>
    <s v="veggie_veg_m"/>
    <n v="1"/>
    <x v="401"/>
    <x v="3"/>
    <x v="2486"/>
    <n v="16"/>
    <n v="16"/>
    <x v="0"/>
    <x v="1"/>
    <s v="Mushrooms, Tomatoes, Red Peppers, Green Peppers, Red Onions, Zucchini, Spinach, Garlic"/>
    <x v="14"/>
  </r>
  <r>
    <n v="5804"/>
    <n v="2572"/>
    <n v="1"/>
    <s v="classic_dlx_l"/>
    <n v="1"/>
    <x v="401"/>
    <x v="3"/>
    <x v="2487"/>
    <n v="20.5"/>
    <n v="20.5"/>
    <x v="1"/>
    <x v="0"/>
    <s v="Pepperoni, Mushrooms, Red Onions, Red Peppers, Bacon"/>
    <x v="1"/>
  </r>
  <r>
    <n v="5805"/>
    <n v="2573"/>
    <n v="0.5"/>
    <s v="classic_dlx_m"/>
    <n v="1"/>
    <x v="401"/>
    <x v="3"/>
    <x v="2488"/>
    <n v="16"/>
    <n v="16"/>
    <x v="0"/>
    <x v="0"/>
    <s v="Pepperoni, Mushrooms, Red Onions, Red Peppers, Bacon"/>
    <x v="1"/>
  </r>
  <r>
    <n v="5806"/>
    <n v="2573"/>
    <n v="0.5"/>
    <s v="five_cheese_l"/>
    <n v="1"/>
    <x v="430"/>
    <x v="4"/>
    <x v="2488"/>
    <n v="18.5"/>
    <n v="18.5"/>
    <x v="1"/>
    <x v="1"/>
    <s v="Mozzarella Cheese, Provolone Cheese, Smoked Gouda Cheese, Romano Cheese, Blue Cheese, Garlic"/>
    <x v="2"/>
  </r>
  <r>
    <n v="5807"/>
    <n v="2574"/>
    <n v="0.5"/>
    <s v="spin_pesto_l"/>
    <n v="1"/>
    <x v="430"/>
    <x v="4"/>
    <x v="2489"/>
    <n v="20.75"/>
    <n v="20.75"/>
    <x v="1"/>
    <x v="1"/>
    <s v="Spinach, Artichokes, Tomatoes, Sun-dried Tomatoes, Garlic, Pesto Sauce"/>
    <x v="13"/>
  </r>
  <r>
    <n v="5808"/>
    <n v="2574"/>
    <n v="0.5"/>
    <s v="thai_ckn_l"/>
    <n v="1"/>
    <x v="430"/>
    <x v="4"/>
    <x v="2489"/>
    <n v="20.75"/>
    <n v="20.75"/>
    <x v="1"/>
    <x v="3"/>
    <s v="Chicken, Pineapple, Tomatoes, Red Peppers, Thai Sweet Chilli Sauce"/>
    <x v="5"/>
  </r>
  <r>
    <n v="5809"/>
    <n v="2575"/>
    <n v="1"/>
    <s v="classic_dlx_s"/>
    <n v="1"/>
    <x v="430"/>
    <x v="4"/>
    <x v="2490"/>
    <n v="12"/>
    <n v="12"/>
    <x v="2"/>
    <x v="0"/>
    <s v="Pepperoni, Mushrooms, Red Onions, Red Peppers, Bacon"/>
    <x v="1"/>
  </r>
  <r>
    <n v="5810"/>
    <n v="2576"/>
    <n v="0.5"/>
    <s v="big_meat_s"/>
    <n v="1"/>
    <x v="430"/>
    <x v="4"/>
    <x v="2491"/>
    <n v="12"/>
    <n v="12"/>
    <x v="2"/>
    <x v="0"/>
    <s v="Bacon, Pepperoni, Italian Sausage, Chorizo Sausage"/>
    <x v="19"/>
  </r>
  <r>
    <n v="5811"/>
    <n v="2576"/>
    <n v="0.5"/>
    <s v="pepperoni_m"/>
    <n v="1"/>
    <x v="430"/>
    <x v="4"/>
    <x v="2491"/>
    <n v="12.5"/>
    <n v="12.5"/>
    <x v="0"/>
    <x v="0"/>
    <s v="Mozzarella Cheese, Pepperoni"/>
    <x v="17"/>
  </r>
  <r>
    <n v="5812"/>
    <n v="2577"/>
    <n v="0.5"/>
    <s v="pep_msh_pep_m"/>
    <n v="1"/>
    <x v="461"/>
    <x v="0"/>
    <x v="2492"/>
    <n v="14.5"/>
    <n v="14.5"/>
    <x v="0"/>
    <x v="0"/>
    <s v="Pepperoni, Mushrooms, Green Peppers"/>
    <x v="30"/>
  </r>
  <r>
    <n v="5813"/>
    <n v="2577"/>
    <n v="0.5"/>
    <s v="sicilian_l"/>
    <n v="1"/>
    <x v="461"/>
    <x v="0"/>
    <x v="2492"/>
    <n v="20.25"/>
    <n v="20.25"/>
    <x v="1"/>
    <x v="2"/>
    <s v="Coarse Sicilian Salami, Tomatoes, Green Olives, Luganega Sausage, Onions, Garlic"/>
    <x v="28"/>
  </r>
  <r>
    <n v="5814"/>
    <n v="2578"/>
    <n v="0.25"/>
    <s v="brie_carre_s"/>
    <n v="1"/>
    <x v="461"/>
    <x v="0"/>
    <x v="2085"/>
    <n v="23.649999618530273"/>
    <n v="23.649999618530273"/>
    <x v="2"/>
    <x v="2"/>
    <s v="Brie Carre Cheese, Prosciutto, Caramelized Onions, Pears, Thyme, Garlic"/>
    <x v="31"/>
  </r>
  <r>
    <n v="5815"/>
    <n v="2578"/>
    <n v="0.25"/>
    <s v="ital_cpcllo_s"/>
    <n v="1"/>
    <x v="461"/>
    <x v="0"/>
    <x v="2085"/>
    <n v="12"/>
    <n v="12"/>
    <x v="2"/>
    <x v="0"/>
    <s v="Capocollo, Red Peppers, Tomatoes, Goat Cheese, Garlic, Oregano"/>
    <x v="11"/>
  </r>
  <r>
    <n v="5816"/>
    <n v="2578"/>
    <n v="0.25"/>
    <s v="sicilian_l"/>
    <n v="1"/>
    <x v="461"/>
    <x v="0"/>
    <x v="2085"/>
    <n v="20.25"/>
    <n v="20.25"/>
    <x v="1"/>
    <x v="2"/>
    <s v="Coarse Sicilian Salami, Tomatoes, Green Olives, Luganega Sausage, Onions, Garlic"/>
    <x v="28"/>
  </r>
  <r>
    <n v="5817"/>
    <n v="2578"/>
    <n v="0.25"/>
    <s v="soppressata_m"/>
    <n v="1"/>
    <x v="461"/>
    <x v="0"/>
    <x v="2085"/>
    <n v="16.5"/>
    <n v="16.5"/>
    <x v="0"/>
    <x v="2"/>
    <s v="Soppressata Salami, Fontina Cheese, Mozzarella Cheese, Mushrooms, Garlic"/>
    <x v="20"/>
  </r>
  <r>
    <n v="5818"/>
    <n v="2579"/>
    <n v="0.33333333333333331"/>
    <s v="ckn_pesto_m"/>
    <n v="1"/>
    <x v="490"/>
    <x v="1"/>
    <x v="2493"/>
    <n v="16.75"/>
    <n v="16.75"/>
    <x v="0"/>
    <x v="3"/>
    <s v="Chicken, Tomatoes, Red Peppers, Spinach, Garlic, Pesto Sauce"/>
    <x v="18"/>
  </r>
  <r>
    <n v="5819"/>
    <n v="2579"/>
    <n v="0.33333333333333331"/>
    <s v="classic_dlx_m"/>
    <n v="1"/>
    <x v="490"/>
    <x v="1"/>
    <x v="2493"/>
    <n v="16"/>
    <n v="16"/>
    <x v="0"/>
    <x v="0"/>
    <s v="Pepperoni, Mushrooms, Red Onions, Red Peppers, Bacon"/>
    <x v="1"/>
  </r>
  <r>
    <n v="5820"/>
    <n v="2579"/>
    <n v="0.33333333333333331"/>
    <s v="four_cheese_l"/>
    <n v="1"/>
    <x v="490"/>
    <x v="1"/>
    <x v="2493"/>
    <n v="17.950000762939453"/>
    <n v="17.950000762939453"/>
    <x v="1"/>
    <x v="1"/>
    <s v="Ricotta Cheese, Gorgonzola Piccante Cheese, Mozzarella Cheese, Parmigiano Reggiano Cheese, Garlic"/>
    <x v="21"/>
  </r>
  <r>
    <n v="5821"/>
    <n v="2580"/>
    <n v="0.5"/>
    <s v="mexicana_m"/>
    <n v="2"/>
    <x v="490"/>
    <x v="1"/>
    <x v="2494"/>
    <n v="16"/>
    <n v="32"/>
    <x v="0"/>
    <x v="1"/>
    <s v="Tomatoes, Red Peppers, Jalapeno Peppers, Red Onions, Cilantro, Corn, Chipotle Sauce, Garlic"/>
    <x v="4"/>
  </r>
  <r>
    <n v="5822"/>
    <n v="2580"/>
    <n v="0.5"/>
    <s v="peppr_salami_l"/>
    <n v="2"/>
    <x v="490"/>
    <x v="1"/>
    <x v="2494"/>
    <n v="20.75"/>
    <n v="41.5"/>
    <x v="1"/>
    <x v="2"/>
    <s v="Genoa Salami, Capocollo, Pepperoni, Tomatoes, Asiago Cheese, Garlic"/>
    <x v="26"/>
  </r>
  <r>
    <n v="5823"/>
    <n v="2581"/>
    <n v="0.5"/>
    <s v="big_meat_s"/>
    <n v="1"/>
    <x v="490"/>
    <x v="1"/>
    <x v="2495"/>
    <n v="12"/>
    <n v="12"/>
    <x v="2"/>
    <x v="0"/>
    <s v="Bacon, Pepperoni, Italian Sausage, Chorizo Sausage"/>
    <x v="19"/>
  </r>
  <r>
    <n v="5824"/>
    <n v="2581"/>
    <n v="0.5"/>
    <s v="hawaiian_l"/>
    <n v="1"/>
    <x v="181"/>
    <x v="4"/>
    <x v="2495"/>
    <n v="16.5"/>
    <n v="16.5"/>
    <x v="1"/>
    <x v="0"/>
    <s v="Sliced Ham, Pineapple, Mozzarella Cheese"/>
    <x v="0"/>
  </r>
  <r>
    <n v="5825"/>
    <n v="2582"/>
    <n v="1"/>
    <s v="spicy_ital_l"/>
    <n v="1"/>
    <x v="181"/>
    <x v="4"/>
    <x v="2496"/>
    <n v="20.75"/>
    <n v="20.75"/>
    <x v="1"/>
    <x v="2"/>
    <s v="Capocollo, Tomatoes, Goat Cheese, Artichokes, Peperoncini verdi, Garlic"/>
    <x v="12"/>
  </r>
  <r>
    <n v="5826"/>
    <n v="2583"/>
    <n v="1"/>
    <s v="pepperoni_m"/>
    <n v="1"/>
    <x v="181"/>
    <x v="4"/>
    <x v="2497"/>
    <n v="12.5"/>
    <n v="12.5"/>
    <x v="0"/>
    <x v="0"/>
    <s v="Mozzarella Cheese, Pepperoni"/>
    <x v="17"/>
  </r>
  <r>
    <n v="5827"/>
    <n v="2584"/>
    <n v="0.5"/>
    <s v="hawaiian_m"/>
    <n v="1"/>
    <x v="181"/>
    <x v="4"/>
    <x v="2498"/>
    <n v="13.25"/>
    <n v="13.25"/>
    <x v="0"/>
    <x v="0"/>
    <s v="Sliced Ham, Pineapple, Mozzarella Cheese"/>
    <x v="0"/>
  </r>
  <r>
    <n v="5828"/>
    <n v="2584"/>
    <n v="0.5"/>
    <s v="prsc_argla_l"/>
    <n v="1"/>
    <x v="181"/>
    <x v="4"/>
    <x v="2498"/>
    <n v="20.75"/>
    <n v="20.75"/>
    <x v="1"/>
    <x v="2"/>
    <s v="Prosciutto di San Daniele, Arugula, Mozzarella Cheese"/>
    <x v="6"/>
  </r>
  <r>
    <n v="5829"/>
    <n v="2585"/>
    <n v="0.5"/>
    <s v="napolitana_m"/>
    <n v="1"/>
    <x v="181"/>
    <x v="4"/>
    <x v="2499"/>
    <n v="16"/>
    <n v="16"/>
    <x v="0"/>
    <x v="0"/>
    <s v="Tomatoes, Anchovies, Green Olives, Red Onions, Garlic"/>
    <x v="22"/>
  </r>
  <r>
    <n v="5830"/>
    <n v="2585"/>
    <n v="0.5"/>
    <s v="pepperoni_l"/>
    <n v="1"/>
    <x v="212"/>
    <x v="0"/>
    <x v="2499"/>
    <n v="15.25"/>
    <n v="15.25"/>
    <x v="1"/>
    <x v="0"/>
    <s v="Mozzarella Cheese, Pepperoni"/>
    <x v="17"/>
  </r>
  <r>
    <n v="5831"/>
    <n v="2586"/>
    <n v="0.5"/>
    <s v="bbq_ckn_m"/>
    <n v="1"/>
    <x v="212"/>
    <x v="0"/>
    <x v="2500"/>
    <n v="16.75"/>
    <n v="16.75"/>
    <x v="0"/>
    <x v="3"/>
    <s v="Barbecued Chicken, Red Peppers, Green Peppers, Tomatoes, Red Onions, Barbecue Sauce"/>
    <x v="7"/>
  </r>
  <r>
    <n v="5832"/>
    <n v="2586"/>
    <n v="0.5"/>
    <s v="spinach_fet_s"/>
    <n v="1"/>
    <x v="212"/>
    <x v="0"/>
    <x v="2500"/>
    <n v="12"/>
    <n v="12"/>
    <x v="2"/>
    <x v="1"/>
    <s v="Spinach, Mushrooms, Red Onions, Feta Cheese, Garlic"/>
    <x v="27"/>
  </r>
  <r>
    <n v="5833"/>
    <n v="2587"/>
    <n v="0.33333333333333331"/>
    <s v="classic_dlx_m"/>
    <n v="1"/>
    <x v="212"/>
    <x v="0"/>
    <x v="2501"/>
    <n v="16"/>
    <n v="16"/>
    <x v="0"/>
    <x v="0"/>
    <s v="Pepperoni, Mushrooms, Red Onions, Red Peppers, Bacon"/>
    <x v="1"/>
  </r>
  <r>
    <n v="5834"/>
    <n v="2587"/>
    <n v="0.33333333333333331"/>
    <s v="four_cheese_l"/>
    <n v="1"/>
    <x v="212"/>
    <x v="0"/>
    <x v="2501"/>
    <n v="17.950000762939453"/>
    <n v="17.950000762939453"/>
    <x v="1"/>
    <x v="1"/>
    <s v="Ricotta Cheese, Gorgonzola Piccante Cheese, Mozzarella Cheese, Parmigiano Reggiano Cheese, Garlic"/>
    <x v="21"/>
  </r>
  <r>
    <n v="5835"/>
    <n v="2587"/>
    <n v="0.33333333333333331"/>
    <s v="sicilian_s"/>
    <n v="1"/>
    <x v="212"/>
    <x v="0"/>
    <x v="2501"/>
    <n v="12.25"/>
    <n v="12.25"/>
    <x v="2"/>
    <x v="2"/>
    <s v="Coarse Sicilian Salami, Tomatoes, Green Olives, Luganega Sausage, Onions, Garlic"/>
    <x v="28"/>
  </r>
  <r>
    <n v="5836"/>
    <n v="2588"/>
    <n v="0.25"/>
    <s v="bbq_ckn_s"/>
    <n v="1"/>
    <x v="221"/>
    <x v="6"/>
    <x v="2502"/>
    <n v="12.75"/>
    <n v="12.75"/>
    <x v="2"/>
    <x v="3"/>
    <s v="Barbecued Chicken, Red Peppers, Green Peppers, Tomatoes, Red Onions, Barbecue Sauce"/>
    <x v="7"/>
  </r>
  <r>
    <n v="5837"/>
    <n v="2588"/>
    <n v="0.25"/>
    <s v="cali_ckn_l"/>
    <n v="1"/>
    <x v="221"/>
    <x v="6"/>
    <x v="2502"/>
    <n v="20.75"/>
    <n v="20.75"/>
    <x v="1"/>
    <x v="3"/>
    <s v="Chicken, Artichoke, Spinach, Garlic, Jalapeno Peppers, Fontina Cheese, Gouda Cheese"/>
    <x v="16"/>
  </r>
  <r>
    <n v="5838"/>
    <n v="2588"/>
    <n v="0.25"/>
    <s v="sicilian_l"/>
    <n v="1"/>
    <x v="221"/>
    <x v="6"/>
    <x v="2502"/>
    <n v="20.25"/>
    <n v="20.25"/>
    <x v="1"/>
    <x v="2"/>
    <s v="Coarse Sicilian Salami, Tomatoes, Green Olives, Luganega Sausage, Onions, Garlic"/>
    <x v="28"/>
  </r>
  <r>
    <n v="5839"/>
    <n v="2588"/>
    <n v="0.25"/>
    <s v="spicy_ital_l"/>
    <n v="1"/>
    <x v="221"/>
    <x v="6"/>
    <x v="2502"/>
    <n v="20.75"/>
    <n v="20.75"/>
    <x v="1"/>
    <x v="2"/>
    <s v="Capocollo, Tomatoes, Goat Cheese, Artichokes, Peperoncini verdi, Garlic"/>
    <x v="12"/>
  </r>
  <r>
    <n v="5840"/>
    <n v="2589"/>
    <n v="1"/>
    <s v="mediterraneo_l"/>
    <n v="1"/>
    <x v="221"/>
    <x v="6"/>
    <x v="2503"/>
    <n v="20.25"/>
    <n v="20.25"/>
    <x v="1"/>
    <x v="1"/>
    <s v="Spinach, Artichokes, Kalamata Olives, Sun-dried Tomatoes, Feta Cheese, Plum Tomatoes, Red Onions"/>
    <x v="25"/>
  </r>
  <r>
    <n v="5841"/>
    <n v="2590"/>
    <n v="0.5"/>
    <s v="green_garden_m"/>
    <n v="1"/>
    <x v="221"/>
    <x v="6"/>
    <x v="2504"/>
    <n v="16"/>
    <n v="16"/>
    <x v="0"/>
    <x v="1"/>
    <s v="Spinach, Mushrooms, Tomatoes, Green Olives, Feta Cheese"/>
    <x v="10"/>
  </r>
  <r>
    <n v="5842"/>
    <n v="2590"/>
    <n v="0.5"/>
    <s v="green_garden_s"/>
    <n v="1"/>
    <x v="240"/>
    <x v="3"/>
    <x v="2504"/>
    <n v="12"/>
    <n v="12"/>
    <x v="2"/>
    <x v="1"/>
    <s v="Spinach, Mushrooms, Tomatoes, Green Olives, Feta Cheese"/>
    <x v="10"/>
  </r>
  <r>
    <n v="5843"/>
    <n v="2591"/>
    <n v="0.5"/>
    <s v="ital_supr_m"/>
    <n v="1"/>
    <x v="240"/>
    <x v="3"/>
    <x v="2505"/>
    <n v="16.5"/>
    <n v="16.5"/>
    <x v="0"/>
    <x v="2"/>
    <s v="Calabrese Salami, Capocollo, Tomatoes, Red Onions, Green Olives, Garlic"/>
    <x v="3"/>
  </r>
  <r>
    <n v="5844"/>
    <n v="2591"/>
    <n v="0.5"/>
    <s v="spin_pesto_s"/>
    <n v="1"/>
    <x v="240"/>
    <x v="3"/>
    <x v="2505"/>
    <n v="12.5"/>
    <n v="12.5"/>
    <x v="2"/>
    <x v="1"/>
    <s v="Spinach, Artichokes, Tomatoes, Sun-dried Tomatoes, Garlic, Pesto Sauce"/>
    <x v="13"/>
  </r>
  <r>
    <n v="5845"/>
    <n v="2592"/>
    <n v="1"/>
    <s v="big_meat_s"/>
    <n v="1"/>
    <x v="240"/>
    <x v="3"/>
    <x v="2506"/>
    <n v="12"/>
    <n v="12"/>
    <x v="2"/>
    <x v="0"/>
    <s v="Bacon, Pepperoni, Italian Sausage, Chorizo Sausage"/>
    <x v="19"/>
  </r>
  <r>
    <n v="5846"/>
    <n v="2593"/>
    <n v="0.25"/>
    <s v="ital_supr_m"/>
    <n v="1"/>
    <x v="240"/>
    <x v="3"/>
    <x v="2507"/>
    <n v="16.5"/>
    <n v="16.5"/>
    <x v="0"/>
    <x v="2"/>
    <s v="Calabrese Salami, Capocollo, Tomatoes, Red Onions, Green Olives, Garlic"/>
    <x v="3"/>
  </r>
  <r>
    <n v="5847"/>
    <n v="2593"/>
    <n v="0.25"/>
    <s v="pepperoni_m"/>
    <n v="1"/>
    <x v="240"/>
    <x v="3"/>
    <x v="2507"/>
    <n v="12.5"/>
    <n v="12.5"/>
    <x v="0"/>
    <x v="0"/>
    <s v="Mozzarella Cheese, Pepperoni"/>
    <x v="17"/>
  </r>
  <r>
    <n v="5848"/>
    <n v="2593"/>
    <n v="0.25"/>
    <s v="sicilian_s"/>
    <n v="1"/>
    <x v="271"/>
    <x v="6"/>
    <x v="2507"/>
    <n v="12.25"/>
    <n v="12.25"/>
    <x v="2"/>
    <x v="2"/>
    <s v="Coarse Sicilian Salami, Tomatoes, Green Olives, Luganega Sausage, Onions, Garlic"/>
    <x v="28"/>
  </r>
  <r>
    <n v="5849"/>
    <n v="2593"/>
    <n v="0.25"/>
    <s v="veggie_veg_s"/>
    <n v="1"/>
    <x v="271"/>
    <x v="6"/>
    <x v="2507"/>
    <n v="12"/>
    <n v="12"/>
    <x v="2"/>
    <x v="1"/>
    <s v="Mushrooms, Tomatoes, Red Peppers, Green Peppers, Red Onions, Zucchini, Spinach, Garlic"/>
    <x v="14"/>
  </r>
  <r>
    <n v="5850"/>
    <n v="2594"/>
    <n v="0.5"/>
    <s v="classic_dlx_s"/>
    <n v="1"/>
    <x v="271"/>
    <x v="6"/>
    <x v="2508"/>
    <n v="12"/>
    <n v="12"/>
    <x v="2"/>
    <x v="0"/>
    <s v="Pepperoni, Mushrooms, Red Onions, Red Peppers, Bacon"/>
    <x v="1"/>
  </r>
  <r>
    <n v="5851"/>
    <n v="2594"/>
    <n v="0.5"/>
    <s v="the_greek_m"/>
    <n v="1"/>
    <x v="271"/>
    <x v="6"/>
    <x v="2508"/>
    <n v="16"/>
    <n v="16"/>
    <x v="0"/>
    <x v="0"/>
    <s v="Kalamata Olives, Feta Cheese, Tomatoes, Garlic, Beef Chuck Roast, Red Onions"/>
    <x v="8"/>
  </r>
  <r>
    <n v="5852"/>
    <n v="2595"/>
    <n v="1"/>
    <s v="the_greek_xl"/>
    <n v="1"/>
    <x v="271"/>
    <x v="6"/>
    <x v="2509"/>
    <n v="25.5"/>
    <n v="25.5"/>
    <x v="3"/>
    <x v="0"/>
    <s v="Kalamata Olives, Feta Cheese, Tomatoes, Garlic, Beef Chuck Roast, Red Onions"/>
    <x v="8"/>
  </r>
  <r>
    <n v="5853"/>
    <n v="2596"/>
    <n v="0.25"/>
    <s v="ckn_alfredo_m"/>
    <n v="1"/>
    <x v="271"/>
    <x v="6"/>
    <x v="2510"/>
    <n v="16.75"/>
    <n v="16.75"/>
    <x v="0"/>
    <x v="3"/>
    <s v="Chicken, Red Onions, Red Peppers, Mushrooms, Asiago Cheese, Alfredo Sauce"/>
    <x v="29"/>
  </r>
  <r>
    <n v="5854"/>
    <n v="2596"/>
    <n v="0.25"/>
    <s v="mexicana_l"/>
    <n v="1"/>
    <x v="301"/>
    <x v="1"/>
    <x v="2510"/>
    <n v="20.25"/>
    <n v="20.25"/>
    <x v="1"/>
    <x v="1"/>
    <s v="Tomatoes, Red Peppers, Jalapeno Peppers, Red Onions, Cilantro, Corn, Chipotle Sauce, Garlic"/>
    <x v="4"/>
  </r>
  <r>
    <n v="5855"/>
    <n v="2596"/>
    <n v="0.25"/>
    <s v="prsc_argla_l"/>
    <n v="1"/>
    <x v="301"/>
    <x v="1"/>
    <x v="2510"/>
    <n v="20.75"/>
    <n v="20.75"/>
    <x v="1"/>
    <x v="2"/>
    <s v="Prosciutto di San Daniele, Arugula, Mozzarella Cheese"/>
    <x v="6"/>
  </r>
  <r>
    <n v="5856"/>
    <n v="2596"/>
    <n v="0.25"/>
    <s v="spicy_ital_l"/>
    <n v="1"/>
    <x v="301"/>
    <x v="1"/>
    <x v="2510"/>
    <n v="20.75"/>
    <n v="20.75"/>
    <x v="1"/>
    <x v="2"/>
    <s v="Capocollo, Tomatoes, Goat Cheese, Artichokes, Peperoncini verdi, Garlic"/>
    <x v="12"/>
  </r>
  <r>
    <n v="5857"/>
    <n v="2597"/>
    <n v="1"/>
    <s v="ckn_pesto_l"/>
    <n v="1"/>
    <x v="301"/>
    <x v="1"/>
    <x v="2511"/>
    <n v="20.75"/>
    <n v="20.75"/>
    <x v="1"/>
    <x v="3"/>
    <s v="Chicken, Tomatoes, Red Peppers, Spinach, Garlic, Pesto Sauce"/>
    <x v="18"/>
  </r>
  <r>
    <n v="5858"/>
    <n v="2598"/>
    <n v="1"/>
    <s v="napolitana_l"/>
    <n v="1"/>
    <x v="301"/>
    <x v="1"/>
    <x v="2512"/>
    <n v="20.5"/>
    <n v="20.5"/>
    <x v="1"/>
    <x v="0"/>
    <s v="Tomatoes, Anchovies, Green Olives, Red Onions, Garlic"/>
    <x v="22"/>
  </r>
  <r>
    <n v="5859"/>
    <n v="2599"/>
    <n v="0.5"/>
    <s v="soppressata_m"/>
    <n v="1"/>
    <x v="301"/>
    <x v="1"/>
    <x v="2513"/>
    <n v="16.5"/>
    <n v="16.5"/>
    <x v="0"/>
    <x v="2"/>
    <s v="Soppressata Salami, Fontina Cheese, Mozzarella Cheese, Mushrooms, Garlic"/>
    <x v="20"/>
  </r>
  <r>
    <n v="5860"/>
    <n v="2599"/>
    <n v="0.5"/>
    <s v="veggie_veg_s"/>
    <n v="1"/>
    <x v="330"/>
    <x v="2"/>
    <x v="2513"/>
    <n v="12"/>
    <n v="12"/>
    <x v="2"/>
    <x v="1"/>
    <s v="Mushrooms, Tomatoes, Red Peppers, Green Peppers, Red Onions, Zucchini, Spinach, Garlic"/>
    <x v="14"/>
  </r>
  <r>
    <n v="5861"/>
    <n v="2600"/>
    <n v="1"/>
    <s v="ckn_pesto_l"/>
    <n v="1"/>
    <x v="330"/>
    <x v="2"/>
    <x v="2514"/>
    <n v="20.75"/>
    <n v="20.75"/>
    <x v="1"/>
    <x v="3"/>
    <s v="Chicken, Tomatoes, Red Peppers, Spinach, Garlic, Pesto Sauce"/>
    <x v="18"/>
  </r>
  <r>
    <n v="5862"/>
    <n v="2601"/>
    <n v="0.33333333333333331"/>
    <s v="big_meat_s"/>
    <n v="1"/>
    <x v="330"/>
    <x v="2"/>
    <x v="2460"/>
    <n v="12"/>
    <n v="12"/>
    <x v="2"/>
    <x v="0"/>
    <s v="Bacon, Pepperoni, Italian Sausage, Chorizo Sausage"/>
    <x v="19"/>
  </r>
  <r>
    <n v="5863"/>
    <n v="2601"/>
    <n v="0.33333333333333331"/>
    <s v="calabrese_m"/>
    <n v="1"/>
    <x v="330"/>
    <x v="2"/>
    <x v="2460"/>
    <n v="16.25"/>
    <n v="16.25"/>
    <x v="0"/>
    <x v="2"/>
    <s v="?duja Salami, Pancetta, Tomatoes, Red Onions, Friggitello Peppers, Garlic"/>
    <x v="23"/>
  </r>
  <r>
    <n v="5864"/>
    <n v="2601"/>
    <n v="0.33333333333333331"/>
    <s v="prsc_argla_l"/>
    <n v="1"/>
    <x v="330"/>
    <x v="2"/>
    <x v="2460"/>
    <n v="20.75"/>
    <n v="20.75"/>
    <x v="1"/>
    <x v="2"/>
    <s v="Prosciutto di San Daniele, Arugula, Mozzarella Cheese"/>
    <x v="6"/>
  </r>
  <r>
    <n v="5865"/>
    <n v="2602"/>
    <n v="0.125"/>
    <s v="cali_ckn_m"/>
    <n v="1"/>
    <x v="330"/>
    <x v="2"/>
    <x v="2515"/>
    <n v="16.75"/>
    <n v="16.75"/>
    <x v="0"/>
    <x v="3"/>
    <s v="Chicken, Artichoke, Spinach, Garlic, Jalapeno Peppers, Fontina Cheese, Gouda Cheese"/>
    <x v="16"/>
  </r>
  <r>
    <n v="5866"/>
    <n v="2602"/>
    <n v="0.125"/>
    <s v="ckn_alfredo_l"/>
    <n v="1"/>
    <x v="362"/>
    <x v="6"/>
    <x v="2515"/>
    <n v="20.75"/>
    <n v="20.75"/>
    <x v="1"/>
    <x v="3"/>
    <s v="Chicken, Red Onions, Red Peppers, Mushrooms, Asiago Cheese, Alfredo Sauce"/>
    <x v="29"/>
  </r>
  <r>
    <n v="5867"/>
    <n v="2602"/>
    <n v="0.125"/>
    <s v="ckn_alfredo_m"/>
    <n v="1"/>
    <x v="362"/>
    <x v="6"/>
    <x v="2515"/>
    <n v="16.75"/>
    <n v="16.75"/>
    <x v="0"/>
    <x v="3"/>
    <s v="Chicken, Red Onions, Red Peppers, Mushrooms, Asiago Cheese, Alfredo Sauce"/>
    <x v="29"/>
  </r>
  <r>
    <n v="5868"/>
    <n v="2602"/>
    <n v="0.125"/>
    <s v="four_cheese_l"/>
    <n v="1"/>
    <x v="362"/>
    <x v="6"/>
    <x v="2515"/>
    <n v="17.950000762939453"/>
    <n v="17.950000762939453"/>
    <x v="1"/>
    <x v="1"/>
    <s v="Ricotta Cheese, Gorgonzola Piccante Cheese, Mozzarella Cheese, Parmigiano Reggiano Cheese, Garlic"/>
    <x v="21"/>
  </r>
  <r>
    <n v="5869"/>
    <n v="2602"/>
    <n v="0.125"/>
    <s v="ital_supr_m"/>
    <n v="1"/>
    <x v="362"/>
    <x v="6"/>
    <x v="2515"/>
    <n v="16.5"/>
    <n v="16.5"/>
    <x v="0"/>
    <x v="2"/>
    <s v="Calabrese Salami, Capocollo, Tomatoes, Red Onions, Green Olives, Garlic"/>
    <x v="3"/>
  </r>
  <r>
    <n v="5870"/>
    <n v="2602"/>
    <n v="0.125"/>
    <s v="pepperoni_l"/>
    <n v="1"/>
    <x v="362"/>
    <x v="6"/>
    <x v="2515"/>
    <n v="15.25"/>
    <n v="15.25"/>
    <x v="1"/>
    <x v="0"/>
    <s v="Mozzarella Cheese, Pepperoni"/>
    <x v="17"/>
  </r>
  <r>
    <n v="5871"/>
    <n v="2602"/>
    <n v="0.125"/>
    <s v="prsc_argla_m"/>
    <n v="1"/>
    <x v="362"/>
    <x v="6"/>
    <x v="2515"/>
    <n v="16.5"/>
    <n v="16.5"/>
    <x v="0"/>
    <x v="2"/>
    <s v="Prosciutto di San Daniele, Arugula, Mozzarella Cheese"/>
    <x v="6"/>
  </r>
  <r>
    <n v="5872"/>
    <n v="2602"/>
    <n v="0.125"/>
    <s v="sicilian_s"/>
    <n v="1"/>
    <x v="394"/>
    <x v="3"/>
    <x v="2515"/>
    <n v="12.25"/>
    <n v="12.25"/>
    <x v="2"/>
    <x v="2"/>
    <s v="Coarse Sicilian Salami, Tomatoes, Green Olives, Luganega Sausage, Onions, Garlic"/>
    <x v="28"/>
  </r>
  <r>
    <n v="5873"/>
    <n v="2603"/>
    <n v="1"/>
    <s v="bbq_ckn_l"/>
    <n v="1"/>
    <x v="394"/>
    <x v="3"/>
    <x v="2516"/>
    <n v="20.75"/>
    <n v="20.75"/>
    <x v="1"/>
    <x v="3"/>
    <s v="Barbecued Chicken, Red Peppers, Green Peppers, Tomatoes, Red Onions, Barbecue Sauce"/>
    <x v="7"/>
  </r>
  <r>
    <n v="5874"/>
    <n v="2604"/>
    <n v="0.33333333333333331"/>
    <s v="bbq_ckn_l"/>
    <n v="2"/>
    <x v="394"/>
    <x v="3"/>
    <x v="2517"/>
    <n v="20.75"/>
    <n v="41.5"/>
    <x v="1"/>
    <x v="3"/>
    <s v="Barbecued Chicken, Red Peppers, Green Peppers, Tomatoes, Red Onions, Barbecue Sauce"/>
    <x v="7"/>
  </r>
  <r>
    <n v="5875"/>
    <n v="2604"/>
    <n v="0.33333333333333331"/>
    <s v="ital_veggie_m"/>
    <n v="1"/>
    <x v="394"/>
    <x v="3"/>
    <x v="2517"/>
    <n v="16.75"/>
    <n v="16.75"/>
    <x v="0"/>
    <x v="1"/>
    <s v="Eggplant, Artichokes, Tomatoes, Zucchini, Red Peppers, Garlic, Pesto Sauce"/>
    <x v="24"/>
  </r>
  <r>
    <n v="5876"/>
    <n v="2604"/>
    <n v="0.33333333333333331"/>
    <s v="pepperoni_m"/>
    <n v="1"/>
    <x v="394"/>
    <x v="3"/>
    <x v="2517"/>
    <n v="12.5"/>
    <n v="12.5"/>
    <x v="0"/>
    <x v="0"/>
    <s v="Mozzarella Cheese, Pepperoni"/>
    <x v="17"/>
  </r>
  <r>
    <n v="5877"/>
    <n v="2605"/>
    <n v="1"/>
    <s v="sicilian_l"/>
    <n v="1"/>
    <x v="394"/>
    <x v="3"/>
    <x v="2518"/>
    <n v="20.25"/>
    <n v="20.25"/>
    <x v="1"/>
    <x v="2"/>
    <s v="Coarse Sicilian Salami, Tomatoes, Green Olives, Luganega Sausage, Onions, Garlic"/>
    <x v="28"/>
  </r>
  <r>
    <n v="5878"/>
    <n v="2606"/>
    <n v="0.5"/>
    <s v="bbq_ckn_l"/>
    <n v="1"/>
    <x v="423"/>
    <x v="4"/>
    <x v="2519"/>
    <n v="20.75"/>
    <n v="20.75"/>
    <x v="1"/>
    <x v="3"/>
    <s v="Barbecued Chicken, Red Peppers, Green Peppers, Tomatoes, Red Onions, Barbecue Sauce"/>
    <x v="7"/>
  </r>
  <r>
    <n v="5879"/>
    <n v="2606"/>
    <n v="0.5"/>
    <s v="cali_ckn_m"/>
    <n v="1"/>
    <x v="423"/>
    <x v="4"/>
    <x v="2519"/>
    <n v="16.75"/>
    <n v="16.75"/>
    <x v="0"/>
    <x v="3"/>
    <s v="Chicken, Artichoke, Spinach, Garlic, Jalapeno Peppers, Fontina Cheese, Gouda Cheese"/>
    <x v="16"/>
  </r>
  <r>
    <n v="5880"/>
    <n v="2607"/>
    <n v="1"/>
    <s v="napolitana_m"/>
    <n v="1"/>
    <x v="423"/>
    <x v="4"/>
    <x v="2520"/>
    <n v="16"/>
    <n v="16"/>
    <x v="0"/>
    <x v="0"/>
    <s v="Tomatoes, Anchovies, Green Olives, Red Onions, Garlic"/>
    <x v="22"/>
  </r>
  <r>
    <n v="5881"/>
    <n v="2608"/>
    <n v="1"/>
    <s v="spicy_ital_l"/>
    <n v="1"/>
    <x v="423"/>
    <x v="4"/>
    <x v="2521"/>
    <n v="20.75"/>
    <n v="20.75"/>
    <x v="1"/>
    <x v="2"/>
    <s v="Capocollo, Tomatoes, Goat Cheese, Artichokes, Peperoncini verdi, Garlic"/>
    <x v="12"/>
  </r>
  <r>
    <n v="5882"/>
    <n v="2609"/>
    <n v="0.25"/>
    <s v="bbq_ckn_l"/>
    <n v="1"/>
    <x v="423"/>
    <x v="4"/>
    <x v="2522"/>
    <n v="20.75"/>
    <n v="20.75"/>
    <x v="1"/>
    <x v="3"/>
    <s v="Barbecued Chicken, Red Peppers, Green Peppers, Tomatoes, Red Onions, Barbecue Sauce"/>
    <x v="7"/>
  </r>
  <r>
    <n v="5883"/>
    <n v="2609"/>
    <n v="0.25"/>
    <s v="big_meat_s"/>
    <n v="1"/>
    <x v="423"/>
    <x v="4"/>
    <x v="2522"/>
    <n v="12"/>
    <n v="12"/>
    <x v="2"/>
    <x v="0"/>
    <s v="Bacon, Pepperoni, Italian Sausage, Chorizo Sausage"/>
    <x v="19"/>
  </r>
  <r>
    <n v="5884"/>
    <n v="2609"/>
    <n v="0.25"/>
    <s v="hawaiian_s"/>
    <n v="1"/>
    <x v="454"/>
    <x v="0"/>
    <x v="2522"/>
    <n v="10.5"/>
    <n v="10.5"/>
    <x v="2"/>
    <x v="0"/>
    <s v="Sliced Ham, Pineapple, Mozzarella Cheese"/>
    <x v="0"/>
  </r>
  <r>
    <n v="5885"/>
    <n v="2609"/>
    <n v="0.25"/>
    <s v="ital_veggie_l"/>
    <n v="1"/>
    <x v="454"/>
    <x v="0"/>
    <x v="2522"/>
    <n v="21"/>
    <n v="21"/>
    <x v="1"/>
    <x v="1"/>
    <s v="Eggplant, Artichokes, Tomatoes, Zucchini, Red Peppers, Garlic, Pesto Sauce"/>
    <x v="24"/>
  </r>
  <r>
    <n v="5886"/>
    <n v="2610"/>
    <n v="1"/>
    <s v="pepperoni_s"/>
    <n v="1"/>
    <x v="454"/>
    <x v="0"/>
    <x v="2523"/>
    <n v="9.75"/>
    <n v="9.75"/>
    <x v="2"/>
    <x v="0"/>
    <s v="Mozzarella Cheese, Pepperoni"/>
    <x v="17"/>
  </r>
  <r>
    <n v="5887"/>
    <n v="2611"/>
    <n v="1"/>
    <s v="five_cheese_l"/>
    <n v="1"/>
    <x v="454"/>
    <x v="0"/>
    <x v="2524"/>
    <n v="18.5"/>
    <n v="18.5"/>
    <x v="1"/>
    <x v="1"/>
    <s v="Mozzarella Cheese, Provolone Cheese, Smoked Gouda Cheese, Romano Cheese, Blue Cheese, Garlic"/>
    <x v="2"/>
  </r>
  <r>
    <n v="5888"/>
    <n v="2612"/>
    <n v="8.3333333333333329E-2"/>
    <s v="bbq_ckn_l"/>
    <n v="1"/>
    <x v="454"/>
    <x v="0"/>
    <x v="2525"/>
    <n v="20.75"/>
    <n v="20.75"/>
    <x v="1"/>
    <x v="3"/>
    <s v="Barbecued Chicken, Red Peppers, Green Peppers, Tomatoes, Red Onions, Barbecue Sauce"/>
    <x v="7"/>
  </r>
  <r>
    <n v="5889"/>
    <n v="2612"/>
    <n v="8.3333333333333329E-2"/>
    <s v="big_meat_s"/>
    <n v="1"/>
    <x v="454"/>
    <x v="0"/>
    <x v="2525"/>
    <n v="12"/>
    <n v="12"/>
    <x v="2"/>
    <x v="0"/>
    <s v="Bacon, Pepperoni, Italian Sausage, Chorizo Sausage"/>
    <x v="19"/>
  </r>
  <r>
    <n v="5890"/>
    <n v="2612"/>
    <n v="8.3333333333333329E-2"/>
    <s v="calabrese_m"/>
    <n v="1"/>
    <x v="483"/>
    <x v="1"/>
    <x v="2525"/>
    <n v="16.25"/>
    <n v="16.25"/>
    <x v="0"/>
    <x v="2"/>
    <s v="?duja Salami, Pancetta, Tomatoes, Red Onions, Friggitello Peppers, Garlic"/>
    <x v="23"/>
  </r>
  <r>
    <n v="5891"/>
    <n v="2612"/>
    <n v="8.3333333333333329E-2"/>
    <s v="cali_ckn_l"/>
    <n v="1"/>
    <x v="483"/>
    <x v="1"/>
    <x v="2525"/>
    <n v="20.75"/>
    <n v="20.75"/>
    <x v="1"/>
    <x v="3"/>
    <s v="Chicken, Artichoke, Spinach, Garlic, Jalapeno Peppers, Fontina Cheese, Gouda Cheese"/>
    <x v="16"/>
  </r>
  <r>
    <n v="5892"/>
    <n v="2612"/>
    <n v="8.3333333333333329E-2"/>
    <s v="green_garden_s"/>
    <n v="1"/>
    <x v="483"/>
    <x v="1"/>
    <x v="2525"/>
    <n v="12"/>
    <n v="12"/>
    <x v="2"/>
    <x v="1"/>
    <s v="Spinach, Mushrooms, Tomatoes, Green Olives, Feta Cheese"/>
    <x v="10"/>
  </r>
  <r>
    <n v="5893"/>
    <n v="2612"/>
    <n v="8.3333333333333329E-2"/>
    <s v="ital_cpcllo_m"/>
    <n v="1"/>
    <x v="483"/>
    <x v="1"/>
    <x v="2525"/>
    <n v="16"/>
    <n v="16"/>
    <x v="0"/>
    <x v="0"/>
    <s v="Capocollo, Red Peppers, Tomatoes, Goat Cheese, Garlic, Oregano"/>
    <x v="11"/>
  </r>
  <r>
    <n v="5894"/>
    <n v="2612"/>
    <n v="8.3333333333333329E-2"/>
    <s v="napolitana_l"/>
    <n v="1"/>
    <x v="483"/>
    <x v="1"/>
    <x v="2525"/>
    <n v="20.5"/>
    <n v="20.5"/>
    <x v="1"/>
    <x v="0"/>
    <s v="Tomatoes, Anchovies, Green Olives, Red Onions, Garlic"/>
    <x v="22"/>
  </r>
  <r>
    <n v="5895"/>
    <n v="2612"/>
    <n v="8.3333333333333329E-2"/>
    <s v="sicilian_m"/>
    <n v="3"/>
    <x v="483"/>
    <x v="1"/>
    <x v="2525"/>
    <n v="16.25"/>
    <n v="48.75"/>
    <x v="0"/>
    <x v="2"/>
    <s v="Coarse Sicilian Salami, Tomatoes, Green Olives, Luganega Sausage, Onions, Garlic"/>
    <x v="28"/>
  </r>
  <r>
    <n v="5896"/>
    <n v="2612"/>
    <n v="8.3333333333333329E-2"/>
    <s v="spicy_ital_s"/>
    <n v="1"/>
    <x v="169"/>
    <x v="6"/>
    <x v="2525"/>
    <n v="12.5"/>
    <n v="12.5"/>
    <x v="2"/>
    <x v="2"/>
    <s v="Capocollo, Tomatoes, Goat Cheese, Artichokes, Peperoncini verdi, Garlic"/>
    <x v="12"/>
  </r>
  <r>
    <n v="5897"/>
    <n v="2612"/>
    <n v="8.3333333333333329E-2"/>
    <s v="spinach_supr_l"/>
    <n v="1"/>
    <x v="169"/>
    <x v="6"/>
    <x v="2525"/>
    <n v="20.75"/>
    <n v="20.75"/>
    <x v="1"/>
    <x v="2"/>
    <s v="Spinach, Red Onions, Pepperoni, Tomatoes, Artichokes, Kalamata Olives, Garlic, Asiago Cheese"/>
    <x v="9"/>
  </r>
  <r>
    <n v="5898"/>
    <n v="2612"/>
    <n v="8.3333333333333329E-2"/>
    <s v="spinach_supr_m"/>
    <n v="1"/>
    <x v="169"/>
    <x v="6"/>
    <x v="2525"/>
    <n v="16.5"/>
    <n v="16.5"/>
    <x v="0"/>
    <x v="2"/>
    <s v="Spinach, Red Onions, Pepperoni, Tomatoes, Artichokes, Kalamata Olives, Garlic, Asiago Cheese"/>
    <x v="9"/>
  </r>
  <r>
    <n v="5899"/>
    <n v="2612"/>
    <n v="8.3333333333333329E-2"/>
    <s v="thai_ckn_l"/>
    <n v="1"/>
    <x v="169"/>
    <x v="6"/>
    <x v="2525"/>
    <n v="20.75"/>
    <n v="20.75"/>
    <x v="1"/>
    <x v="3"/>
    <s v="Chicken, Pineapple, Tomatoes, Red Peppers, Thai Sweet Chilli Sauce"/>
    <x v="5"/>
  </r>
  <r>
    <n v="5900"/>
    <n v="2613"/>
    <n v="0.5"/>
    <s v="big_meat_s"/>
    <n v="1"/>
    <x v="169"/>
    <x v="6"/>
    <x v="2526"/>
    <n v="12"/>
    <n v="12"/>
    <x v="2"/>
    <x v="0"/>
    <s v="Bacon, Pepperoni, Italian Sausage, Chorizo Sausage"/>
    <x v="19"/>
  </r>
  <r>
    <n v="5901"/>
    <n v="2613"/>
    <n v="0.5"/>
    <s v="ital_cpcllo_s"/>
    <n v="1"/>
    <x v="169"/>
    <x v="6"/>
    <x v="2526"/>
    <n v="12"/>
    <n v="12"/>
    <x v="2"/>
    <x v="0"/>
    <s v="Capocollo, Red Peppers, Tomatoes, Goat Cheese, Garlic, Oregano"/>
    <x v="11"/>
  </r>
  <r>
    <n v="5902"/>
    <n v="2614"/>
    <n v="1"/>
    <s v="the_greek_xxl"/>
    <n v="1"/>
    <x v="199"/>
    <x v="1"/>
    <x v="2527"/>
    <n v="35.950000762939453"/>
    <n v="35.950000762939453"/>
    <x v="4"/>
    <x v="0"/>
    <s v="Kalamata Olives, Feta Cheese, Tomatoes, Garlic, Beef Chuck Roast, Red Onions"/>
    <x v="8"/>
  </r>
  <r>
    <n v="5903"/>
    <n v="2615"/>
    <n v="0.5"/>
    <s v="mexicana_l"/>
    <n v="1"/>
    <x v="199"/>
    <x v="1"/>
    <x v="2528"/>
    <n v="20.25"/>
    <n v="20.25"/>
    <x v="1"/>
    <x v="1"/>
    <s v="Tomatoes, Red Peppers, Jalapeno Peppers, Red Onions, Cilantro, Corn, Chipotle Sauce, Garlic"/>
    <x v="4"/>
  </r>
  <r>
    <n v="5904"/>
    <n v="2615"/>
    <n v="0.5"/>
    <s v="prsc_argla_m"/>
    <n v="1"/>
    <x v="199"/>
    <x v="1"/>
    <x v="2528"/>
    <n v="16.5"/>
    <n v="16.5"/>
    <x v="0"/>
    <x v="2"/>
    <s v="Prosciutto di San Daniele, Arugula, Mozzarella Cheese"/>
    <x v="6"/>
  </r>
  <r>
    <n v="5905"/>
    <n v="2616"/>
    <n v="0.33333333333333331"/>
    <s v="classic_dlx_l"/>
    <n v="1"/>
    <x v="199"/>
    <x v="1"/>
    <x v="2529"/>
    <n v="20.5"/>
    <n v="20.5"/>
    <x v="1"/>
    <x v="0"/>
    <s v="Pepperoni, Mushrooms, Red Onions, Red Peppers, Bacon"/>
    <x v="1"/>
  </r>
  <r>
    <n v="5906"/>
    <n v="2616"/>
    <n v="0.33333333333333331"/>
    <s v="spin_pesto_l"/>
    <n v="1"/>
    <x v="199"/>
    <x v="1"/>
    <x v="2529"/>
    <n v="20.75"/>
    <n v="20.75"/>
    <x v="1"/>
    <x v="1"/>
    <s v="Spinach, Artichokes, Tomatoes, Sun-dried Tomatoes, Garlic, Pesto Sauce"/>
    <x v="13"/>
  </r>
  <r>
    <n v="5907"/>
    <n v="2616"/>
    <n v="0.33333333333333331"/>
    <s v="veggie_veg_m"/>
    <n v="1"/>
    <x v="199"/>
    <x v="1"/>
    <x v="2529"/>
    <n v="16"/>
    <n v="16"/>
    <x v="0"/>
    <x v="1"/>
    <s v="Mushrooms, Tomatoes, Red Peppers, Green Peppers, Red Onions, Zucchini, Spinach, Garlic"/>
    <x v="14"/>
  </r>
  <r>
    <n v="5908"/>
    <n v="2617"/>
    <n v="1"/>
    <s v="bbq_ckn_l"/>
    <n v="1"/>
    <x v="708"/>
    <x v="3"/>
    <x v="2530"/>
    <n v="20.75"/>
    <n v="20.75"/>
    <x v="1"/>
    <x v="3"/>
    <s v="Barbecued Chicken, Red Peppers, Green Peppers, Tomatoes, Red Onions, Barbecue Sauce"/>
    <x v="7"/>
  </r>
  <r>
    <n v="5909"/>
    <n v="2618"/>
    <n v="0.5"/>
    <s v="green_garden_m"/>
    <n v="1"/>
    <x v="708"/>
    <x v="3"/>
    <x v="2531"/>
    <n v="16"/>
    <n v="16"/>
    <x v="0"/>
    <x v="1"/>
    <s v="Spinach, Mushrooms, Tomatoes, Green Olives, Feta Cheese"/>
    <x v="10"/>
  </r>
  <r>
    <n v="5910"/>
    <n v="2618"/>
    <n v="0.5"/>
    <s v="ital_supr_s"/>
    <n v="1"/>
    <x v="708"/>
    <x v="3"/>
    <x v="2531"/>
    <n v="12.5"/>
    <n v="12.5"/>
    <x v="2"/>
    <x v="2"/>
    <s v="Calabrese Salami, Capocollo, Tomatoes, Red Onions, Green Olives, Garlic"/>
    <x v="3"/>
  </r>
  <r>
    <n v="5911"/>
    <n v="2619"/>
    <n v="1"/>
    <s v="spinach_fet_m"/>
    <n v="1"/>
    <x v="708"/>
    <x v="3"/>
    <x v="2532"/>
    <n v="16"/>
    <n v="16"/>
    <x v="0"/>
    <x v="1"/>
    <s v="Spinach, Mushrooms, Red Onions, Feta Cheese, Garlic"/>
    <x v="27"/>
  </r>
  <r>
    <n v="5912"/>
    <n v="2620"/>
    <n v="1"/>
    <s v="ital_cpcllo_s"/>
    <n v="1"/>
    <x v="708"/>
    <x v="3"/>
    <x v="2533"/>
    <n v="12"/>
    <n v="12"/>
    <x v="2"/>
    <x v="0"/>
    <s v="Capocollo, Red Peppers, Tomatoes, Goat Cheese, Garlic, Oregano"/>
    <x v="11"/>
  </r>
  <r>
    <n v="5913"/>
    <n v="2621"/>
    <n v="1"/>
    <s v="ital_cpcllo_m"/>
    <n v="1"/>
    <x v="708"/>
    <x v="3"/>
    <x v="2534"/>
    <n v="16"/>
    <n v="16"/>
    <x v="0"/>
    <x v="0"/>
    <s v="Capocollo, Red Peppers, Tomatoes, Goat Cheese, Garlic, Oregano"/>
    <x v="11"/>
  </r>
  <r>
    <n v="5914"/>
    <n v="2622"/>
    <n v="0.33333333333333331"/>
    <s v="ckn_pesto_l"/>
    <n v="1"/>
    <x v="723"/>
    <x v="5"/>
    <x v="2535"/>
    <n v="20.75"/>
    <n v="20.75"/>
    <x v="1"/>
    <x v="3"/>
    <s v="Chicken, Tomatoes, Red Peppers, Spinach, Garlic, Pesto Sauce"/>
    <x v="18"/>
  </r>
  <r>
    <n v="5915"/>
    <n v="2622"/>
    <n v="0.33333333333333331"/>
    <s v="five_cheese_l"/>
    <n v="1"/>
    <x v="723"/>
    <x v="5"/>
    <x v="2535"/>
    <n v="18.5"/>
    <n v="18.5"/>
    <x v="1"/>
    <x v="1"/>
    <s v="Mozzarella Cheese, Provolone Cheese, Smoked Gouda Cheese, Romano Cheese, Blue Cheese, Garlic"/>
    <x v="2"/>
  </r>
  <r>
    <n v="5916"/>
    <n v="2622"/>
    <n v="0.33333333333333331"/>
    <s v="spinach_fet_s"/>
    <n v="1"/>
    <x v="723"/>
    <x v="5"/>
    <x v="2535"/>
    <n v="12"/>
    <n v="12"/>
    <x v="2"/>
    <x v="1"/>
    <s v="Spinach, Mushrooms, Red Onions, Feta Cheese, Garlic"/>
    <x v="27"/>
  </r>
  <r>
    <n v="5917"/>
    <n v="2623"/>
    <n v="1"/>
    <s v="napolitana_s"/>
    <n v="1"/>
    <x v="723"/>
    <x v="5"/>
    <x v="2536"/>
    <n v="12"/>
    <n v="12"/>
    <x v="2"/>
    <x v="0"/>
    <s v="Tomatoes, Anchovies, Green Olives, Red Onions, Garlic"/>
    <x v="22"/>
  </r>
  <r>
    <n v="5918"/>
    <n v="2624"/>
    <n v="0.5"/>
    <s v="classic_dlx_m"/>
    <n v="1"/>
    <x v="723"/>
    <x v="5"/>
    <x v="2537"/>
    <n v="16"/>
    <n v="16"/>
    <x v="0"/>
    <x v="0"/>
    <s v="Pepperoni, Mushrooms, Red Onions, Red Peppers, Bacon"/>
    <x v="1"/>
  </r>
  <r>
    <n v="5919"/>
    <n v="2624"/>
    <n v="0.5"/>
    <s v="soppressata_m"/>
    <n v="1"/>
    <x v="723"/>
    <x v="5"/>
    <x v="2537"/>
    <n v="16.5"/>
    <n v="16.5"/>
    <x v="0"/>
    <x v="2"/>
    <s v="Soppressata Salami, Fontina Cheese, Mozzarella Cheese, Mushrooms, Garlic"/>
    <x v="20"/>
  </r>
  <r>
    <n v="5920"/>
    <n v="2625"/>
    <n v="0.25"/>
    <s v="hawaiian_l"/>
    <n v="1"/>
    <x v="258"/>
    <x v="0"/>
    <x v="2538"/>
    <n v="16.5"/>
    <n v="16.5"/>
    <x v="1"/>
    <x v="0"/>
    <s v="Sliced Ham, Pineapple, Mozzarella Cheese"/>
    <x v="0"/>
  </r>
  <r>
    <n v="5921"/>
    <n v="2625"/>
    <n v="0.25"/>
    <s v="napolitana_l"/>
    <n v="1"/>
    <x v="258"/>
    <x v="0"/>
    <x v="2538"/>
    <n v="20.5"/>
    <n v="20.5"/>
    <x v="1"/>
    <x v="0"/>
    <s v="Tomatoes, Anchovies, Green Olives, Red Onions, Garlic"/>
    <x v="22"/>
  </r>
  <r>
    <n v="5922"/>
    <n v="2625"/>
    <n v="0.25"/>
    <s v="spicy_ital_m"/>
    <n v="1"/>
    <x v="258"/>
    <x v="0"/>
    <x v="2538"/>
    <n v="16.5"/>
    <n v="16.5"/>
    <x v="0"/>
    <x v="2"/>
    <s v="Capocollo, Tomatoes, Goat Cheese, Artichokes, Peperoncini verdi, Garlic"/>
    <x v="12"/>
  </r>
  <r>
    <n v="5923"/>
    <n v="2625"/>
    <n v="0.25"/>
    <s v="spinach_fet_s"/>
    <n v="1"/>
    <x v="258"/>
    <x v="0"/>
    <x v="2538"/>
    <n v="12"/>
    <n v="12"/>
    <x v="2"/>
    <x v="1"/>
    <s v="Spinach, Mushrooms, Red Onions, Feta Cheese, Garlic"/>
    <x v="27"/>
  </r>
  <r>
    <n v="5924"/>
    <n v="2626"/>
    <n v="0.25"/>
    <s v="cali_ckn_l"/>
    <n v="1"/>
    <x v="258"/>
    <x v="0"/>
    <x v="2539"/>
    <n v="20.75"/>
    <n v="20.75"/>
    <x v="1"/>
    <x v="3"/>
    <s v="Chicken, Artichoke, Spinach, Garlic, Jalapeno Peppers, Fontina Cheese, Gouda Cheese"/>
    <x v="16"/>
  </r>
  <r>
    <n v="5925"/>
    <n v="2626"/>
    <n v="0.25"/>
    <s v="spicy_ital_l"/>
    <n v="1"/>
    <x v="258"/>
    <x v="0"/>
    <x v="2539"/>
    <n v="20.75"/>
    <n v="20.75"/>
    <x v="1"/>
    <x v="2"/>
    <s v="Capocollo, Tomatoes, Goat Cheese, Artichokes, Peperoncini verdi, Garlic"/>
    <x v="12"/>
  </r>
  <r>
    <n v="5926"/>
    <n v="2626"/>
    <n v="0.25"/>
    <s v="thai_ckn_l"/>
    <n v="1"/>
    <x v="288"/>
    <x v="2"/>
    <x v="2539"/>
    <n v="20.75"/>
    <n v="20.75"/>
    <x v="1"/>
    <x v="3"/>
    <s v="Chicken, Pineapple, Tomatoes, Red Peppers, Thai Sweet Chilli Sauce"/>
    <x v="5"/>
  </r>
  <r>
    <n v="5927"/>
    <n v="2626"/>
    <n v="0.25"/>
    <s v="the_greek_xl"/>
    <n v="1"/>
    <x v="288"/>
    <x v="2"/>
    <x v="2539"/>
    <n v="25.5"/>
    <n v="25.5"/>
    <x v="3"/>
    <x v="0"/>
    <s v="Kalamata Olives, Feta Cheese, Tomatoes, Garlic, Beef Chuck Roast, Red Onions"/>
    <x v="8"/>
  </r>
  <r>
    <n v="5928"/>
    <n v="2627"/>
    <n v="0.5"/>
    <s v="pepperoni_l"/>
    <n v="1"/>
    <x v="288"/>
    <x v="2"/>
    <x v="2540"/>
    <n v="15.25"/>
    <n v="15.25"/>
    <x v="1"/>
    <x v="0"/>
    <s v="Mozzarella Cheese, Pepperoni"/>
    <x v="17"/>
  </r>
  <r>
    <n v="5929"/>
    <n v="2627"/>
    <n v="0.5"/>
    <s v="southw_ckn_l"/>
    <n v="1"/>
    <x v="288"/>
    <x v="2"/>
    <x v="2540"/>
    <n v="20.75"/>
    <n v="20.75"/>
    <x v="1"/>
    <x v="3"/>
    <s v="Chicken, Tomatoes, Red Peppers, Red Onions, Jalapeno Peppers, Corn, Cilantro, Chipotle Sauce"/>
    <x v="15"/>
  </r>
  <r>
    <n v="5930"/>
    <n v="2628"/>
    <n v="0.25"/>
    <s v="big_meat_s"/>
    <n v="1"/>
    <x v="288"/>
    <x v="2"/>
    <x v="2541"/>
    <n v="12"/>
    <n v="12"/>
    <x v="2"/>
    <x v="0"/>
    <s v="Bacon, Pepperoni, Italian Sausage, Chorizo Sausage"/>
    <x v="19"/>
  </r>
  <r>
    <n v="5931"/>
    <n v="2628"/>
    <n v="0.25"/>
    <s v="green_garden_s"/>
    <n v="1"/>
    <x v="288"/>
    <x v="2"/>
    <x v="2541"/>
    <n v="12"/>
    <n v="12"/>
    <x v="2"/>
    <x v="1"/>
    <s v="Spinach, Mushrooms, Tomatoes, Green Olives, Feta Cheese"/>
    <x v="10"/>
  </r>
  <r>
    <n v="5932"/>
    <n v="2628"/>
    <n v="0.25"/>
    <s v="pepperoni_l"/>
    <n v="1"/>
    <x v="320"/>
    <x v="6"/>
    <x v="2541"/>
    <n v="15.25"/>
    <n v="15.25"/>
    <x v="1"/>
    <x v="0"/>
    <s v="Mozzarella Cheese, Pepperoni"/>
    <x v="17"/>
  </r>
  <r>
    <n v="5933"/>
    <n v="2628"/>
    <n v="0.25"/>
    <s v="the_greek_xl"/>
    <n v="1"/>
    <x v="320"/>
    <x v="6"/>
    <x v="2541"/>
    <n v="25.5"/>
    <n v="25.5"/>
    <x v="3"/>
    <x v="0"/>
    <s v="Kalamata Olives, Feta Cheese, Tomatoes, Garlic, Beef Chuck Roast, Red Onions"/>
    <x v="8"/>
  </r>
  <r>
    <n v="5934"/>
    <n v="2629"/>
    <n v="1"/>
    <s v="sicilian_l"/>
    <n v="1"/>
    <x v="320"/>
    <x v="6"/>
    <x v="2542"/>
    <n v="20.25"/>
    <n v="20.25"/>
    <x v="1"/>
    <x v="2"/>
    <s v="Coarse Sicilian Salami, Tomatoes, Green Olives, Luganega Sausage, Onions, Garlic"/>
    <x v="28"/>
  </r>
  <r>
    <n v="5935"/>
    <n v="2630"/>
    <n v="0.33333333333333331"/>
    <s v="peppr_salami_s"/>
    <n v="1"/>
    <x v="320"/>
    <x v="6"/>
    <x v="473"/>
    <n v="12.5"/>
    <n v="12.5"/>
    <x v="2"/>
    <x v="2"/>
    <s v="Genoa Salami, Capocollo, Pepperoni, Tomatoes, Asiago Cheese, Garlic"/>
    <x v="26"/>
  </r>
  <r>
    <n v="5936"/>
    <n v="2630"/>
    <n v="0.33333333333333331"/>
    <s v="soppressata_s"/>
    <n v="1"/>
    <x v="320"/>
    <x v="6"/>
    <x v="473"/>
    <n v="12.5"/>
    <n v="12.5"/>
    <x v="2"/>
    <x v="2"/>
    <s v="Soppressata Salami, Fontina Cheese, Mozzarella Cheese, Mushrooms, Garlic"/>
    <x v="20"/>
  </r>
  <r>
    <n v="5937"/>
    <n v="2630"/>
    <n v="0.33333333333333331"/>
    <s v="thai_ckn_l"/>
    <n v="1"/>
    <x v="320"/>
    <x v="6"/>
    <x v="473"/>
    <n v="20.75"/>
    <n v="20.75"/>
    <x v="1"/>
    <x v="3"/>
    <s v="Chicken, Pineapple, Tomatoes, Red Peppers, Thai Sweet Chilli Sauce"/>
    <x v="5"/>
  </r>
  <r>
    <n v="5938"/>
    <n v="2631"/>
    <n v="0.25"/>
    <s v="big_meat_s"/>
    <n v="1"/>
    <x v="353"/>
    <x v="4"/>
    <x v="2543"/>
    <n v="12"/>
    <n v="12"/>
    <x v="2"/>
    <x v="0"/>
    <s v="Bacon, Pepperoni, Italian Sausage, Chorizo Sausage"/>
    <x v="19"/>
  </r>
  <r>
    <n v="5939"/>
    <n v="2631"/>
    <n v="0.25"/>
    <s v="green_garden_s"/>
    <n v="1"/>
    <x v="353"/>
    <x v="4"/>
    <x v="2543"/>
    <n v="12"/>
    <n v="12"/>
    <x v="2"/>
    <x v="1"/>
    <s v="Spinach, Mushrooms, Tomatoes, Green Olives, Feta Cheese"/>
    <x v="10"/>
  </r>
  <r>
    <n v="5940"/>
    <n v="2631"/>
    <n v="0.25"/>
    <s v="pepperoni_m"/>
    <n v="1"/>
    <x v="353"/>
    <x v="4"/>
    <x v="2543"/>
    <n v="12.5"/>
    <n v="12.5"/>
    <x v="0"/>
    <x v="0"/>
    <s v="Mozzarella Cheese, Pepperoni"/>
    <x v="17"/>
  </r>
  <r>
    <n v="5941"/>
    <n v="2631"/>
    <n v="0.25"/>
    <s v="peppr_salami_s"/>
    <n v="1"/>
    <x v="353"/>
    <x v="4"/>
    <x v="2543"/>
    <n v="12.5"/>
    <n v="12.5"/>
    <x v="2"/>
    <x v="2"/>
    <s v="Genoa Salami, Capocollo, Pepperoni, Tomatoes, Asiago Cheese, Garlic"/>
    <x v="26"/>
  </r>
  <r>
    <n v="5942"/>
    <n v="2632"/>
    <n v="0.5"/>
    <s v="classic_dlx_l"/>
    <n v="1"/>
    <x v="353"/>
    <x v="4"/>
    <x v="2544"/>
    <n v="20.5"/>
    <n v="20.5"/>
    <x v="1"/>
    <x v="0"/>
    <s v="Pepperoni, Mushrooms, Red Onions, Red Peppers, Bacon"/>
    <x v="1"/>
  </r>
  <r>
    <n v="5943"/>
    <n v="2632"/>
    <n v="0.5"/>
    <s v="ital_supr_m"/>
    <n v="1"/>
    <x v="353"/>
    <x v="4"/>
    <x v="2544"/>
    <n v="16.5"/>
    <n v="16.5"/>
    <x v="0"/>
    <x v="2"/>
    <s v="Calabrese Salami, Capocollo, Tomatoes, Red Onions, Green Olives, Garlic"/>
    <x v="3"/>
  </r>
  <r>
    <n v="5944"/>
    <n v="2633"/>
    <n v="0.25"/>
    <s v="pepperoni_l"/>
    <n v="1"/>
    <x v="381"/>
    <x v="4"/>
    <x v="2545"/>
    <n v="15.25"/>
    <n v="15.25"/>
    <x v="1"/>
    <x v="0"/>
    <s v="Mozzarella Cheese, Pepperoni"/>
    <x v="17"/>
  </r>
  <r>
    <n v="5945"/>
    <n v="2633"/>
    <n v="0.25"/>
    <s v="pepperoni_m"/>
    <n v="1"/>
    <x v="381"/>
    <x v="4"/>
    <x v="2545"/>
    <n v="12.5"/>
    <n v="12.5"/>
    <x v="0"/>
    <x v="0"/>
    <s v="Mozzarella Cheese, Pepperoni"/>
    <x v="17"/>
  </r>
  <r>
    <n v="5946"/>
    <n v="2633"/>
    <n v="0.25"/>
    <s v="sicilian_s"/>
    <n v="1"/>
    <x v="381"/>
    <x v="4"/>
    <x v="2545"/>
    <n v="12.25"/>
    <n v="12.25"/>
    <x v="2"/>
    <x v="2"/>
    <s v="Coarse Sicilian Salami, Tomatoes, Green Olives, Luganega Sausage, Onions, Garlic"/>
    <x v="28"/>
  </r>
  <r>
    <n v="5947"/>
    <n v="2633"/>
    <n v="0.25"/>
    <s v="spicy_ital_l"/>
    <n v="1"/>
    <x v="381"/>
    <x v="4"/>
    <x v="2545"/>
    <n v="20.75"/>
    <n v="20.75"/>
    <x v="1"/>
    <x v="2"/>
    <s v="Capocollo, Tomatoes, Goat Cheese, Artichokes, Peperoncini verdi, Garlic"/>
    <x v="12"/>
  </r>
  <r>
    <n v="5948"/>
    <n v="2634"/>
    <n v="0.5"/>
    <s v="four_cheese_l"/>
    <n v="1"/>
    <x v="381"/>
    <x v="4"/>
    <x v="2546"/>
    <n v="17.950000762939453"/>
    <n v="17.950000762939453"/>
    <x v="1"/>
    <x v="1"/>
    <s v="Ricotta Cheese, Gorgonzola Piccante Cheese, Mozzarella Cheese, Parmigiano Reggiano Cheese, Garlic"/>
    <x v="21"/>
  </r>
  <r>
    <n v="5949"/>
    <n v="2634"/>
    <n v="0.5"/>
    <s v="pepperoni_m"/>
    <n v="1"/>
    <x v="381"/>
    <x v="4"/>
    <x v="2546"/>
    <n v="12.5"/>
    <n v="12.5"/>
    <x v="0"/>
    <x v="0"/>
    <s v="Mozzarella Cheese, Pepperoni"/>
    <x v="17"/>
  </r>
  <r>
    <n v="5950"/>
    <n v="2635"/>
    <n v="1"/>
    <s v="pepperoni_l"/>
    <n v="1"/>
    <x v="410"/>
    <x v="5"/>
    <x v="2547"/>
    <n v="15.25"/>
    <n v="15.25"/>
    <x v="1"/>
    <x v="0"/>
    <s v="Mozzarella Cheese, Pepperoni"/>
    <x v="17"/>
  </r>
  <r>
    <n v="5951"/>
    <n v="2636"/>
    <n v="1"/>
    <s v="pep_msh_pep_m"/>
    <n v="1"/>
    <x v="410"/>
    <x v="5"/>
    <x v="2548"/>
    <n v="14.5"/>
    <n v="14.5"/>
    <x v="0"/>
    <x v="0"/>
    <s v="Pepperoni, Mushrooms, Green Peppers"/>
    <x v="30"/>
  </r>
  <r>
    <n v="5952"/>
    <n v="2637"/>
    <n v="1"/>
    <s v="bbq_ckn_l"/>
    <n v="1"/>
    <x v="410"/>
    <x v="5"/>
    <x v="2549"/>
    <n v="20.75"/>
    <n v="20.75"/>
    <x v="1"/>
    <x v="3"/>
    <s v="Barbecued Chicken, Red Peppers, Green Peppers, Tomatoes, Red Onions, Barbecue Sauce"/>
    <x v="7"/>
  </r>
  <r>
    <n v="5953"/>
    <n v="2638"/>
    <n v="0.33333333333333331"/>
    <s v="ckn_alfredo_l"/>
    <n v="1"/>
    <x v="410"/>
    <x v="5"/>
    <x v="2550"/>
    <n v="20.75"/>
    <n v="20.75"/>
    <x v="1"/>
    <x v="3"/>
    <s v="Chicken, Red Onions, Red Peppers, Mushrooms, Asiago Cheese, Alfredo Sauce"/>
    <x v="29"/>
  </r>
  <r>
    <n v="5954"/>
    <n v="2638"/>
    <n v="0.33333333333333331"/>
    <s v="prsc_argla_s"/>
    <n v="1"/>
    <x v="410"/>
    <x v="5"/>
    <x v="2550"/>
    <n v="12.5"/>
    <n v="12.5"/>
    <x v="2"/>
    <x v="2"/>
    <s v="Prosciutto di San Daniele, Arugula, Mozzarella Cheese"/>
    <x v="6"/>
  </r>
  <r>
    <n v="5955"/>
    <n v="2638"/>
    <n v="0.33333333333333331"/>
    <s v="thai_ckn_l"/>
    <n v="1"/>
    <x v="410"/>
    <x v="5"/>
    <x v="2550"/>
    <n v="20.75"/>
    <n v="20.75"/>
    <x v="1"/>
    <x v="3"/>
    <s v="Chicken, Pineapple, Tomatoes, Red Peppers, Thai Sweet Chilli Sauce"/>
    <x v="5"/>
  </r>
  <r>
    <n v="5956"/>
    <n v="2639"/>
    <n v="0.5"/>
    <s v="southw_ckn_m"/>
    <n v="1"/>
    <x v="442"/>
    <x v="2"/>
    <x v="2551"/>
    <n v="16.75"/>
    <n v="16.75"/>
    <x v="0"/>
    <x v="3"/>
    <s v="Chicken, Tomatoes, Red Peppers, Red Onions, Jalapeno Peppers, Corn, Cilantro, Chipotle Sauce"/>
    <x v="15"/>
  </r>
  <r>
    <n v="5957"/>
    <n v="2639"/>
    <n v="0.5"/>
    <s v="thai_ckn_s"/>
    <n v="1"/>
    <x v="442"/>
    <x v="2"/>
    <x v="2551"/>
    <n v="12.75"/>
    <n v="12.75"/>
    <x v="2"/>
    <x v="3"/>
    <s v="Chicken, Pineapple, Tomatoes, Red Peppers, Thai Sweet Chilli Sauce"/>
    <x v="5"/>
  </r>
  <r>
    <n v="5958"/>
    <n v="2640"/>
    <n v="1"/>
    <s v="bbq_ckn_l"/>
    <n v="1"/>
    <x v="442"/>
    <x v="2"/>
    <x v="2552"/>
    <n v="20.75"/>
    <n v="20.75"/>
    <x v="1"/>
    <x v="3"/>
    <s v="Barbecued Chicken, Red Peppers, Green Peppers, Tomatoes, Red Onions, Barbecue Sauce"/>
    <x v="7"/>
  </r>
  <r>
    <n v="5959"/>
    <n v="2641"/>
    <n v="0.25"/>
    <s v="big_meat_s"/>
    <n v="1"/>
    <x v="442"/>
    <x v="2"/>
    <x v="2553"/>
    <n v="12"/>
    <n v="12"/>
    <x v="2"/>
    <x v="0"/>
    <s v="Bacon, Pepperoni, Italian Sausage, Chorizo Sausage"/>
    <x v="19"/>
  </r>
  <r>
    <n v="5960"/>
    <n v="2641"/>
    <n v="0.25"/>
    <s v="four_cheese_l"/>
    <n v="1"/>
    <x v="442"/>
    <x v="2"/>
    <x v="2553"/>
    <n v="17.950000762939453"/>
    <n v="17.950000762939453"/>
    <x v="1"/>
    <x v="1"/>
    <s v="Ricotta Cheese, Gorgonzola Piccante Cheese, Mozzarella Cheese, Parmigiano Reggiano Cheese, Garlic"/>
    <x v="21"/>
  </r>
  <r>
    <n v="5961"/>
    <n v="2641"/>
    <n v="0.25"/>
    <s v="ital_cpcllo_m"/>
    <n v="1"/>
    <x v="442"/>
    <x v="2"/>
    <x v="2553"/>
    <n v="16"/>
    <n v="16"/>
    <x v="0"/>
    <x v="0"/>
    <s v="Capocollo, Red Peppers, Tomatoes, Goat Cheese, Garlic, Oregano"/>
    <x v="11"/>
  </r>
  <r>
    <n v="5962"/>
    <n v="2641"/>
    <n v="0.25"/>
    <s v="thai_ckn_m"/>
    <n v="1"/>
    <x v="471"/>
    <x v="3"/>
    <x v="2553"/>
    <n v="16.75"/>
    <n v="16.75"/>
    <x v="0"/>
    <x v="3"/>
    <s v="Chicken, Pineapple, Tomatoes, Red Peppers, Thai Sweet Chilli Sauce"/>
    <x v="5"/>
  </r>
  <r>
    <n v="5963"/>
    <n v="2642"/>
    <n v="1"/>
    <s v="hawaiian_l"/>
    <n v="1"/>
    <x v="471"/>
    <x v="3"/>
    <x v="2554"/>
    <n v="16.5"/>
    <n v="16.5"/>
    <x v="1"/>
    <x v="0"/>
    <s v="Sliced Ham, Pineapple, Mozzarella Cheese"/>
    <x v="0"/>
  </r>
  <r>
    <n v="5964"/>
    <n v="2643"/>
    <n v="0.5"/>
    <s v="hawaiian_s"/>
    <n v="1"/>
    <x v="471"/>
    <x v="3"/>
    <x v="2555"/>
    <n v="10.5"/>
    <n v="10.5"/>
    <x v="2"/>
    <x v="0"/>
    <s v="Sliced Ham, Pineapple, Mozzarella Cheese"/>
    <x v="0"/>
  </r>
  <r>
    <n v="5965"/>
    <n v="2643"/>
    <n v="0.5"/>
    <s v="thai_ckn_l"/>
    <n v="1"/>
    <x v="471"/>
    <x v="3"/>
    <x v="2555"/>
    <n v="20.75"/>
    <n v="20.75"/>
    <x v="1"/>
    <x v="3"/>
    <s v="Chicken, Pineapple, Tomatoes, Red Peppers, Thai Sweet Chilli Sauce"/>
    <x v="5"/>
  </r>
  <r>
    <n v="5966"/>
    <n v="2644"/>
    <n v="0.33333333333333331"/>
    <s v="classic_dlx_m"/>
    <n v="1"/>
    <x v="471"/>
    <x v="3"/>
    <x v="2050"/>
    <n v="16"/>
    <n v="16"/>
    <x v="0"/>
    <x v="0"/>
    <s v="Pepperoni, Mushrooms, Red Onions, Red Peppers, Bacon"/>
    <x v="1"/>
  </r>
  <r>
    <n v="5967"/>
    <n v="2644"/>
    <n v="0.33333333333333331"/>
    <s v="hawaiian_s"/>
    <n v="1"/>
    <x v="471"/>
    <x v="3"/>
    <x v="2050"/>
    <n v="10.5"/>
    <n v="10.5"/>
    <x v="2"/>
    <x v="0"/>
    <s v="Sliced Ham, Pineapple, Mozzarella Cheese"/>
    <x v="0"/>
  </r>
  <r>
    <n v="5968"/>
    <n v="2644"/>
    <n v="0.33333333333333331"/>
    <s v="southw_ckn_l"/>
    <n v="1"/>
    <x v="187"/>
    <x v="3"/>
    <x v="2050"/>
    <n v="20.75"/>
    <n v="20.75"/>
    <x v="1"/>
    <x v="3"/>
    <s v="Chicken, Tomatoes, Red Peppers, Red Onions, Jalapeno Peppers, Corn, Cilantro, Chipotle Sauce"/>
    <x v="15"/>
  </r>
  <r>
    <n v="5969"/>
    <n v="2645"/>
    <n v="0.5"/>
    <s v="cali_ckn_l"/>
    <n v="1"/>
    <x v="187"/>
    <x v="3"/>
    <x v="2556"/>
    <n v="20.75"/>
    <n v="20.75"/>
    <x v="1"/>
    <x v="3"/>
    <s v="Chicken, Artichoke, Spinach, Garlic, Jalapeno Peppers, Fontina Cheese, Gouda Cheese"/>
    <x v="16"/>
  </r>
  <r>
    <n v="5970"/>
    <n v="2645"/>
    <n v="0.5"/>
    <s v="spinach_supr_s"/>
    <n v="1"/>
    <x v="187"/>
    <x v="3"/>
    <x v="2556"/>
    <n v="12.5"/>
    <n v="12.5"/>
    <x v="2"/>
    <x v="2"/>
    <s v="Spinach, Red Onions, Pepperoni, Tomatoes, Artichokes, Kalamata Olives, Garlic, Asiago Cheese"/>
    <x v="9"/>
  </r>
  <r>
    <n v="5971"/>
    <n v="2646"/>
    <n v="1"/>
    <s v="big_meat_s"/>
    <n v="1"/>
    <x v="187"/>
    <x v="3"/>
    <x v="2557"/>
    <n v="12"/>
    <n v="12"/>
    <x v="2"/>
    <x v="0"/>
    <s v="Bacon, Pepperoni, Italian Sausage, Chorizo Sausage"/>
    <x v="19"/>
  </r>
  <r>
    <n v="5972"/>
    <n v="2647"/>
    <n v="0.25"/>
    <s v="brie_carre_s"/>
    <n v="1"/>
    <x v="187"/>
    <x v="3"/>
    <x v="2558"/>
    <n v="23.649999618530273"/>
    <n v="23.649999618530273"/>
    <x v="2"/>
    <x v="2"/>
    <s v="Brie Carre Cheese, Prosciutto, Caramelized Onions, Pears, Thyme, Garlic"/>
    <x v="31"/>
  </r>
  <r>
    <n v="5973"/>
    <n v="2647"/>
    <n v="0.25"/>
    <s v="ital_cpcllo_m"/>
    <n v="1"/>
    <x v="187"/>
    <x v="3"/>
    <x v="2558"/>
    <n v="16"/>
    <n v="16"/>
    <x v="0"/>
    <x v="0"/>
    <s v="Capocollo, Red Peppers, Tomatoes, Goat Cheese, Garlic, Oregano"/>
    <x v="11"/>
  </r>
  <r>
    <n v="5974"/>
    <n v="2647"/>
    <n v="0.25"/>
    <s v="peppr_salami_m"/>
    <n v="1"/>
    <x v="697"/>
    <x v="6"/>
    <x v="2558"/>
    <n v="16.5"/>
    <n v="16.5"/>
    <x v="0"/>
    <x v="2"/>
    <s v="Genoa Salami, Capocollo, Pepperoni, Tomatoes, Asiago Cheese, Garlic"/>
    <x v="26"/>
  </r>
  <r>
    <n v="5975"/>
    <n v="2647"/>
    <n v="0.25"/>
    <s v="spicy_ital_l"/>
    <n v="1"/>
    <x v="697"/>
    <x v="6"/>
    <x v="2558"/>
    <n v="20.75"/>
    <n v="20.75"/>
    <x v="1"/>
    <x v="2"/>
    <s v="Capocollo, Tomatoes, Goat Cheese, Artichokes, Peperoncini verdi, Garlic"/>
    <x v="12"/>
  </r>
  <r>
    <n v="5976"/>
    <n v="2648"/>
    <n v="0.33333333333333331"/>
    <s v="bbq_ckn_s"/>
    <n v="1"/>
    <x v="697"/>
    <x v="6"/>
    <x v="2559"/>
    <n v="12.75"/>
    <n v="12.75"/>
    <x v="2"/>
    <x v="3"/>
    <s v="Barbecued Chicken, Red Peppers, Green Peppers, Tomatoes, Red Onions, Barbecue Sauce"/>
    <x v="7"/>
  </r>
  <r>
    <n v="5977"/>
    <n v="2648"/>
    <n v="0.33333333333333331"/>
    <s v="big_meat_s"/>
    <n v="1"/>
    <x v="697"/>
    <x v="6"/>
    <x v="2559"/>
    <n v="12"/>
    <n v="12"/>
    <x v="2"/>
    <x v="0"/>
    <s v="Bacon, Pepperoni, Italian Sausage, Chorizo Sausage"/>
    <x v="19"/>
  </r>
  <r>
    <n v="5978"/>
    <n v="2648"/>
    <n v="0.33333333333333331"/>
    <s v="cali_ckn_s"/>
    <n v="1"/>
    <x v="697"/>
    <x v="6"/>
    <x v="2559"/>
    <n v="12.75"/>
    <n v="12.75"/>
    <x v="2"/>
    <x v="3"/>
    <s v="Chicken, Artichoke, Spinach, Garlic, Jalapeno Peppers, Fontina Cheese, Gouda Cheese"/>
    <x v="16"/>
  </r>
  <r>
    <n v="5979"/>
    <n v="2649"/>
    <n v="0.33333333333333331"/>
    <s v="hawaiian_s"/>
    <n v="1"/>
    <x v="697"/>
    <x v="6"/>
    <x v="2560"/>
    <n v="10.5"/>
    <n v="10.5"/>
    <x v="2"/>
    <x v="0"/>
    <s v="Sliced Ham, Pineapple, Mozzarella Cheese"/>
    <x v="0"/>
  </r>
  <r>
    <n v="5980"/>
    <n v="2649"/>
    <n v="0.33333333333333331"/>
    <s v="spinach_supr_m"/>
    <n v="1"/>
    <x v="227"/>
    <x v="5"/>
    <x v="2560"/>
    <n v="16.5"/>
    <n v="16.5"/>
    <x v="0"/>
    <x v="2"/>
    <s v="Spinach, Red Onions, Pepperoni, Tomatoes, Artichokes, Kalamata Olives, Garlic, Asiago Cheese"/>
    <x v="9"/>
  </r>
  <r>
    <n v="5981"/>
    <n v="2649"/>
    <n v="0.33333333333333331"/>
    <s v="thai_ckn_m"/>
    <n v="1"/>
    <x v="227"/>
    <x v="5"/>
    <x v="2560"/>
    <n v="16.75"/>
    <n v="16.75"/>
    <x v="0"/>
    <x v="3"/>
    <s v="Chicken, Pineapple, Tomatoes, Red Peppers, Thai Sweet Chilli Sauce"/>
    <x v="5"/>
  </r>
  <r>
    <n v="5982"/>
    <n v="2650"/>
    <n v="0.25"/>
    <s v="cali_ckn_s"/>
    <n v="1"/>
    <x v="227"/>
    <x v="5"/>
    <x v="2561"/>
    <n v="12.75"/>
    <n v="12.75"/>
    <x v="2"/>
    <x v="3"/>
    <s v="Chicken, Artichoke, Spinach, Garlic, Jalapeno Peppers, Fontina Cheese, Gouda Cheese"/>
    <x v="16"/>
  </r>
  <r>
    <n v="5983"/>
    <n v="2650"/>
    <n v="0.25"/>
    <s v="ckn_pesto_l"/>
    <n v="1"/>
    <x v="227"/>
    <x v="5"/>
    <x v="2561"/>
    <n v="20.75"/>
    <n v="20.75"/>
    <x v="1"/>
    <x v="3"/>
    <s v="Chicken, Tomatoes, Red Peppers, Spinach, Garlic, Pesto Sauce"/>
    <x v="18"/>
  </r>
  <r>
    <n v="5984"/>
    <n v="2650"/>
    <n v="0.25"/>
    <s v="pepperoni_l"/>
    <n v="1"/>
    <x v="227"/>
    <x v="5"/>
    <x v="2561"/>
    <n v="15.25"/>
    <n v="15.25"/>
    <x v="1"/>
    <x v="0"/>
    <s v="Mozzarella Cheese, Pepperoni"/>
    <x v="17"/>
  </r>
  <r>
    <n v="5985"/>
    <n v="2650"/>
    <n v="0.25"/>
    <s v="spicy_ital_m"/>
    <n v="1"/>
    <x v="227"/>
    <x v="5"/>
    <x v="2561"/>
    <n v="16.5"/>
    <n v="16.5"/>
    <x v="0"/>
    <x v="2"/>
    <s v="Capocollo, Tomatoes, Goat Cheese, Artichokes, Peperoncini verdi, Garlic"/>
    <x v="12"/>
  </r>
  <r>
    <n v="5986"/>
    <n v="2651"/>
    <n v="1"/>
    <s v="cali_ckn_l"/>
    <n v="1"/>
    <x v="246"/>
    <x v="2"/>
    <x v="2562"/>
    <n v="20.75"/>
    <n v="20.75"/>
    <x v="1"/>
    <x v="3"/>
    <s v="Chicken, Artichoke, Spinach, Garlic, Jalapeno Peppers, Fontina Cheese, Gouda Cheese"/>
    <x v="16"/>
  </r>
  <r>
    <n v="5987"/>
    <n v="2652"/>
    <n v="1"/>
    <s v="hawaiian_m"/>
    <n v="1"/>
    <x v="246"/>
    <x v="2"/>
    <x v="2563"/>
    <n v="13.25"/>
    <n v="13.25"/>
    <x v="0"/>
    <x v="0"/>
    <s v="Sliced Ham, Pineapple, Mozzarella Cheese"/>
    <x v="0"/>
  </r>
  <r>
    <n v="5988"/>
    <n v="2653"/>
    <n v="0.5"/>
    <s v="brie_carre_s"/>
    <n v="1"/>
    <x v="246"/>
    <x v="2"/>
    <x v="2564"/>
    <n v="23.649999618530273"/>
    <n v="23.649999618530273"/>
    <x v="2"/>
    <x v="2"/>
    <s v="Brie Carre Cheese, Prosciutto, Caramelized Onions, Pears, Thyme, Garlic"/>
    <x v="31"/>
  </r>
  <r>
    <n v="5989"/>
    <n v="2653"/>
    <n v="0.5"/>
    <s v="four_cheese_l"/>
    <n v="1"/>
    <x v="246"/>
    <x v="2"/>
    <x v="2564"/>
    <n v="17.950000762939453"/>
    <n v="17.950000762939453"/>
    <x v="1"/>
    <x v="1"/>
    <s v="Ricotta Cheese, Gorgonzola Piccante Cheese, Mozzarella Cheese, Parmigiano Reggiano Cheese, Garlic"/>
    <x v="21"/>
  </r>
  <r>
    <n v="5990"/>
    <n v="2654"/>
    <n v="0.5"/>
    <s v="ital_veggie_m"/>
    <n v="1"/>
    <x v="246"/>
    <x v="2"/>
    <x v="127"/>
    <n v="16.75"/>
    <n v="16.75"/>
    <x v="0"/>
    <x v="1"/>
    <s v="Eggplant, Artichokes, Tomatoes, Zucchini, Red Peppers, Garlic, Pesto Sauce"/>
    <x v="24"/>
  </r>
  <r>
    <n v="5991"/>
    <n v="2654"/>
    <n v="0.5"/>
    <s v="pep_msh_pep_l"/>
    <n v="1"/>
    <x v="246"/>
    <x v="2"/>
    <x v="127"/>
    <n v="17.5"/>
    <n v="17.5"/>
    <x v="1"/>
    <x v="0"/>
    <s v="Pepperoni, Mushrooms, Green Peppers"/>
    <x v="30"/>
  </r>
  <r>
    <n v="5992"/>
    <n v="2655"/>
    <n v="0.25"/>
    <s v="pep_msh_pep_m"/>
    <n v="1"/>
    <x v="277"/>
    <x v="5"/>
    <x v="2565"/>
    <n v="14.5"/>
    <n v="14.5"/>
    <x v="0"/>
    <x v="0"/>
    <s v="Pepperoni, Mushrooms, Green Peppers"/>
    <x v="30"/>
  </r>
  <r>
    <n v="5993"/>
    <n v="2655"/>
    <n v="0.25"/>
    <s v="sicilian_l"/>
    <n v="1"/>
    <x v="277"/>
    <x v="5"/>
    <x v="2565"/>
    <n v="20.25"/>
    <n v="20.25"/>
    <x v="1"/>
    <x v="2"/>
    <s v="Coarse Sicilian Salami, Tomatoes, Green Olives, Luganega Sausage, Onions, Garlic"/>
    <x v="28"/>
  </r>
  <r>
    <n v="5994"/>
    <n v="2655"/>
    <n v="0.25"/>
    <s v="the_greek_l"/>
    <n v="1"/>
    <x v="277"/>
    <x v="5"/>
    <x v="2565"/>
    <n v="20.5"/>
    <n v="20.5"/>
    <x v="1"/>
    <x v="0"/>
    <s v="Kalamata Olives, Feta Cheese, Tomatoes, Garlic, Beef Chuck Roast, Red Onions"/>
    <x v="8"/>
  </r>
  <r>
    <n v="5995"/>
    <n v="2655"/>
    <n v="0.25"/>
    <s v="veggie_veg_s"/>
    <n v="1"/>
    <x v="277"/>
    <x v="5"/>
    <x v="2565"/>
    <n v="12"/>
    <n v="12"/>
    <x v="2"/>
    <x v="1"/>
    <s v="Mushrooms, Tomatoes, Red Peppers, Green Peppers, Red Onions, Zucchini, Spinach, Garlic"/>
    <x v="14"/>
  </r>
  <r>
    <n v="5996"/>
    <n v="2656"/>
    <n v="1"/>
    <s v="big_meat_s"/>
    <n v="1"/>
    <x v="277"/>
    <x v="5"/>
    <x v="2566"/>
    <n v="12"/>
    <n v="12"/>
    <x v="2"/>
    <x v="0"/>
    <s v="Bacon, Pepperoni, Italian Sausage, Chorizo Sausage"/>
    <x v="19"/>
  </r>
  <r>
    <n v="5997"/>
    <n v="2657"/>
    <n v="0.5"/>
    <s v="ital_supr_m"/>
    <n v="1"/>
    <x v="277"/>
    <x v="5"/>
    <x v="2567"/>
    <n v="16.5"/>
    <n v="16.5"/>
    <x v="0"/>
    <x v="2"/>
    <s v="Calabrese Salami, Capocollo, Tomatoes, Red Onions, Green Olives, Garlic"/>
    <x v="3"/>
  </r>
  <r>
    <n v="5998"/>
    <n v="2657"/>
    <n v="0.5"/>
    <s v="mexicana_l"/>
    <n v="1"/>
    <x v="307"/>
    <x v="0"/>
    <x v="2567"/>
    <n v="20.25"/>
    <n v="20.25"/>
    <x v="1"/>
    <x v="1"/>
    <s v="Tomatoes, Red Peppers, Jalapeno Peppers, Red Onions, Cilantro, Corn, Chipotle Sauce, Garlic"/>
    <x v="4"/>
  </r>
  <r>
    <n v="5999"/>
    <n v="2658"/>
    <n v="1"/>
    <s v="pep_msh_pep_s"/>
    <n v="1"/>
    <x v="307"/>
    <x v="0"/>
    <x v="2568"/>
    <n v="11"/>
    <n v="11"/>
    <x v="2"/>
    <x v="0"/>
    <s v="Pepperoni, Mushrooms, Green Peppers"/>
    <x v="30"/>
  </r>
  <r>
    <n v="6000"/>
    <n v="2659"/>
    <n v="0.5"/>
    <s v="cali_ckn_s"/>
    <n v="1"/>
    <x v="307"/>
    <x v="0"/>
    <x v="2569"/>
    <n v="12.75"/>
    <n v="12.75"/>
    <x v="2"/>
    <x v="3"/>
    <s v="Chicken, Artichoke, Spinach, Garlic, Jalapeno Peppers, Fontina Cheese, Gouda Cheese"/>
    <x v="16"/>
  </r>
  <r>
    <n v="6001"/>
    <n v="2659"/>
    <n v="0.5"/>
    <s v="four_cheese_l"/>
    <n v="1"/>
    <x v="307"/>
    <x v="0"/>
    <x v="2569"/>
    <n v="17.950000762939453"/>
    <n v="17.950000762939453"/>
    <x v="1"/>
    <x v="1"/>
    <s v="Ricotta Cheese, Gorgonzola Piccante Cheese, Mozzarella Cheese, Parmigiano Reggiano Cheese, Garlic"/>
    <x v="21"/>
  </r>
  <r>
    <n v="6002"/>
    <n v="2660"/>
    <n v="1"/>
    <s v="cali_ckn_s"/>
    <n v="1"/>
    <x v="307"/>
    <x v="0"/>
    <x v="2570"/>
    <n v="12.75"/>
    <n v="12.75"/>
    <x v="2"/>
    <x v="3"/>
    <s v="Chicken, Artichoke, Spinach, Garlic, Jalapeno Peppers, Fontina Cheese, Gouda Cheese"/>
    <x v="16"/>
  </r>
  <r>
    <n v="6003"/>
    <n v="2661"/>
    <n v="0.5"/>
    <s v="cali_ckn_m"/>
    <n v="1"/>
    <x v="307"/>
    <x v="0"/>
    <x v="2571"/>
    <n v="16.75"/>
    <n v="16.75"/>
    <x v="0"/>
    <x v="3"/>
    <s v="Chicken, Artichoke, Spinach, Garlic, Jalapeno Peppers, Fontina Cheese, Gouda Cheese"/>
    <x v="16"/>
  </r>
  <r>
    <n v="6004"/>
    <n v="2661"/>
    <n v="0.5"/>
    <s v="mexicana_l"/>
    <n v="1"/>
    <x v="336"/>
    <x v="1"/>
    <x v="2571"/>
    <n v="20.25"/>
    <n v="20.25"/>
    <x v="1"/>
    <x v="1"/>
    <s v="Tomatoes, Red Peppers, Jalapeno Peppers, Red Onions, Cilantro, Corn, Chipotle Sauce, Garlic"/>
    <x v="4"/>
  </r>
  <r>
    <n v="6005"/>
    <n v="2662"/>
    <n v="0.5"/>
    <s v="ital_supr_l"/>
    <n v="1"/>
    <x v="336"/>
    <x v="1"/>
    <x v="2572"/>
    <n v="20.75"/>
    <n v="20.75"/>
    <x v="1"/>
    <x v="2"/>
    <s v="Calabrese Salami, Capocollo, Tomatoes, Red Onions, Green Olives, Garlic"/>
    <x v="3"/>
  </r>
  <r>
    <n v="6006"/>
    <n v="2662"/>
    <n v="0.5"/>
    <s v="soppressata_l"/>
    <n v="1"/>
    <x v="336"/>
    <x v="1"/>
    <x v="2572"/>
    <n v="20.75"/>
    <n v="20.75"/>
    <x v="1"/>
    <x v="2"/>
    <s v="Soppressata Salami, Fontina Cheese, Mozzarella Cheese, Mushrooms, Garlic"/>
    <x v="20"/>
  </r>
  <r>
    <n v="6007"/>
    <n v="2663"/>
    <n v="0.5"/>
    <s v="napolitana_s"/>
    <n v="1"/>
    <x v="336"/>
    <x v="1"/>
    <x v="2573"/>
    <n v="12"/>
    <n v="12"/>
    <x v="2"/>
    <x v="0"/>
    <s v="Tomatoes, Anchovies, Green Olives, Red Onions, Garlic"/>
    <x v="22"/>
  </r>
  <r>
    <n v="6008"/>
    <n v="2663"/>
    <n v="0.5"/>
    <s v="southw_ckn_l"/>
    <n v="1"/>
    <x v="336"/>
    <x v="1"/>
    <x v="2573"/>
    <n v="20.75"/>
    <n v="20.75"/>
    <x v="1"/>
    <x v="3"/>
    <s v="Chicken, Tomatoes, Red Peppers, Red Onions, Jalapeno Peppers, Corn, Cilantro, Chipotle Sauce"/>
    <x v="15"/>
  </r>
  <r>
    <n v="6009"/>
    <n v="2664"/>
    <n v="0.5"/>
    <s v="calabrese_m"/>
    <n v="1"/>
    <x v="336"/>
    <x v="1"/>
    <x v="2574"/>
    <n v="16.25"/>
    <n v="16.25"/>
    <x v="0"/>
    <x v="2"/>
    <s v="?duja Salami, Pancetta, Tomatoes, Red Onions, Friggitello Peppers, Garlic"/>
    <x v="23"/>
  </r>
  <r>
    <n v="6010"/>
    <n v="2664"/>
    <n v="0.5"/>
    <s v="prsc_argla_m"/>
    <n v="1"/>
    <x v="368"/>
    <x v="5"/>
    <x v="2574"/>
    <n v="16.5"/>
    <n v="16.5"/>
    <x v="0"/>
    <x v="2"/>
    <s v="Prosciutto di San Daniele, Arugula, Mozzarella Cheese"/>
    <x v="6"/>
  </r>
  <r>
    <n v="6011"/>
    <n v="2665"/>
    <n v="1"/>
    <s v="bbq_ckn_m"/>
    <n v="1"/>
    <x v="368"/>
    <x v="5"/>
    <x v="2575"/>
    <n v="16.75"/>
    <n v="16.75"/>
    <x v="0"/>
    <x v="3"/>
    <s v="Barbecued Chicken, Red Peppers, Green Peppers, Tomatoes, Red Onions, Barbecue Sauce"/>
    <x v="7"/>
  </r>
  <r>
    <n v="6012"/>
    <n v="2666"/>
    <n v="0.5"/>
    <s v="peppr_salami_m"/>
    <n v="1"/>
    <x v="368"/>
    <x v="5"/>
    <x v="2576"/>
    <n v="16.5"/>
    <n v="16.5"/>
    <x v="0"/>
    <x v="2"/>
    <s v="Genoa Salami, Capocollo, Pepperoni, Tomatoes, Asiago Cheese, Garlic"/>
    <x v="26"/>
  </r>
  <r>
    <n v="6013"/>
    <n v="2666"/>
    <n v="0.5"/>
    <s v="spicy_ital_l"/>
    <n v="1"/>
    <x v="368"/>
    <x v="5"/>
    <x v="2576"/>
    <n v="20.75"/>
    <n v="20.75"/>
    <x v="1"/>
    <x v="2"/>
    <s v="Capocollo, Tomatoes, Goat Cheese, Artichokes, Peperoncini verdi, Garlic"/>
    <x v="12"/>
  </r>
  <r>
    <n v="6014"/>
    <n v="2667"/>
    <n v="1"/>
    <s v="mexicana_l"/>
    <n v="1"/>
    <x v="368"/>
    <x v="5"/>
    <x v="2577"/>
    <n v="20.25"/>
    <n v="20.25"/>
    <x v="1"/>
    <x v="1"/>
    <s v="Tomatoes, Red Peppers, Jalapeno Peppers, Red Onions, Cilantro, Corn, Chipotle Sauce, Garlic"/>
    <x v="4"/>
  </r>
  <r>
    <n v="6015"/>
    <n v="2668"/>
    <n v="0.5"/>
    <s v="napolitana_s"/>
    <n v="1"/>
    <x v="368"/>
    <x v="5"/>
    <x v="2578"/>
    <n v="12"/>
    <n v="12"/>
    <x v="2"/>
    <x v="0"/>
    <s v="Tomatoes, Anchovies, Green Olives, Red Onions, Garlic"/>
    <x v="22"/>
  </r>
  <r>
    <n v="6016"/>
    <n v="2668"/>
    <n v="0.5"/>
    <s v="the_greek_m"/>
    <n v="1"/>
    <x v="400"/>
    <x v="2"/>
    <x v="2578"/>
    <n v="16"/>
    <n v="16"/>
    <x v="0"/>
    <x v="0"/>
    <s v="Kalamata Olives, Feta Cheese, Tomatoes, Garlic, Beef Chuck Roast, Red Onions"/>
    <x v="8"/>
  </r>
  <r>
    <n v="6017"/>
    <n v="2669"/>
    <n v="1"/>
    <s v="southw_ckn_l"/>
    <n v="1"/>
    <x v="400"/>
    <x v="2"/>
    <x v="2579"/>
    <n v="20.75"/>
    <n v="20.75"/>
    <x v="1"/>
    <x v="3"/>
    <s v="Chicken, Tomatoes, Red Peppers, Red Onions, Jalapeno Peppers, Corn, Cilantro, Chipotle Sauce"/>
    <x v="15"/>
  </r>
  <r>
    <n v="6018"/>
    <n v="2670"/>
    <n v="0.25"/>
    <s v="four_cheese_l"/>
    <n v="1"/>
    <x v="400"/>
    <x v="2"/>
    <x v="2580"/>
    <n v="17.950000762939453"/>
    <n v="17.950000762939453"/>
    <x v="1"/>
    <x v="1"/>
    <s v="Ricotta Cheese, Gorgonzola Piccante Cheese, Mozzarella Cheese, Parmigiano Reggiano Cheese, Garlic"/>
    <x v="21"/>
  </r>
  <r>
    <n v="6019"/>
    <n v="2670"/>
    <n v="0.25"/>
    <s v="prsc_argla_m"/>
    <n v="1"/>
    <x v="400"/>
    <x v="2"/>
    <x v="2580"/>
    <n v="16.5"/>
    <n v="16.5"/>
    <x v="0"/>
    <x v="2"/>
    <s v="Prosciutto di San Daniele, Arugula, Mozzarella Cheese"/>
    <x v="6"/>
  </r>
  <r>
    <n v="6020"/>
    <n v="2670"/>
    <n v="0.25"/>
    <s v="spicy_ital_s"/>
    <n v="1"/>
    <x v="400"/>
    <x v="2"/>
    <x v="2580"/>
    <n v="12.5"/>
    <n v="12.5"/>
    <x v="2"/>
    <x v="2"/>
    <s v="Capocollo, Tomatoes, Goat Cheese, Artichokes, Peperoncini verdi, Garlic"/>
    <x v="12"/>
  </r>
  <r>
    <n v="6021"/>
    <n v="2670"/>
    <n v="0.25"/>
    <s v="veggie_veg_m"/>
    <n v="2"/>
    <x v="400"/>
    <x v="2"/>
    <x v="2580"/>
    <n v="16"/>
    <n v="32"/>
    <x v="0"/>
    <x v="1"/>
    <s v="Mushrooms, Tomatoes, Red Peppers, Green Peppers, Red Onions, Zucchini, Spinach, Garlic"/>
    <x v="14"/>
  </r>
  <r>
    <n v="6022"/>
    <n v="2671"/>
    <n v="1"/>
    <s v="mexicana_l"/>
    <n v="1"/>
    <x v="429"/>
    <x v="3"/>
    <x v="2581"/>
    <n v="20.25"/>
    <n v="20.25"/>
    <x v="1"/>
    <x v="1"/>
    <s v="Tomatoes, Red Peppers, Jalapeno Peppers, Red Onions, Cilantro, Corn, Chipotle Sauce, Garlic"/>
    <x v="4"/>
  </r>
  <r>
    <n v="6023"/>
    <n v="2672"/>
    <n v="0.5"/>
    <s v="big_meat_s"/>
    <n v="1"/>
    <x v="429"/>
    <x v="3"/>
    <x v="2582"/>
    <n v="12"/>
    <n v="12"/>
    <x v="2"/>
    <x v="0"/>
    <s v="Bacon, Pepperoni, Italian Sausage, Chorizo Sausage"/>
    <x v="19"/>
  </r>
  <r>
    <n v="6024"/>
    <n v="2672"/>
    <n v="0.5"/>
    <s v="green_garden_s"/>
    <n v="1"/>
    <x v="429"/>
    <x v="3"/>
    <x v="2582"/>
    <n v="12"/>
    <n v="12"/>
    <x v="2"/>
    <x v="1"/>
    <s v="Spinach, Mushrooms, Tomatoes, Green Olives, Feta Cheese"/>
    <x v="10"/>
  </r>
  <r>
    <n v="6025"/>
    <n v="2673"/>
    <n v="1"/>
    <s v="southw_ckn_s"/>
    <n v="1"/>
    <x v="429"/>
    <x v="3"/>
    <x v="2583"/>
    <n v="12.75"/>
    <n v="12.75"/>
    <x v="2"/>
    <x v="3"/>
    <s v="Chicken, Tomatoes, Red Peppers, Red Onions, Jalapeno Peppers, Corn, Cilantro, Chipotle Sauce"/>
    <x v="15"/>
  </r>
  <r>
    <n v="6026"/>
    <n v="2674"/>
    <n v="1"/>
    <s v="veggie_veg_s"/>
    <n v="1"/>
    <x v="429"/>
    <x v="3"/>
    <x v="2584"/>
    <n v="12"/>
    <n v="12"/>
    <x v="2"/>
    <x v="1"/>
    <s v="Mushrooms, Tomatoes, Red Peppers, Green Peppers, Red Onions, Zucchini, Spinach, Garlic"/>
    <x v="14"/>
  </r>
  <r>
    <n v="6027"/>
    <n v="2675"/>
    <n v="7.1428571428571425E-2"/>
    <s v="bbq_ckn_l"/>
    <n v="1"/>
    <x v="429"/>
    <x v="3"/>
    <x v="2585"/>
    <n v="20.75"/>
    <n v="20.75"/>
    <x v="1"/>
    <x v="3"/>
    <s v="Barbecued Chicken, Red Peppers, Green Peppers, Tomatoes, Red Onions, Barbecue Sauce"/>
    <x v="7"/>
  </r>
  <r>
    <n v="6028"/>
    <n v="2675"/>
    <n v="7.1428571428571425E-2"/>
    <s v="cali_ckn_s"/>
    <n v="1"/>
    <x v="460"/>
    <x v="6"/>
    <x v="2585"/>
    <n v="12.75"/>
    <n v="12.75"/>
    <x v="2"/>
    <x v="3"/>
    <s v="Chicken, Artichoke, Spinach, Garlic, Jalapeno Peppers, Fontina Cheese, Gouda Cheese"/>
    <x v="16"/>
  </r>
  <r>
    <n v="6029"/>
    <n v="2675"/>
    <n v="7.1428571428571425E-2"/>
    <s v="classic_dlx_m"/>
    <n v="1"/>
    <x v="460"/>
    <x v="6"/>
    <x v="2585"/>
    <n v="16"/>
    <n v="16"/>
    <x v="0"/>
    <x v="0"/>
    <s v="Pepperoni, Mushrooms, Red Onions, Red Peppers, Bacon"/>
    <x v="1"/>
  </r>
  <r>
    <n v="6030"/>
    <n v="2675"/>
    <n v="7.1428571428571425E-2"/>
    <s v="five_cheese_l"/>
    <n v="1"/>
    <x v="460"/>
    <x v="6"/>
    <x v="2585"/>
    <n v="18.5"/>
    <n v="18.5"/>
    <x v="1"/>
    <x v="1"/>
    <s v="Mozzarella Cheese, Provolone Cheese, Smoked Gouda Cheese, Romano Cheese, Blue Cheese, Garlic"/>
    <x v="2"/>
  </r>
  <r>
    <n v="6031"/>
    <n v="2675"/>
    <n v="7.1428571428571425E-2"/>
    <s v="ital_supr_l"/>
    <n v="1"/>
    <x v="460"/>
    <x v="6"/>
    <x v="2585"/>
    <n v="20.75"/>
    <n v="20.75"/>
    <x v="1"/>
    <x v="2"/>
    <s v="Calabrese Salami, Capocollo, Tomatoes, Red Onions, Green Olives, Garlic"/>
    <x v="3"/>
  </r>
  <r>
    <n v="6032"/>
    <n v="2675"/>
    <n v="7.1428571428571425E-2"/>
    <s v="ital_supr_m"/>
    <n v="1"/>
    <x v="460"/>
    <x v="6"/>
    <x v="2585"/>
    <n v="16.5"/>
    <n v="16.5"/>
    <x v="0"/>
    <x v="2"/>
    <s v="Calabrese Salami, Capocollo, Tomatoes, Red Onions, Green Olives, Garlic"/>
    <x v="3"/>
  </r>
  <r>
    <n v="6033"/>
    <n v="2675"/>
    <n v="7.1428571428571425E-2"/>
    <s v="mexicana_l"/>
    <n v="1"/>
    <x v="460"/>
    <x v="6"/>
    <x v="2585"/>
    <n v="20.25"/>
    <n v="20.25"/>
    <x v="1"/>
    <x v="1"/>
    <s v="Tomatoes, Red Peppers, Jalapeno Peppers, Red Onions, Cilantro, Corn, Chipotle Sauce, Garlic"/>
    <x v="4"/>
  </r>
  <r>
    <n v="6034"/>
    <n v="2675"/>
    <n v="7.1428571428571425E-2"/>
    <s v="pep_msh_pep_m"/>
    <n v="1"/>
    <x v="489"/>
    <x v="0"/>
    <x v="2585"/>
    <n v="14.5"/>
    <n v="14.5"/>
    <x v="0"/>
    <x v="0"/>
    <s v="Pepperoni, Mushrooms, Green Peppers"/>
    <x v="30"/>
  </r>
  <r>
    <n v="6035"/>
    <n v="2675"/>
    <n v="7.1428571428571425E-2"/>
    <s v="sicilian_s"/>
    <n v="1"/>
    <x v="489"/>
    <x v="0"/>
    <x v="2585"/>
    <n v="12.25"/>
    <n v="12.25"/>
    <x v="2"/>
    <x v="2"/>
    <s v="Coarse Sicilian Salami, Tomatoes, Green Olives, Luganega Sausage, Onions, Garlic"/>
    <x v="28"/>
  </r>
  <r>
    <n v="6036"/>
    <n v="2675"/>
    <n v="7.1428571428571425E-2"/>
    <s v="southw_ckn_l"/>
    <n v="1"/>
    <x v="489"/>
    <x v="0"/>
    <x v="2585"/>
    <n v="20.75"/>
    <n v="20.75"/>
    <x v="1"/>
    <x v="3"/>
    <s v="Chicken, Tomatoes, Red Peppers, Red Onions, Jalapeno Peppers, Corn, Cilantro, Chipotle Sauce"/>
    <x v="15"/>
  </r>
  <r>
    <n v="6037"/>
    <n v="2675"/>
    <n v="7.1428571428571425E-2"/>
    <s v="spinach_supr_m"/>
    <n v="2"/>
    <x v="489"/>
    <x v="0"/>
    <x v="2585"/>
    <n v="16.5"/>
    <n v="33"/>
    <x v="0"/>
    <x v="2"/>
    <s v="Spinach, Red Onions, Pepperoni, Tomatoes, Artichokes, Kalamata Olives, Garlic, Asiago Cheese"/>
    <x v="9"/>
  </r>
  <r>
    <n v="6038"/>
    <n v="2675"/>
    <n v="7.1428571428571425E-2"/>
    <s v="the_greek_l"/>
    <n v="1"/>
    <x v="489"/>
    <x v="0"/>
    <x v="2585"/>
    <n v="20.5"/>
    <n v="20.5"/>
    <x v="1"/>
    <x v="0"/>
    <s v="Kalamata Olives, Feta Cheese, Tomatoes, Garlic, Beef Chuck Roast, Red Onions"/>
    <x v="8"/>
  </r>
  <r>
    <n v="6039"/>
    <n v="2675"/>
    <n v="7.1428571428571425E-2"/>
    <s v="veggie_veg_m"/>
    <n v="1"/>
    <x v="489"/>
    <x v="0"/>
    <x v="2585"/>
    <n v="16"/>
    <n v="16"/>
    <x v="0"/>
    <x v="1"/>
    <s v="Mushrooms, Tomatoes, Red Peppers, Green Peppers, Red Onions, Zucchini, Spinach, Garlic"/>
    <x v="14"/>
  </r>
  <r>
    <n v="6040"/>
    <n v="2675"/>
    <n v="7.1428571428571425E-2"/>
    <s v="veggie_veg_s"/>
    <n v="1"/>
    <x v="190"/>
    <x v="6"/>
    <x v="2585"/>
    <n v="12"/>
    <n v="12"/>
    <x v="2"/>
    <x v="1"/>
    <s v="Mushrooms, Tomatoes, Red Peppers, Green Peppers, Red Onions, Zucchini, Spinach, Garlic"/>
    <x v="14"/>
  </r>
  <r>
    <n v="6041"/>
    <n v="2676"/>
    <n v="1"/>
    <s v="ital_cpcllo_m"/>
    <n v="1"/>
    <x v="190"/>
    <x v="6"/>
    <x v="2586"/>
    <n v="16"/>
    <n v="16"/>
    <x v="0"/>
    <x v="0"/>
    <s v="Capocollo, Red Peppers, Tomatoes, Goat Cheese, Garlic, Oregano"/>
    <x v="11"/>
  </r>
  <r>
    <n v="6042"/>
    <n v="2677"/>
    <n v="0.25"/>
    <s v="brie_carre_s"/>
    <n v="1"/>
    <x v="190"/>
    <x v="6"/>
    <x v="2587"/>
    <n v="23.649999618530273"/>
    <n v="23.649999618530273"/>
    <x v="2"/>
    <x v="2"/>
    <s v="Brie Carre Cheese, Prosciutto, Caramelized Onions, Pears, Thyme, Garlic"/>
    <x v="31"/>
  </r>
  <r>
    <n v="6043"/>
    <n v="2677"/>
    <n v="0.25"/>
    <s v="cali_ckn_m"/>
    <n v="1"/>
    <x v="190"/>
    <x v="6"/>
    <x v="2587"/>
    <n v="16.75"/>
    <n v="16.75"/>
    <x v="0"/>
    <x v="3"/>
    <s v="Chicken, Artichoke, Spinach, Garlic, Jalapeno Peppers, Fontina Cheese, Gouda Cheese"/>
    <x v="16"/>
  </r>
  <r>
    <n v="6044"/>
    <n v="2677"/>
    <n v="0.25"/>
    <s v="ital_supr_s"/>
    <n v="1"/>
    <x v="190"/>
    <x v="6"/>
    <x v="2587"/>
    <n v="12.5"/>
    <n v="12.5"/>
    <x v="2"/>
    <x v="2"/>
    <s v="Calabrese Salami, Capocollo, Tomatoes, Red Onions, Green Olives, Garlic"/>
    <x v="3"/>
  </r>
  <r>
    <n v="6045"/>
    <n v="2677"/>
    <n v="0.25"/>
    <s v="thai_ckn_s"/>
    <n v="1"/>
    <x v="190"/>
    <x v="6"/>
    <x v="2587"/>
    <n v="12.75"/>
    <n v="12.75"/>
    <x v="2"/>
    <x v="3"/>
    <s v="Chicken, Pineapple, Tomatoes, Red Peppers, Thai Sweet Chilli Sauce"/>
    <x v="5"/>
  </r>
  <r>
    <n v="6046"/>
    <n v="2678"/>
    <n v="1"/>
    <s v="bbq_ckn_l"/>
    <n v="1"/>
    <x v="700"/>
    <x v="2"/>
    <x v="2588"/>
    <n v="20.75"/>
    <n v="20.75"/>
    <x v="1"/>
    <x v="3"/>
    <s v="Barbecued Chicken, Red Peppers, Green Peppers, Tomatoes, Red Onions, Barbecue Sauce"/>
    <x v="7"/>
  </r>
  <r>
    <n v="6047"/>
    <n v="2679"/>
    <n v="1"/>
    <s v="thai_ckn_l"/>
    <n v="1"/>
    <x v="700"/>
    <x v="2"/>
    <x v="2589"/>
    <n v="20.75"/>
    <n v="20.75"/>
    <x v="1"/>
    <x v="3"/>
    <s v="Chicken, Pineapple, Tomatoes, Red Peppers, Thai Sweet Chilli Sauce"/>
    <x v="5"/>
  </r>
  <r>
    <n v="6048"/>
    <n v="2680"/>
    <n v="1"/>
    <s v="cali_ckn_m"/>
    <n v="1"/>
    <x v="700"/>
    <x v="2"/>
    <x v="2590"/>
    <n v="16.75"/>
    <n v="16.75"/>
    <x v="0"/>
    <x v="3"/>
    <s v="Chicken, Artichoke, Spinach, Garlic, Jalapeno Peppers, Fontina Cheese, Gouda Cheese"/>
    <x v="16"/>
  </r>
  <r>
    <n v="6049"/>
    <n v="2681"/>
    <n v="1"/>
    <s v="thai_ckn_l"/>
    <n v="1"/>
    <x v="700"/>
    <x v="2"/>
    <x v="2591"/>
    <n v="20.75"/>
    <n v="20.75"/>
    <x v="1"/>
    <x v="3"/>
    <s v="Chicken, Pineapple, Tomatoes, Red Peppers, Thai Sweet Chilli Sauce"/>
    <x v="5"/>
  </r>
  <r>
    <n v="6050"/>
    <n v="2682"/>
    <n v="1"/>
    <s v="sicilian_l"/>
    <n v="1"/>
    <x v="700"/>
    <x v="2"/>
    <x v="2592"/>
    <n v="20.25"/>
    <n v="20.25"/>
    <x v="1"/>
    <x v="2"/>
    <s v="Coarse Sicilian Salami, Tomatoes, Green Olives, Luganega Sausage, Onions, Garlic"/>
    <x v="28"/>
  </r>
  <r>
    <n v="6051"/>
    <n v="2683"/>
    <n v="0.5"/>
    <s v="calabrese_m"/>
    <n v="1"/>
    <x v="700"/>
    <x v="2"/>
    <x v="2593"/>
    <n v="16.25"/>
    <n v="16.25"/>
    <x v="0"/>
    <x v="2"/>
    <s v="?duja Salami, Pancetta, Tomatoes, Red Onions, Friggitello Peppers, Garlic"/>
    <x v="23"/>
  </r>
  <r>
    <n v="6052"/>
    <n v="2683"/>
    <n v="0.5"/>
    <s v="pepperoni_s"/>
    <n v="1"/>
    <x v="712"/>
    <x v="1"/>
    <x v="2593"/>
    <n v="9.75"/>
    <n v="9.75"/>
    <x v="2"/>
    <x v="0"/>
    <s v="Mozzarella Cheese, Pepperoni"/>
    <x v="17"/>
  </r>
  <r>
    <n v="6053"/>
    <n v="2684"/>
    <n v="1"/>
    <s v="ckn_alfredo_m"/>
    <n v="1"/>
    <x v="712"/>
    <x v="1"/>
    <x v="2594"/>
    <n v="16.75"/>
    <n v="16.75"/>
    <x v="0"/>
    <x v="3"/>
    <s v="Chicken, Red Onions, Red Peppers, Mushrooms, Asiago Cheese, Alfredo Sauce"/>
    <x v="29"/>
  </r>
  <r>
    <n v="6054"/>
    <n v="2685"/>
    <n v="0.5"/>
    <s v="pep_msh_pep_s"/>
    <n v="1"/>
    <x v="712"/>
    <x v="1"/>
    <x v="2595"/>
    <n v="11"/>
    <n v="11"/>
    <x v="2"/>
    <x v="0"/>
    <s v="Pepperoni, Mushrooms, Green Peppers"/>
    <x v="30"/>
  </r>
  <r>
    <n v="6055"/>
    <n v="2685"/>
    <n v="0.5"/>
    <s v="spinach_fet_s"/>
    <n v="1"/>
    <x v="712"/>
    <x v="1"/>
    <x v="2595"/>
    <n v="12"/>
    <n v="12"/>
    <x v="2"/>
    <x v="1"/>
    <s v="Spinach, Mushrooms, Red Onions, Feta Cheese, Garlic"/>
    <x v="27"/>
  </r>
  <r>
    <n v="6056"/>
    <n v="2686"/>
    <n v="1"/>
    <s v="ital_cpcllo_l"/>
    <n v="1"/>
    <x v="712"/>
    <x v="1"/>
    <x v="2596"/>
    <n v="20.5"/>
    <n v="20.5"/>
    <x v="1"/>
    <x v="0"/>
    <s v="Capocollo, Red Peppers, Tomatoes, Goat Cheese, Garlic, Oregano"/>
    <x v="11"/>
  </r>
  <r>
    <n v="6057"/>
    <n v="2687"/>
    <n v="1"/>
    <s v="pep_msh_pep_s"/>
    <n v="1"/>
    <x v="712"/>
    <x v="1"/>
    <x v="2597"/>
    <n v="11"/>
    <n v="11"/>
    <x v="2"/>
    <x v="0"/>
    <s v="Pepperoni, Mushrooms, Green Peppers"/>
    <x v="30"/>
  </r>
  <r>
    <n v="6058"/>
    <n v="2688"/>
    <n v="1"/>
    <s v="bbq_ckn_l"/>
    <n v="1"/>
    <x v="249"/>
    <x v="5"/>
    <x v="2598"/>
    <n v="20.75"/>
    <n v="20.75"/>
    <x v="1"/>
    <x v="3"/>
    <s v="Barbecued Chicken, Red Peppers, Green Peppers, Tomatoes, Red Onions, Barbecue Sauce"/>
    <x v="7"/>
  </r>
  <r>
    <n v="6059"/>
    <n v="2689"/>
    <n v="0.5"/>
    <s v="southw_ckn_l"/>
    <n v="1"/>
    <x v="249"/>
    <x v="5"/>
    <x v="291"/>
    <n v="20.75"/>
    <n v="20.75"/>
    <x v="1"/>
    <x v="3"/>
    <s v="Chicken, Tomatoes, Red Peppers, Red Onions, Jalapeno Peppers, Corn, Cilantro, Chipotle Sauce"/>
    <x v="15"/>
  </r>
  <r>
    <n v="6060"/>
    <n v="2689"/>
    <n v="0.5"/>
    <s v="veggie_veg_s"/>
    <n v="1"/>
    <x v="249"/>
    <x v="5"/>
    <x v="291"/>
    <n v="12"/>
    <n v="12"/>
    <x v="2"/>
    <x v="1"/>
    <s v="Mushrooms, Tomatoes, Red Peppers, Green Peppers, Red Onions, Zucchini, Spinach, Garlic"/>
    <x v="14"/>
  </r>
  <r>
    <n v="6061"/>
    <n v="2690"/>
    <n v="0.5"/>
    <s v="bbq_ckn_s"/>
    <n v="1"/>
    <x v="249"/>
    <x v="5"/>
    <x v="2599"/>
    <n v="12.75"/>
    <n v="12.75"/>
    <x v="2"/>
    <x v="3"/>
    <s v="Barbecued Chicken, Red Peppers, Green Peppers, Tomatoes, Red Onions, Barbecue Sauce"/>
    <x v="7"/>
  </r>
  <r>
    <n v="6062"/>
    <n v="2690"/>
    <n v="0.5"/>
    <s v="pep_msh_pep_s"/>
    <n v="1"/>
    <x v="249"/>
    <x v="5"/>
    <x v="2599"/>
    <n v="11"/>
    <n v="11"/>
    <x v="2"/>
    <x v="0"/>
    <s v="Pepperoni, Mushrooms, Green Peppers"/>
    <x v="30"/>
  </r>
  <r>
    <n v="6063"/>
    <n v="2691"/>
    <n v="1"/>
    <s v="four_cheese_l"/>
    <n v="1"/>
    <x v="249"/>
    <x v="5"/>
    <x v="2600"/>
    <n v="17.950000762939453"/>
    <n v="17.950000762939453"/>
    <x v="1"/>
    <x v="1"/>
    <s v="Ricotta Cheese, Gorgonzola Piccante Cheese, Mozzarella Cheese, Parmigiano Reggiano Cheese, Garlic"/>
    <x v="21"/>
  </r>
  <r>
    <n v="6064"/>
    <n v="2692"/>
    <n v="0.25"/>
    <s v="big_meat_s"/>
    <n v="1"/>
    <x v="280"/>
    <x v="1"/>
    <x v="2601"/>
    <n v="12"/>
    <n v="12"/>
    <x v="2"/>
    <x v="0"/>
    <s v="Bacon, Pepperoni, Italian Sausage, Chorizo Sausage"/>
    <x v="19"/>
  </r>
  <r>
    <n v="6065"/>
    <n v="2692"/>
    <n v="0.25"/>
    <s v="green_garden_s"/>
    <n v="1"/>
    <x v="280"/>
    <x v="1"/>
    <x v="2601"/>
    <n v="12"/>
    <n v="12"/>
    <x v="2"/>
    <x v="1"/>
    <s v="Spinach, Mushrooms, Tomatoes, Green Olives, Feta Cheese"/>
    <x v="10"/>
  </r>
  <r>
    <n v="6066"/>
    <n v="2692"/>
    <n v="0.25"/>
    <s v="hawaiian_s"/>
    <n v="1"/>
    <x v="280"/>
    <x v="1"/>
    <x v="2601"/>
    <n v="10.5"/>
    <n v="10.5"/>
    <x v="2"/>
    <x v="0"/>
    <s v="Sliced Ham, Pineapple, Mozzarella Cheese"/>
    <x v="0"/>
  </r>
  <r>
    <n v="6067"/>
    <n v="2692"/>
    <n v="0.25"/>
    <s v="ital_cpcllo_m"/>
    <n v="1"/>
    <x v="280"/>
    <x v="1"/>
    <x v="2601"/>
    <n v="16"/>
    <n v="16"/>
    <x v="0"/>
    <x v="0"/>
    <s v="Capocollo, Red Peppers, Tomatoes, Goat Cheese, Garlic, Oregano"/>
    <x v="11"/>
  </r>
  <r>
    <n v="6068"/>
    <n v="2693"/>
    <n v="0.25"/>
    <s v="calabrese_l"/>
    <n v="1"/>
    <x v="280"/>
    <x v="1"/>
    <x v="2602"/>
    <n v="20.25"/>
    <n v="20.25"/>
    <x v="1"/>
    <x v="2"/>
    <s v="?duja Salami, Pancetta, Tomatoes, Red Onions, Friggitello Peppers, Garlic"/>
    <x v="23"/>
  </r>
  <r>
    <n v="6069"/>
    <n v="2693"/>
    <n v="0.25"/>
    <s v="ital_cpcllo_s"/>
    <n v="1"/>
    <x v="280"/>
    <x v="1"/>
    <x v="2602"/>
    <n v="12"/>
    <n v="12"/>
    <x v="2"/>
    <x v="0"/>
    <s v="Capocollo, Red Peppers, Tomatoes, Goat Cheese, Garlic, Oregano"/>
    <x v="11"/>
  </r>
  <r>
    <n v="6070"/>
    <n v="2693"/>
    <n v="0.25"/>
    <s v="mexicana_m"/>
    <n v="1"/>
    <x v="310"/>
    <x v="3"/>
    <x v="2602"/>
    <n v="16"/>
    <n v="16"/>
    <x v="0"/>
    <x v="1"/>
    <s v="Tomatoes, Red Peppers, Jalapeno Peppers, Red Onions, Cilantro, Corn, Chipotle Sauce, Garlic"/>
    <x v="4"/>
  </r>
  <r>
    <n v="6071"/>
    <n v="2693"/>
    <n v="0.25"/>
    <s v="soppressata_s"/>
    <n v="1"/>
    <x v="310"/>
    <x v="3"/>
    <x v="2602"/>
    <n v="12.5"/>
    <n v="12.5"/>
    <x v="2"/>
    <x v="2"/>
    <s v="Soppressata Salami, Fontina Cheese, Mozzarella Cheese, Mushrooms, Garlic"/>
    <x v="20"/>
  </r>
  <r>
    <n v="6072"/>
    <n v="2694"/>
    <n v="1"/>
    <s v="calabrese_l"/>
    <n v="1"/>
    <x v="310"/>
    <x v="3"/>
    <x v="2603"/>
    <n v="20.25"/>
    <n v="20.25"/>
    <x v="1"/>
    <x v="2"/>
    <s v="?duja Salami, Pancetta, Tomatoes, Red Onions, Friggitello Peppers, Garlic"/>
    <x v="23"/>
  </r>
  <r>
    <n v="6073"/>
    <n v="2695"/>
    <n v="0.5"/>
    <s v="bbq_ckn_l"/>
    <n v="1"/>
    <x v="310"/>
    <x v="3"/>
    <x v="2604"/>
    <n v="20.75"/>
    <n v="20.75"/>
    <x v="1"/>
    <x v="3"/>
    <s v="Barbecued Chicken, Red Peppers, Green Peppers, Tomatoes, Red Onions, Barbecue Sauce"/>
    <x v="7"/>
  </r>
  <r>
    <n v="6074"/>
    <n v="2695"/>
    <n v="0.5"/>
    <s v="cali_ckn_s"/>
    <n v="1"/>
    <x v="310"/>
    <x v="3"/>
    <x v="2604"/>
    <n v="12.75"/>
    <n v="12.75"/>
    <x v="2"/>
    <x v="3"/>
    <s v="Chicken, Artichoke, Spinach, Garlic, Jalapeno Peppers, Fontina Cheese, Gouda Cheese"/>
    <x v="16"/>
  </r>
  <r>
    <n v="6075"/>
    <n v="2696"/>
    <n v="0.33333333333333331"/>
    <s v="hawaiian_l"/>
    <n v="1"/>
    <x v="310"/>
    <x v="3"/>
    <x v="2605"/>
    <n v="16.5"/>
    <n v="16.5"/>
    <x v="1"/>
    <x v="0"/>
    <s v="Sliced Ham, Pineapple, Mozzarella Cheese"/>
    <x v="0"/>
  </r>
  <r>
    <n v="6076"/>
    <n v="2696"/>
    <n v="0.33333333333333331"/>
    <s v="sicilian_l"/>
    <n v="1"/>
    <x v="339"/>
    <x v="4"/>
    <x v="2605"/>
    <n v="20.25"/>
    <n v="20.25"/>
    <x v="1"/>
    <x v="2"/>
    <s v="Coarse Sicilian Salami, Tomatoes, Green Olives, Luganega Sausage, Onions, Garlic"/>
    <x v="28"/>
  </r>
  <r>
    <n v="6077"/>
    <n v="2696"/>
    <n v="0.33333333333333331"/>
    <s v="the_greek_xl"/>
    <n v="1"/>
    <x v="339"/>
    <x v="4"/>
    <x v="2605"/>
    <n v="25.5"/>
    <n v="25.5"/>
    <x v="3"/>
    <x v="0"/>
    <s v="Kalamata Olives, Feta Cheese, Tomatoes, Garlic, Beef Chuck Roast, Red Onions"/>
    <x v="8"/>
  </r>
  <r>
    <n v="6078"/>
    <n v="2697"/>
    <n v="0.25"/>
    <s v="hawaiian_m"/>
    <n v="1"/>
    <x v="339"/>
    <x v="4"/>
    <x v="2606"/>
    <n v="13.25"/>
    <n v="13.25"/>
    <x v="0"/>
    <x v="0"/>
    <s v="Sliced Ham, Pineapple, Mozzarella Cheese"/>
    <x v="0"/>
  </r>
  <r>
    <n v="6079"/>
    <n v="2697"/>
    <n v="0.25"/>
    <s v="mexicana_m"/>
    <n v="1"/>
    <x v="339"/>
    <x v="4"/>
    <x v="2606"/>
    <n v="16"/>
    <n v="16"/>
    <x v="0"/>
    <x v="1"/>
    <s v="Tomatoes, Red Peppers, Jalapeno Peppers, Red Onions, Cilantro, Corn, Chipotle Sauce, Garlic"/>
    <x v="4"/>
  </r>
  <r>
    <n v="6080"/>
    <n v="2697"/>
    <n v="0.25"/>
    <s v="soppressata_l"/>
    <n v="1"/>
    <x v="339"/>
    <x v="4"/>
    <x v="2606"/>
    <n v="20.75"/>
    <n v="20.75"/>
    <x v="1"/>
    <x v="2"/>
    <s v="Soppressata Salami, Fontina Cheese, Mozzarella Cheese, Mushrooms, Garlic"/>
    <x v="20"/>
  </r>
  <r>
    <n v="6081"/>
    <n v="2697"/>
    <n v="0.25"/>
    <s v="spicy_ital_s"/>
    <n v="1"/>
    <x v="339"/>
    <x v="4"/>
    <x v="2606"/>
    <n v="12.5"/>
    <n v="12.5"/>
    <x v="2"/>
    <x v="2"/>
    <s v="Capocollo, Tomatoes, Goat Cheese, Artichokes, Peperoncini verdi, Garlic"/>
    <x v="12"/>
  </r>
  <r>
    <n v="6082"/>
    <n v="2698"/>
    <n v="0.5"/>
    <s v="ckn_pesto_l"/>
    <n v="1"/>
    <x v="371"/>
    <x v="1"/>
    <x v="2607"/>
    <n v="20.75"/>
    <n v="20.75"/>
    <x v="1"/>
    <x v="3"/>
    <s v="Chicken, Tomatoes, Red Peppers, Spinach, Garlic, Pesto Sauce"/>
    <x v="18"/>
  </r>
  <r>
    <n v="6083"/>
    <n v="2698"/>
    <n v="0.5"/>
    <s v="spin_pesto_s"/>
    <n v="1"/>
    <x v="371"/>
    <x v="1"/>
    <x v="2607"/>
    <n v="12.5"/>
    <n v="12.5"/>
    <x v="2"/>
    <x v="1"/>
    <s v="Spinach, Artichokes, Tomatoes, Sun-dried Tomatoes, Garlic, Pesto Sauce"/>
    <x v="13"/>
  </r>
  <r>
    <n v="6084"/>
    <n v="2699"/>
    <n v="0.25"/>
    <s v="four_cheese_m"/>
    <n v="1"/>
    <x v="371"/>
    <x v="1"/>
    <x v="2044"/>
    <n v="14.75"/>
    <n v="14.75"/>
    <x v="0"/>
    <x v="1"/>
    <s v="Ricotta Cheese, Gorgonzola Piccante Cheese, Mozzarella Cheese, Parmigiano Reggiano Cheese, Garlic"/>
    <x v="21"/>
  </r>
  <r>
    <n v="6085"/>
    <n v="2699"/>
    <n v="0.25"/>
    <s v="mexicana_m"/>
    <n v="1"/>
    <x v="371"/>
    <x v="1"/>
    <x v="2044"/>
    <n v="16"/>
    <n v="16"/>
    <x v="0"/>
    <x v="1"/>
    <s v="Tomatoes, Red Peppers, Jalapeno Peppers, Red Onions, Cilantro, Corn, Chipotle Sauce, Garlic"/>
    <x v="4"/>
  </r>
  <r>
    <n v="6086"/>
    <n v="2699"/>
    <n v="0.25"/>
    <s v="sicilian_m"/>
    <n v="1"/>
    <x v="371"/>
    <x v="1"/>
    <x v="2044"/>
    <n v="16.25"/>
    <n v="16.25"/>
    <x v="0"/>
    <x v="2"/>
    <s v="Coarse Sicilian Salami, Tomatoes, Green Olives, Luganega Sausage, Onions, Garlic"/>
    <x v="28"/>
  </r>
  <r>
    <n v="6087"/>
    <n v="2699"/>
    <n v="0.25"/>
    <s v="thai_ckn_l"/>
    <n v="1"/>
    <x v="371"/>
    <x v="1"/>
    <x v="2044"/>
    <n v="20.75"/>
    <n v="20.75"/>
    <x v="1"/>
    <x v="3"/>
    <s v="Chicken, Pineapple, Tomatoes, Red Peppers, Thai Sweet Chilli Sauce"/>
    <x v="5"/>
  </r>
  <r>
    <n v="6088"/>
    <n v="2700"/>
    <n v="0.25"/>
    <s v="classic_dlx_m"/>
    <n v="1"/>
    <x v="403"/>
    <x v="5"/>
    <x v="2608"/>
    <n v="16"/>
    <n v="16"/>
    <x v="0"/>
    <x v="0"/>
    <s v="Pepperoni, Mushrooms, Red Onions, Red Peppers, Bacon"/>
    <x v="1"/>
  </r>
  <r>
    <n v="6089"/>
    <n v="2700"/>
    <n v="0.25"/>
    <s v="five_cheese_l"/>
    <n v="1"/>
    <x v="403"/>
    <x v="5"/>
    <x v="2608"/>
    <n v="18.5"/>
    <n v="18.5"/>
    <x v="1"/>
    <x v="1"/>
    <s v="Mozzarella Cheese, Provolone Cheese, Smoked Gouda Cheese, Romano Cheese, Blue Cheese, Garlic"/>
    <x v="2"/>
  </r>
  <r>
    <n v="6090"/>
    <n v="2700"/>
    <n v="0.25"/>
    <s v="green_garden_s"/>
    <n v="1"/>
    <x v="403"/>
    <x v="5"/>
    <x v="2608"/>
    <n v="12"/>
    <n v="12"/>
    <x v="2"/>
    <x v="1"/>
    <s v="Spinach, Mushrooms, Tomatoes, Green Olives, Feta Cheese"/>
    <x v="10"/>
  </r>
  <r>
    <n v="6091"/>
    <n v="2700"/>
    <n v="0.25"/>
    <s v="mediterraneo_m"/>
    <n v="1"/>
    <x v="403"/>
    <x v="5"/>
    <x v="2608"/>
    <n v="16"/>
    <n v="16"/>
    <x v="0"/>
    <x v="1"/>
    <s v="Spinach, Artichokes, Kalamata Olives, Sun-dried Tomatoes, Feta Cheese, Plum Tomatoes, Red Onions"/>
    <x v="25"/>
  </r>
  <r>
    <n v="6092"/>
    <n v="2701"/>
    <n v="1"/>
    <s v="ital_supr_l"/>
    <n v="1"/>
    <x v="403"/>
    <x v="5"/>
    <x v="2609"/>
    <n v="20.75"/>
    <n v="20.75"/>
    <x v="1"/>
    <x v="2"/>
    <s v="Calabrese Salami, Capocollo, Tomatoes, Red Onions, Green Olives, Garlic"/>
    <x v="3"/>
  </r>
  <r>
    <n v="6093"/>
    <n v="2702"/>
    <n v="0.33333333333333331"/>
    <s v="calabrese_l"/>
    <n v="1"/>
    <x v="403"/>
    <x v="5"/>
    <x v="2610"/>
    <n v="20.25"/>
    <n v="20.25"/>
    <x v="1"/>
    <x v="2"/>
    <s v="?duja Salami, Pancetta, Tomatoes, Red Onions, Friggitello Peppers, Garlic"/>
    <x v="23"/>
  </r>
  <r>
    <n v="6094"/>
    <n v="2702"/>
    <n v="0.33333333333333331"/>
    <s v="classic_dlx_l"/>
    <n v="1"/>
    <x v="432"/>
    <x v="6"/>
    <x v="2610"/>
    <n v="20.5"/>
    <n v="20.5"/>
    <x v="1"/>
    <x v="0"/>
    <s v="Pepperoni, Mushrooms, Red Onions, Red Peppers, Bacon"/>
    <x v="1"/>
  </r>
  <r>
    <n v="6095"/>
    <n v="2702"/>
    <n v="0.33333333333333331"/>
    <s v="southw_ckn_m"/>
    <n v="1"/>
    <x v="432"/>
    <x v="6"/>
    <x v="2610"/>
    <n v="16.75"/>
    <n v="16.75"/>
    <x v="0"/>
    <x v="3"/>
    <s v="Chicken, Tomatoes, Red Peppers, Red Onions, Jalapeno Peppers, Corn, Cilantro, Chipotle Sauce"/>
    <x v="15"/>
  </r>
  <r>
    <n v="6096"/>
    <n v="2703"/>
    <n v="1"/>
    <s v="spicy_ital_l"/>
    <n v="1"/>
    <x v="432"/>
    <x v="6"/>
    <x v="2611"/>
    <n v="20.75"/>
    <n v="20.75"/>
    <x v="1"/>
    <x v="2"/>
    <s v="Capocollo, Tomatoes, Goat Cheese, Artichokes, Peperoncini verdi, Garlic"/>
    <x v="12"/>
  </r>
  <r>
    <n v="6097"/>
    <n v="2704"/>
    <n v="1"/>
    <s v="southw_ckn_l"/>
    <n v="1"/>
    <x v="432"/>
    <x v="6"/>
    <x v="2612"/>
    <n v="20.75"/>
    <n v="20.75"/>
    <x v="1"/>
    <x v="3"/>
    <s v="Chicken, Tomatoes, Red Peppers, Red Onions, Jalapeno Peppers, Corn, Cilantro, Chipotle Sauce"/>
    <x v="15"/>
  </r>
  <r>
    <n v="6098"/>
    <n v="2705"/>
    <n v="0.25"/>
    <s v="big_meat_s"/>
    <n v="1"/>
    <x v="432"/>
    <x v="6"/>
    <x v="297"/>
    <n v="12"/>
    <n v="12"/>
    <x v="2"/>
    <x v="0"/>
    <s v="Bacon, Pepperoni, Italian Sausage, Chorizo Sausage"/>
    <x v="19"/>
  </r>
  <r>
    <n v="6099"/>
    <n v="2705"/>
    <n v="0.25"/>
    <s v="five_cheese_l"/>
    <n v="1"/>
    <x v="432"/>
    <x v="6"/>
    <x v="297"/>
    <n v="18.5"/>
    <n v="18.5"/>
    <x v="1"/>
    <x v="1"/>
    <s v="Mozzarella Cheese, Provolone Cheese, Smoked Gouda Cheese, Romano Cheese, Blue Cheese, Garlic"/>
    <x v="2"/>
  </r>
  <r>
    <n v="6100"/>
    <n v="2705"/>
    <n v="0.25"/>
    <s v="mexicana_s"/>
    <n v="1"/>
    <x v="463"/>
    <x v="2"/>
    <x v="297"/>
    <n v="12"/>
    <n v="12"/>
    <x v="2"/>
    <x v="1"/>
    <s v="Tomatoes, Red Peppers, Jalapeno Peppers, Red Onions, Cilantro, Corn, Chipotle Sauce, Garlic"/>
    <x v="4"/>
  </r>
  <r>
    <n v="6101"/>
    <n v="2705"/>
    <n v="0.25"/>
    <s v="southw_ckn_l"/>
    <n v="1"/>
    <x v="463"/>
    <x v="2"/>
    <x v="297"/>
    <n v="20.75"/>
    <n v="20.75"/>
    <x v="1"/>
    <x v="3"/>
    <s v="Chicken, Tomatoes, Red Peppers, Red Onions, Jalapeno Peppers, Corn, Cilantro, Chipotle Sauce"/>
    <x v="15"/>
  </r>
  <r>
    <n v="6102"/>
    <n v="2706"/>
    <n v="1"/>
    <s v="ital_veggie_m"/>
    <n v="1"/>
    <x v="463"/>
    <x v="2"/>
    <x v="2613"/>
    <n v="16.75"/>
    <n v="16.75"/>
    <x v="0"/>
    <x v="1"/>
    <s v="Eggplant, Artichokes, Tomatoes, Zucchini, Red Peppers, Garlic, Pesto Sauce"/>
    <x v="24"/>
  </r>
  <r>
    <n v="6103"/>
    <n v="2707"/>
    <n v="0.25"/>
    <s v="classic_dlx_m"/>
    <n v="1"/>
    <x v="463"/>
    <x v="2"/>
    <x v="2614"/>
    <n v="16"/>
    <n v="16"/>
    <x v="0"/>
    <x v="0"/>
    <s v="Pepperoni, Mushrooms, Red Onions, Red Peppers, Bacon"/>
    <x v="1"/>
  </r>
  <r>
    <n v="6104"/>
    <n v="2707"/>
    <n v="0.25"/>
    <s v="ital_supr_l"/>
    <n v="1"/>
    <x v="463"/>
    <x v="2"/>
    <x v="2614"/>
    <n v="20.75"/>
    <n v="20.75"/>
    <x v="1"/>
    <x v="2"/>
    <s v="Calabrese Salami, Capocollo, Tomatoes, Red Onions, Green Olives, Garlic"/>
    <x v="3"/>
  </r>
  <r>
    <n v="6105"/>
    <n v="2707"/>
    <n v="0.25"/>
    <s v="pep_msh_pep_s"/>
    <n v="1"/>
    <x v="463"/>
    <x v="2"/>
    <x v="2614"/>
    <n v="11"/>
    <n v="11"/>
    <x v="2"/>
    <x v="0"/>
    <s v="Pepperoni, Mushrooms, Green Peppers"/>
    <x v="30"/>
  </r>
  <r>
    <n v="6106"/>
    <n v="2707"/>
    <n v="0.25"/>
    <s v="thai_ckn_l"/>
    <n v="1"/>
    <x v="492"/>
    <x v="3"/>
    <x v="2614"/>
    <n v="20.75"/>
    <n v="20.75"/>
    <x v="1"/>
    <x v="3"/>
    <s v="Chicken, Pineapple, Tomatoes, Red Peppers, Thai Sweet Chilli Sauce"/>
    <x v="5"/>
  </r>
  <r>
    <n v="6107"/>
    <n v="2708"/>
    <n v="0.25"/>
    <s v="cali_ckn_l"/>
    <n v="1"/>
    <x v="492"/>
    <x v="3"/>
    <x v="2615"/>
    <n v="20.75"/>
    <n v="20.75"/>
    <x v="1"/>
    <x v="3"/>
    <s v="Chicken, Artichoke, Spinach, Garlic, Jalapeno Peppers, Fontina Cheese, Gouda Cheese"/>
    <x v="16"/>
  </r>
  <r>
    <n v="6108"/>
    <n v="2708"/>
    <n v="0.25"/>
    <s v="four_cheese_l"/>
    <n v="1"/>
    <x v="492"/>
    <x v="3"/>
    <x v="2615"/>
    <n v="17.950000762939453"/>
    <n v="17.950000762939453"/>
    <x v="1"/>
    <x v="1"/>
    <s v="Ricotta Cheese, Gorgonzola Piccante Cheese, Mozzarella Cheese, Parmigiano Reggiano Cheese, Garlic"/>
    <x v="21"/>
  </r>
  <r>
    <n v="6109"/>
    <n v="2708"/>
    <n v="0.25"/>
    <s v="hawaiian_l"/>
    <n v="1"/>
    <x v="492"/>
    <x v="3"/>
    <x v="2615"/>
    <n v="16.5"/>
    <n v="16.5"/>
    <x v="1"/>
    <x v="0"/>
    <s v="Sliced Ham, Pineapple, Mozzarella Cheese"/>
    <x v="0"/>
  </r>
  <r>
    <n v="6110"/>
    <n v="2708"/>
    <n v="0.25"/>
    <s v="prsc_argla_s"/>
    <n v="1"/>
    <x v="492"/>
    <x v="3"/>
    <x v="2615"/>
    <n v="12.5"/>
    <n v="12.5"/>
    <x v="2"/>
    <x v="2"/>
    <s v="Prosciutto di San Daniele, Arugula, Mozzarella Cheese"/>
    <x v="6"/>
  </r>
  <r>
    <n v="6111"/>
    <n v="2709"/>
    <n v="0.25"/>
    <s v="four_cheese_l"/>
    <n v="1"/>
    <x v="492"/>
    <x v="3"/>
    <x v="2616"/>
    <n v="17.950000762939453"/>
    <n v="17.950000762939453"/>
    <x v="1"/>
    <x v="1"/>
    <s v="Ricotta Cheese, Gorgonzola Piccante Cheese, Mozzarella Cheese, Parmigiano Reggiano Cheese, Garlic"/>
    <x v="21"/>
  </r>
  <r>
    <n v="6112"/>
    <n v="2709"/>
    <n v="0.25"/>
    <s v="green_garden_s"/>
    <n v="1"/>
    <x v="177"/>
    <x v="0"/>
    <x v="2616"/>
    <n v="12"/>
    <n v="12"/>
    <x v="2"/>
    <x v="1"/>
    <s v="Spinach, Mushrooms, Tomatoes, Green Olives, Feta Cheese"/>
    <x v="10"/>
  </r>
  <r>
    <n v="6113"/>
    <n v="2709"/>
    <n v="0.25"/>
    <s v="ital_supr_m"/>
    <n v="1"/>
    <x v="177"/>
    <x v="0"/>
    <x v="2616"/>
    <n v="16.5"/>
    <n v="16.5"/>
    <x v="0"/>
    <x v="2"/>
    <s v="Calabrese Salami, Capocollo, Tomatoes, Red Onions, Green Olives, Garlic"/>
    <x v="3"/>
  </r>
  <r>
    <n v="6114"/>
    <n v="2709"/>
    <n v="0.25"/>
    <s v="mexicana_m"/>
    <n v="1"/>
    <x v="177"/>
    <x v="0"/>
    <x v="2616"/>
    <n v="16"/>
    <n v="16"/>
    <x v="0"/>
    <x v="1"/>
    <s v="Tomatoes, Red Peppers, Jalapeno Peppers, Red Onions, Cilantro, Corn, Chipotle Sauce, Garlic"/>
    <x v="4"/>
  </r>
  <r>
    <n v="6115"/>
    <n v="2710"/>
    <n v="0.25"/>
    <s v="ckn_alfredo_m"/>
    <n v="1"/>
    <x v="177"/>
    <x v="0"/>
    <x v="2617"/>
    <n v="16.75"/>
    <n v="16.75"/>
    <x v="0"/>
    <x v="3"/>
    <s v="Chicken, Red Onions, Red Peppers, Mushrooms, Asiago Cheese, Alfredo Sauce"/>
    <x v="29"/>
  </r>
  <r>
    <n v="6116"/>
    <n v="2710"/>
    <n v="0.25"/>
    <s v="green_garden_l"/>
    <n v="1"/>
    <x v="177"/>
    <x v="0"/>
    <x v="2617"/>
    <n v="20.25"/>
    <n v="20.25"/>
    <x v="1"/>
    <x v="1"/>
    <s v="Spinach, Mushrooms, Tomatoes, Green Olives, Feta Cheese"/>
    <x v="10"/>
  </r>
  <r>
    <n v="6117"/>
    <n v="2710"/>
    <n v="0.25"/>
    <s v="southw_ckn_s"/>
    <n v="1"/>
    <x v="177"/>
    <x v="0"/>
    <x v="2617"/>
    <n v="12.75"/>
    <n v="12.75"/>
    <x v="2"/>
    <x v="3"/>
    <s v="Chicken, Tomatoes, Red Peppers, Red Onions, Jalapeno Peppers, Corn, Cilantro, Chipotle Sauce"/>
    <x v="15"/>
  </r>
  <r>
    <n v="6118"/>
    <n v="2710"/>
    <n v="0.25"/>
    <s v="the_greek_xl"/>
    <n v="1"/>
    <x v="208"/>
    <x v="3"/>
    <x v="2617"/>
    <n v="25.5"/>
    <n v="25.5"/>
    <x v="3"/>
    <x v="0"/>
    <s v="Kalamata Olives, Feta Cheese, Tomatoes, Garlic, Beef Chuck Roast, Red Onions"/>
    <x v="8"/>
  </r>
  <r>
    <n v="6119"/>
    <n v="2711"/>
    <n v="1"/>
    <s v="four_cheese_l"/>
    <n v="1"/>
    <x v="208"/>
    <x v="3"/>
    <x v="2618"/>
    <n v="17.950000762939453"/>
    <n v="17.950000762939453"/>
    <x v="1"/>
    <x v="1"/>
    <s v="Ricotta Cheese, Gorgonzola Piccante Cheese, Mozzarella Cheese, Parmigiano Reggiano Cheese, Garlic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7E00A1-9E3E-48D3-B10F-429380E5522A}" name="PivotTable1" cacheId="8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>
  <location ref="A3:C4" firstHeaderRow="0" firstDataRow="1" firstDataCol="0"/>
  <pivotFields count="16">
    <pivotField showAll="0"/>
    <pivotField showAll="0"/>
    <pivotField dataField="1" showAll="0"/>
    <pivotField showAll="0"/>
    <pivotField dataField="1" showAll="0"/>
    <pivotField numFmtId="14" showAll="0">
      <items count="725">
        <item x="0"/>
        <item x="1"/>
        <item x="2"/>
        <item x="3"/>
        <item x="4"/>
        <item x="5"/>
        <item x="6"/>
        <item x="7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45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showAll="0"/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total_price" fld="9" baseField="0" baseItem="0" numFmtId="165"/>
    <dataField name="Sum of total_order" fld="2" baseField="0" baseItem="0"/>
    <dataField name="Sum of quantity" fld="4" baseField="0" baseItem="0"/>
  </dataFields>
  <formats count="2">
    <format dxfId="17">
      <pivotArea outline="0" collapsedLevelsAreSubtotals="1" fieldPosition="0"/>
    </format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E05D0-761D-4D17-B3F0-47D765C3B7FA}" name="PivotTable3" cacheId="8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9">
  <location ref="A16:B30" firstHeaderRow="1" firstDataRow="1" firstDataCol="1"/>
  <pivotFields count="16">
    <pivotField showAll="0"/>
    <pivotField showAll="0"/>
    <pivotField dataField="1" showAll="0"/>
    <pivotField showAll="0"/>
    <pivotField showAll="0"/>
    <pivotField numFmtId="14" showAll="0">
      <items count="725">
        <item x="0"/>
        <item x="1"/>
        <item x="2"/>
        <item x="3"/>
        <item x="4"/>
        <item x="5"/>
        <item x="6"/>
        <item x="7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45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showAll="0"/>
    <pivotField axis="axisRow"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15"/>
    <field x="7"/>
  </rowFields>
  <rowItems count="14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total_order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B35BE-A462-4C72-82F6-939EBAC0EA1D}" name="PivotTable2" cacheId="8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6">
  <location ref="A3:B11" firstHeaderRow="1" firstDataRow="1" firstDataCol="1"/>
  <pivotFields count="16">
    <pivotField showAll="0"/>
    <pivotField showAll="0"/>
    <pivotField dataField="1" showAll="0"/>
    <pivotField showAll="0"/>
    <pivotField showAll="0"/>
    <pivotField numFmtId="14" showAll="0">
      <items count="725">
        <item x="0"/>
        <item x="1"/>
        <item x="2"/>
        <item x="3"/>
        <item x="4"/>
        <item x="5"/>
        <item x="6"/>
        <item x="7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45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axis="axisRow" showAll="0">
      <items count="8">
        <item x="4"/>
        <item x="5"/>
        <item x="6"/>
        <item x="0"/>
        <item x="1"/>
        <item x="2"/>
        <item x="3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_order" fld="2" baseField="0" baseItem="0"/>
  </dataFields>
  <formats count="7">
    <format dxfId="15">
      <pivotArea collapsedLevelsAreSubtotals="1" fieldPosition="0">
        <references count="1">
          <reference field="6" count="1">
            <x v="0"/>
          </reference>
        </references>
      </pivotArea>
    </format>
    <format dxfId="14">
      <pivotArea collapsedLevelsAreSubtotals="1" fieldPosition="0">
        <references count="1">
          <reference field="6" count="1">
            <x v="1"/>
          </reference>
        </references>
      </pivotArea>
    </format>
    <format dxfId="13">
      <pivotArea collapsedLevelsAreSubtotals="1" fieldPosition="0">
        <references count="1">
          <reference field="6" count="1">
            <x v="2"/>
          </reference>
        </references>
      </pivotArea>
    </format>
    <format dxfId="12">
      <pivotArea collapsedLevelsAreSubtotals="1" fieldPosition="0">
        <references count="1">
          <reference field="6" count="1">
            <x v="3"/>
          </reference>
        </references>
      </pivotArea>
    </format>
    <format dxfId="11">
      <pivotArea collapsedLevelsAreSubtotals="1" fieldPosition="0">
        <references count="1">
          <reference field="6" count="1">
            <x v="4"/>
          </reference>
        </references>
      </pivotArea>
    </format>
    <format dxfId="10">
      <pivotArea collapsedLevelsAreSubtotals="1" fieldPosition="0">
        <references count="1">
          <reference field="6" count="1">
            <x v="5"/>
          </reference>
        </references>
      </pivotArea>
    </format>
    <format dxfId="9">
      <pivotArea collapsedLevelsAreSubtotals="1" fieldPosition="0">
        <references count="1">
          <reference field="6" count="1">
            <x v="6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51644F-3861-416C-AD8D-17CB4C0A1EE3}" name="PivotTable7" cacheId="8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8">
  <location ref="A29:B34" firstHeaderRow="1" firstDataRow="1" firstDataCol="1"/>
  <pivotFields count="16">
    <pivotField showAll="0"/>
    <pivotField showAll="0"/>
    <pivotField showAll="0"/>
    <pivotField showAll="0"/>
    <pivotField dataField="1" showAll="0"/>
    <pivotField numFmtId="14" showAll="0">
      <items count="725">
        <item x="0"/>
        <item x="1"/>
        <item x="2"/>
        <item x="3"/>
        <item x="4"/>
        <item x="5"/>
        <item x="6"/>
        <item x="7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45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showAll="0"/>
    <pivotField numFmtId="164" showAll="0"/>
    <pivotField showAll="0"/>
    <pivotField showAll="0"/>
    <pivotField showAll="0"/>
    <pivotField axis="axisRow" showAll="0" sortType="descending">
      <items count="5"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defaultSubtotal="0"/>
    <pivotField showAll="0" defaultSubtotal="0"/>
  </pivotFields>
  <rowFields count="1">
    <field x="11"/>
  </rowFields>
  <rowItems count="5">
    <i>
      <x v="1"/>
    </i>
    <i>
      <x v="2"/>
    </i>
    <i>
      <x v="3"/>
    </i>
    <i>
      <x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196E7-893F-48EC-ADFA-5A2D0FA3A8C4}" name="PivotTable4" cacheId="8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10">
  <location ref="A3:B8" firstHeaderRow="1" firstDataRow="1" firstDataCol="1"/>
  <pivotFields count="16">
    <pivotField showAll="0"/>
    <pivotField showAll="0"/>
    <pivotField showAll="0"/>
    <pivotField showAll="0"/>
    <pivotField showAll="0"/>
    <pivotField numFmtId="14" showAll="0">
      <items count="725">
        <item x="0"/>
        <item x="1"/>
        <item x="2"/>
        <item x="3"/>
        <item x="4"/>
        <item x="5"/>
        <item x="6"/>
        <item x="7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45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showAll="0"/>
    <pivotField numFmtId="164" showAll="0"/>
    <pivotField showAll="0"/>
    <pivotField dataField="1"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 defaultSubtotal="0"/>
    <pivotField showAll="0" defaultSubtota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_price" fld="9" showDataAs="percentOfTotal" baseField="0" baseItem="0" numFmtId="10"/>
  </dataFields>
  <chartFormats count="10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FAC2B-ABCD-4390-B73F-8665011C6CD6}" name="PivotTable5" cacheId="8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5">
  <location ref="A15:B21" firstHeaderRow="1" firstDataRow="1" firstDataCol="1"/>
  <pivotFields count="16">
    <pivotField showAll="0"/>
    <pivotField showAll="0"/>
    <pivotField showAll="0"/>
    <pivotField showAll="0"/>
    <pivotField showAll="0"/>
    <pivotField numFmtId="14" showAll="0">
      <items count="725">
        <item x="0"/>
        <item x="1"/>
        <item x="2"/>
        <item x="3"/>
        <item x="4"/>
        <item x="5"/>
        <item x="6"/>
        <item x="7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45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showAll="0"/>
    <pivotField numFmtId="164" showAll="0"/>
    <pivotField showAll="0"/>
    <pivotField dataField="1"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 defaultSubtotal="0"/>
    <pivotField showAll="0" defaultSubtota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price" fld="9" showDataAs="percentOfTotal" baseField="0" baseItem="0" numFmtId="1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B3286-E33E-4DFA-BCC4-A654EFCCFAA5}" name="PivotTable9" cacheId="8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6">
  <location ref="A22:B27" firstHeaderRow="1" firstDataRow="1" firstDataCol="1"/>
  <pivotFields count="16">
    <pivotField showAll="0"/>
    <pivotField showAll="0"/>
    <pivotField showAll="0"/>
    <pivotField showAll="0"/>
    <pivotField dataField="1" showAll="0"/>
    <pivotField numFmtId="14" showAll="0">
      <items count="725">
        <item x="0"/>
        <item x="1"/>
        <item x="2"/>
        <item x="3"/>
        <item x="4"/>
        <item x="5"/>
        <item x="6"/>
        <item x="7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45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axis="axisRow" showAll="0" measureFilter="1" sortType="ascending">
      <items count="33">
        <item x="7"/>
        <item x="19"/>
        <item x="31"/>
        <item x="23"/>
        <item x="16"/>
        <item x="29"/>
        <item x="18"/>
        <item x="1"/>
        <item x="2"/>
        <item x="21"/>
        <item x="8"/>
        <item x="10"/>
        <item x="0"/>
        <item x="11"/>
        <item x="3"/>
        <item x="24"/>
        <item x="25"/>
        <item x="4"/>
        <item x="22"/>
        <item x="26"/>
        <item x="17"/>
        <item x="30"/>
        <item x="6"/>
        <item x="28"/>
        <item x="20"/>
        <item x="15"/>
        <item x="12"/>
        <item x="27"/>
        <item x="13"/>
        <item x="9"/>
        <item x="5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</pivotFields>
  <rowFields count="1">
    <field x="13"/>
  </rowFields>
  <rowItems count="5">
    <i>
      <x v="2"/>
    </i>
    <i>
      <x v="16"/>
    </i>
    <i>
      <x v="6"/>
    </i>
    <i>
      <x v="3"/>
    </i>
    <i t="grand">
      <x/>
    </i>
  </rowItems>
  <colItems count="1">
    <i/>
  </colItems>
  <dataFields count="1">
    <dataField name="Sum of quantity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3" type="count" evalOrder="-1" id="5" iMeasureFld="0">
      <autoFilter ref="A1">
        <filterColumn colId="0">
          <top10 top="0"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F32D3-21EF-4CFF-ABC6-259DD60FDF94}" name="PivotTable8" cacheId="8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3">
  <location ref="A3:B8" firstHeaderRow="1" firstDataRow="1" firstDataCol="1"/>
  <pivotFields count="16">
    <pivotField showAll="0"/>
    <pivotField showAll="0"/>
    <pivotField showAll="0"/>
    <pivotField showAll="0"/>
    <pivotField dataField="1" showAll="0"/>
    <pivotField numFmtId="14" showAll="0">
      <items count="725">
        <item x="0"/>
        <item x="1"/>
        <item x="2"/>
        <item x="3"/>
        <item x="4"/>
        <item x="5"/>
        <item x="6"/>
        <item x="7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45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axis="axisRow" showAll="0" measureFilter="1" sortType="ascending">
      <items count="33">
        <item x="7"/>
        <item x="19"/>
        <item x="31"/>
        <item x="23"/>
        <item x="16"/>
        <item x="29"/>
        <item x="18"/>
        <item x="1"/>
        <item x="2"/>
        <item x="21"/>
        <item x="8"/>
        <item x="10"/>
        <item x="0"/>
        <item x="11"/>
        <item x="3"/>
        <item x="24"/>
        <item x="25"/>
        <item x="4"/>
        <item x="22"/>
        <item x="26"/>
        <item x="17"/>
        <item x="30"/>
        <item x="6"/>
        <item x="28"/>
        <item x="20"/>
        <item x="15"/>
        <item x="12"/>
        <item x="27"/>
        <item x="13"/>
        <item x="9"/>
        <item x="5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</pivotFields>
  <rowFields count="1">
    <field x="13"/>
  </rowFields>
  <rowItems count="5">
    <i>
      <x v="12"/>
    </i>
    <i>
      <x v="4"/>
    </i>
    <i>
      <x/>
    </i>
    <i>
      <x v="20"/>
    </i>
    <i t="grand">
      <x/>
    </i>
  </rowItems>
  <colItems count="1">
    <i/>
  </colItems>
  <dataFields count="1">
    <dataField name="Sum of quantity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3" type="count" evalOrder="-1" id="4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0B6939-E08F-4D3F-920B-159A63AA096D}" autoFormatId="16" applyNumberFormats="0" applyBorderFormats="0" applyFontFormats="0" applyPatternFormats="0" applyAlignmentFormats="0" applyWidthHeightFormats="0">
  <queryTableRefresh nextId="16">
    <queryTableFields count="14">
      <queryTableField id="1" name="pizza_id" tableColumnId="1"/>
      <queryTableField id="2" name="order_id" tableColumnId="2"/>
      <queryTableField id="13" dataBound="0" tableColumnId="13"/>
      <queryTableField id="3" name="pizza_name_id" tableColumnId="3"/>
      <queryTableField id="4" name="quantity" tableColumnId="4"/>
      <queryTableField id="5" name="order_date" tableColumnId="5"/>
      <queryTableField id="14" dataBound="0" tableColumnId="15"/>
      <queryTableField id="6" name="order_time" tableColumnId="6"/>
      <queryTableField id="7" name="unit_price" tableColumnId="7"/>
      <queryTableField id="8" name="total_price" tableColumnId="8"/>
      <queryTableField id="9" name="pizza_size" tableColumnId="9"/>
      <queryTableField id="10" name="pizza_category" tableColumnId="10"/>
      <queryTableField id="11" name="pizza_ingredients" tableColumnId="11"/>
      <queryTableField id="12" name="pizza_nam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BDD932-0866-4282-93CC-5B8D7AB98D59}" name="pizzadb_pizzasales" displayName="pizzadb_pizzasales" ref="A1:N6120" tableType="queryTable" totalsRowShown="0">
  <autoFilter ref="A1:N6120" xr:uid="{7DBDD932-0866-4282-93CC-5B8D7AB98D59}"/>
  <tableColumns count="14">
    <tableColumn id="1" xr3:uid="{C05DDA1B-94C0-48F2-9247-C7397A7430B3}" uniqueName="1" name="pizza_id" queryTableFieldId="1"/>
    <tableColumn id="2" xr3:uid="{433305C3-9A81-46CB-869D-924EC2F8F6B9}" uniqueName="2" name="order_id" queryTableFieldId="2"/>
    <tableColumn id="13" xr3:uid="{DF40EA8D-114F-460F-B907-5C5338C07E3D}" uniqueName="13" name="total_order" queryTableFieldId="13" dataDxfId="8">
      <calculatedColumnFormula>1/COUNTIF(B:B,pizzadb_pizzasales[[#This Row],[order_id]])</calculatedColumnFormula>
    </tableColumn>
    <tableColumn id="3" xr3:uid="{8BEF189E-D7DA-4D0E-AD5A-0A8D24DF6654}" uniqueName="3" name="pizza_name_id" queryTableFieldId="3" dataDxfId="7"/>
    <tableColumn id="4" xr3:uid="{35E9C7F2-0F23-4430-9766-AE2EFC3BF2B3}" uniqueName="4" name="quantity" queryTableFieldId="4"/>
    <tableColumn id="5" xr3:uid="{69DE1F92-96CA-4751-BBD1-3FBB29BBDF46}" uniqueName="5" name="order_date" queryTableFieldId="5" dataDxfId="6"/>
    <tableColumn id="15" xr3:uid="{7714CDF6-CBB7-40AE-928E-2B9B9CA6E20F}" uniqueName="15" name="Order_day" queryTableFieldId="14" dataDxfId="5">
      <calculatedColumnFormula>TEXT(pizzadb_pizzasales[[#This Row],[order_date]],"dddd")</calculatedColumnFormula>
    </tableColumn>
    <tableColumn id="6" xr3:uid="{FBE8D692-14AF-4AB6-8B82-07B4BB1A8E12}" uniqueName="6" name="order_time" queryTableFieldId="6" dataDxfId="4"/>
    <tableColumn id="7" xr3:uid="{B0764774-78AE-4BF5-B68D-E711DC43A6CC}" uniqueName="7" name="unit_price" queryTableFieldId="7"/>
    <tableColumn id="8" xr3:uid="{5CFCDC6F-D2AE-4363-9D0A-223E321E25FF}" uniqueName="8" name="total_price" queryTableFieldId="8"/>
    <tableColumn id="9" xr3:uid="{F0D66488-0813-4F44-85F3-2B63EEA43AC4}" uniqueName="9" name="pizza_size" queryTableFieldId="9" dataDxfId="3"/>
    <tableColumn id="10" xr3:uid="{34E976ED-006B-4D4D-AFD8-6FA8DF64DBFE}" uniqueName="10" name="pizza_category" queryTableFieldId="10" dataDxfId="2"/>
    <tableColumn id="11" xr3:uid="{E13D3273-8848-4D08-9FF5-17B8BDC74FBB}" uniqueName="11" name="pizza_ingredients" queryTableFieldId="11" dataDxfId="1"/>
    <tableColumn id="12" xr3:uid="{2E18AB53-F3E8-4385-BD1D-D17FF89B1DAF}" uniqueName="12" name="pizza_name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C0813F1C-225E-4B05-BEE9-3433AF32951F}" sourceName="order_date">
  <pivotTables>
    <pivotTable tabId="6" name="PivotTable4"/>
    <pivotTable tabId="3" name="PivotTable1"/>
    <pivotTable tabId="6" name="PivotTable5"/>
    <pivotTable tabId="6" name="PivotTable7"/>
    <pivotTable tabId="7" name="PivotTable8"/>
    <pivotTable tabId="7" name="PivotTable9"/>
    <pivotTable tabId="5" name="PivotTable2"/>
    <pivotTable tabId="5" name="PivotTable3"/>
  </pivotTables>
  <state minimalRefreshVersion="6" lastRefreshVersion="6" pivotCacheId="772079014" filterType="unknown">
    <bounds startDate="2020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_date" xr10:uid="{6F6B7D78-2FDB-4831-8F83-2A40B3D72C55}" cache="NativeTimeline_order_date" caption="order_date" level="2" selectionLevel="2" scrollPosition="2020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_date 1" xr10:uid="{F6875D75-79D1-4295-96CB-E7CE6C9F4530}" cache="NativeTimeline_order_date" caption="order_date" level="2" selectionLevel="2" scrollPosition="2020-01-01T00:00:00" style="Pizza Slicer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microsoft.com/office/2011/relationships/timeline" Target="../timelines/timelin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1165-D377-4082-AA08-9D697A647DA2}">
  <dimension ref="A3:E7"/>
  <sheetViews>
    <sheetView workbookViewId="0"/>
  </sheetViews>
  <sheetFormatPr defaultRowHeight="15" x14ac:dyDescent="0.25"/>
  <cols>
    <col min="1" max="1" width="19" bestFit="1" customWidth="1"/>
    <col min="2" max="2" width="17.85546875" bestFit="1" customWidth="1"/>
    <col min="3" max="3" width="15.140625" bestFit="1" customWidth="1"/>
    <col min="4" max="4" width="17.42578125" customWidth="1"/>
    <col min="5" max="5" width="19.7109375" customWidth="1"/>
  </cols>
  <sheetData>
    <row r="3" spans="1:5" x14ac:dyDescent="0.25">
      <c r="A3" t="s">
        <v>177</v>
      </c>
      <c r="B3" t="s">
        <v>178</v>
      </c>
      <c r="C3" t="s">
        <v>180</v>
      </c>
      <c r="D3" s="4" t="s">
        <v>179</v>
      </c>
      <c r="E3" s="4" t="s">
        <v>181</v>
      </c>
    </row>
    <row r="4" spans="1:5" s="6" customFormat="1" ht="31.5" x14ac:dyDescent="0.5">
      <c r="A4" s="8">
        <v>102610.25010299683</v>
      </c>
      <c r="B4" s="5">
        <v>2711.0000000000068</v>
      </c>
      <c r="C4" s="5">
        <v>6229</v>
      </c>
      <c r="D4" s="10">
        <f>GETPIVOTDATA("Sum of total_price",$A$3)/GETPIVOTDATA("Sum of total_order",$A$3)</f>
        <v>37.8495942836579</v>
      </c>
      <c r="E4" s="7">
        <f>GETPIVOTDATA("Sum of quantity",$A$3)/GETPIVOTDATA("Sum of total_order",$A$3)</f>
        <v>2.297676134267792</v>
      </c>
    </row>
    <row r="7" spans="1:5" x14ac:dyDescent="0.25">
      <c r="A7" s="9">
        <f>GETPIVOTDATA("Sum of total_price",$A$3)</f>
        <v>102610.25010299683</v>
      </c>
      <c r="B7" s="11">
        <f>GETPIVOTDATA("Sum of total_order",$A$3)</f>
        <v>2711.0000000000068</v>
      </c>
      <c r="C7">
        <f>GETPIVOTDATA("Sum of quantity",$A$3)</f>
        <v>6229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D1A0-B10E-460C-A774-1C3545B0E4C6}">
  <dimension ref="A2:B30"/>
  <sheetViews>
    <sheetView workbookViewId="0"/>
  </sheetViews>
  <sheetFormatPr defaultRowHeight="15" x14ac:dyDescent="0.25"/>
  <cols>
    <col min="1" max="1" width="13.140625" bestFit="1" customWidth="1"/>
    <col min="2" max="2" width="17.85546875" bestFit="1" customWidth="1"/>
  </cols>
  <sheetData>
    <row r="2" spans="1:2" x14ac:dyDescent="0.25">
      <c r="A2" s="17" t="s">
        <v>192</v>
      </c>
      <c r="B2" s="17"/>
    </row>
    <row r="3" spans="1:2" x14ac:dyDescent="0.25">
      <c r="A3" s="12" t="s">
        <v>183</v>
      </c>
      <c r="B3" t="s">
        <v>178</v>
      </c>
    </row>
    <row r="4" spans="1:2" x14ac:dyDescent="0.25">
      <c r="A4" s="13" t="s">
        <v>184</v>
      </c>
      <c r="B4" s="11">
        <v>384.64941169941062</v>
      </c>
    </row>
    <row r="5" spans="1:2" x14ac:dyDescent="0.25">
      <c r="A5" s="13" t="s">
        <v>185</v>
      </c>
      <c r="B5" s="11">
        <v>343.24083139083064</v>
      </c>
    </row>
    <row r="6" spans="1:2" x14ac:dyDescent="0.25">
      <c r="A6" s="13" t="s">
        <v>186</v>
      </c>
      <c r="B6" s="11">
        <v>406.73288933288785</v>
      </c>
    </row>
    <row r="7" spans="1:2" x14ac:dyDescent="0.25">
      <c r="A7" s="13" t="s">
        <v>187</v>
      </c>
      <c r="B7" s="11">
        <v>396.23513153513085</v>
      </c>
    </row>
    <row r="8" spans="1:2" x14ac:dyDescent="0.25">
      <c r="A8" s="13" t="s">
        <v>188</v>
      </c>
      <c r="B8" s="11">
        <v>376.40833888333771</v>
      </c>
    </row>
    <row r="9" spans="1:2" x14ac:dyDescent="0.25">
      <c r="A9" s="13" t="s">
        <v>189</v>
      </c>
      <c r="B9" s="11">
        <v>395.22790820290732</v>
      </c>
    </row>
    <row r="10" spans="1:2" x14ac:dyDescent="0.25">
      <c r="A10" s="13" t="s">
        <v>190</v>
      </c>
      <c r="B10" s="11">
        <v>408.50548895548815</v>
      </c>
    </row>
    <row r="11" spans="1:2" x14ac:dyDescent="0.25">
      <c r="A11" s="13" t="s">
        <v>191</v>
      </c>
      <c r="B11" s="1">
        <v>2710.9999999999932</v>
      </c>
    </row>
    <row r="15" spans="1:2" x14ac:dyDescent="0.25">
      <c r="A15" s="17" t="s">
        <v>192</v>
      </c>
      <c r="B15" s="17"/>
    </row>
    <row r="16" spans="1:2" x14ac:dyDescent="0.25">
      <c r="A16" s="12" t="s">
        <v>183</v>
      </c>
      <c r="B16" t="s">
        <v>178</v>
      </c>
    </row>
    <row r="17" spans="1:2" x14ac:dyDescent="0.25">
      <c r="A17" s="13" t="s">
        <v>193</v>
      </c>
      <c r="B17" s="1">
        <v>154.99999999999986</v>
      </c>
    </row>
    <row r="18" spans="1:2" x14ac:dyDescent="0.25">
      <c r="A18" s="13" t="s">
        <v>194</v>
      </c>
      <c r="B18" s="1">
        <v>303.99999999999955</v>
      </c>
    </row>
    <row r="19" spans="1:2" x14ac:dyDescent="0.25">
      <c r="A19" s="13" t="s">
        <v>195</v>
      </c>
      <c r="B19" s="1">
        <v>290.99999999999886</v>
      </c>
    </row>
    <row r="20" spans="1:2" x14ac:dyDescent="0.25">
      <c r="A20" s="13" t="s">
        <v>196</v>
      </c>
      <c r="B20" s="1">
        <v>238.00000000000051</v>
      </c>
    </row>
    <row r="21" spans="1:2" x14ac:dyDescent="0.25">
      <c r="A21" s="13" t="s">
        <v>197</v>
      </c>
      <c r="B21" s="1">
        <v>187.00000000000017</v>
      </c>
    </row>
    <row r="22" spans="1:2" x14ac:dyDescent="0.25">
      <c r="A22" s="13" t="s">
        <v>198</v>
      </c>
      <c r="B22" s="1">
        <v>234.00000000000031</v>
      </c>
    </row>
    <row r="23" spans="1:2" x14ac:dyDescent="0.25">
      <c r="A23" s="13" t="s">
        <v>199</v>
      </c>
      <c r="B23" s="1">
        <v>302.00000000000023</v>
      </c>
    </row>
    <row r="24" spans="1:2" x14ac:dyDescent="0.25">
      <c r="A24" s="13" t="s">
        <v>200</v>
      </c>
      <c r="B24" s="1">
        <v>300.99999999999994</v>
      </c>
    </row>
    <row r="25" spans="1:2" x14ac:dyDescent="0.25">
      <c r="A25" s="13" t="s">
        <v>201</v>
      </c>
      <c r="B25" s="1">
        <v>250.0000000000004</v>
      </c>
    </row>
    <row r="26" spans="1:2" x14ac:dyDescent="0.25">
      <c r="A26" s="13" t="s">
        <v>202</v>
      </c>
      <c r="B26" s="1">
        <v>222.00000000000034</v>
      </c>
    </row>
    <row r="27" spans="1:2" x14ac:dyDescent="0.25">
      <c r="A27" s="13" t="s">
        <v>203</v>
      </c>
      <c r="B27" s="1">
        <v>146.99999999999989</v>
      </c>
    </row>
    <row r="28" spans="1:2" x14ac:dyDescent="0.25">
      <c r="A28" s="13" t="s">
        <v>204</v>
      </c>
      <c r="B28" s="1">
        <v>79.000000000000014</v>
      </c>
    </row>
    <row r="29" spans="1:2" x14ac:dyDescent="0.25">
      <c r="A29" s="13" t="s">
        <v>205</v>
      </c>
      <c r="B29" s="1">
        <v>1</v>
      </c>
    </row>
    <row r="30" spans="1:2" x14ac:dyDescent="0.25">
      <c r="A30" s="13" t="s">
        <v>191</v>
      </c>
      <c r="B30" s="1">
        <v>2711.0000000000005</v>
      </c>
    </row>
  </sheetData>
  <mergeCells count="2">
    <mergeCell ref="A2:B2"/>
    <mergeCell ref="A15:B15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9759-737C-44A0-9721-90E49911DD28}">
  <dimension ref="A3:G34"/>
  <sheetViews>
    <sheetView workbookViewId="0"/>
  </sheetViews>
  <sheetFormatPr defaultRowHeight="15" x14ac:dyDescent="0.25"/>
  <cols>
    <col min="1" max="1" width="13.140625" bestFit="1" customWidth="1"/>
    <col min="2" max="2" width="15.140625" bestFit="1" customWidth="1"/>
    <col min="4" max="4" width="14" customWidth="1"/>
    <col min="5" max="5" width="17.7109375" customWidth="1"/>
  </cols>
  <sheetData>
    <row r="3" spans="1:2" x14ac:dyDescent="0.25">
      <c r="A3" s="12" t="s">
        <v>183</v>
      </c>
      <c r="B3" t="s">
        <v>177</v>
      </c>
    </row>
    <row r="4" spans="1:2" x14ac:dyDescent="0.25">
      <c r="A4" s="13" t="s">
        <v>33</v>
      </c>
      <c r="B4" s="15">
        <v>0.23186036459436674</v>
      </c>
    </row>
    <row r="5" spans="1:2" x14ac:dyDescent="0.25">
      <c r="A5" s="13" t="s">
        <v>14</v>
      </c>
      <c r="B5" s="15">
        <v>0.26554218486884901</v>
      </c>
    </row>
    <row r="6" spans="1:2" x14ac:dyDescent="0.25">
      <c r="A6" s="13" t="s">
        <v>26</v>
      </c>
      <c r="B6" s="15">
        <v>0.26009925859060418</v>
      </c>
    </row>
    <row r="7" spans="1:2" x14ac:dyDescent="0.25">
      <c r="A7" s="13" t="s">
        <v>22</v>
      </c>
      <c r="B7" s="15">
        <v>0.24249819194618011</v>
      </c>
    </row>
    <row r="8" spans="1:2" x14ac:dyDescent="0.25">
      <c r="A8" s="13" t="s">
        <v>191</v>
      </c>
      <c r="B8" s="15">
        <v>1</v>
      </c>
    </row>
    <row r="15" spans="1:2" x14ac:dyDescent="0.25">
      <c r="A15" s="12" t="s">
        <v>183</v>
      </c>
      <c r="B15" t="s">
        <v>177</v>
      </c>
    </row>
    <row r="16" spans="1:2" x14ac:dyDescent="0.25">
      <c r="A16" s="13" t="s">
        <v>21</v>
      </c>
      <c r="B16" s="15">
        <v>0.46128237751697759</v>
      </c>
    </row>
    <row r="17" spans="1:7" x14ac:dyDescent="0.25">
      <c r="A17" s="13" t="s">
        <v>13</v>
      </c>
      <c r="B17" s="15">
        <v>0.29944133231483688</v>
      </c>
    </row>
    <row r="18" spans="1:7" x14ac:dyDescent="0.25">
      <c r="A18" s="13" t="s">
        <v>41</v>
      </c>
      <c r="B18" s="15">
        <v>0.22157484220888685</v>
      </c>
    </row>
    <row r="19" spans="1:7" x14ac:dyDescent="0.25">
      <c r="A19" s="13" t="s">
        <v>141</v>
      </c>
      <c r="B19" s="15">
        <v>1.6650383351420189E-2</v>
      </c>
    </row>
    <row r="20" spans="1:7" x14ac:dyDescent="0.25">
      <c r="A20" s="13" t="s">
        <v>175</v>
      </c>
      <c r="B20" s="15">
        <v>1.0510646078784726E-3</v>
      </c>
    </row>
    <row r="21" spans="1:7" x14ac:dyDescent="0.25">
      <c r="A21" s="13" t="s">
        <v>191</v>
      </c>
      <c r="B21" s="15">
        <v>1</v>
      </c>
    </row>
    <row r="29" spans="1:7" x14ac:dyDescent="0.25">
      <c r="A29" s="12" t="s">
        <v>183</v>
      </c>
      <c r="B29" t="s">
        <v>180</v>
      </c>
      <c r="D29" t="s">
        <v>206</v>
      </c>
      <c r="E29" t="s">
        <v>207</v>
      </c>
    </row>
    <row r="30" spans="1:7" x14ac:dyDescent="0.25">
      <c r="A30" s="13" t="s">
        <v>14</v>
      </c>
      <c r="B30" s="1">
        <v>1850</v>
      </c>
      <c r="D30" t="str">
        <f>A30</f>
        <v>Classic</v>
      </c>
      <c r="E30">
        <f>GETPIVOTDATA("quantity",$A$29,"pizza_category",A30)</f>
        <v>1850</v>
      </c>
    </row>
    <row r="31" spans="1:7" x14ac:dyDescent="0.25">
      <c r="A31" s="13" t="s">
        <v>26</v>
      </c>
      <c r="B31" s="1">
        <v>1545</v>
      </c>
      <c r="D31" t="str">
        <f>A31</f>
        <v>Supreme</v>
      </c>
      <c r="E31">
        <f t="shared" ref="E31:E33" si="0">GETPIVOTDATA("quantity",$A$29,"pizza_category",A31)</f>
        <v>1545</v>
      </c>
    </row>
    <row r="32" spans="1:7" x14ac:dyDescent="0.25">
      <c r="A32" s="13" t="s">
        <v>22</v>
      </c>
      <c r="B32" s="1">
        <v>1491</v>
      </c>
      <c r="D32" t="str">
        <f>A32</f>
        <v>Veggie</v>
      </c>
      <c r="E32">
        <f t="shared" si="0"/>
        <v>1491</v>
      </c>
      <c r="G32" t="s">
        <v>208</v>
      </c>
    </row>
    <row r="33" spans="1:5" x14ac:dyDescent="0.25">
      <c r="A33" s="13" t="s">
        <v>33</v>
      </c>
      <c r="B33" s="1">
        <v>1343</v>
      </c>
      <c r="D33" t="str">
        <f>A33</f>
        <v>Chicken</v>
      </c>
      <c r="E33">
        <f t="shared" si="0"/>
        <v>1343</v>
      </c>
    </row>
    <row r="34" spans="1:5" x14ac:dyDescent="0.25">
      <c r="A34" s="13" t="s">
        <v>191</v>
      </c>
      <c r="B34" s="1">
        <v>6229</v>
      </c>
    </row>
  </sheetData>
  <pageMargins left="0.7" right="0.7" top="0.75" bottom="0.75" header="0.3" footer="0.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E175-63F5-4F32-95D6-DEF2B9881D16}">
  <dimension ref="A3:B27"/>
  <sheetViews>
    <sheetView workbookViewId="0"/>
  </sheetViews>
  <sheetFormatPr defaultRowHeight="15" x14ac:dyDescent="0.25"/>
  <cols>
    <col min="1" max="1" width="23.28515625" bestFit="1" customWidth="1"/>
    <col min="2" max="2" width="15.140625" bestFit="1" customWidth="1"/>
  </cols>
  <sheetData>
    <row r="3" spans="1:2" x14ac:dyDescent="0.25">
      <c r="A3" s="12" t="s">
        <v>183</v>
      </c>
      <c r="B3" t="s">
        <v>180</v>
      </c>
    </row>
    <row r="4" spans="1:2" x14ac:dyDescent="0.25">
      <c r="A4" s="13" t="s">
        <v>16</v>
      </c>
      <c r="B4" s="1">
        <v>282</v>
      </c>
    </row>
    <row r="5" spans="1:2" x14ac:dyDescent="0.25">
      <c r="A5" s="13" t="s">
        <v>75</v>
      </c>
      <c r="B5" s="1">
        <v>301</v>
      </c>
    </row>
    <row r="6" spans="1:2" x14ac:dyDescent="0.25">
      <c r="A6" s="13" t="s">
        <v>43</v>
      </c>
      <c r="B6" s="1">
        <v>316</v>
      </c>
    </row>
    <row r="7" spans="1:2" x14ac:dyDescent="0.25">
      <c r="A7" s="13" t="s">
        <v>79</v>
      </c>
      <c r="B7" s="1">
        <v>343</v>
      </c>
    </row>
    <row r="8" spans="1:2" x14ac:dyDescent="0.25">
      <c r="A8" s="13" t="s">
        <v>191</v>
      </c>
      <c r="B8" s="1">
        <v>1242</v>
      </c>
    </row>
    <row r="22" spans="1:2" x14ac:dyDescent="0.25">
      <c r="A22" s="12" t="s">
        <v>183</v>
      </c>
      <c r="B22" t="s">
        <v>180</v>
      </c>
    </row>
    <row r="23" spans="1:2" x14ac:dyDescent="0.25">
      <c r="A23" s="13" t="s">
        <v>167</v>
      </c>
      <c r="B23" s="1">
        <v>64</v>
      </c>
    </row>
    <row r="24" spans="1:2" x14ac:dyDescent="0.25">
      <c r="A24" s="13" t="s">
        <v>105</v>
      </c>
      <c r="B24" s="1">
        <v>91</v>
      </c>
    </row>
    <row r="25" spans="1:2" x14ac:dyDescent="0.25">
      <c r="A25" s="13" t="s">
        <v>83</v>
      </c>
      <c r="B25" s="1">
        <v>109</v>
      </c>
    </row>
    <row r="26" spans="1:2" x14ac:dyDescent="0.25">
      <c r="A26" s="13" t="s">
        <v>98</v>
      </c>
      <c r="B26" s="1">
        <v>111</v>
      </c>
    </row>
    <row r="27" spans="1:2" x14ac:dyDescent="0.25">
      <c r="A27" s="13" t="s">
        <v>191</v>
      </c>
      <c r="B27" s="1">
        <v>375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F2420-D001-4FAB-9F58-A14ECD944F62}">
  <dimension ref="A1:N6120"/>
  <sheetViews>
    <sheetView workbookViewId="0">
      <selection activeCell="G21" sqref="G21"/>
    </sheetView>
  </sheetViews>
  <sheetFormatPr defaultRowHeight="15" x14ac:dyDescent="0.25"/>
  <cols>
    <col min="1" max="1" width="10.42578125" bestFit="1" customWidth="1"/>
    <col min="2" max="2" width="10.85546875" bestFit="1" customWidth="1"/>
    <col min="3" max="3" width="13.28515625" bestFit="1" customWidth="1"/>
    <col min="4" max="4" width="16.5703125" bestFit="1" customWidth="1"/>
    <col min="5" max="5" width="10.7109375" bestFit="1" customWidth="1"/>
    <col min="6" max="6" width="13.140625" bestFit="1" customWidth="1"/>
    <col min="7" max="7" width="12.5703125" bestFit="1" customWidth="1"/>
    <col min="8" max="8" width="13.28515625" bestFit="1" customWidth="1"/>
    <col min="9" max="9" width="12.28515625" bestFit="1" customWidth="1"/>
    <col min="10" max="10" width="12.85546875" bestFit="1" customWidth="1"/>
    <col min="11" max="11" width="12.140625" bestFit="1" customWidth="1"/>
    <col min="12" max="12" width="16.42578125" bestFit="1" customWidth="1"/>
    <col min="13" max="13" width="81.140625" bestFit="1" customWidth="1"/>
    <col min="14" max="14" width="42.5703125" bestFit="1" customWidth="1"/>
  </cols>
  <sheetData>
    <row r="1" spans="1:14" x14ac:dyDescent="0.25">
      <c r="A1" t="s">
        <v>0</v>
      </c>
      <c r="B1" t="s">
        <v>1</v>
      </c>
      <c r="C1" t="s">
        <v>176</v>
      </c>
      <c r="D1" t="s">
        <v>2</v>
      </c>
      <c r="E1" t="s">
        <v>3</v>
      </c>
      <c r="F1" t="s">
        <v>4</v>
      </c>
      <c r="G1" t="s">
        <v>182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>
        <v>1</v>
      </c>
      <c r="B2">
        <v>1</v>
      </c>
      <c r="C2">
        <f>1/COUNTIF(B:B,pizzadb_pizzasales[[#This Row],[order_id]])</f>
        <v>1</v>
      </c>
      <c r="D2" s="1" t="s">
        <v>12</v>
      </c>
      <c r="E2">
        <v>1</v>
      </c>
      <c r="F2" s="16">
        <v>36892</v>
      </c>
      <c r="G2" s="2" t="str">
        <f>TEXT(pizzadb_pizzasales[[#This Row],[order_date]],"dddd")</f>
        <v>Monday</v>
      </c>
      <c r="H2" s="3">
        <v>0.4851388888888889</v>
      </c>
      <c r="I2">
        <v>13.25</v>
      </c>
      <c r="J2">
        <v>13.25</v>
      </c>
      <c r="K2" s="1" t="s">
        <v>13</v>
      </c>
      <c r="L2" s="1" t="s">
        <v>14</v>
      </c>
      <c r="M2" s="1" t="s">
        <v>15</v>
      </c>
      <c r="N2" s="1" t="s">
        <v>16</v>
      </c>
    </row>
    <row r="3" spans="1:14" x14ac:dyDescent="0.25">
      <c r="A3">
        <v>2</v>
      </c>
      <c r="B3">
        <v>2</v>
      </c>
      <c r="C3">
        <f>1/COUNTIF(B:B,pizzadb_pizzasales[[#This Row],[order_id]])</f>
        <v>0.2</v>
      </c>
      <c r="D3" s="1" t="s">
        <v>17</v>
      </c>
      <c r="E3">
        <v>1</v>
      </c>
      <c r="F3" s="16">
        <v>36893</v>
      </c>
      <c r="G3" s="2" t="str">
        <f>TEXT(pizzadb_pizzasales[[#This Row],[order_date]],"dddd")</f>
        <v>Tuesday</v>
      </c>
      <c r="H3" s="3">
        <v>0.49837962962962962</v>
      </c>
      <c r="I3">
        <v>16</v>
      </c>
      <c r="J3">
        <v>16</v>
      </c>
      <c r="K3" s="1" t="s">
        <v>13</v>
      </c>
      <c r="L3" s="1" t="s">
        <v>14</v>
      </c>
      <c r="M3" s="1" t="s">
        <v>18</v>
      </c>
      <c r="N3" s="1" t="s">
        <v>19</v>
      </c>
    </row>
    <row r="4" spans="1:14" x14ac:dyDescent="0.25">
      <c r="A4">
        <v>3</v>
      </c>
      <c r="B4">
        <v>2</v>
      </c>
      <c r="C4">
        <f>1/COUNTIF(B:B,pizzadb_pizzasales[[#This Row],[order_id]])</f>
        <v>0.2</v>
      </c>
      <c r="D4" s="1" t="s">
        <v>20</v>
      </c>
      <c r="E4">
        <v>1</v>
      </c>
      <c r="F4" s="16">
        <v>36894</v>
      </c>
      <c r="G4" s="2" t="str">
        <f>TEXT(pizzadb_pizzasales[[#This Row],[order_date]],"dddd")</f>
        <v>Wednesday</v>
      </c>
      <c r="H4" s="3">
        <v>0.49837962962962962</v>
      </c>
      <c r="I4">
        <v>18.5</v>
      </c>
      <c r="J4">
        <v>18.5</v>
      </c>
      <c r="K4" s="1" t="s">
        <v>21</v>
      </c>
      <c r="L4" s="1" t="s">
        <v>22</v>
      </c>
      <c r="M4" s="1" t="s">
        <v>23</v>
      </c>
      <c r="N4" s="1" t="s">
        <v>24</v>
      </c>
    </row>
    <row r="5" spans="1:14" x14ac:dyDescent="0.25">
      <c r="A5">
        <v>4</v>
      </c>
      <c r="B5">
        <v>2</v>
      </c>
      <c r="C5">
        <f>1/COUNTIF(B:B,pizzadb_pizzasales[[#This Row],[order_id]])</f>
        <v>0.2</v>
      </c>
      <c r="D5" s="1" t="s">
        <v>25</v>
      </c>
      <c r="E5">
        <v>1</v>
      </c>
      <c r="F5" s="16">
        <v>36895</v>
      </c>
      <c r="G5" s="2" t="str">
        <f>TEXT(pizzadb_pizzasales[[#This Row],[order_date]],"dddd")</f>
        <v>Thursday</v>
      </c>
      <c r="H5" s="3">
        <v>0.49837962962962962</v>
      </c>
      <c r="I5">
        <v>20.75</v>
      </c>
      <c r="J5">
        <v>20.75</v>
      </c>
      <c r="K5" s="1" t="s">
        <v>21</v>
      </c>
      <c r="L5" s="1" t="s">
        <v>26</v>
      </c>
      <c r="M5" s="1" t="s">
        <v>27</v>
      </c>
      <c r="N5" s="1" t="s">
        <v>28</v>
      </c>
    </row>
    <row r="6" spans="1:14" x14ac:dyDescent="0.25">
      <c r="A6">
        <v>5</v>
      </c>
      <c r="B6">
        <v>2</v>
      </c>
      <c r="C6">
        <f>1/COUNTIF(B:B,pizzadb_pizzasales[[#This Row],[order_id]])</f>
        <v>0.2</v>
      </c>
      <c r="D6" s="1" t="s">
        <v>29</v>
      </c>
      <c r="E6">
        <v>1</v>
      </c>
      <c r="F6" s="16">
        <v>36896</v>
      </c>
      <c r="G6" s="2" t="str">
        <f>TEXT(pizzadb_pizzasales[[#This Row],[order_date]],"dddd")</f>
        <v>Friday</v>
      </c>
      <c r="H6" s="3">
        <v>0.49837962962962962</v>
      </c>
      <c r="I6">
        <v>16</v>
      </c>
      <c r="J6">
        <v>16</v>
      </c>
      <c r="K6" s="1" t="s">
        <v>13</v>
      </c>
      <c r="L6" s="1" t="s">
        <v>22</v>
      </c>
      <c r="M6" s="1" t="s">
        <v>30</v>
      </c>
      <c r="N6" s="1" t="s">
        <v>31</v>
      </c>
    </row>
    <row r="7" spans="1:14" x14ac:dyDescent="0.25">
      <c r="A7">
        <v>6</v>
      </c>
      <c r="B7">
        <v>2</v>
      </c>
      <c r="C7">
        <f>1/COUNTIF(B:B,pizzadb_pizzasales[[#This Row],[order_id]])</f>
        <v>0.2</v>
      </c>
      <c r="D7" s="1" t="s">
        <v>32</v>
      </c>
      <c r="E7">
        <v>1</v>
      </c>
      <c r="F7" s="16">
        <v>36899</v>
      </c>
      <c r="G7" s="2" t="str">
        <f>TEXT(pizzadb_pizzasales[[#This Row],[order_date]],"dddd")</f>
        <v>Monday</v>
      </c>
      <c r="H7" s="3">
        <v>0.49837962962962962</v>
      </c>
      <c r="I7">
        <v>20.75</v>
      </c>
      <c r="J7">
        <v>20.75</v>
      </c>
      <c r="K7" s="1" t="s">
        <v>21</v>
      </c>
      <c r="L7" s="1" t="s">
        <v>33</v>
      </c>
      <c r="M7" s="1" t="s">
        <v>34</v>
      </c>
      <c r="N7" s="1" t="s">
        <v>35</v>
      </c>
    </row>
    <row r="8" spans="1:14" x14ac:dyDescent="0.25">
      <c r="A8">
        <v>7</v>
      </c>
      <c r="B8">
        <v>3</v>
      </c>
      <c r="C8">
        <f>1/COUNTIF(B:B,pizzadb_pizzasales[[#This Row],[order_id]])</f>
        <v>0.5</v>
      </c>
      <c r="D8" s="1" t="s">
        <v>36</v>
      </c>
      <c r="E8">
        <v>1</v>
      </c>
      <c r="F8" s="16">
        <v>36900</v>
      </c>
      <c r="G8" s="2" t="str">
        <f>TEXT(pizzadb_pizzasales[[#This Row],[order_date]],"dddd")</f>
        <v>Tuesday</v>
      </c>
      <c r="H8" s="3">
        <v>0.50865740740740739</v>
      </c>
      <c r="I8">
        <v>16.5</v>
      </c>
      <c r="J8">
        <v>16.5</v>
      </c>
      <c r="K8" s="1" t="s">
        <v>13</v>
      </c>
      <c r="L8" s="1" t="s">
        <v>26</v>
      </c>
      <c r="M8" s="1" t="s">
        <v>27</v>
      </c>
      <c r="N8" s="1" t="s">
        <v>28</v>
      </c>
    </row>
    <row r="9" spans="1:14" x14ac:dyDescent="0.25">
      <c r="A9">
        <v>8</v>
      </c>
      <c r="B9">
        <v>3</v>
      </c>
      <c r="C9">
        <f>1/COUNTIF(B:B,pizzadb_pizzasales[[#This Row],[order_id]])</f>
        <v>0.5</v>
      </c>
      <c r="D9" s="1" t="s">
        <v>37</v>
      </c>
      <c r="E9">
        <v>1</v>
      </c>
      <c r="F9" s="16">
        <v>36901</v>
      </c>
      <c r="G9" s="2" t="str">
        <f>TEXT(pizzadb_pizzasales[[#This Row],[order_date]],"dddd")</f>
        <v>Wednesday</v>
      </c>
      <c r="H9" s="3">
        <v>0.50865740740740739</v>
      </c>
      <c r="I9">
        <v>20.75</v>
      </c>
      <c r="J9">
        <v>20.75</v>
      </c>
      <c r="K9" s="1" t="s">
        <v>21</v>
      </c>
      <c r="L9" s="1" t="s">
        <v>26</v>
      </c>
      <c r="M9" s="1" t="s">
        <v>38</v>
      </c>
      <c r="N9" s="1" t="s">
        <v>39</v>
      </c>
    </row>
    <row r="10" spans="1:14" x14ac:dyDescent="0.25">
      <c r="A10">
        <v>9</v>
      </c>
      <c r="B10">
        <v>4</v>
      </c>
      <c r="C10">
        <f>1/COUNTIF(B:B,pizzadb_pizzasales[[#This Row],[order_id]])</f>
        <v>1</v>
      </c>
      <c r="D10" s="1" t="s">
        <v>36</v>
      </c>
      <c r="E10">
        <v>1</v>
      </c>
      <c r="F10" s="16">
        <v>36902</v>
      </c>
      <c r="G10" s="2" t="str">
        <f>TEXT(pizzadb_pizzasales[[#This Row],[order_date]],"dddd")</f>
        <v>Thursday</v>
      </c>
      <c r="H10" s="3">
        <v>0.51146990740740739</v>
      </c>
      <c r="I10">
        <v>16.5</v>
      </c>
      <c r="J10">
        <v>16.5</v>
      </c>
      <c r="K10" s="1" t="s">
        <v>13</v>
      </c>
      <c r="L10" s="1" t="s">
        <v>26</v>
      </c>
      <c r="M10" s="1" t="s">
        <v>27</v>
      </c>
      <c r="N10" s="1" t="s">
        <v>28</v>
      </c>
    </row>
    <row r="11" spans="1:14" x14ac:dyDescent="0.25">
      <c r="A11">
        <v>10</v>
      </c>
      <c r="B11">
        <v>5</v>
      </c>
      <c r="C11">
        <f>1/COUNTIF(B:B,pizzadb_pizzasales[[#This Row],[order_id]])</f>
        <v>1</v>
      </c>
      <c r="D11" s="1" t="s">
        <v>36</v>
      </c>
      <c r="E11">
        <v>1</v>
      </c>
      <c r="F11" s="16">
        <v>36903</v>
      </c>
      <c r="G11" s="2" t="str">
        <f>TEXT(pizzadb_pizzasales[[#This Row],[order_date]],"dddd")</f>
        <v>Friday</v>
      </c>
      <c r="H11" s="3">
        <v>0.51493055555555556</v>
      </c>
      <c r="I11">
        <v>16.5</v>
      </c>
      <c r="J11">
        <v>16.5</v>
      </c>
      <c r="K11" s="1" t="s">
        <v>13</v>
      </c>
      <c r="L11" s="1" t="s">
        <v>26</v>
      </c>
      <c r="M11" s="1" t="s">
        <v>27</v>
      </c>
      <c r="N11" s="1" t="s">
        <v>28</v>
      </c>
    </row>
    <row r="12" spans="1:14" x14ac:dyDescent="0.25">
      <c r="A12">
        <v>11</v>
      </c>
      <c r="B12">
        <v>6</v>
      </c>
      <c r="C12">
        <f>1/COUNTIF(B:B,pizzadb_pizzasales[[#This Row],[order_id]])</f>
        <v>0.5</v>
      </c>
      <c r="D12" s="1" t="s">
        <v>40</v>
      </c>
      <c r="E12">
        <v>1</v>
      </c>
      <c r="F12" s="16">
        <v>36906</v>
      </c>
      <c r="G12" s="2" t="str">
        <f>TEXT(pizzadb_pizzasales[[#This Row],[order_date]],"dddd")</f>
        <v>Monday</v>
      </c>
      <c r="H12" s="3">
        <v>0.52055555555555555</v>
      </c>
      <c r="I12">
        <v>12.75</v>
      </c>
      <c r="J12">
        <v>12.75</v>
      </c>
      <c r="K12" s="1" t="s">
        <v>41</v>
      </c>
      <c r="L12" s="1" t="s">
        <v>33</v>
      </c>
      <c r="M12" s="1" t="s">
        <v>42</v>
      </c>
      <c r="N12" s="1" t="s">
        <v>43</v>
      </c>
    </row>
    <row r="13" spans="1:14" x14ac:dyDescent="0.25">
      <c r="A13">
        <v>12</v>
      </c>
      <c r="B13">
        <v>6</v>
      </c>
      <c r="C13">
        <f>1/COUNTIF(B:B,pizzadb_pizzasales[[#This Row],[order_id]])</f>
        <v>0.5</v>
      </c>
      <c r="D13" s="1" t="s">
        <v>44</v>
      </c>
      <c r="E13">
        <v>1</v>
      </c>
      <c r="F13" s="16">
        <v>36907</v>
      </c>
      <c r="G13" s="2" t="str">
        <f>TEXT(pizzadb_pizzasales[[#This Row],[order_date]],"dddd")</f>
        <v>Tuesday</v>
      </c>
      <c r="H13" s="3">
        <v>0.52055555555555555</v>
      </c>
      <c r="I13">
        <v>12</v>
      </c>
      <c r="J13">
        <v>12</v>
      </c>
      <c r="K13" s="1" t="s">
        <v>41</v>
      </c>
      <c r="L13" s="1" t="s">
        <v>14</v>
      </c>
      <c r="M13" s="1" t="s">
        <v>45</v>
      </c>
      <c r="N13" s="1" t="s">
        <v>46</v>
      </c>
    </row>
    <row r="14" spans="1:14" x14ac:dyDescent="0.25">
      <c r="A14">
        <v>13</v>
      </c>
      <c r="B14">
        <v>7</v>
      </c>
      <c r="C14">
        <f>1/COUNTIF(B:B,pizzadb_pizzasales[[#This Row],[order_id]])</f>
        <v>1</v>
      </c>
      <c r="D14" s="1" t="s">
        <v>47</v>
      </c>
      <c r="E14">
        <v>1</v>
      </c>
      <c r="F14" s="16">
        <v>36908</v>
      </c>
      <c r="G14" s="2" t="str">
        <f>TEXT(pizzadb_pizzasales[[#This Row],[order_date]],"dddd")</f>
        <v>Wednesday</v>
      </c>
      <c r="H14" s="3">
        <v>0.53515046296296298</v>
      </c>
      <c r="I14">
        <v>12.5</v>
      </c>
      <c r="J14">
        <v>12.5</v>
      </c>
      <c r="K14" s="1" t="s">
        <v>41</v>
      </c>
      <c r="L14" s="1" t="s">
        <v>26</v>
      </c>
      <c r="M14" s="1" t="s">
        <v>48</v>
      </c>
      <c r="N14" s="1" t="s">
        <v>49</v>
      </c>
    </row>
    <row r="15" spans="1:14" x14ac:dyDescent="0.25">
      <c r="A15">
        <v>14</v>
      </c>
      <c r="B15">
        <v>8</v>
      </c>
      <c r="C15">
        <f>1/COUNTIF(B:B,pizzadb_pizzasales[[#This Row],[order_id]])</f>
        <v>1</v>
      </c>
      <c r="D15" s="1" t="s">
        <v>47</v>
      </c>
      <c r="E15">
        <v>1</v>
      </c>
      <c r="F15" s="16">
        <v>36909</v>
      </c>
      <c r="G15" s="2" t="str">
        <f>TEXT(pizzadb_pizzasales[[#This Row],[order_date]],"dddd")</f>
        <v>Thursday</v>
      </c>
      <c r="H15" s="3">
        <v>0.53584490740740742</v>
      </c>
      <c r="I15">
        <v>12.5</v>
      </c>
      <c r="J15">
        <v>12.5</v>
      </c>
      <c r="K15" s="1" t="s">
        <v>41</v>
      </c>
      <c r="L15" s="1" t="s">
        <v>26</v>
      </c>
      <c r="M15" s="1" t="s">
        <v>48</v>
      </c>
      <c r="N15" s="1" t="s">
        <v>49</v>
      </c>
    </row>
    <row r="16" spans="1:14" x14ac:dyDescent="0.25">
      <c r="A16">
        <v>15</v>
      </c>
      <c r="B16">
        <v>9</v>
      </c>
      <c r="C16">
        <f>1/COUNTIF(B:B,pizzadb_pizzasales[[#This Row],[order_id]])</f>
        <v>0.1111111111111111</v>
      </c>
      <c r="D16" s="1" t="s">
        <v>50</v>
      </c>
      <c r="E16">
        <v>1</v>
      </c>
      <c r="F16" s="16">
        <v>36910</v>
      </c>
      <c r="G16" s="2" t="str">
        <f>TEXT(pizzadb_pizzasales[[#This Row],[order_date]],"dddd")</f>
        <v>Friday</v>
      </c>
      <c r="H16" s="3">
        <v>0.53612268518518513</v>
      </c>
      <c r="I16">
        <v>12</v>
      </c>
      <c r="J16">
        <v>12</v>
      </c>
      <c r="K16" s="1" t="s">
        <v>41</v>
      </c>
      <c r="L16" s="1" t="s">
        <v>14</v>
      </c>
      <c r="M16" s="1" t="s">
        <v>18</v>
      </c>
      <c r="N16" s="1" t="s">
        <v>19</v>
      </c>
    </row>
    <row r="17" spans="1:14" x14ac:dyDescent="0.25">
      <c r="A17">
        <v>16</v>
      </c>
      <c r="B17">
        <v>9</v>
      </c>
      <c r="C17">
        <f>1/COUNTIF(B:B,pizzadb_pizzasales[[#This Row],[order_id]])</f>
        <v>0.1111111111111111</v>
      </c>
      <c r="D17" s="1" t="s">
        <v>51</v>
      </c>
      <c r="E17">
        <v>1</v>
      </c>
      <c r="F17" s="16">
        <v>36913</v>
      </c>
      <c r="G17" s="2" t="str">
        <f>TEXT(pizzadb_pizzasales[[#This Row],[order_date]],"dddd")</f>
        <v>Monday</v>
      </c>
      <c r="H17" s="3">
        <v>0.53612268518518513</v>
      </c>
      <c r="I17">
        <v>12</v>
      </c>
      <c r="J17">
        <v>12</v>
      </c>
      <c r="K17" s="1" t="s">
        <v>41</v>
      </c>
      <c r="L17" s="1" t="s">
        <v>22</v>
      </c>
      <c r="M17" s="1" t="s">
        <v>52</v>
      </c>
      <c r="N17" s="1" t="s">
        <v>53</v>
      </c>
    </row>
    <row r="18" spans="1:14" x14ac:dyDescent="0.25">
      <c r="A18">
        <v>17</v>
      </c>
      <c r="B18">
        <v>9</v>
      </c>
      <c r="C18">
        <f>1/COUNTIF(B:B,pizzadb_pizzasales[[#This Row],[order_id]])</f>
        <v>0.1111111111111111</v>
      </c>
      <c r="D18" s="1" t="s">
        <v>54</v>
      </c>
      <c r="E18">
        <v>1</v>
      </c>
      <c r="F18" s="16">
        <v>36914</v>
      </c>
      <c r="G18" s="2" t="str">
        <f>TEXT(pizzadb_pizzasales[[#This Row],[order_date]],"dddd")</f>
        <v>Tuesday</v>
      </c>
      <c r="H18" s="3">
        <v>0.53612268518518513</v>
      </c>
      <c r="I18">
        <v>20.5</v>
      </c>
      <c r="J18">
        <v>20.5</v>
      </c>
      <c r="K18" s="1" t="s">
        <v>21</v>
      </c>
      <c r="L18" s="1" t="s">
        <v>14</v>
      </c>
      <c r="M18" s="1" t="s">
        <v>55</v>
      </c>
      <c r="N18" s="1" t="s">
        <v>56</v>
      </c>
    </row>
    <row r="19" spans="1:14" x14ac:dyDescent="0.25">
      <c r="A19">
        <v>18</v>
      </c>
      <c r="B19">
        <v>9</v>
      </c>
      <c r="C19">
        <f>1/COUNTIF(B:B,pizzadb_pizzasales[[#This Row],[order_id]])</f>
        <v>0.1111111111111111</v>
      </c>
      <c r="D19" s="1" t="s">
        <v>25</v>
      </c>
      <c r="E19">
        <v>1</v>
      </c>
      <c r="F19" s="16">
        <v>36915</v>
      </c>
      <c r="G19" s="2" t="str">
        <f>TEXT(pizzadb_pizzasales[[#This Row],[order_date]],"dddd")</f>
        <v>Wednesday</v>
      </c>
      <c r="H19" s="3">
        <v>0.53612268518518513</v>
      </c>
      <c r="I19">
        <v>20.75</v>
      </c>
      <c r="J19">
        <v>20.75</v>
      </c>
      <c r="K19" s="1" t="s">
        <v>21</v>
      </c>
      <c r="L19" s="1" t="s">
        <v>26</v>
      </c>
      <c r="M19" s="1" t="s">
        <v>27</v>
      </c>
      <c r="N19" s="1" t="s">
        <v>28</v>
      </c>
    </row>
    <row r="20" spans="1:14" x14ac:dyDescent="0.25">
      <c r="A20">
        <v>19</v>
      </c>
      <c r="B20">
        <v>9</v>
      </c>
      <c r="C20">
        <f>1/COUNTIF(B:B,pizzadb_pizzasales[[#This Row],[order_id]])</f>
        <v>0.1111111111111111</v>
      </c>
      <c r="D20" s="1" t="s">
        <v>57</v>
      </c>
      <c r="E20">
        <v>1</v>
      </c>
      <c r="F20" s="16">
        <v>36916</v>
      </c>
      <c r="G20" s="2" t="str">
        <f>TEXT(pizzadb_pizzasales[[#This Row],[order_date]],"dddd")</f>
        <v>Thursday</v>
      </c>
      <c r="H20" s="3">
        <v>0.53612268518518513</v>
      </c>
      <c r="I20">
        <v>12.5</v>
      </c>
      <c r="J20">
        <v>12.5</v>
      </c>
      <c r="K20" s="1" t="s">
        <v>41</v>
      </c>
      <c r="L20" s="1" t="s">
        <v>26</v>
      </c>
      <c r="M20" s="1" t="s">
        <v>27</v>
      </c>
      <c r="N20" s="1" t="s">
        <v>28</v>
      </c>
    </row>
    <row r="21" spans="1:14" x14ac:dyDescent="0.25">
      <c r="A21">
        <v>20</v>
      </c>
      <c r="B21">
        <v>9</v>
      </c>
      <c r="C21">
        <f>1/COUNTIF(B:B,pizzadb_pizzasales[[#This Row],[order_id]])</f>
        <v>0.1111111111111111</v>
      </c>
      <c r="D21" s="1" t="s">
        <v>58</v>
      </c>
      <c r="E21">
        <v>1</v>
      </c>
      <c r="F21" s="16">
        <v>36917</v>
      </c>
      <c r="G21" s="2" t="str">
        <f>TEXT(pizzadb_pizzasales[[#This Row],[order_date]],"dddd")</f>
        <v>Friday</v>
      </c>
      <c r="H21" s="3">
        <v>0.53612268518518513</v>
      </c>
      <c r="I21">
        <v>12</v>
      </c>
      <c r="J21">
        <v>12</v>
      </c>
      <c r="K21" s="1" t="s">
        <v>41</v>
      </c>
      <c r="L21" s="1" t="s">
        <v>22</v>
      </c>
      <c r="M21" s="1" t="s">
        <v>30</v>
      </c>
      <c r="N21" s="1" t="s">
        <v>31</v>
      </c>
    </row>
    <row r="22" spans="1:14" x14ac:dyDescent="0.25">
      <c r="A22">
        <v>21</v>
      </c>
      <c r="B22">
        <v>9</v>
      </c>
      <c r="C22">
        <f>1/COUNTIF(B:B,pizzadb_pizzasales[[#This Row],[order_id]])</f>
        <v>0.1111111111111111</v>
      </c>
      <c r="D22" s="1" t="s">
        <v>59</v>
      </c>
      <c r="E22">
        <v>1</v>
      </c>
      <c r="F22" s="16">
        <v>36920</v>
      </c>
      <c r="G22" s="2" t="str">
        <f>TEXT(pizzadb_pizzasales[[#This Row],[order_date]],"dddd")</f>
        <v>Monday</v>
      </c>
      <c r="H22" s="3">
        <v>0.53612268518518513</v>
      </c>
      <c r="I22">
        <v>20.75</v>
      </c>
      <c r="J22">
        <v>20.75</v>
      </c>
      <c r="K22" s="1" t="s">
        <v>21</v>
      </c>
      <c r="L22" s="1" t="s">
        <v>26</v>
      </c>
      <c r="M22" s="1" t="s">
        <v>60</v>
      </c>
      <c r="N22" s="1" t="s">
        <v>61</v>
      </c>
    </row>
    <row r="23" spans="1:14" x14ac:dyDescent="0.25">
      <c r="A23">
        <v>22</v>
      </c>
      <c r="B23">
        <v>9</v>
      </c>
      <c r="C23">
        <f>1/COUNTIF(B:B,pizzadb_pizzasales[[#This Row],[order_id]])</f>
        <v>0.1111111111111111</v>
      </c>
      <c r="D23" s="1" t="s">
        <v>62</v>
      </c>
      <c r="E23">
        <v>1</v>
      </c>
      <c r="F23" s="16">
        <v>36921</v>
      </c>
      <c r="G23" s="2" t="str">
        <f>TEXT(pizzadb_pizzasales[[#This Row],[order_date]],"dddd")</f>
        <v>Tuesday</v>
      </c>
      <c r="H23" s="3">
        <v>0.53612268518518513</v>
      </c>
      <c r="I23">
        <v>20.75</v>
      </c>
      <c r="J23">
        <v>20.75</v>
      </c>
      <c r="K23" s="1" t="s">
        <v>21</v>
      </c>
      <c r="L23" s="1" t="s">
        <v>22</v>
      </c>
      <c r="M23" s="1" t="s">
        <v>63</v>
      </c>
      <c r="N23" s="1" t="s">
        <v>64</v>
      </c>
    </row>
    <row r="24" spans="1:14" x14ac:dyDescent="0.25">
      <c r="A24">
        <v>23</v>
      </c>
      <c r="B24">
        <v>9</v>
      </c>
      <c r="C24">
        <f>1/COUNTIF(B:B,pizzadb_pizzasales[[#This Row],[order_id]])</f>
        <v>0.1111111111111111</v>
      </c>
      <c r="D24" s="1" t="s">
        <v>65</v>
      </c>
      <c r="E24">
        <v>1</v>
      </c>
      <c r="F24" s="16">
        <v>36922</v>
      </c>
      <c r="G24" s="2" t="str">
        <f>TEXT(pizzadb_pizzasales[[#This Row],[order_date]],"dddd")</f>
        <v>Wednesday</v>
      </c>
      <c r="H24" s="3">
        <v>0.53612268518518513</v>
      </c>
      <c r="I24">
        <v>12</v>
      </c>
      <c r="J24">
        <v>12</v>
      </c>
      <c r="K24" s="1" t="s">
        <v>41</v>
      </c>
      <c r="L24" s="1" t="s">
        <v>22</v>
      </c>
      <c r="M24" s="1" t="s">
        <v>66</v>
      </c>
      <c r="N24" s="1" t="s">
        <v>67</v>
      </c>
    </row>
    <row r="25" spans="1:14" x14ac:dyDescent="0.25">
      <c r="A25">
        <v>24</v>
      </c>
      <c r="B25">
        <v>10</v>
      </c>
      <c r="C25">
        <f>1/COUNTIF(B:B,pizzadb_pizzasales[[#This Row],[order_id]])</f>
        <v>0.5</v>
      </c>
      <c r="D25" s="1" t="s">
        <v>68</v>
      </c>
      <c r="E25">
        <v>1</v>
      </c>
      <c r="F25" s="16">
        <v>36923</v>
      </c>
      <c r="G25" s="2" t="str">
        <f>TEXT(pizzadb_pizzasales[[#This Row],[order_date]],"dddd")</f>
        <v>Thursday</v>
      </c>
      <c r="H25" s="3">
        <v>0.54184027777777777</v>
      </c>
      <c r="I25">
        <v>20.25</v>
      </c>
      <c r="J25">
        <v>20.25</v>
      </c>
      <c r="K25" s="1" t="s">
        <v>21</v>
      </c>
      <c r="L25" s="1" t="s">
        <v>22</v>
      </c>
      <c r="M25" s="1" t="s">
        <v>30</v>
      </c>
      <c r="N25" s="1" t="s">
        <v>31</v>
      </c>
    </row>
    <row r="26" spans="1:14" x14ac:dyDescent="0.25">
      <c r="A26">
        <v>25</v>
      </c>
      <c r="B26">
        <v>10</v>
      </c>
      <c r="C26">
        <f>1/COUNTIF(B:B,pizzadb_pizzasales[[#This Row],[order_id]])</f>
        <v>0.5</v>
      </c>
      <c r="D26" s="1" t="s">
        <v>69</v>
      </c>
      <c r="E26">
        <v>1</v>
      </c>
      <c r="F26" s="16">
        <v>36924</v>
      </c>
      <c r="G26" s="2" t="str">
        <f>TEXT(pizzadb_pizzasales[[#This Row],[order_date]],"dddd")</f>
        <v>Friday</v>
      </c>
      <c r="H26" s="3">
        <v>0.54184027777777777</v>
      </c>
      <c r="I26">
        <v>20.75</v>
      </c>
      <c r="J26">
        <v>20.75</v>
      </c>
      <c r="K26" s="1" t="s">
        <v>21</v>
      </c>
      <c r="L26" s="1" t="s">
        <v>33</v>
      </c>
      <c r="M26" s="1" t="s">
        <v>70</v>
      </c>
      <c r="N26" s="1" t="s">
        <v>71</v>
      </c>
    </row>
    <row r="27" spans="1:14" x14ac:dyDescent="0.25">
      <c r="A27">
        <v>26</v>
      </c>
      <c r="B27">
        <v>11</v>
      </c>
      <c r="C27">
        <f>1/COUNTIF(B:B,pizzadb_pizzasales[[#This Row],[order_id]])</f>
        <v>0.25</v>
      </c>
      <c r="D27" s="1" t="s">
        <v>72</v>
      </c>
      <c r="E27">
        <v>1</v>
      </c>
      <c r="F27" s="16">
        <v>36927</v>
      </c>
      <c r="G27" s="2" t="str">
        <f>TEXT(pizzadb_pizzasales[[#This Row],[order_date]],"dddd")</f>
        <v>Monday</v>
      </c>
      <c r="H27" s="3">
        <v>0.54373842592592592</v>
      </c>
      <c r="I27">
        <v>20.75</v>
      </c>
      <c r="J27">
        <v>20.75</v>
      </c>
      <c r="K27" s="1" t="s">
        <v>21</v>
      </c>
      <c r="L27" s="1" t="s">
        <v>33</v>
      </c>
      <c r="M27" s="1" t="s">
        <v>42</v>
      </c>
      <c r="N27" s="1" t="s">
        <v>43</v>
      </c>
    </row>
    <row r="28" spans="1:14" x14ac:dyDescent="0.25">
      <c r="A28">
        <v>27</v>
      </c>
      <c r="B28">
        <v>11</v>
      </c>
      <c r="C28">
        <f>1/COUNTIF(B:B,pizzadb_pizzasales[[#This Row],[order_id]])</f>
        <v>0.25</v>
      </c>
      <c r="D28" s="1" t="s">
        <v>73</v>
      </c>
      <c r="E28">
        <v>1</v>
      </c>
      <c r="F28" s="16">
        <v>36928</v>
      </c>
      <c r="G28" s="2" t="str">
        <f>TEXT(pizzadb_pizzasales[[#This Row],[order_date]],"dddd")</f>
        <v>Tuesday</v>
      </c>
      <c r="H28" s="3">
        <v>0.54373842592592592</v>
      </c>
      <c r="I28">
        <v>20.75</v>
      </c>
      <c r="J28">
        <v>20.75</v>
      </c>
      <c r="K28" s="1" t="s">
        <v>21</v>
      </c>
      <c r="L28" s="1" t="s">
        <v>33</v>
      </c>
      <c r="M28" s="1" t="s">
        <v>74</v>
      </c>
      <c r="N28" s="1" t="s">
        <v>75</v>
      </c>
    </row>
    <row r="29" spans="1:14" x14ac:dyDescent="0.25">
      <c r="A29">
        <v>28</v>
      </c>
      <c r="B29">
        <v>11</v>
      </c>
      <c r="C29">
        <f>1/COUNTIF(B:B,pizzadb_pizzasales[[#This Row],[order_id]])</f>
        <v>0.25</v>
      </c>
      <c r="D29" s="1" t="s">
        <v>76</v>
      </c>
      <c r="E29">
        <v>1</v>
      </c>
      <c r="F29" s="16">
        <v>36929</v>
      </c>
      <c r="G29" s="2" t="str">
        <f>TEXT(pizzadb_pizzasales[[#This Row],[order_date]],"dddd")</f>
        <v>Wednesday</v>
      </c>
      <c r="H29" s="3">
        <v>0.54373842592592592</v>
      </c>
      <c r="I29">
        <v>16.75</v>
      </c>
      <c r="J29">
        <v>16.75</v>
      </c>
      <c r="K29" s="1" t="s">
        <v>13</v>
      </c>
      <c r="L29" s="1" t="s">
        <v>33</v>
      </c>
      <c r="M29" s="1" t="s">
        <v>74</v>
      </c>
      <c r="N29" s="1" t="s">
        <v>75</v>
      </c>
    </row>
    <row r="30" spans="1:14" x14ac:dyDescent="0.25">
      <c r="A30">
        <v>29</v>
      </c>
      <c r="B30">
        <v>11</v>
      </c>
      <c r="C30">
        <f>1/COUNTIF(B:B,pizzadb_pizzasales[[#This Row],[order_id]])</f>
        <v>0.25</v>
      </c>
      <c r="D30" s="1" t="s">
        <v>77</v>
      </c>
      <c r="E30">
        <v>1</v>
      </c>
      <c r="F30" s="16">
        <v>36930</v>
      </c>
      <c r="G30" s="2" t="str">
        <f>TEXT(pizzadb_pizzasales[[#This Row],[order_date]],"dddd")</f>
        <v>Thursday</v>
      </c>
      <c r="H30" s="3">
        <v>0.54373842592592592</v>
      </c>
      <c r="I30">
        <v>15.25</v>
      </c>
      <c r="J30">
        <v>15.25</v>
      </c>
      <c r="K30" s="1" t="s">
        <v>21</v>
      </c>
      <c r="L30" s="1" t="s">
        <v>14</v>
      </c>
      <c r="M30" s="1" t="s">
        <v>78</v>
      </c>
      <c r="N30" s="1" t="s">
        <v>79</v>
      </c>
    </row>
    <row r="31" spans="1:14" x14ac:dyDescent="0.25">
      <c r="A31">
        <v>30</v>
      </c>
      <c r="B31">
        <v>12</v>
      </c>
      <c r="C31">
        <f>1/COUNTIF(B:B,pizzadb_pizzasales[[#This Row],[order_id]])</f>
        <v>0.25</v>
      </c>
      <c r="D31" s="1" t="s">
        <v>73</v>
      </c>
      <c r="E31">
        <v>1</v>
      </c>
      <c r="F31" s="16">
        <v>36931</v>
      </c>
      <c r="G31" s="2" t="str">
        <f>TEXT(pizzadb_pizzasales[[#This Row],[order_date]],"dddd")</f>
        <v>Friday</v>
      </c>
      <c r="H31" s="3">
        <v>0.54491898148148143</v>
      </c>
      <c r="I31">
        <v>20.75</v>
      </c>
      <c r="J31">
        <v>20.75</v>
      </c>
      <c r="K31" s="1" t="s">
        <v>21</v>
      </c>
      <c r="L31" s="1" t="s">
        <v>33</v>
      </c>
      <c r="M31" s="1" t="s">
        <v>74</v>
      </c>
      <c r="N31" s="1" t="s">
        <v>75</v>
      </c>
    </row>
    <row r="32" spans="1:14" x14ac:dyDescent="0.25">
      <c r="A32">
        <v>31</v>
      </c>
      <c r="B32">
        <v>12</v>
      </c>
      <c r="C32">
        <f>1/COUNTIF(B:B,pizzadb_pizzasales[[#This Row],[order_id]])</f>
        <v>0.25</v>
      </c>
      <c r="D32" s="1" t="s">
        <v>80</v>
      </c>
      <c r="E32">
        <v>1</v>
      </c>
      <c r="F32" s="16">
        <v>36934</v>
      </c>
      <c r="G32" s="2" t="str">
        <f>TEXT(pizzadb_pizzasales[[#This Row],[order_date]],"dddd")</f>
        <v>Monday</v>
      </c>
      <c r="H32" s="3">
        <v>0.54491898148148143</v>
      </c>
      <c r="I32">
        <v>12.75</v>
      </c>
      <c r="J32">
        <v>12.75</v>
      </c>
      <c r="K32" s="1" t="s">
        <v>41</v>
      </c>
      <c r="L32" s="1" t="s">
        <v>33</v>
      </c>
      <c r="M32" s="1" t="s">
        <v>74</v>
      </c>
      <c r="N32" s="1" t="s">
        <v>75</v>
      </c>
    </row>
    <row r="33" spans="1:14" x14ac:dyDescent="0.25">
      <c r="A33">
        <v>32</v>
      </c>
      <c r="B33">
        <v>12</v>
      </c>
      <c r="C33">
        <f>1/COUNTIF(B:B,pizzadb_pizzasales[[#This Row],[order_id]])</f>
        <v>0.25</v>
      </c>
      <c r="D33" s="1" t="s">
        <v>81</v>
      </c>
      <c r="E33">
        <v>1</v>
      </c>
      <c r="F33" s="16">
        <v>36935</v>
      </c>
      <c r="G33" s="2" t="str">
        <f>TEXT(pizzadb_pizzasales[[#This Row],[order_date]],"dddd")</f>
        <v>Tuesday</v>
      </c>
      <c r="H33" s="3">
        <v>0.54491898148148143</v>
      </c>
      <c r="I33">
        <v>20.75</v>
      </c>
      <c r="J33">
        <v>20.75</v>
      </c>
      <c r="K33" s="1" t="s">
        <v>21</v>
      </c>
      <c r="L33" s="1" t="s">
        <v>33</v>
      </c>
      <c r="M33" s="1" t="s">
        <v>82</v>
      </c>
      <c r="N33" s="1" t="s">
        <v>83</v>
      </c>
    </row>
    <row r="34" spans="1:14" x14ac:dyDescent="0.25">
      <c r="A34">
        <v>33</v>
      </c>
      <c r="B34">
        <v>12</v>
      </c>
      <c r="C34">
        <f>1/COUNTIF(B:B,pizzadb_pizzasales[[#This Row],[order_id]])</f>
        <v>0.25</v>
      </c>
      <c r="D34" s="1" t="s">
        <v>36</v>
      </c>
      <c r="E34">
        <v>1</v>
      </c>
      <c r="F34" s="16">
        <v>36936</v>
      </c>
      <c r="G34" s="2" t="str">
        <f>TEXT(pizzadb_pizzasales[[#This Row],[order_date]],"dddd")</f>
        <v>Wednesday</v>
      </c>
      <c r="H34" s="3">
        <v>0.54491898148148143</v>
      </c>
      <c r="I34">
        <v>16.5</v>
      </c>
      <c r="J34">
        <v>16.5</v>
      </c>
      <c r="K34" s="1" t="s">
        <v>13</v>
      </c>
      <c r="L34" s="1" t="s">
        <v>26</v>
      </c>
      <c r="M34" s="1" t="s">
        <v>27</v>
      </c>
      <c r="N34" s="1" t="s">
        <v>28</v>
      </c>
    </row>
    <row r="35" spans="1:14" x14ac:dyDescent="0.25">
      <c r="A35">
        <v>34</v>
      </c>
      <c r="B35">
        <v>13</v>
      </c>
      <c r="C35">
        <f>1/COUNTIF(B:B,pizzadb_pizzasales[[#This Row],[order_id]])</f>
        <v>1</v>
      </c>
      <c r="D35" s="1" t="s">
        <v>68</v>
      </c>
      <c r="E35">
        <v>1</v>
      </c>
      <c r="F35" s="16">
        <v>36937</v>
      </c>
      <c r="G35" s="2" t="str">
        <f>TEXT(pizzadb_pizzasales[[#This Row],[order_date]],"dddd")</f>
        <v>Thursday</v>
      </c>
      <c r="H35" s="3">
        <v>0.54994212962962963</v>
      </c>
      <c r="I35">
        <v>20.25</v>
      </c>
      <c r="J35">
        <v>20.25</v>
      </c>
      <c r="K35" s="1" t="s">
        <v>21</v>
      </c>
      <c r="L35" s="1" t="s">
        <v>22</v>
      </c>
      <c r="M35" s="1" t="s">
        <v>30</v>
      </c>
      <c r="N35" s="1" t="s">
        <v>31</v>
      </c>
    </row>
    <row r="36" spans="1:14" x14ac:dyDescent="0.25">
      <c r="A36">
        <v>35</v>
      </c>
      <c r="B36">
        <v>14</v>
      </c>
      <c r="C36">
        <f>1/COUNTIF(B:B,pizzadb_pizzasales[[#This Row],[order_id]])</f>
        <v>1</v>
      </c>
      <c r="D36" s="1" t="s">
        <v>44</v>
      </c>
      <c r="E36">
        <v>1</v>
      </c>
      <c r="F36" s="16">
        <v>36938</v>
      </c>
      <c r="G36" s="2" t="str">
        <f>TEXT(pizzadb_pizzasales[[#This Row],[order_date]],"dddd")</f>
        <v>Friday</v>
      </c>
      <c r="H36" s="3">
        <v>0.55160879629629633</v>
      </c>
      <c r="I36">
        <v>12</v>
      </c>
      <c r="J36">
        <v>12</v>
      </c>
      <c r="K36" s="1" t="s">
        <v>41</v>
      </c>
      <c r="L36" s="1" t="s">
        <v>14</v>
      </c>
      <c r="M36" s="1" t="s">
        <v>45</v>
      </c>
      <c r="N36" s="1" t="s">
        <v>46</v>
      </c>
    </row>
    <row r="37" spans="1:14" x14ac:dyDescent="0.25">
      <c r="A37">
        <v>36</v>
      </c>
      <c r="B37">
        <v>15</v>
      </c>
      <c r="C37">
        <f>1/COUNTIF(B:B,pizzadb_pizzasales[[#This Row],[order_id]])</f>
        <v>0.25</v>
      </c>
      <c r="D37" s="1" t="s">
        <v>84</v>
      </c>
      <c r="E37">
        <v>1</v>
      </c>
      <c r="F37" s="16">
        <v>36941</v>
      </c>
      <c r="G37" s="2" t="str">
        <f>TEXT(pizzadb_pizzasales[[#This Row],[order_date]],"dddd")</f>
        <v>Monday</v>
      </c>
      <c r="H37" s="3">
        <v>0.56458333333333333</v>
      </c>
      <c r="I37">
        <v>12</v>
      </c>
      <c r="J37">
        <v>12</v>
      </c>
      <c r="K37" s="1" t="s">
        <v>41</v>
      </c>
      <c r="L37" s="1" t="s">
        <v>14</v>
      </c>
      <c r="M37" s="1" t="s">
        <v>85</v>
      </c>
      <c r="N37" s="1" t="s">
        <v>86</v>
      </c>
    </row>
    <row r="38" spans="1:14" x14ac:dyDescent="0.25">
      <c r="A38">
        <v>37</v>
      </c>
      <c r="B38">
        <v>15</v>
      </c>
      <c r="C38">
        <f>1/COUNTIF(B:B,pizzadb_pizzasales[[#This Row],[order_id]])</f>
        <v>0.25</v>
      </c>
      <c r="D38" s="1" t="s">
        <v>20</v>
      </c>
      <c r="E38">
        <v>1</v>
      </c>
      <c r="F38" s="16">
        <v>36942</v>
      </c>
      <c r="G38" s="2" t="str">
        <f>TEXT(pizzadb_pizzasales[[#This Row],[order_date]],"dddd")</f>
        <v>Tuesday</v>
      </c>
      <c r="H38" s="3">
        <v>0.56458333333333333</v>
      </c>
      <c r="I38">
        <v>18.5</v>
      </c>
      <c r="J38">
        <v>18.5</v>
      </c>
      <c r="K38" s="1" t="s">
        <v>21</v>
      </c>
      <c r="L38" s="1" t="s">
        <v>22</v>
      </c>
      <c r="M38" s="1" t="s">
        <v>23</v>
      </c>
      <c r="N38" s="1" t="s">
        <v>24</v>
      </c>
    </row>
    <row r="39" spans="1:14" x14ac:dyDescent="0.25">
      <c r="A39">
        <v>38</v>
      </c>
      <c r="B39">
        <v>15</v>
      </c>
      <c r="C39">
        <f>1/COUNTIF(B:B,pizzadb_pizzasales[[#This Row],[order_id]])</f>
        <v>0.25</v>
      </c>
      <c r="D39" s="1" t="s">
        <v>87</v>
      </c>
      <c r="E39">
        <v>1</v>
      </c>
      <c r="F39" s="16">
        <v>36943</v>
      </c>
      <c r="G39" s="2" t="str">
        <f>TEXT(pizzadb_pizzasales[[#This Row],[order_date]],"dddd")</f>
        <v>Wednesday</v>
      </c>
      <c r="H39" s="3">
        <v>0.56458333333333333</v>
      </c>
      <c r="I39">
        <v>20.75</v>
      </c>
      <c r="J39">
        <v>20.75</v>
      </c>
      <c r="K39" s="1" t="s">
        <v>21</v>
      </c>
      <c r="L39" s="1" t="s">
        <v>26</v>
      </c>
      <c r="M39" s="1" t="s">
        <v>88</v>
      </c>
      <c r="N39" s="1" t="s">
        <v>89</v>
      </c>
    </row>
    <row r="40" spans="1:14" x14ac:dyDescent="0.25">
      <c r="A40">
        <v>39</v>
      </c>
      <c r="B40">
        <v>15</v>
      </c>
      <c r="C40">
        <f>1/COUNTIF(B:B,pizzadb_pizzasales[[#This Row],[order_id]])</f>
        <v>0.25</v>
      </c>
      <c r="D40" s="1" t="s">
        <v>44</v>
      </c>
      <c r="E40">
        <v>1</v>
      </c>
      <c r="F40" s="16">
        <v>36944</v>
      </c>
      <c r="G40" s="2" t="str">
        <f>TEXT(pizzadb_pizzasales[[#This Row],[order_date]],"dddd")</f>
        <v>Thursday</v>
      </c>
      <c r="H40" s="3">
        <v>0.56458333333333333</v>
      </c>
      <c r="I40">
        <v>12</v>
      </c>
      <c r="J40">
        <v>12</v>
      </c>
      <c r="K40" s="1" t="s">
        <v>41</v>
      </c>
      <c r="L40" s="1" t="s">
        <v>14</v>
      </c>
      <c r="M40" s="1" t="s">
        <v>45</v>
      </c>
      <c r="N40" s="1" t="s">
        <v>46</v>
      </c>
    </row>
    <row r="41" spans="1:14" x14ac:dyDescent="0.25">
      <c r="A41">
        <v>40</v>
      </c>
      <c r="B41">
        <v>16</v>
      </c>
      <c r="C41">
        <f>1/COUNTIF(B:B,pizzadb_pizzasales[[#This Row],[order_id]])</f>
        <v>0.33333333333333331</v>
      </c>
      <c r="D41" s="1" t="s">
        <v>90</v>
      </c>
      <c r="E41">
        <v>1</v>
      </c>
      <c r="F41" s="16">
        <v>36945</v>
      </c>
      <c r="G41" s="2" t="str">
        <f>TEXT(pizzadb_pizzasales[[#This Row],[order_date]],"dddd")</f>
        <v>Friday</v>
      </c>
      <c r="H41" s="3">
        <v>0.56535879629629626</v>
      </c>
      <c r="I41">
        <v>17.950000762939453</v>
      </c>
      <c r="J41">
        <v>17.950000762939453</v>
      </c>
      <c r="K41" s="1" t="s">
        <v>21</v>
      </c>
      <c r="L41" s="1" t="s">
        <v>22</v>
      </c>
      <c r="M41" s="1" t="s">
        <v>91</v>
      </c>
      <c r="N41" s="1" t="s">
        <v>92</v>
      </c>
    </row>
    <row r="42" spans="1:14" x14ac:dyDescent="0.25">
      <c r="A42">
        <v>41</v>
      </c>
      <c r="B42">
        <v>16</v>
      </c>
      <c r="C42">
        <f>1/COUNTIF(B:B,pizzadb_pizzasales[[#This Row],[order_id]])</f>
        <v>0.33333333333333331</v>
      </c>
      <c r="D42" s="1" t="s">
        <v>93</v>
      </c>
      <c r="E42">
        <v>1</v>
      </c>
      <c r="F42" s="16">
        <v>36948</v>
      </c>
      <c r="G42" s="2" t="str">
        <f>TEXT(pizzadb_pizzasales[[#This Row],[order_date]],"dddd")</f>
        <v>Monday</v>
      </c>
      <c r="H42" s="3">
        <v>0.56535879629629626</v>
      </c>
      <c r="I42">
        <v>12</v>
      </c>
      <c r="J42">
        <v>12</v>
      </c>
      <c r="K42" s="1" t="s">
        <v>41</v>
      </c>
      <c r="L42" s="1" t="s">
        <v>14</v>
      </c>
      <c r="M42" s="1" t="s">
        <v>94</v>
      </c>
      <c r="N42" s="1" t="s">
        <v>95</v>
      </c>
    </row>
    <row r="43" spans="1:14" x14ac:dyDescent="0.25">
      <c r="A43">
        <v>42</v>
      </c>
      <c r="B43">
        <v>16</v>
      </c>
      <c r="C43">
        <f>1/COUNTIF(B:B,pizzadb_pizzasales[[#This Row],[order_id]])</f>
        <v>0.33333333333333331</v>
      </c>
      <c r="D43" s="1" t="s">
        <v>32</v>
      </c>
      <c r="E43">
        <v>1</v>
      </c>
      <c r="F43" s="16">
        <v>36949</v>
      </c>
      <c r="G43" s="2" t="str">
        <f>TEXT(pizzadb_pizzasales[[#This Row],[order_date]],"dddd")</f>
        <v>Tuesday</v>
      </c>
      <c r="H43" s="3">
        <v>0.56535879629629626</v>
      </c>
      <c r="I43">
        <v>20.75</v>
      </c>
      <c r="J43">
        <v>20.75</v>
      </c>
      <c r="K43" s="1" t="s">
        <v>21</v>
      </c>
      <c r="L43" s="1" t="s">
        <v>33</v>
      </c>
      <c r="M43" s="1" t="s">
        <v>34</v>
      </c>
      <c r="N43" s="1" t="s">
        <v>35</v>
      </c>
    </row>
    <row r="44" spans="1:14" x14ac:dyDescent="0.25">
      <c r="A44">
        <v>43</v>
      </c>
      <c r="B44">
        <v>17</v>
      </c>
      <c r="C44">
        <f>1/COUNTIF(B:B,pizzadb_pizzasales[[#This Row],[order_id]])</f>
        <v>0.1</v>
      </c>
      <c r="D44" s="1" t="s">
        <v>72</v>
      </c>
      <c r="E44">
        <v>1</v>
      </c>
      <c r="F44" s="16">
        <v>36950</v>
      </c>
      <c r="G44" s="2" t="str">
        <f>TEXT(pizzadb_pizzasales[[#This Row],[order_date]],"dddd")</f>
        <v>Wednesday</v>
      </c>
      <c r="H44" s="3">
        <v>0.57847222222222228</v>
      </c>
      <c r="I44">
        <v>20.75</v>
      </c>
      <c r="J44">
        <v>20.75</v>
      </c>
      <c r="K44" s="1" t="s">
        <v>21</v>
      </c>
      <c r="L44" s="1" t="s">
        <v>33</v>
      </c>
      <c r="M44" s="1" t="s">
        <v>42</v>
      </c>
      <c r="N44" s="1" t="s">
        <v>43</v>
      </c>
    </row>
    <row r="45" spans="1:14" x14ac:dyDescent="0.25">
      <c r="A45">
        <v>44</v>
      </c>
      <c r="B45">
        <v>17</v>
      </c>
      <c r="C45">
        <f>1/COUNTIF(B:B,pizzadb_pizzasales[[#This Row],[order_id]])</f>
        <v>0.1</v>
      </c>
      <c r="D45" s="1" t="s">
        <v>96</v>
      </c>
      <c r="E45">
        <v>1</v>
      </c>
      <c r="F45" s="16">
        <v>36951</v>
      </c>
      <c r="G45" s="2" t="str">
        <f>TEXT(pizzadb_pizzasales[[#This Row],[order_date]],"dddd")</f>
        <v>Thursday</v>
      </c>
      <c r="H45" s="3">
        <v>0.57847222222222228</v>
      </c>
      <c r="I45">
        <v>16.25</v>
      </c>
      <c r="J45">
        <v>16.25</v>
      </c>
      <c r="K45" s="1" t="s">
        <v>13</v>
      </c>
      <c r="L45" s="1" t="s">
        <v>26</v>
      </c>
      <c r="M45" s="1" t="s">
        <v>97</v>
      </c>
      <c r="N45" s="1" t="s">
        <v>98</v>
      </c>
    </row>
    <row r="46" spans="1:14" x14ac:dyDescent="0.25">
      <c r="A46">
        <v>45</v>
      </c>
      <c r="B46">
        <v>17</v>
      </c>
      <c r="C46">
        <f>1/COUNTIF(B:B,pizzadb_pizzasales[[#This Row],[order_id]])</f>
        <v>0.1</v>
      </c>
      <c r="D46" s="1" t="s">
        <v>20</v>
      </c>
      <c r="E46">
        <v>1</v>
      </c>
      <c r="F46" s="16">
        <v>36952</v>
      </c>
      <c r="G46" s="2" t="str">
        <f>TEXT(pizzadb_pizzasales[[#This Row],[order_date]],"dddd")</f>
        <v>Friday</v>
      </c>
      <c r="H46" s="3">
        <v>0.57847222222222228</v>
      </c>
      <c r="I46">
        <v>18.5</v>
      </c>
      <c r="J46">
        <v>18.5</v>
      </c>
      <c r="K46" s="1" t="s">
        <v>21</v>
      </c>
      <c r="L46" s="1" t="s">
        <v>22</v>
      </c>
      <c r="M46" s="1" t="s">
        <v>23</v>
      </c>
      <c r="N46" s="1" t="s">
        <v>24</v>
      </c>
    </row>
    <row r="47" spans="1:14" x14ac:dyDescent="0.25">
      <c r="A47">
        <v>46</v>
      </c>
      <c r="B47">
        <v>17</v>
      </c>
      <c r="C47">
        <f>1/COUNTIF(B:B,pizzadb_pizzasales[[#This Row],[order_id]])</f>
        <v>0.1</v>
      </c>
      <c r="D47" s="1" t="s">
        <v>99</v>
      </c>
      <c r="E47">
        <v>1</v>
      </c>
      <c r="F47" s="16">
        <v>36955</v>
      </c>
      <c r="G47" s="2" t="str">
        <f>TEXT(pizzadb_pizzasales[[#This Row],[order_date]],"dddd")</f>
        <v>Monday</v>
      </c>
      <c r="H47" s="3">
        <v>0.57847222222222228</v>
      </c>
      <c r="I47">
        <v>14.75</v>
      </c>
      <c r="J47">
        <v>14.75</v>
      </c>
      <c r="K47" s="1" t="s">
        <v>13</v>
      </c>
      <c r="L47" s="1" t="s">
        <v>22</v>
      </c>
      <c r="M47" s="1" t="s">
        <v>91</v>
      </c>
      <c r="N47" s="1" t="s">
        <v>92</v>
      </c>
    </row>
    <row r="48" spans="1:14" x14ac:dyDescent="0.25">
      <c r="A48">
        <v>47</v>
      </c>
      <c r="B48">
        <v>17</v>
      </c>
      <c r="C48">
        <f>1/COUNTIF(B:B,pizzadb_pizzasales[[#This Row],[order_id]])</f>
        <v>0.1</v>
      </c>
      <c r="D48" s="1" t="s">
        <v>36</v>
      </c>
      <c r="E48">
        <v>1</v>
      </c>
      <c r="F48" s="16">
        <v>36956</v>
      </c>
      <c r="G48" s="2" t="str">
        <f>TEXT(pizzadb_pizzasales[[#This Row],[order_date]],"dddd")</f>
        <v>Tuesday</v>
      </c>
      <c r="H48" s="3">
        <v>0.57847222222222228</v>
      </c>
      <c r="I48">
        <v>16.5</v>
      </c>
      <c r="J48">
        <v>16.5</v>
      </c>
      <c r="K48" s="1" t="s">
        <v>13</v>
      </c>
      <c r="L48" s="1" t="s">
        <v>26</v>
      </c>
      <c r="M48" s="1" t="s">
        <v>27</v>
      </c>
      <c r="N48" s="1" t="s">
        <v>28</v>
      </c>
    </row>
    <row r="49" spans="1:14" x14ac:dyDescent="0.25">
      <c r="A49">
        <v>48</v>
      </c>
      <c r="B49">
        <v>17</v>
      </c>
      <c r="C49">
        <f>1/COUNTIF(B:B,pizzadb_pizzasales[[#This Row],[order_id]])</f>
        <v>0.1</v>
      </c>
      <c r="D49" s="1" t="s">
        <v>100</v>
      </c>
      <c r="E49">
        <v>1</v>
      </c>
      <c r="F49" s="16">
        <v>36957</v>
      </c>
      <c r="G49" s="2" t="str">
        <f>TEXT(pizzadb_pizzasales[[#This Row],[order_date]],"dddd")</f>
        <v>Wednesday</v>
      </c>
      <c r="H49" s="3">
        <v>0.57847222222222228</v>
      </c>
      <c r="I49">
        <v>12.75</v>
      </c>
      <c r="J49">
        <v>12.75</v>
      </c>
      <c r="K49" s="1" t="s">
        <v>41</v>
      </c>
      <c r="L49" s="1" t="s">
        <v>22</v>
      </c>
      <c r="M49" s="1" t="s">
        <v>101</v>
      </c>
      <c r="N49" s="1" t="s">
        <v>102</v>
      </c>
    </row>
    <row r="50" spans="1:14" x14ac:dyDescent="0.25">
      <c r="A50">
        <v>49</v>
      </c>
      <c r="B50">
        <v>17</v>
      </c>
      <c r="C50">
        <f>1/COUNTIF(B:B,pizzadb_pizzasales[[#This Row],[order_id]])</f>
        <v>0.1</v>
      </c>
      <c r="D50" s="1" t="s">
        <v>103</v>
      </c>
      <c r="E50">
        <v>2</v>
      </c>
      <c r="F50" s="16">
        <v>36958</v>
      </c>
      <c r="G50" s="2" t="str">
        <f>TEXT(pizzadb_pizzasales[[#This Row],[order_date]],"dddd")</f>
        <v>Thursday</v>
      </c>
      <c r="H50" s="3">
        <v>0.57847222222222228</v>
      </c>
      <c r="I50">
        <v>16</v>
      </c>
      <c r="J50">
        <v>32</v>
      </c>
      <c r="K50" s="1" t="s">
        <v>13</v>
      </c>
      <c r="L50" s="1" t="s">
        <v>22</v>
      </c>
      <c r="M50" s="1" t="s">
        <v>104</v>
      </c>
      <c r="N50" s="1" t="s">
        <v>105</v>
      </c>
    </row>
    <row r="51" spans="1:14" x14ac:dyDescent="0.25">
      <c r="A51">
        <v>50</v>
      </c>
      <c r="B51">
        <v>17</v>
      </c>
      <c r="C51">
        <f>1/COUNTIF(B:B,pizzadb_pizzasales[[#This Row],[order_id]])</f>
        <v>0.1</v>
      </c>
      <c r="D51" s="1" t="s">
        <v>68</v>
      </c>
      <c r="E51">
        <v>1</v>
      </c>
      <c r="F51" s="16">
        <v>36959</v>
      </c>
      <c r="G51" s="2" t="str">
        <f>TEXT(pizzadb_pizzasales[[#This Row],[order_date]],"dddd")</f>
        <v>Friday</v>
      </c>
      <c r="H51" s="3">
        <v>0.57847222222222228</v>
      </c>
      <c r="I51">
        <v>20.25</v>
      </c>
      <c r="J51">
        <v>20.25</v>
      </c>
      <c r="K51" s="1" t="s">
        <v>21</v>
      </c>
      <c r="L51" s="1" t="s">
        <v>22</v>
      </c>
      <c r="M51" s="1" t="s">
        <v>30</v>
      </c>
      <c r="N51" s="1" t="s">
        <v>31</v>
      </c>
    </row>
    <row r="52" spans="1:14" x14ac:dyDescent="0.25">
      <c r="A52">
        <v>51</v>
      </c>
      <c r="B52">
        <v>17</v>
      </c>
      <c r="C52">
        <f>1/COUNTIF(B:B,pizzadb_pizzasales[[#This Row],[order_id]])</f>
        <v>0.1</v>
      </c>
      <c r="D52" s="1" t="s">
        <v>106</v>
      </c>
      <c r="E52">
        <v>1</v>
      </c>
      <c r="F52" s="16">
        <v>36962</v>
      </c>
      <c r="G52" s="2" t="str">
        <f>TEXT(pizzadb_pizzasales[[#This Row],[order_date]],"dddd")</f>
        <v>Monday</v>
      </c>
      <c r="H52" s="3">
        <v>0.57847222222222228</v>
      </c>
      <c r="I52">
        <v>12.5</v>
      </c>
      <c r="J52">
        <v>12.5</v>
      </c>
      <c r="K52" s="1" t="s">
        <v>41</v>
      </c>
      <c r="L52" s="1" t="s">
        <v>26</v>
      </c>
      <c r="M52" s="1" t="s">
        <v>107</v>
      </c>
      <c r="N52" s="1" t="s">
        <v>108</v>
      </c>
    </row>
    <row r="53" spans="1:14" x14ac:dyDescent="0.25">
      <c r="A53">
        <v>52</v>
      </c>
      <c r="B53">
        <v>17</v>
      </c>
      <c r="C53">
        <f>1/COUNTIF(B:B,pizzadb_pizzasales[[#This Row],[order_id]])</f>
        <v>0.1</v>
      </c>
      <c r="D53" s="1" t="s">
        <v>109</v>
      </c>
      <c r="E53">
        <v>1</v>
      </c>
      <c r="F53" s="16">
        <v>36963</v>
      </c>
      <c r="G53" s="2" t="str">
        <f>TEXT(pizzadb_pizzasales[[#This Row],[order_date]],"dddd")</f>
        <v>Tuesday</v>
      </c>
      <c r="H53" s="3">
        <v>0.57847222222222228</v>
      </c>
      <c r="I53">
        <v>20.25</v>
      </c>
      <c r="J53">
        <v>20.25</v>
      </c>
      <c r="K53" s="1" t="s">
        <v>21</v>
      </c>
      <c r="L53" s="1" t="s">
        <v>22</v>
      </c>
      <c r="M53" s="1" t="s">
        <v>110</v>
      </c>
      <c r="N53" s="1" t="s">
        <v>111</v>
      </c>
    </row>
    <row r="54" spans="1:14" x14ac:dyDescent="0.25">
      <c r="A54">
        <v>53</v>
      </c>
      <c r="B54">
        <v>18</v>
      </c>
      <c r="C54">
        <f>1/COUNTIF(B:B,pizzadb_pizzasales[[#This Row],[order_id]])</f>
        <v>1</v>
      </c>
      <c r="D54" s="1" t="s">
        <v>112</v>
      </c>
      <c r="E54">
        <v>1</v>
      </c>
      <c r="F54" s="16">
        <v>36964</v>
      </c>
      <c r="G54" s="2" t="str">
        <f>TEXT(pizzadb_pizzasales[[#This Row],[order_date]],"dddd")</f>
        <v>Wednesday</v>
      </c>
      <c r="H54" s="3">
        <v>0.58134259259259258</v>
      </c>
      <c r="I54">
        <v>20.5</v>
      </c>
      <c r="J54">
        <v>20.5</v>
      </c>
      <c r="K54" s="1" t="s">
        <v>21</v>
      </c>
      <c r="L54" s="1" t="s">
        <v>14</v>
      </c>
      <c r="M54" s="1" t="s">
        <v>94</v>
      </c>
      <c r="N54" s="1" t="s">
        <v>95</v>
      </c>
    </row>
    <row r="55" spans="1:14" x14ac:dyDescent="0.25">
      <c r="A55">
        <v>54</v>
      </c>
      <c r="B55">
        <v>19</v>
      </c>
      <c r="C55">
        <f>1/COUNTIF(B:B,pizzadb_pizzasales[[#This Row],[order_id]])</f>
        <v>0.5</v>
      </c>
      <c r="D55" s="1" t="s">
        <v>54</v>
      </c>
      <c r="E55">
        <v>1</v>
      </c>
      <c r="F55" s="16">
        <v>36965</v>
      </c>
      <c r="G55" s="2" t="str">
        <f>TEXT(pizzadb_pizzasales[[#This Row],[order_date]],"dddd")</f>
        <v>Thursday</v>
      </c>
      <c r="H55" s="3">
        <v>0.5827430555555555</v>
      </c>
      <c r="I55">
        <v>20.5</v>
      </c>
      <c r="J55">
        <v>20.5</v>
      </c>
      <c r="K55" s="1" t="s">
        <v>21</v>
      </c>
      <c r="L55" s="1" t="s">
        <v>14</v>
      </c>
      <c r="M55" s="1" t="s">
        <v>55</v>
      </c>
      <c r="N55" s="1" t="s">
        <v>56</v>
      </c>
    </row>
    <row r="56" spans="1:14" x14ac:dyDescent="0.25">
      <c r="A56">
        <v>55</v>
      </c>
      <c r="B56">
        <v>19</v>
      </c>
      <c r="C56">
        <f>1/COUNTIF(B:B,pizzadb_pizzasales[[#This Row],[order_id]])</f>
        <v>0.5</v>
      </c>
      <c r="D56" s="1" t="s">
        <v>113</v>
      </c>
      <c r="E56">
        <v>1</v>
      </c>
      <c r="F56" s="16">
        <v>36966</v>
      </c>
      <c r="G56" s="2" t="str">
        <f>TEXT(pizzadb_pizzasales[[#This Row],[order_date]],"dddd")</f>
        <v>Friday</v>
      </c>
      <c r="H56" s="3">
        <v>0.5827430555555555</v>
      </c>
      <c r="I56">
        <v>20.25</v>
      </c>
      <c r="J56">
        <v>20.25</v>
      </c>
      <c r="K56" s="1" t="s">
        <v>21</v>
      </c>
      <c r="L56" s="1" t="s">
        <v>26</v>
      </c>
      <c r="M56" s="1" t="s">
        <v>114</v>
      </c>
      <c r="N56" s="1" t="s">
        <v>115</v>
      </c>
    </row>
    <row r="57" spans="1:14" x14ac:dyDescent="0.25">
      <c r="A57">
        <v>56</v>
      </c>
      <c r="B57">
        <v>20</v>
      </c>
      <c r="C57">
        <f>1/COUNTIF(B:B,pizzadb_pizzasales[[#This Row],[order_id]])</f>
        <v>0.5</v>
      </c>
      <c r="D57" s="1" t="s">
        <v>84</v>
      </c>
      <c r="E57">
        <v>1</v>
      </c>
      <c r="F57" s="16">
        <v>36969</v>
      </c>
      <c r="G57" s="2" t="str">
        <f>TEXT(pizzadb_pizzasales[[#This Row],[order_date]],"dddd")</f>
        <v>Monday</v>
      </c>
      <c r="H57" s="3">
        <v>0.58550925925925923</v>
      </c>
      <c r="I57">
        <v>12</v>
      </c>
      <c r="J57">
        <v>12</v>
      </c>
      <c r="K57" s="1" t="s">
        <v>41</v>
      </c>
      <c r="L57" s="1" t="s">
        <v>14</v>
      </c>
      <c r="M57" s="1" t="s">
        <v>85</v>
      </c>
      <c r="N57" s="1" t="s">
        <v>86</v>
      </c>
    </row>
    <row r="58" spans="1:14" x14ac:dyDescent="0.25">
      <c r="A58">
        <v>57</v>
      </c>
      <c r="B58">
        <v>20</v>
      </c>
      <c r="C58">
        <f>1/COUNTIF(B:B,pizzadb_pizzasales[[#This Row],[order_id]])</f>
        <v>0.5</v>
      </c>
      <c r="D58" s="1" t="s">
        <v>20</v>
      </c>
      <c r="E58">
        <v>1</v>
      </c>
      <c r="F58" s="16">
        <v>36970</v>
      </c>
      <c r="G58" s="2" t="str">
        <f>TEXT(pizzadb_pizzasales[[#This Row],[order_date]],"dddd")</f>
        <v>Tuesday</v>
      </c>
      <c r="H58" s="3">
        <v>0.58550925925925923</v>
      </c>
      <c r="I58">
        <v>18.5</v>
      </c>
      <c r="J58">
        <v>18.5</v>
      </c>
      <c r="K58" s="1" t="s">
        <v>21</v>
      </c>
      <c r="L58" s="1" t="s">
        <v>22</v>
      </c>
      <c r="M58" s="1" t="s">
        <v>23</v>
      </c>
      <c r="N58" s="1" t="s">
        <v>24</v>
      </c>
    </row>
    <row r="59" spans="1:14" x14ac:dyDescent="0.25">
      <c r="A59">
        <v>58</v>
      </c>
      <c r="B59">
        <v>21</v>
      </c>
      <c r="C59">
        <f>1/COUNTIF(B:B,pizzadb_pizzasales[[#This Row],[order_id]])</f>
        <v>1</v>
      </c>
      <c r="D59" s="1" t="s">
        <v>54</v>
      </c>
      <c r="E59">
        <v>1</v>
      </c>
      <c r="F59" s="16">
        <v>36971</v>
      </c>
      <c r="G59" s="2" t="str">
        <f>TEXT(pizzadb_pizzasales[[#This Row],[order_date]],"dddd")</f>
        <v>Wednesday</v>
      </c>
      <c r="H59" s="3">
        <v>0.59339120370370368</v>
      </c>
      <c r="I59">
        <v>20.5</v>
      </c>
      <c r="J59">
        <v>20.5</v>
      </c>
      <c r="K59" s="1" t="s">
        <v>21</v>
      </c>
      <c r="L59" s="1" t="s">
        <v>14</v>
      </c>
      <c r="M59" s="1" t="s">
        <v>55</v>
      </c>
      <c r="N59" s="1" t="s">
        <v>56</v>
      </c>
    </row>
    <row r="60" spans="1:14" x14ac:dyDescent="0.25">
      <c r="A60">
        <v>59</v>
      </c>
      <c r="B60">
        <v>22</v>
      </c>
      <c r="C60">
        <f>1/COUNTIF(B:B,pizzadb_pizzasales[[#This Row],[order_id]])</f>
        <v>0.33333333333333331</v>
      </c>
      <c r="D60" s="1" t="s">
        <v>20</v>
      </c>
      <c r="E60">
        <v>1</v>
      </c>
      <c r="F60" s="16">
        <v>36972</v>
      </c>
      <c r="G60" s="2" t="str">
        <f>TEXT(pizzadb_pizzasales[[#This Row],[order_date]],"dddd")</f>
        <v>Thursday</v>
      </c>
      <c r="H60" s="3">
        <v>0.59474537037037034</v>
      </c>
      <c r="I60">
        <v>18.5</v>
      </c>
      <c r="J60">
        <v>18.5</v>
      </c>
      <c r="K60" s="1" t="s">
        <v>21</v>
      </c>
      <c r="L60" s="1" t="s">
        <v>22</v>
      </c>
      <c r="M60" s="1" t="s">
        <v>23</v>
      </c>
      <c r="N60" s="1" t="s">
        <v>24</v>
      </c>
    </row>
    <row r="61" spans="1:14" x14ac:dyDescent="0.25">
      <c r="A61">
        <v>60</v>
      </c>
      <c r="B61">
        <v>22</v>
      </c>
      <c r="C61">
        <f>1/COUNTIF(B:B,pizzadb_pizzasales[[#This Row],[order_id]])</f>
        <v>0.33333333333333331</v>
      </c>
      <c r="D61" s="1" t="s">
        <v>116</v>
      </c>
      <c r="E61">
        <v>1</v>
      </c>
      <c r="F61" s="16">
        <v>36973</v>
      </c>
      <c r="G61" s="2" t="str">
        <f>TEXT(pizzadb_pizzasales[[#This Row],[order_date]],"dddd")</f>
        <v>Friday</v>
      </c>
      <c r="H61" s="3">
        <v>0.59474537037037034</v>
      </c>
      <c r="I61">
        <v>16</v>
      </c>
      <c r="J61">
        <v>16</v>
      </c>
      <c r="K61" s="1" t="s">
        <v>13</v>
      </c>
      <c r="L61" s="1" t="s">
        <v>14</v>
      </c>
      <c r="M61" s="1" t="s">
        <v>55</v>
      </c>
      <c r="N61" s="1" t="s">
        <v>56</v>
      </c>
    </row>
    <row r="62" spans="1:14" x14ac:dyDescent="0.25">
      <c r="A62">
        <v>61</v>
      </c>
      <c r="B62">
        <v>22</v>
      </c>
      <c r="C62">
        <f>1/COUNTIF(B:B,pizzadb_pizzasales[[#This Row],[order_id]])</f>
        <v>0.33333333333333331</v>
      </c>
      <c r="D62" s="1" t="s">
        <v>69</v>
      </c>
      <c r="E62">
        <v>1</v>
      </c>
      <c r="F62" s="16">
        <v>36976</v>
      </c>
      <c r="G62" s="2" t="str">
        <f>TEXT(pizzadb_pizzasales[[#This Row],[order_date]],"dddd")</f>
        <v>Monday</v>
      </c>
      <c r="H62" s="3">
        <v>0.59474537037037034</v>
      </c>
      <c r="I62">
        <v>20.75</v>
      </c>
      <c r="J62">
        <v>20.75</v>
      </c>
      <c r="K62" s="1" t="s">
        <v>21</v>
      </c>
      <c r="L62" s="1" t="s">
        <v>33</v>
      </c>
      <c r="M62" s="1" t="s">
        <v>70</v>
      </c>
      <c r="N62" s="1" t="s">
        <v>71</v>
      </c>
    </row>
    <row r="63" spans="1:14" x14ac:dyDescent="0.25">
      <c r="A63">
        <v>62</v>
      </c>
      <c r="B63">
        <v>23</v>
      </c>
      <c r="C63">
        <f>1/COUNTIF(B:B,pizzadb_pizzasales[[#This Row],[order_id]])</f>
        <v>1</v>
      </c>
      <c r="D63" s="1" t="s">
        <v>117</v>
      </c>
      <c r="E63">
        <v>1</v>
      </c>
      <c r="F63" s="16">
        <v>36977</v>
      </c>
      <c r="G63" s="2" t="str">
        <f>TEXT(pizzadb_pizzasales[[#This Row],[order_date]],"dddd")</f>
        <v>Tuesday</v>
      </c>
      <c r="H63" s="3">
        <v>0.5965625</v>
      </c>
      <c r="I63">
        <v>12.75</v>
      </c>
      <c r="J63">
        <v>12.75</v>
      </c>
      <c r="K63" s="1" t="s">
        <v>41</v>
      </c>
      <c r="L63" s="1" t="s">
        <v>33</v>
      </c>
      <c r="M63" s="1" t="s">
        <v>70</v>
      </c>
      <c r="N63" s="1" t="s">
        <v>71</v>
      </c>
    </row>
    <row r="64" spans="1:14" x14ac:dyDescent="0.25">
      <c r="A64">
        <v>63</v>
      </c>
      <c r="B64">
        <v>24</v>
      </c>
      <c r="C64">
        <f>1/COUNTIF(B:B,pizzadb_pizzasales[[#This Row],[order_id]])</f>
        <v>0.25</v>
      </c>
      <c r="D64" s="1" t="s">
        <v>118</v>
      </c>
      <c r="E64">
        <v>1</v>
      </c>
      <c r="F64" s="16">
        <v>36978</v>
      </c>
      <c r="G64" s="2" t="str">
        <f>TEXT(pizzadb_pizzasales[[#This Row],[order_date]],"dddd")</f>
        <v>Wednesday</v>
      </c>
      <c r="H64" s="3">
        <v>0.59931712962962957</v>
      </c>
      <c r="I64">
        <v>16.75</v>
      </c>
      <c r="J64">
        <v>16.75</v>
      </c>
      <c r="K64" s="1" t="s">
        <v>13</v>
      </c>
      <c r="L64" s="1" t="s">
        <v>33</v>
      </c>
      <c r="M64" s="1" t="s">
        <v>42</v>
      </c>
      <c r="N64" s="1" t="s">
        <v>43</v>
      </c>
    </row>
    <row r="65" spans="1:14" x14ac:dyDescent="0.25">
      <c r="A65">
        <v>64</v>
      </c>
      <c r="B65">
        <v>24</v>
      </c>
      <c r="C65">
        <f>1/COUNTIF(B:B,pizzadb_pizzasales[[#This Row],[order_id]])</f>
        <v>0.25</v>
      </c>
      <c r="D65" s="1" t="s">
        <v>116</v>
      </c>
      <c r="E65">
        <v>1</v>
      </c>
      <c r="F65" s="16">
        <v>36979</v>
      </c>
      <c r="G65" s="2" t="str">
        <f>TEXT(pizzadb_pizzasales[[#This Row],[order_date]],"dddd")</f>
        <v>Thursday</v>
      </c>
      <c r="H65" s="3">
        <v>0.59931712962962957</v>
      </c>
      <c r="I65">
        <v>16</v>
      </c>
      <c r="J65">
        <v>16</v>
      </c>
      <c r="K65" s="1" t="s">
        <v>13</v>
      </c>
      <c r="L65" s="1" t="s">
        <v>14</v>
      </c>
      <c r="M65" s="1" t="s">
        <v>55</v>
      </c>
      <c r="N65" s="1" t="s">
        <v>56</v>
      </c>
    </row>
    <row r="66" spans="1:14" x14ac:dyDescent="0.25">
      <c r="A66">
        <v>65</v>
      </c>
      <c r="B66">
        <v>24</v>
      </c>
      <c r="C66">
        <f>1/COUNTIF(B:B,pizzadb_pizzasales[[#This Row],[order_id]])</f>
        <v>0.25</v>
      </c>
      <c r="D66" s="1" t="s">
        <v>119</v>
      </c>
      <c r="E66">
        <v>1</v>
      </c>
      <c r="F66" s="16">
        <v>36980</v>
      </c>
      <c r="G66" s="2" t="str">
        <f>TEXT(pizzadb_pizzasales[[#This Row],[order_date]],"dddd")</f>
        <v>Friday</v>
      </c>
      <c r="H66" s="3">
        <v>0.59931712962962957</v>
      </c>
      <c r="I66">
        <v>12.5</v>
      </c>
      <c r="J66">
        <v>12.5</v>
      </c>
      <c r="K66" s="1" t="s">
        <v>13</v>
      </c>
      <c r="L66" s="1" t="s">
        <v>14</v>
      </c>
      <c r="M66" s="1" t="s">
        <v>78</v>
      </c>
      <c r="N66" s="1" t="s">
        <v>79</v>
      </c>
    </row>
    <row r="67" spans="1:14" x14ac:dyDescent="0.25">
      <c r="A67">
        <v>66</v>
      </c>
      <c r="B67">
        <v>24</v>
      </c>
      <c r="C67">
        <f>1/COUNTIF(B:B,pizzadb_pizzasales[[#This Row],[order_id]])</f>
        <v>0.25</v>
      </c>
      <c r="D67" s="1" t="s">
        <v>120</v>
      </c>
      <c r="E67">
        <v>1</v>
      </c>
      <c r="F67" s="16">
        <v>36983</v>
      </c>
      <c r="G67" s="2" t="str">
        <f>TEXT(pizzadb_pizzasales[[#This Row],[order_date]],"dddd")</f>
        <v>Monday</v>
      </c>
      <c r="H67" s="3">
        <v>0.59931712962962957</v>
      </c>
      <c r="I67">
        <v>12.5</v>
      </c>
      <c r="J67">
        <v>12.5</v>
      </c>
      <c r="K67" s="1" t="s">
        <v>41</v>
      </c>
      <c r="L67" s="1" t="s">
        <v>26</v>
      </c>
      <c r="M67" s="1" t="s">
        <v>38</v>
      </c>
      <c r="N67" s="1" t="s">
        <v>39</v>
      </c>
    </row>
    <row r="68" spans="1:14" x14ac:dyDescent="0.25">
      <c r="A68">
        <v>67</v>
      </c>
      <c r="B68">
        <v>25</v>
      </c>
      <c r="C68">
        <f>1/COUNTIF(B:B,pizzadb_pizzasales[[#This Row],[order_id]])</f>
        <v>0.5</v>
      </c>
      <c r="D68" s="1" t="s">
        <v>121</v>
      </c>
      <c r="E68">
        <v>1</v>
      </c>
      <c r="F68" s="16">
        <v>36984</v>
      </c>
      <c r="G68" s="2" t="str">
        <f>TEXT(pizzadb_pizzasales[[#This Row],[order_date]],"dddd")</f>
        <v>Tuesday</v>
      </c>
      <c r="H68" s="3">
        <v>0.61439814814814819</v>
      </c>
      <c r="I68">
        <v>16.25</v>
      </c>
      <c r="J68">
        <v>16.25</v>
      </c>
      <c r="K68" s="1" t="s">
        <v>13</v>
      </c>
      <c r="L68" s="1" t="s">
        <v>26</v>
      </c>
      <c r="M68" s="1" t="s">
        <v>114</v>
      </c>
      <c r="N68" s="1" t="s">
        <v>115</v>
      </c>
    </row>
    <row r="69" spans="1:14" x14ac:dyDescent="0.25">
      <c r="A69">
        <v>68</v>
      </c>
      <c r="B69">
        <v>25</v>
      </c>
      <c r="C69">
        <f>1/COUNTIF(B:B,pizzadb_pizzasales[[#This Row],[order_id]])</f>
        <v>0.5</v>
      </c>
      <c r="D69" s="1" t="s">
        <v>32</v>
      </c>
      <c r="E69">
        <v>1</v>
      </c>
      <c r="F69" s="16">
        <v>36985</v>
      </c>
      <c r="G69" s="2" t="str">
        <f>TEXT(pizzadb_pizzasales[[#This Row],[order_date]],"dddd")</f>
        <v>Wednesday</v>
      </c>
      <c r="H69" s="3">
        <v>0.61439814814814819</v>
      </c>
      <c r="I69">
        <v>20.75</v>
      </c>
      <c r="J69">
        <v>20.75</v>
      </c>
      <c r="K69" s="1" t="s">
        <v>21</v>
      </c>
      <c r="L69" s="1" t="s">
        <v>33</v>
      </c>
      <c r="M69" s="1" t="s">
        <v>34</v>
      </c>
      <c r="N69" s="1" t="s">
        <v>35</v>
      </c>
    </row>
    <row r="70" spans="1:14" x14ac:dyDescent="0.25">
      <c r="A70">
        <v>69</v>
      </c>
      <c r="B70">
        <v>26</v>
      </c>
      <c r="C70">
        <f>1/COUNTIF(B:B,pizzadb_pizzasales[[#This Row],[order_id]])</f>
        <v>0.5</v>
      </c>
      <c r="D70" s="1" t="s">
        <v>50</v>
      </c>
      <c r="E70">
        <v>1</v>
      </c>
      <c r="F70" s="16">
        <v>36986</v>
      </c>
      <c r="G70" s="2" t="str">
        <f>TEXT(pizzadb_pizzasales[[#This Row],[order_date]],"dddd")</f>
        <v>Thursday</v>
      </c>
      <c r="H70" s="3">
        <v>0.62113425925925925</v>
      </c>
      <c r="I70">
        <v>12</v>
      </c>
      <c r="J70">
        <v>12</v>
      </c>
      <c r="K70" s="1" t="s">
        <v>41</v>
      </c>
      <c r="L70" s="1" t="s">
        <v>14</v>
      </c>
      <c r="M70" s="1" t="s">
        <v>18</v>
      </c>
      <c r="N70" s="1" t="s">
        <v>19</v>
      </c>
    </row>
    <row r="71" spans="1:14" x14ac:dyDescent="0.25">
      <c r="A71">
        <v>70</v>
      </c>
      <c r="B71">
        <v>26</v>
      </c>
      <c r="C71">
        <f>1/COUNTIF(B:B,pizzadb_pizzasales[[#This Row],[order_id]])</f>
        <v>0.5</v>
      </c>
      <c r="D71" s="1" t="s">
        <v>122</v>
      </c>
      <c r="E71">
        <v>1</v>
      </c>
      <c r="F71" s="16">
        <v>36987</v>
      </c>
      <c r="G71" s="2" t="str">
        <f>TEXT(pizzadb_pizzasales[[#This Row],[order_date]],"dddd")</f>
        <v>Friday</v>
      </c>
      <c r="H71" s="3">
        <v>0.62113425925925925</v>
      </c>
      <c r="I71">
        <v>20.25</v>
      </c>
      <c r="J71">
        <v>20.25</v>
      </c>
      <c r="K71" s="1" t="s">
        <v>21</v>
      </c>
      <c r="L71" s="1" t="s">
        <v>22</v>
      </c>
      <c r="M71" s="1" t="s">
        <v>66</v>
      </c>
      <c r="N71" s="1" t="s">
        <v>67</v>
      </c>
    </row>
    <row r="72" spans="1:14" x14ac:dyDescent="0.25">
      <c r="A72">
        <v>71</v>
      </c>
      <c r="B72">
        <v>27</v>
      </c>
      <c r="C72">
        <f>1/COUNTIF(B:B,pizzadb_pizzasales[[#This Row],[order_id]])</f>
        <v>0.33333333333333331</v>
      </c>
      <c r="D72" s="1" t="s">
        <v>72</v>
      </c>
      <c r="E72">
        <v>1</v>
      </c>
      <c r="F72" s="16">
        <v>36990</v>
      </c>
      <c r="G72" s="2" t="str">
        <f>TEXT(pizzadb_pizzasales[[#This Row],[order_date]],"dddd")</f>
        <v>Monday</v>
      </c>
      <c r="H72" s="3">
        <v>0.63283564814814819</v>
      </c>
      <c r="I72">
        <v>20.75</v>
      </c>
      <c r="J72">
        <v>20.75</v>
      </c>
      <c r="K72" s="1" t="s">
        <v>21</v>
      </c>
      <c r="L72" s="1" t="s">
        <v>33</v>
      </c>
      <c r="M72" s="1" t="s">
        <v>42</v>
      </c>
      <c r="N72" s="1" t="s">
        <v>43</v>
      </c>
    </row>
    <row r="73" spans="1:14" x14ac:dyDescent="0.25">
      <c r="A73">
        <v>72</v>
      </c>
      <c r="B73">
        <v>27</v>
      </c>
      <c r="C73">
        <f>1/COUNTIF(B:B,pizzadb_pizzasales[[#This Row],[order_id]])</f>
        <v>0.33333333333333331</v>
      </c>
      <c r="D73" s="1" t="s">
        <v>17</v>
      </c>
      <c r="E73">
        <v>1</v>
      </c>
      <c r="F73" s="16">
        <v>36991</v>
      </c>
      <c r="G73" s="2" t="str">
        <f>TEXT(pizzadb_pizzasales[[#This Row],[order_date]],"dddd")</f>
        <v>Tuesday</v>
      </c>
      <c r="H73" s="3">
        <v>0.63283564814814819</v>
      </c>
      <c r="I73">
        <v>16</v>
      </c>
      <c r="J73">
        <v>16</v>
      </c>
      <c r="K73" s="1" t="s">
        <v>13</v>
      </c>
      <c r="L73" s="1" t="s">
        <v>14</v>
      </c>
      <c r="M73" s="1" t="s">
        <v>18</v>
      </c>
      <c r="N73" s="1" t="s">
        <v>19</v>
      </c>
    </row>
    <row r="74" spans="1:14" x14ac:dyDescent="0.25">
      <c r="A74">
        <v>73</v>
      </c>
      <c r="B74">
        <v>27</v>
      </c>
      <c r="C74">
        <f>1/COUNTIF(B:B,pizzadb_pizzasales[[#This Row],[order_id]])</f>
        <v>0.33333333333333331</v>
      </c>
      <c r="D74" s="1" t="s">
        <v>109</v>
      </c>
      <c r="E74">
        <v>1</v>
      </c>
      <c r="F74" s="16">
        <v>36992</v>
      </c>
      <c r="G74" s="2" t="str">
        <f>TEXT(pizzadb_pizzasales[[#This Row],[order_date]],"dddd")</f>
        <v>Wednesday</v>
      </c>
      <c r="H74" s="3">
        <v>0.63283564814814819</v>
      </c>
      <c r="I74">
        <v>20.25</v>
      </c>
      <c r="J74">
        <v>20.25</v>
      </c>
      <c r="K74" s="1" t="s">
        <v>21</v>
      </c>
      <c r="L74" s="1" t="s">
        <v>22</v>
      </c>
      <c r="M74" s="1" t="s">
        <v>110</v>
      </c>
      <c r="N74" s="1" t="s">
        <v>111</v>
      </c>
    </row>
    <row r="75" spans="1:14" x14ac:dyDescent="0.25">
      <c r="A75">
        <v>74</v>
      </c>
      <c r="B75">
        <v>28</v>
      </c>
      <c r="C75">
        <f>1/COUNTIF(B:B,pizzadb_pizzasales[[#This Row],[order_id]])</f>
        <v>1</v>
      </c>
      <c r="D75" s="1" t="s">
        <v>123</v>
      </c>
      <c r="E75">
        <v>1</v>
      </c>
      <c r="F75" s="16">
        <v>36993</v>
      </c>
      <c r="G75" s="2" t="str">
        <f>TEXT(pizzadb_pizzasales[[#This Row],[order_date]],"dddd")</f>
        <v>Thursday</v>
      </c>
      <c r="H75" s="3">
        <v>0.64983796296296292</v>
      </c>
      <c r="I75">
        <v>12.75</v>
      </c>
      <c r="J75">
        <v>12.75</v>
      </c>
      <c r="K75" s="1" t="s">
        <v>41</v>
      </c>
      <c r="L75" s="1" t="s">
        <v>33</v>
      </c>
      <c r="M75" s="1" t="s">
        <v>124</v>
      </c>
      <c r="N75" s="1" t="s">
        <v>125</v>
      </c>
    </row>
    <row r="76" spans="1:14" x14ac:dyDescent="0.25">
      <c r="A76">
        <v>75</v>
      </c>
      <c r="B76">
        <v>29</v>
      </c>
      <c r="C76">
        <f>1/COUNTIF(B:B,pizzadb_pizzasales[[#This Row],[order_id]])</f>
        <v>1</v>
      </c>
      <c r="D76" s="1" t="s">
        <v>51</v>
      </c>
      <c r="E76">
        <v>1</v>
      </c>
      <c r="F76" s="16">
        <v>36994</v>
      </c>
      <c r="G76" s="2" t="str">
        <f>TEXT(pizzadb_pizzasales[[#This Row],[order_date]],"dddd")</f>
        <v>Friday</v>
      </c>
      <c r="H76" s="3">
        <v>0.65348379629629627</v>
      </c>
      <c r="I76">
        <v>12</v>
      </c>
      <c r="J76">
        <v>12</v>
      </c>
      <c r="K76" s="1" t="s">
        <v>41</v>
      </c>
      <c r="L76" s="1" t="s">
        <v>22</v>
      </c>
      <c r="M76" s="1" t="s">
        <v>52</v>
      </c>
      <c r="N76" s="1" t="s">
        <v>53</v>
      </c>
    </row>
    <row r="77" spans="1:14" x14ac:dyDescent="0.25">
      <c r="A77">
        <v>76</v>
      </c>
      <c r="B77">
        <v>30</v>
      </c>
      <c r="C77">
        <f>1/COUNTIF(B:B,pizzadb_pizzasales[[#This Row],[order_id]])</f>
        <v>1</v>
      </c>
      <c r="D77" s="1" t="s">
        <v>32</v>
      </c>
      <c r="E77">
        <v>1</v>
      </c>
      <c r="F77" s="16">
        <v>36997</v>
      </c>
      <c r="G77" s="2" t="str">
        <f>TEXT(pizzadb_pizzasales[[#This Row],[order_date]],"dddd")</f>
        <v>Monday</v>
      </c>
      <c r="H77" s="3">
        <v>0.65376157407407409</v>
      </c>
      <c r="I77">
        <v>20.75</v>
      </c>
      <c r="J77">
        <v>20.75</v>
      </c>
      <c r="K77" s="1" t="s">
        <v>21</v>
      </c>
      <c r="L77" s="1" t="s">
        <v>33</v>
      </c>
      <c r="M77" s="1" t="s">
        <v>34</v>
      </c>
      <c r="N77" s="1" t="s">
        <v>35</v>
      </c>
    </row>
    <row r="78" spans="1:14" x14ac:dyDescent="0.25">
      <c r="A78">
        <v>77</v>
      </c>
      <c r="B78">
        <v>31</v>
      </c>
      <c r="C78">
        <f>1/COUNTIF(B:B,pizzadb_pizzasales[[#This Row],[order_id]])</f>
        <v>0.5</v>
      </c>
      <c r="D78" s="1" t="s">
        <v>29</v>
      </c>
      <c r="E78">
        <v>1</v>
      </c>
      <c r="F78" s="16">
        <v>36998</v>
      </c>
      <c r="G78" s="2" t="str">
        <f>TEXT(pizzadb_pizzasales[[#This Row],[order_date]],"dddd")</f>
        <v>Tuesday</v>
      </c>
      <c r="H78" s="3">
        <v>0.65993055555555558</v>
      </c>
      <c r="I78">
        <v>16</v>
      </c>
      <c r="J78">
        <v>16</v>
      </c>
      <c r="K78" s="1" t="s">
        <v>13</v>
      </c>
      <c r="L78" s="1" t="s">
        <v>22</v>
      </c>
      <c r="M78" s="1" t="s">
        <v>30</v>
      </c>
      <c r="N78" s="1" t="s">
        <v>31</v>
      </c>
    </row>
    <row r="79" spans="1:14" x14ac:dyDescent="0.25">
      <c r="A79">
        <v>78</v>
      </c>
      <c r="B79">
        <v>31</v>
      </c>
      <c r="C79">
        <f>1/COUNTIF(B:B,pizzadb_pizzasales[[#This Row],[order_id]])</f>
        <v>0.5</v>
      </c>
      <c r="D79" s="1" t="s">
        <v>126</v>
      </c>
      <c r="E79">
        <v>1</v>
      </c>
      <c r="F79" s="16">
        <v>36999</v>
      </c>
      <c r="G79" s="2" t="str">
        <f>TEXT(pizzadb_pizzasales[[#This Row],[order_date]],"dddd")</f>
        <v>Wednesday</v>
      </c>
      <c r="H79" s="3">
        <v>0.65993055555555558</v>
      </c>
      <c r="I79">
        <v>9.75</v>
      </c>
      <c r="J79">
        <v>9.75</v>
      </c>
      <c r="K79" s="1" t="s">
        <v>41</v>
      </c>
      <c r="L79" s="1" t="s">
        <v>14</v>
      </c>
      <c r="M79" s="1" t="s">
        <v>78</v>
      </c>
      <c r="N79" s="1" t="s">
        <v>79</v>
      </c>
    </row>
    <row r="80" spans="1:14" x14ac:dyDescent="0.25">
      <c r="A80">
        <v>79</v>
      </c>
      <c r="B80">
        <v>32</v>
      </c>
      <c r="C80">
        <f>1/COUNTIF(B:B,pizzadb_pizzasales[[#This Row],[order_id]])</f>
        <v>0.25</v>
      </c>
      <c r="D80" s="1" t="s">
        <v>84</v>
      </c>
      <c r="E80">
        <v>1</v>
      </c>
      <c r="F80" s="16">
        <v>37000</v>
      </c>
      <c r="G80" s="2" t="str">
        <f>TEXT(pizzadb_pizzasales[[#This Row],[order_date]],"dddd")</f>
        <v>Thursday</v>
      </c>
      <c r="H80" s="3">
        <v>0.6620138888888889</v>
      </c>
      <c r="I80">
        <v>12</v>
      </c>
      <c r="J80">
        <v>12</v>
      </c>
      <c r="K80" s="1" t="s">
        <v>41</v>
      </c>
      <c r="L80" s="1" t="s">
        <v>14</v>
      </c>
      <c r="M80" s="1" t="s">
        <v>85</v>
      </c>
      <c r="N80" s="1" t="s">
        <v>86</v>
      </c>
    </row>
    <row r="81" spans="1:14" x14ac:dyDescent="0.25">
      <c r="A81">
        <v>80</v>
      </c>
      <c r="B81">
        <v>32</v>
      </c>
      <c r="C81">
        <f>1/COUNTIF(B:B,pizzadb_pizzasales[[#This Row],[order_id]])</f>
        <v>0.25</v>
      </c>
      <c r="D81" s="1" t="s">
        <v>127</v>
      </c>
      <c r="E81">
        <v>1</v>
      </c>
      <c r="F81" s="16">
        <v>37001</v>
      </c>
      <c r="G81" s="2" t="str">
        <f>TEXT(pizzadb_pizzasales[[#This Row],[order_date]],"dddd")</f>
        <v>Friday</v>
      </c>
      <c r="H81" s="3">
        <v>0.6620138888888889</v>
      </c>
      <c r="I81">
        <v>20.25</v>
      </c>
      <c r="J81">
        <v>20.25</v>
      </c>
      <c r="K81" s="1" t="s">
        <v>21</v>
      </c>
      <c r="L81" s="1" t="s">
        <v>22</v>
      </c>
      <c r="M81" s="1" t="s">
        <v>52</v>
      </c>
      <c r="N81" s="1" t="s">
        <v>53</v>
      </c>
    </row>
    <row r="82" spans="1:14" x14ac:dyDescent="0.25">
      <c r="A82">
        <v>81</v>
      </c>
      <c r="B82">
        <v>32</v>
      </c>
      <c r="C82">
        <f>1/COUNTIF(B:B,pizzadb_pizzasales[[#This Row],[order_id]])</f>
        <v>0.25</v>
      </c>
      <c r="D82" s="1" t="s">
        <v>54</v>
      </c>
      <c r="E82">
        <v>1</v>
      </c>
      <c r="F82" s="16">
        <v>37004</v>
      </c>
      <c r="G82" s="2" t="str">
        <f>TEXT(pizzadb_pizzasales[[#This Row],[order_date]],"dddd")</f>
        <v>Monday</v>
      </c>
      <c r="H82" s="3">
        <v>0.6620138888888889</v>
      </c>
      <c r="I82">
        <v>20.5</v>
      </c>
      <c r="J82">
        <v>20.5</v>
      </c>
      <c r="K82" s="1" t="s">
        <v>21</v>
      </c>
      <c r="L82" s="1" t="s">
        <v>14</v>
      </c>
      <c r="M82" s="1" t="s">
        <v>55</v>
      </c>
      <c r="N82" s="1" t="s">
        <v>56</v>
      </c>
    </row>
    <row r="83" spans="1:14" x14ac:dyDescent="0.25">
      <c r="A83">
        <v>82</v>
      </c>
      <c r="B83">
        <v>32</v>
      </c>
      <c r="C83">
        <f>1/COUNTIF(B:B,pizzadb_pizzasales[[#This Row],[order_id]])</f>
        <v>0.25</v>
      </c>
      <c r="D83" s="1" t="s">
        <v>36</v>
      </c>
      <c r="E83">
        <v>1</v>
      </c>
      <c r="F83" s="16">
        <v>37005</v>
      </c>
      <c r="G83" s="2" t="str">
        <f>TEXT(pizzadb_pizzasales[[#This Row],[order_date]],"dddd")</f>
        <v>Tuesday</v>
      </c>
      <c r="H83" s="3">
        <v>0.6620138888888889</v>
      </c>
      <c r="I83">
        <v>16.5</v>
      </c>
      <c r="J83">
        <v>16.5</v>
      </c>
      <c r="K83" s="1" t="s">
        <v>13</v>
      </c>
      <c r="L83" s="1" t="s">
        <v>26</v>
      </c>
      <c r="M83" s="1" t="s">
        <v>27</v>
      </c>
      <c r="N83" s="1" t="s">
        <v>28</v>
      </c>
    </row>
    <row r="84" spans="1:14" x14ac:dyDescent="0.25">
      <c r="A84">
        <v>83</v>
      </c>
      <c r="B84">
        <v>33</v>
      </c>
      <c r="C84">
        <f>1/COUNTIF(B:B,pizzadb_pizzasales[[#This Row],[order_id]])</f>
        <v>0.5</v>
      </c>
      <c r="D84" s="1" t="s">
        <v>72</v>
      </c>
      <c r="E84">
        <v>1</v>
      </c>
      <c r="F84" s="16">
        <v>37006</v>
      </c>
      <c r="G84" s="2" t="str">
        <f>TEXT(pizzadb_pizzasales[[#This Row],[order_date]],"dddd")</f>
        <v>Wednesday</v>
      </c>
      <c r="H84" s="3">
        <v>0.66259259259259262</v>
      </c>
      <c r="I84">
        <v>20.75</v>
      </c>
      <c r="J84">
        <v>20.75</v>
      </c>
      <c r="K84" s="1" t="s">
        <v>21</v>
      </c>
      <c r="L84" s="1" t="s">
        <v>33</v>
      </c>
      <c r="M84" s="1" t="s">
        <v>42</v>
      </c>
      <c r="N84" s="1" t="s">
        <v>43</v>
      </c>
    </row>
    <row r="85" spans="1:14" x14ac:dyDescent="0.25">
      <c r="A85">
        <v>84</v>
      </c>
      <c r="B85">
        <v>33</v>
      </c>
      <c r="C85">
        <f>1/COUNTIF(B:B,pizzadb_pizzasales[[#This Row],[order_id]])</f>
        <v>0.5</v>
      </c>
      <c r="D85" s="1" t="s">
        <v>51</v>
      </c>
      <c r="E85">
        <v>1</v>
      </c>
      <c r="F85" s="16">
        <v>37007</v>
      </c>
      <c r="G85" s="2" t="str">
        <f>TEXT(pizzadb_pizzasales[[#This Row],[order_date]],"dddd")</f>
        <v>Thursday</v>
      </c>
      <c r="H85" s="3">
        <v>0.66259259259259262</v>
      </c>
      <c r="I85">
        <v>12</v>
      </c>
      <c r="J85">
        <v>12</v>
      </c>
      <c r="K85" s="1" t="s">
        <v>41</v>
      </c>
      <c r="L85" s="1" t="s">
        <v>22</v>
      </c>
      <c r="M85" s="1" t="s">
        <v>52</v>
      </c>
      <c r="N85" s="1" t="s">
        <v>53</v>
      </c>
    </row>
    <row r="86" spans="1:14" x14ac:dyDescent="0.25">
      <c r="A86">
        <v>85</v>
      </c>
      <c r="B86">
        <v>34</v>
      </c>
      <c r="C86">
        <f>1/COUNTIF(B:B,pizzadb_pizzasales[[#This Row],[order_id]])</f>
        <v>1</v>
      </c>
      <c r="D86" s="1" t="s">
        <v>44</v>
      </c>
      <c r="E86">
        <v>1</v>
      </c>
      <c r="F86" s="16">
        <v>37008</v>
      </c>
      <c r="G86" s="2" t="str">
        <f>TEXT(pizzadb_pizzasales[[#This Row],[order_date]],"dddd")</f>
        <v>Friday</v>
      </c>
      <c r="H86" s="3">
        <v>0.6814930555555555</v>
      </c>
      <c r="I86">
        <v>12</v>
      </c>
      <c r="J86">
        <v>12</v>
      </c>
      <c r="K86" s="1" t="s">
        <v>41</v>
      </c>
      <c r="L86" s="1" t="s">
        <v>14</v>
      </c>
      <c r="M86" s="1" t="s">
        <v>45</v>
      </c>
      <c r="N86" s="1" t="s">
        <v>46</v>
      </c>
    </row>
    <row r="87" spans="1:14" x14ac:dyDescent="0.25">
      <c r="A87">
        <v>86</v>
      </c>
      <c r="B87">
        <v>35</v>
      </c>
      <c r="C87">
        <f>1/COUNTIF(B:B,pizzadb_pizzasales[[#This Row],[order_id]])</f>
        <v>0.25</v>
      </c>
      <c r="D87" s="1" t="s">
        <v>128</v>
      </c>
      <c r="E87">
        <v>1</v>
      </c>
      <c r="F87" s="16">
        <v>37011</v>
      </c>
      <c r="G87" s="2" t="str">
        <f>TEXT(pizzadb_pizzasales[[#This Row],[order_date]],"dddd")</f>
        <v>Monday</v>
      </c>
      <c r="H87" s="3">
        <v>0.68893518518518515</v>
      </c>
      <c r="I87">
        <v>16</v>
      </c>
      <c r="J87">
        <v>16</v>
      </c>
      <c r="K87" s="1" t="s">
        <v>13</v>
      </c>
      <c r="L87" s="1" t="s">
        <v>22</v>
      </c>
      <c r="M87" s="1" t="s">
        <v>52</v>
      </c>
      <c r="N87" s="1" t="s">
        <v>53</v>
      </c>
    </row>
    <row r="88" spans="1:14" x14ac:dyDescent="0.25">
      <c r="A88">
        <v>87</v>
      </c>
      <c r="B88">
        <v>35</v>
      </c>
      <c r="C88">
        <f>1/COUNTIF(B:B,pizzadb_pizzasales[[#This Row],[order_id]])</f>
        <v>0.25</v>
      </c>
      <c r="D88" s="1" t="s">
        <v>129</v>
      </c>
      <c r="E88">
        <v>1</v>
      </c>
      <c r="F88" s="16">
        <v>37012</v>
      </c>
      <c r="G88" s="2" t="str">
        <f>TEXT(pizzadb_pizzasales[[#This Row],[order_date]],"dddd")</f>
        <v>Tuesday</v>
      </c>
      <c r="H88" s="3">
        <v>0.68893518518518515</v>
      </c>
      <c r="I88">
        <v>17.5</v>
      </c>
      <c r="J88">
        <v>17.5</v>
      </c>
      <c r="K88" s="1" t="s">
        <v>21</v>
      </c>
      <c r="L88" s="1" t="s">
        <v>14</v>
      </c>
      <c r="M88" s="1" t="s">
        <v>130</v>
      </c>
      <c r="N88" s="1" t="s">
        <v>131</v>
      </c>
    </row>
    <row r="89" spans="1:14" x14ac:dyDescent="0.25">
      <c r="A89">
        <v>88</v>
      </c>
      <c r="B89">
        <v>35</v>
      </c>
      <c r="C89">
        <f>1/COUNTIF(B:B,pizzadb_pizzasales[[#This Row],[order_id]])</f>
        <v>0.25</v>
      </c>
      <c r="D89" s="1" t="s">
        <v>119</v>
      </c>
      <c r="E89">
        <v>1</v>
      </c>
      <c r="F89" s="16">
        <v>37013</v>
      </c>
      <c r="G89" s="2" t="str">
        <f>TEXT(pizzadb_pizzasales[[#This Row],[order_date]],"dddd")</f>
        <v>Wednesday</v>
      </c>
      <c r="H89" s="3">
        <v>0.68893518518518515</v>
      </c>
      <c r="I89">
        <v>12.5</v>
      </c>
      <c r="J89">
        <v>12.5</v>
      </c>
      <c r="K89" s="1" t="s">
        <v>13</v>
      </c>
      <c r="L89" s="1" t="s">
        <v>14</v>
      </c>
      <c r="M89" s="1" t="s">
        <v>78</v>
      </c>
      <c r="N89" s="1" t="s">
        <v>79</v>
      </c>
    </row>
    <row r="90" spans="1:14" x14ac:dyDescent="0.25">
      <c r="A90">
        <v>89</v>
      </c>
      <c r="B90">
        <v>35</v>
      </c>
      <c r="C90">
        <f>1/COUNTIF(B:B,pizzadb_pizzasales[[#This Row],[order_id]])</f>
        <v>0.25</v>
      </c>
      <c r="D90" s="1" t="s">
        <v>32</v>
      </c>
      <c r="E90">
        <v>1</v>
      </c>
      <c r="F90" s="16">
        <v>37014</v>
      </c>
      <c r="G90" s="2" t="str">
        <f>TEXT(pizzadb_pizzasales[[#This Row],[order_date]],"dddd")</f>
        <v>Thursday</v>
      </c>
      <c r="H90" s="3">
        <v>0.68893518518518515</v>
      </c>
      <c r="I90">
        <v>20.75</v>
      </c>
      <c r="J90">
        <v>20.75</v>
      </c>
      <c r="K90" s="1" t="s">
        <v>21</v>
      </c>
      <c r="L90" s="1" t="s">
        <v>33</v>
      </c>
      <c r="M90" s="1" t="s">
        <v>34</v>
      </c>
      <c r="N90" s="1" t="s">
        <v>35</v>
      </c>
    </row>
    <row r="91" spans="1:14" x14ac:dyDescent="0.25">
      <c r="A91">
        <v>90</v>
      </c>
      <c r="B91">
        <v>36</v>
      </c>
      <c r="C91">
        <f>1/COUNTIF(B:B,pizzadb_pizzasales[[#This Row],[order_id]])</f>
        <v>0.5</v>
      </c>
      <c r="D91" s="1" t="s">
        <v>118</v>
      </c>
      <c r="E91">
        <v>1</v>
      </c>
      <c r="F91" s="16">
        <v>37015</v>
      </c>
      <c r="G91" s="2" t="str">
        <f>TEXT(pizzadb_pizzasales[[#This Row],[order_date]],"dddd")</f>
        <v>Friday</v>
      </c>
      <c r="H91" s="3">
        <v>0.70427083333333329</v>
      </c>
      <c r="I91">
        <v>16.75</v>
      </c>
      <c r="J91">
        <v>16.75</v>
      </c>
      <c r="K91" s="1" t="s">
        <v>13</v>
      </c>
      <c r="L91" s="1" t="s">
        <v>33</v>
      </c>
      <c r="M91" s="1" t="s">
        <v>42</v>
      </c>
      <c r="N91" s="1" t="s">
        <v>43</v>
      </c>
    </row>
    <row r="92" spans="1:14" x14ac:dyDescent="0.25">
      <c r="A92">
        <v>91</v>
      </c>
      <c r="B92">
        <v>36</v>
      </c>
      <c r="C92">
        <f>1/COUNTIF(B:B,pizzadb_pizzasales[[#This Row],[order_id]])</f>
        <v>0.5</v>
      </c>
      <c r="D92" s="1" t="s">
        <v>17</v>
      </c>
      <c r="E92">
        <v>1</v>
      </c>
      <c r="F92" s="16">
        <v>37018</v>
      </c>
      <c r="G92" s="2" t="str">
        <f>TEXT(pizzadb_pizzasales[[#This Row],[order_date]],"dddd")</f>
        <v>Monday</v>
      </c>
      <c r="H92" s="3">
        <v>0.70427083333333329</v>
      </c>
      <c r="I92">
        <v>16</v>
      </c>
      <c r="J92">
        <v>16</v>
      </c>
      <c r="K92" s="1" t="s">
        <v>13</v>
      </c>
      <c r="L92" s="1" t="s">
        <v>14</v>
      </c>
      <c r="M92" s="1" t="s">
        <v>18</v>
      </c>
      <c r="N92" s="1" t="s">
        <v>19</v>
      </c>
    </row>
    <row r="93" spans="1:14" x14ac:dyDescent="0.25">
      <c r="A93">
        <v>92</v>
      </c>
      <c r="B93">
        <v>37</v>
      </c>
      <c r="C93">
        <f>1/COUNTIF(B:B,pizzadb_pizzasales[[#This Row],[order_id]])</f>
        <v>0.5</v>
      </c>
      <c r="D93" s="1" t="s">
        <v>25</v>
      </c>
      <c r="E93">
        <v>1</v>
      </c>
      <c r="F93" s="16">
        <v>37019</v>
      </c>
      <c r="G93" s="2" t="str">
        <f>TEXT(pizzadb_pizzasales[[#This Row],[order_date]],"dddd")</f>
        <v>Tuesday</v>
      </c>
      <c r="H93" s="3">
        <v>0.70565972222222217</v>
      </c>
      <c r="I93">
        <v>20.75</v>
      </c>
      <c r="J93">
        <v>20.75</v>
      </c>
      <c r="K93" s="1" t="s">
        <v>21</v>
      </c>
      <c r="L93" s="1" t="s">
        <v>26</v>
      </c>
      <c r="M93" s="1" t="s">
        <v>27</v>
      </c>
      <c r="N93" s="1" t="s">
        <v>28</v>
      </c>
    </row>
    <row r="94" spans="1:14" x14ac:dyDescent="0.25">
      <c r="A94">
        <v>93</v>
      </c>
      <c r="B94">
        <v>37</v>
      </c>
      <c r="C94">
        <f>1/COUNTIF(B:B,pizzadb_pizzasales[[#This Row],[order_id]])</f>
        <v>0.5</v>
      </c>
      <c r="D94" s="1" t="s">
        <v>68</v>
      </c>
      <c r="E94">
        <v>1</v>
      </c>
      <c r="F94" s="16">
        <v>37020</v>
      </c>
      <c r="G94" s="2" t="str">
        <f>TEXT(pizzadb_pizzasales[[#This Row],[order_date]],"dddd")</f>
        <v>Wednesday</v>
      </c>
      <c r="H94" s="3">
        <v>0.70565972222222217</v>
      </c>
      <c r="I94">
        <v>20.25</v>
      </c>
      <c r="J94">
        <v>20.25</v>
      </c>
      <c r="K94" s="1" t="s">
        <v>21</v>
      </c>
      <c r="L94" s="1" t="s">
        <v>22</v>
      </c>
      <c r="M94" s="1" t="s">
        <v>30</v>
      </c>
      <c r="N94" s="1" t="s">
        <v>31</v>
      </c>
    </row>
    <row r="95" spans="1:14" x14ac:dyDescent="0.25">
      <c r="A95">
        <v>94</v>
      </c>
      <c r="B95">
        <v>38</v>
      </c>
      <c r="C95">
        <f>1/COUNTIF(B:B,pizzadb_pizzasales[[#This Row],[order_id]])</f>
        <v>0.5</v>
      </c>
      <c r="D95" s="1" t="s">
        <v>132</v>
      </c>
      <c r="E95">
        <v>1</v>
      </c>
      <c r="F95" s="16">
        <v>37021</v>
      </c>
      <c r="G95" s="2" t="str">
        <f>TEXT(pizzadb_pizzasales[[#This Row],[order_date]],"dddd")</f>
        <v>Thursday</v>
      </c>
      <c r="H95" s="3">
        <v>0.7104166666666667</v>
      </c>
      <c r="I95">
        <v>10.5</v>
      </c>
      <c r="J95">
        <v>10.5</v>
      </c>
      <c r="K95" s="1" t="s">
        <v>41</v>
      </c>
      <c r="L95" s="1" t="s">
        <v>14</v>
      </c>
      <c r="M95" s="1" t="s">
        <v>15</v>
      </c>
      <c r="N95" s="1" t="s">
        <v>16</v>
      </c>
    </row>
    <row r="96" spans="1:14" x14ac:dyDescent="0.25">
      <c r="A96">
        <v>95</v>
      </c>
      <c r="B96">
        <v>38</v>
      </c>
      <c r="C96">
        <f>1/COUNTIF(B:B,pizzadb_pizzasales[[#This Row],[order_id]])</f>
        <v>0.5</v>
      </c>
      <c r="D96" s="1" t="s">
        <v>54</v>
      </c>
      <c r="E96">
        <v>1</v>
      </c>
      <c r="F96" s="16">
        <v>37022</v>
      </c>
      <c r="G96" s="2" t="str">
        <f>TEXT(pizzadb_pizzasales[[#This Row],[order_date]],"dddd")</f>
        <v>Friday</v>
      </c>
      <c r="H96" s="3">
        <v>0.7104166666666667</v>
      </c>
      <c r="I96">
        <v>20.5</v>
      </c>
      <c r="J96">
        <v>20.5</v>
      </c>
      <c r="K96" s="1" t="s">
        <v>21</v>
      </c>
      <c r="L96" s="1" t="s">
        <v>14</v>
      </c>
      <c r="M96" s="1" t="s">
        <v>55</v>
      </c>
      <c r="N96" s="1" t="s">
        <v>56</v>
      </c>
    </row>
    <row r="97" spans="1:14" x14ac:dyDescent="0.25">
      <c r="A97">
        <v>96</v>
      </c>
      <c r="B97">
        <v>39</v>
      </c>
      <c r="C97">
        <f>1/COUNTIF(B:B,pizzadb_pizzasales[[#This Row],[order_id]])</f>
        <v>1</v>
      </c>
      <c r="D97" s="1" t="s">
        <v>25</v>
      </c>
      <c r="E97">
        <v>1</v>
      </c>
      <c r="F97" s="16">
        <v>37025</v>
      </c>
      <c r="G97" s="2" t="str">
        <f>TEXT(pizzadb_pizzasales[[#This Row],[order_date]],"dddd")</f>
        <v>Monday</v>
      </c>
      <c r="H97" s="3">
        <v>0.71346064814814814</v>
      </c>
      <c r="I97">
        <v>20.75</v>
      </c>
      <c r="J97">
        <v>20.75</v>
      </c>
      <c r="K97" s="1" t="s">
        <v>21</v>
      </c>
      <c r="L97" s="1" t="s">
        <v>26</v>
      </c>
      <c r="M97" s="1" t="s">
        <v>27</v>
      </c>
      <c r="N97" s="1" t="s">
        <v>28</v>
      </c>
    </row>
    <row r="98" spans="1:14" x14ac:dyDescent="0.25">
      <c r="A98">
        <v>97</v>
      </c>
      <c r="B98">
        <v>40</v>
      </c>
      <c r="C98">
        <f>1/COUNTIF(B:B,pizzadb_pizzasales[[#This Row],[order_id]])</f>
        <v>0.5</v>
      </c>
      <c r="D98" s="1" t="s">
        <v>90</v>
      </c>
      <c r="E98">
        <v>1</v>
      </c>
      <c r="F98" s="16">
        <v>37026</v>
      </c>
      <c r="G98" s="2" t="str">
        <f>TEXT(pizzadb_pizzasales[[#This Row],[order_date]],"dddd")</f>
        <v>Tuesday</v>
      </c>
      <c r="H98" s="3">
        <v>0.71847222222222218</v>
      </c>
      <c r="I98">
        <v>17.950000762939453</v>
      </c>
      <c r="J98">
        <v>17.950000762939453</v>
      </c>
      <c r="K98" s="1" t="s">
        <v>21</v>
      </c>
      <c r="L98" s="1" t="s">
        <v>22</v>
      </c>
      <c r="M98" s="1" t="s">
        <v>91</v>
      </c>
      <c r="N98" s="1" t="s">
        <v>92</v>
      </c>
    </row>
    <row r="99" spans="1:14" x14ac:dyDescent="0.25">
      <c r="A99">
        <v>98</v>
      </c>
      <c r="B99">
        <v>40</v>
      </c>
      <c r="C99">
        <f>1/COUNTIF(B:B,pizzadb_pizzasales[[#This Row],[order_id]])</f>
        <v>0.5</v>
      </c>
      <c r="D99" s="1" t="s">
        <v>117</v>
      </c>
      <c r="E99">
        <v>1</v>
      </c>
      <c r="F99" s="16">
        <v>37027</v>
      </c>
      <c r="G99" s="2" t="str">
        <f>TEXT(pizzadb_pizzasales[[#This Row],[order_date]],"dddd")</f>
        <v>Wednesday</v>
      </c>
      <c r="H99" s="3">
        <v>0.71847222222222218</v>
      </c>
      <c r="I99">
        <v>12.75</v>
      </c>
      <c r="J99">
        <v>12.75</v>
      </c>
      <c r="K99" s="1" t="s">
        <v>41</v>
      </c>
      <c r="L99" s="1" t="s">
        <v>33</v>
      </c>
      <c r="M99" s="1" t="s">
        <v>70</v>
      </c>
      <c r="N99" s="1" t="s">
        <v>71</v>
      </c>
    </row>
    <row r="100" spans="1:14" x14ac:dyDescent="0.25">
      <c r="A100">
        <v>99</v>
      </c>
      <c r="B100">
        <v>41</v>
      </c>
      <c r="C100">
        <f>1/COUNTIF(B:B,pizzadb_pizzasales[[#This Row],[order_id]])</f>
        <v>0.5</v>
      </c>
      <c r="D100" s="1" t="s">
        <v>99</v>
      </c>
      <c r="E100">
        <v>1</v>
      </c>
      <c r="F100" s="16">
        <v>37028</v>
      </c>
      <c r="G100" s="2" t="str">
        <f>TEXT(pizzadb_pizzasales[[#This Row],[order_date]],"dddd")</f>
        <v>Thursday</v>
      </c>
      <c r="H100" s="3">
        <v>0.71898148148148144</v>
      </c>
      <c r="I100">
        <v>14.75</v>
      </c>
      <c r="J100">
        <v>14.75</v>
      </c>
      <c r="K100" s="1" t="s">
        <v>13</v>
      </c>
      <c r="L100" s="1" t="s">
        <v>22</v>
      </c>
      <c r="M100" s="1" t="s">
        <v>91</v>
      </c>
      <c r="N100" s="1" t="s">
        <v>92</v>
      </c>
    </row>
    <row r="101" spans="1:14" x14ac:dyDescent="0.25">
      <c r="A101">
        <v>100</v>
      </c>
      <c r="B101">
        <v>41</v>
      </c>
      <c r="C101">
        <f>1/COUNTIF(B:B,pizzadb_pizzasales[[#This Row],[order_id]])</f>
        <v>0.5</v>
      </c>
      <c r="D101" s="1" t="s">
        <v>51</v>
      </c>
      <c r="E101">
        <v>1</v>
      </c>
      <c r="F101" s="16">
        <v>37029</v>
      </c>
      <c r="G101" s="2" t="str">
        <f>TEXT(pizzadb_pizzasales[[#This Row],[order_date]],"dddd")</f>
        <v>Friday</v>
      </c>
      <c r="H101" s="3">
        <v>0.71898148148148144</v>
      </c>
      <c r="I101">
        <v>12</v>
      </c>
      <c r="J101">
        <v>12</v>
      </c>
      <c r="K101" s="1" t="s">
        <v>41</v>
      </c>
      <c r="L101" s="1" t="s">
        <v>22</v>
      </c>
      <c r="M101" s="1" t="s">
        <v>52</v>
      </c>
      <c r="N101" s="1" t="s">
        <v>53</v>
      </c>
    </row>
    <row r="102" spans="1:14" x14ac:dyDescent="0.25">
      <c r="A102">
        <v>101</v>
      </c>
      <c r="B102">
        <v>42</v>
      </c>
      <c r="C102">
        <f>1/COUNTIF(B:B,pizzadb_pizzasales[[#This Row],[order_id]])</f>
        <v>0.25</v>
      </c>
      <c r="D102" s="1" t="s">
        <v>84</v>
      </c>
      <c r="E102">
        <v>1</v>
      </c>
      <c r="F102" s="16">
        <v>37032</v>
      </c>
      <c r="G102" s="2" t="str">
        <f>TEXT(pizzadb_pizzasales[[#This Row],[order_date]],"dddd")</f>
        <v>Monday</v>
      </c>
      <c r="H102" s="3">
        <v>0.72788194444444443</v>
      </c>
      <c r="I102">
        <v>12</v>
      </c>
      <c r="J102">
        <v>12</v>
      </c>
      <c r="K102" s="1" t="s">
        <v>41</v>
      </c>
      <c r="L102" s="1" t="s">
        <v>14</v>
      </c>
      <c r="M102" s="1" t="s">
        <v>85</v>
      </c>
      <c r="N102" s="1" t="s">
        <v>86</v>
      </c>
    </row>
    <row r="103" spans="1:14" x14ac:dyDescent="0.25">
      <c r="A103">
        <v>102</v>
      </c>
      <c r="B103">
        <v>42</v>
      </c>
      <c r="C103">
        <f>1/COUNTIF(B:B,pizzadb_pizzasales[[#This Row],[order_id]])</f>
        <v>0.25</v>
      </c>
      <c r="D103" s="1" t="s">
        <v>20</v>
      </c>
      <c r="E103">
        <v>1</v>
      </c>
      <c r="F103" s="16">
        <v>37033</v>
      </c>
      <c r="G103" s="2" t="str">
        <f>TEXT(pizzadb_pizzasales[[#This Row],[order_date]],"dddd")</f>
        <v>Tuesday</v>
      </c>
      <c r="H103" s="3">
        <v>0.72788194444444443</v>
      </c>
      <c r="I103">
        <v>18.5</v>
      </c>
      <c r="J103">
        <v>18.5</v>
      </c>
      <c r="K103" s="1" t="s">
        <v>21</v>
      </c>
      <c r="L103" s="1" t="s">
        <v>22</v>
      </c>
      <c r="M103" s="1" t="s">
        <v>23</v>
      </c>
      <c r="N103" s="1" t="s">
        <v>24</v>
      </c>
    </row>
    <row r="104" spans="1:14" x14ac:dyDescent="0.25">
      <c r="A104">
        <v>103</v>
      </c>
      <c r="B104">
        <v>42</v>
      </c>
      <c r="C104">
        <f>1/COUNTIF(B:B,pizzadb_pizzasales[[#This Row],[order_id]])</f>
        <v>0.25</v>
      </c>
      <c r="D104" s="1" t="s">
        <v>68</v>
      </c>
      <c r="E104">
        <v>1</v>
      </c>
      <c r="F104" s="16">
        <v>37034</v>
      </c>
      <c r="G104" s="2" t="str">
        <f>TEXT(pizzadb_pizzasales[[#This Row],[order_date]],"dddd")</f>
        <v>Wednesday</v>
      </c>
      <c r="H104" s="3">
        <v>0.72788194444444443</v>
      </c>
      <c r="I104">
        <v>20.25</v>
      </c>
      <c r="J104">
        <v>20.25</v>
      </c>
      <c r="K104" s="1" t="s">
        <v>21</v>
      </c>
      <c r="L104" s="1" t="s">
        <v>22</v>
      </c>
      <c r="M104" s="1" t="s">
        <v>30</v>
      </c>
      <c r="N104" s="1" t="s">
        <v>31</v>
      </c>
    </row>
    <row r="105" spans="1:14" x14ac:dyDescent="0.25">
      <c r="A105">
        <v>104</v>
      </c>
      <c r="B105">
        <v>42</v>
      </c>
      <c r="C105">
        <f>1/COUNTIF(B:B,pizzadb_pizzasales[[#This Row],[order_id]])</f>
        <v>0.25</v>
      </c>
      <c r="D105" s="1" t="s">
        <v>133</v>
      </c>
      <c r="E105">
        <v>1</v>
      </c>
      <c r="F105" s="16">
        <v>37035</v>
      </c>
      <c r="G105" s="2" t="str">
        <f>TEXT(pizzadb_pizzasales[[#This Row],[order_date]],"dddd")</f>
        <v>Thursday</v>
      </c>
      <c r="H105" s="3">
        <v>0.72788194444444443</v>
      </c>
      <c r="I105">
        <v>16.5</v>
      </c>
      <c r="J105">
        <v>16.5</v>
      </c>
      <c r="K105" s="1" t="s">
        <v>13</v>
      </c>
      <c r="L105" s="1" t="s">
        <v>26</v>
      </c>
      <c r="M105" s="1" t="s">
        <v>107</v>
      </c>
      <c r="N105" s="1" t="s">
        <v>108</v>
      </c>
    </row>
    <row r="106" spans="1:14" x14ac:dyDescent="0.25">
      <c r="A106">
        <v>105</v>
      </c>
      <c r="B106">
        <v>43</v>
      </c>
      <c r="C106">
        <f>1/COUNTIF(B:B,pizzadb_pizzasales[[#This Row],[order_id]])</f>
        <v>0.33333333333333331</v>
      </c>
      <c r="D106" s="1" t="s">
        <v>134</v>
      </c>
      <c r="E106">
        <v>1</v>
      </c>
      <c r="F106" s="16">
        <v>37036</v>
      </c>
      <c r="G106" s="2" t="str">
        <f>TEXT(pizzadb_pizzasales[[#This Row],[order_date]],"dddd")</f>
        <v>Friday</v>
      </c>
      <c r="H106" s="3">
        <v>0.73511574074074071</v>
      </c>
      <c r="I106">
        <v>16.75</v>
      </c>
      <c r="J106">
        <v>16.75</v>
      </c>
      <c r="K106" s="1" t="s">
        <v>13</v>
      </c>
      <c r="L106" s="1" t="s">
        <v>33</v>
      </c>
      <c r="M106" s="1" t="s">
        <v>124</v>
      </c>
      <c r="N106" s="1" t="s">
        <v>125</v>
      </c>
    </row>
    <row r="107" spans="1:14" x14ac:dyDescent="0.25">
      <c r="A107">
        <v>106</v>
      </c>
      <c r="B107">
        <v>43</v>
      </c>
      <c r="C107">
        <f>1/COUNTIF(B:B,pizzadb_pizzasales[[#This Row],[order_id]])</f>
        <v>0.33333333333333331</v>
      </c>
      <c r="D107" s="1" t="s">
        <v>36</v>
      </c>
      <c r="E107">
        <v>1</v>
      </c>
      <c r="F107" s="16">
        <v>37039</v>
      </c>
      <c r="G107" s="2" t="str">
        <f>TEXT(pizzadb_pizzasales[[#This Row],[order_date]],"dddd")</f>
        <v>Monday</v>
      </c>
      <c r="H107" s="3">
        <v>0.73511574074074071</v>
      </c>
      <c r="I107">
        <v>16.5</v>
      </c>
      <c r="J107">
        <v>16.5</v>
      </c>
      <c r="K107" s="1" t="s">
        <v>13</v>
      </c>
      <c r="L107" s="1" t="s">
        <v>26</v>
      </c>
      <c r="M107" s="1" t="s">
        <v>27</v>
      </c>
      <c r="N107" s="1" t="s">
        <v>28</v>
      </c>
    </row>
    <row r="108" spans="1:14" x14ac:dyDescent="0.25">
      <c r="A108">
        <v>107</v>
      </c>
      <c r="B108">
        <v>43</v>
      </c>
      <c r="C108">
        <f>1/COUNTIF(B:B,pizzadb_pizzasales[[#This Row],[order_id]])</f>
        <v>0.33333333333333331</v>
      </c>
      <c r="D108" s="1" t="s">
        <v>135</v>
      </c>
      <c r="E108">
        <v>1</v>
      </c>
      <c r="F108" s="16">
        <v>37040</v>
      </c>
      <c r="G108" s="2" t="str">
        <f>TEXT(pizzadb_pizzasales[[#This Row],[order_date]],"dddd")</f>
        <v>Tuesday</v>
      </c>
      <c r="H108" s="3">
        <v>0.73511574074074071</v>
      </c>
      <c r="I108">
        <v>20.75</v>
      </c>
      <c r="J108">
        <v>20.75</v>
      </c>
      <c r="K108" s="1" t="s">
        <v>21</v>
      </c>
      <c r="L108" s="1" t="s">
        <v>26</v>
      </c>
      <c r="M108" s="1" t="s">
        <v>107</v>
      </c>
      <c r="N108" s="1" t="s">
        <v>108</v>
      </c>
    </row>
    <row r="109" spans="1:14" x14ac:dyDescent="0.25">
      <c r="A109">
        <v>108</v>
      </c>
      <c r="B109">
        <v>44</v>
      </c>
      <c r="C109">
        <f>1/COUNTIF(B:B,pizzadb_pizzasales[[#This Row],[order_id]])</f>
        <v>1</v>
      </c>
      <c r="D109" s="1" t="s">
        <v>136</v>
      </c>
      <c r="E109">
        <v>1</v>
      </c>
      <c r="F109" s="16">
        <v>37041</v>
      </c>
      <c r="G109" s="2" t="str">
        <f>TEXT(pizzadb_pizzasales[[#This Row],[order_date]],"dddd")</f>
        <v>Wednesday</v>
      </c>
      <c r="H109" s="3">
        <v>0.74606481481481479</v>
      </c>
      <c r="I109">
        <v>12.5</v>
      </c>
      <c r="J109">
        <v>12.5</v>
      </c>
      <c r="K109" s="1" t="s">
        <v>41</v>
      </c>
      <c r="L109" s="1" t="s">
        <v>22</v>
      </c>
      <c r="M109" s="1" t="s">
        <v>63</v>
      </c>
      <c r="N109" s="1" t="s">
        <v>64</v>
      </c>
    </row>
    <row r="110" spans="1:14" x14ac:dyDescent="0.25">
      <c r="A110">
        <v>109</v>
      </c>
      <c r="B110">
        <v>45</v>
      </c>
      <c r="C110">
        <f>1/COUNTIF(B:B,pizzadb_pizzasales[[#This Row],[order_id]])</f>
        <v>0.33333333333333331</v>
      </c>
      <c r="D110" s="1" t="s">
        <v>90</v>
      </c>
      <c r="E110">
        <v>1</v>
      </c>
      <c r="F110" s="16">
        <v>37042</v>
      </c>
      <c r="G110" s="2" t="str">
        <f>TEXT(pizzadb_pizzasales[[#This Row],[order_date]],"dddd")</f>
        <v>Thursday</v>
      </c>
      <c r="H110" s="3">
        <v>0.74708333333333332</v>
      </c>
      <c r="I110">
        <v>17.950000762939453</v>
      </c>
      <c r="J110">
        <v>17.950000762939453</v>
      </c>
      <c r="K110" s="1" t="s">
        <v>21</v>
      </c>
      <c r="L110" s="1" t="s">
        <v>22</v>
      </c>
      <c r="M110" s="1" t="s">
        <v>91</v>
      </c>
      <c r="N110" s="1" t="s">
        <v>92</v>
      </c>
    </row>
    <row r="111" spans="1:14" x14ac:dyDescent="0.25">
      <c r="A111">
        <v>110</v>
      </c>
      <c r="B111">
        <v>45</v>
      </c>
      <c r="C111">
        <f>1/COUNTIF(B:B,pizzadb_pizzasales[[#This Row],[order_id]])</f>
        <v>0.33333333333333331</v>
      </c>
      <c r="D111" s="1" t="s">
        <v>132</v>
      </c>
      <c r="E111">
        <v>1</v>
      </c>
      <c r="F111" s="16">
        <v>37043</v>
      </c>
      <c r="G111" s="2" t="str">
        <f>TEXT(pizzadb_pizzasales[[#This Row],[order_date]],"dddd")</f>
        <v>Friday</v>
      </c>
      <c r="H111" s="3">
        <v>0.74708333333333332</v>
      </c>
      <c r="I111">
        <v>10.5</v>
      </c>
      <c r="J111">
        <v>10.5</v>
      </c>
      <c r="K111" s="1" t="s">
        <v>41</v>
      </c>
      <c r="L111" s="1" t="s">
        <v>14</v>
      </c>
      <c r="M111" s="1" t="s">
        <v>15</v>
      </c>
      <c r="N111" s="1" t="s">
        <v>16</v>
      </c>
    </row>
    <row r="112" spans="1:14" x14ac:dyDescent="0.25">
      <c r="A112">
        <v>111</v>
      </c>
      <c r="B112">
        <v>45</v>
      </c>
      <c r="C112">
        <f>1/COUNTIF(B:B,pizzadb_pizzasales[[#This Row],[order_id]])</f>
        <v>0.33333333333333331</v>
      </c>
      <c r="D112" s="1" t="s">
        <v>137</v>
      </c>
      <c r="E112">
        <v>1</v>
      </c>
      <c r="F112" s="16">
        <v>37046</v>
      </c>
      <c r="G112" s="2" t="str">
        <f>TEXT(pizzadb_pizzasales[[#This Row],[order_date]],"dddd")</f>
        <v>Monday</v>
      </c>
      <c r="H112" s="3">
        <v>0.74708333333333332</v>
      </c>
      <c r="I112">
        <v>16.75</v>
      </c>
      <c r="J112">
        <v>16.75</v>
      </c>
      <c r="K112" s="1" t="s">
        <v>13</v>
      </c>
      <c r="L112" s="1" t="s">
        <v>33</v>
      </c>
      <c r="M112" s="1" t="s">
        <v>34</v>
      </c>
      <c r="N112" s="1" t="s">
        <v>35</v>
      </c>
    </row>
    <row r="113" spans="1:14" x14ac:dyDescent="0.25">
      <c r="A113">
        <v>112</v>
      </c>
      <c r="B113">
        <v>46</v>
      </c>
      <c r="C113">
        <f>1/COUNTIF(B:B,pizzadb_pizzasales[[#This Row],[order_id]])</f>
        <v>0.33333333333333331</v>
      </c>
      <c r="D113" s="1" t="s">
        <v>81</v>
      </c>
      <c r="E113">
        <v>1</v>
      </c>
      <c r="F113" s="16">
        <v>37047</v>
      </c>
      <c r="G113" s="2" t="str">
        <f>TEXT(pizzadb_pizzasales[[#This Row],[order_date]],"dddd")</f>
        <v>Tuesday</v>
      </c>
      <c r="H113" s="3">
        <v>0.76795138888888892</v>
      </c>
      <c r="I113">
        <v>20.75</v>
      </c>
      <c r="J113">
        <v>20.75</v>
      </c>
      <c r="K113" s="1" t="s">
        <v>21</v>
      </c>
      <c r="L113" s="1" t="s">
        <v>33</v>
      </c>
      <c r="M113" s="1" t="s">
        <v>82</v>
      </c>
      <c r="N113" s="1" t="s">
        <v>83</v>
      </c>
    </row>
    <row r="114" spans="1:14" x14ac:dyDescent="0.25">
      <c r="A114">
        <v>113</v>
      </c>
      <c r="B114">
        <v>46</v>
      </c>
      <c r="C114">
        <f>1/COUNTIF(B:B,pizzadb_pizzasales[[#This Row],[order_id]])</f>
        <v>0.33333333333333331</v>
      </c>
      <c r="D114" s="1" t="s">
        <v>138</v>
      </c>
      <c r="E114">
        <v>1</v>
      </c>
      <c r="F114" s="16">
        <v>37048</v>
      </c>
      <c r="G114" s="2" t="str">
        <f>TEXT(pizzadb_pizzasales[[#This Row],[order_date]],"dddd")</f>
        <v>Wednesday</v>
      </c>
      <c r="H114" s="3">
        <v>0.76795138888888892</v>
      </c>
      <c r="I114">
        <v>20.5</v>
      </c>
      <c r="J114">
        <v>20.5</v>
      </c>
      <c r="K114" s="1" t="s">
        <v>21</v>
      </c>
      <c r="L114" s="1" t="s">
        <v>14</v>
      </c>
      <c r="M114" s="1" t="s">
        <v>18</v>
      </c>
      <c r="N114" s="1" t="s">
        <v>19</v>
      </c>
    </row>
    <row r="115" spans="1:14" x14ac:dyDescent="0.25">
      <c r="A115">
        <v>114</v>
      </c>
      <c r="B115">
        <v>46</v>
      </c>
      <c r="C115">
        <f>1/COUNTIF(B:B,pizzadb_pizzasales[[#This Row],[order_id]])</f>
        <v>0.33333333333333331</v>
      </c>
      <c r="D115" s="1" t="s">
        <v>137</v>
      </c>
      <c r="E115">
        <v>1</v>
      </c>
      <c r="F115" s="16">
        <v>37049</v>
      </c>
      <c r="G115" s="2" t="str">
        <f>TEXT(pizzadb_pizzasales[[#This Row],[order_date]],"dddd")</f>
        <v>Thursday</v>
      </c>
      <c r="H115" s="3">
        <v>0.76795138888888892</v>
      </c>
      <c r="I115">
        <v>16.75</v>
      </c>
      <c r="J115">
        <v>16.75</v>
      </c>
      <c r="K115" s="1" t="s">
        <v>13</v>
      </c>
      <c r="L115" s="1" t="s">
        <v>33</v>
      </c>
      <c r="M115" s="1" t="s">
        <v>34</v>
      </c>
      <c r="N115" s="1" t="s">
        <v>35</v>
      </c>
    </row>
    <row r="116" spans="1:14" x14ac:dyDescent="0.25">
      <c r="A116">
        <v>115</v>
      </c>
      <c r="B116">
        <v>47</v>
      </c>
      <c r="C116">
        <f>1/COUNTIF(B:B,pizzadb_pizzasales[[#This Row],[order_id]])</f>
        <v>0.5</v>
      </c>
      <c r="D116" s="1" t="s">
        <v>69</v>
      </c>
      <c r="E116">
        <v>1</v>
      </c>
      <c r="F116" s="16">
        <v>37050</v>
      </c>
      <c r="G116" s="2" t="str">
        <f>TEXT(pizzadb_pizzasales[[#This Row],[order_date]],"dddd")</f>
        <v>Friday</v>
      </c>
      <c r="H116" s="3">
        <v>0.76844907407407403</v>
      </c>
      <c r="I116">
        <v>20.75</v>
      </c>
      <c r="J116">
        <v>20.75</v>
      </c>
      <c r="K116" s="1" t="s">
        <v>21</v>
      </c>
      <c r="L116" s="1" t="s">
        <v>33</v>
      </c>
      <c r="M116" s="1" t="s">
        <v>70</v>
      </c>
      <c r="N116" s="1" t="s">
        <v>71</v>
      </c>
    </row>
    <row r="117" spans="1:14" x14ac:dyDescent="0.25">
      <c r="A117">
        <v>116</v>
      </c>
      <c r="B117">
        <v>47</v>
      </c>
      <c r="C117">
        <f>1/COUNTIF(B:B,pizzadb_pizzasales[[#This Row],[order_id]])</f>
        <v>0.5</v>
      </c>
      <c r="D117" s="1" t="s">
        <v>65</v>
      </c>
      <c r="E117">
        <v>1</v>
      </c>
      <c r="F117" s="16">
        <v>37053</v>
      </c>
      <c r="G117" s="2" t="str">
        <f>TEXT(pizzadb_pizzasales[[#This Row],[order_date]],"dddd")</f>
        <v>Monday</v>
      </c>
      <c r="H117" s="3">
        <v>0.76844907407407403</v>
      </c>
      <c r="I117">
        <v>12</v>
      </c>
      <c r="J117">
        <v>12</v>
      </c>
      <c r="K117" s="1" t="s">
        <v>41</v>
      </c>
      <c r="L117" s="1" t="s">
        <v>22</v>
      </c>
      <c r="M117" s="1" t="s">
        <v>66</v>
      </c>
      <c r="N117" s="1" t="s">
        <v>67</v>
      </c>
    </row>
    <row r="118" spans="1:14" x14ac:dyDescent="0.25">
      <c r="A118">
        <v>117</v>
      </c>
      <c r="B118">
        <v>48</v>
      </c>
      <c r="C118">
        <f>1/COUNTIF(B:B,pizzadb_pizzasales[[#This Row],[order_id]])</f>
        <v>0.25</v>
      </c>
      <c r="D118" s="1" t="s">
        <v>139</v>
      </c>
      <c r="E118">
        <v>1</v>
      </c>
      <c r="F118" s="16">
        <v>37054</v>
      </c>
      <c r="G118" s="2" t="str">
        <f>TEXT(pizzadb_pizzasales[[#This Row],[order_date]],"dddd")</f>
        <v>Tuesday</v>
      </c>
      <c r="H118" s="3">
        <v>0.76854166666666668</v>
      </c>
      <c r="I118">
        <v>16.75</v>
      </c>
      <c r="J118">
        <v>16.75</v>
      </c>
      <c r="K118" s="1" t="s">
        <v>13</v>
      </c>
      <c r="L118" s="1" t="s">
        <v>33</v>
      </c>
      <c r="M118" s="1" t="s">
        <v>82</v>
      </c>
      <c r="N118" s="1" t="s">
        <v>83</v>
      </c>
    </row>
    <row r="119" spans="1:14" x14ac:dyDescent="0.25">
      <c r="A119">
        <v>118</v>
      </c>
      <c r="B119">
        <v>48</v>
      </c>
      <c r="C119">
        <f>1/COUNTIF(B:B,pizzadb_pizzasales[[#This Row],[order_id]])</f>
        <v>0.25</v>
      </c>
      <c r="D119" s="1" t="s">
        <v>51</v>
      </c>
      <c r="E119">
        <v>1</v>
      </c>
      <c r="F119" s="16">
        <v>37055</v>
      </c>
      <c r="G119" s="2" t="str">
        <f>TEXT(pizzadb_pizzasales[[#This Row],[order_date]],"dddd")</f>
        <v>Wednesday</v>
      </c>
      <c r="H119" s="3">
        <v>0.76854166666666668</v>
      </c>
      <c r="I119">
        <v>12</v>
      </c>
      <c r="J119">
        <v>12</v>
      </c>
      <c r="K119" s="1" t="s">
        <v>41</v>
      </c>
      <c r="L119" s="1" t="s">
        <v>22</v>
      </c>
      <c r="M119" s="1" t="s">
        <v>52</v>
      </c>
      <c r="N119" s="1" t="s">
        <v>53</v>
      </c>
    </row>
    <row r="120" spans="1:14" x14ac:dyDescent="0.25">
      <c r="A120">
        <v>119</v>
      </c>
      <c r="B120">
        <v>48</v>
      </c>
      <c r="C120">
        <f>1/COUNTIF(B:B,pizzadb_pizzasales[[#This Row],[order_id]])</f>
        <v>0.25</v>
      </c>
      <c r="D120" s="1" t="s">
        <v>37</v>
      </c>
      <c r="E120">
        <v>1</v>
      </c>
      <c r="F120" s="16">
        <v>37056</v>
      </c>
      <c r="G120" s="2" t="str">
        <f>TEXT(pizzadb_pizzasales[[#This Row],[order_date]],"dddd")</f>
        <v>Thursday</v>
      </c>
      <c r="H120" s="3">
        <v>0.76854166666666668</v>
      </c>
      <c r="I120">
        <v>20.75</v>
      </c>
      <c r="J120">
        <v>20.75</v>
      </c>
      <c r="K120" s="1" t="s">
        <v>21</v>
      </c>
      <c r="L120" s="1" t="s">
        <v>26</v>
      </c>
      <c r="M120" s="1" t="s">
        <v>38</v>
      </c>
      <c r="N120" s="1" t="s">
        <v>39</v>
      </c>
    </row>
    <row r="121" spans="1:14" x14ac:dyDescent="0.25">
      <c r="A121">
        <v>120</v>
      </c>
      <c r="B121">
        <v>48</v>
      </c>
      <c r="C121">
        <f>1/COUNTIF(B:B,pizzadb_pizzasales[[#This Row],[order_id]])</f>
        <v>0.25</v>
      </c>
      <c r="D121" s="1" t="s">
        <v>59</v>
      </c>
      <c r="E121">
        <v>1</v>
      </c>
      <c r="F121" s="16">
        <v>37057</v>
      </c>
      <c r="G121" s="2" t="str">
        <f>TEXT(pizzadb_pizzasales[[#This Row],[order_date]],"dddd")</f>
        <v>Friday</v>
      </c>
      <c r="H121" s="3">
        <v>0.76854166666666668</v>
      </c>
      <c r="I121">
        <v>20.75</v>
      </c>
      <c r="J121">
        <v>20.75</v>
      </c>
      <c r="K121" s="1" t="s">
        <v>21</v>
      </c>
      <c r="L121" s="1" t="s">
        <v>26</v>
      </c>
      <c r="M121" s="1" t="s">
        <v>60</v>
      </c>
      <c r="N121" s="1" t="s">
        <v>61</v>
      </c>
    </row>
    <row r="122" spans="1:14" x14ac:dyDescent="0.25">
      <c r="A122">
        <v>121</v>
      </c>
      <c r="B122">
        <v>49</v>
      </c>
      <c r="C122">
        <f>1/COUNTIF(B:B,pizzadb_pizzasales[[#This Row],[order_id]])</f>
        <v>1</v>
      </c>
      <c r="D122" s="1" t="s">
        <v>113</v>
      </c>
      <c r="E122">
        <v>1</v>
      </c>
      <c r="F122" s="16">
        <v>37060</v>
      </c>
      <c r="G122" s="2" t="str">
        <f>TEXT(pizzadb_pizzasales[[#This Row],[order_date]],"dddd")</f>
        <v>Monday</v>
      </c>
      <c r="H122" s="3">
        <v>0.7729166666666667</v>
      </c>
      <c r="I122">
        <v>20.25</v>
      </c>
      <c r="J122">
        <v>20.25</v>
      </c>
      <c r="K122" s="1" t="s">
        <v>21</v>
      </c>
      <c r="L122" s="1" t="s">
        <v>26</v>
      </c>
      <c r="M122" s="1" t="s">
        <v>114</v>
      </c>
      <c r="N122" s="1" t="s">
        <v>115</v>
      </c>
    </row>
    <row r="123" spans="1:14" x14ac:dyDescent="0.25">
      <c r="A123">
        <v>122</v>
      </c>
      <c r="B123">
        <v>50</v>
      </c>
      <c r="C123">
        <f>1/COUNTIF(B:B,pizzadb_pizzasales[[#This Row],[order_id]])</f>
        <v>1</v>
      </c>
      <c r="D123" s="1" t="s">
        <v>140</v>
      </c>
      <c r="E123">
        <v>1</v>
      </c>
      <c r="F123" s="16">
        <v>37061</v>
      </c>
      <c r="G123" s="2" t="str">
        <f>TEXT(pizzadb_pizzasales[[#This Row],[order_date]],"dddd")</f>
        <v>Tuesday</v>
      </c>
      <c r="H123" s="3">
        <v>0.77848379629629627</v>
      </c>
      <c r="I123">
        <v>25.5</v>
      </c>
      <c r="J123">
        <v>25.5</v>
      </c>
      <c r="K123" s="1" t="s">
        <v>141</v>
      </c>
      <c r="L123" s="1" t="s">
        <v>14</v>
      </c>
      <c r="M123" s="1" t="s">
        <v>45</v>
      </c>
      <c r="N123" s="1" t="s">
        <v>46</v>
      </c>
    </row>
    <row r="124" spans="1:14" x14ac:dyDescent="0.25">
      <c r="A124">
        <v>123</v>
      </c>
      <c r="B124">
        <v>51</v>
      </c>
      <c r="C124">
        <f>1/COUNTIF(B:B,pizzadb_pizzasales[[#This Row],[order_id]])</f>
        <v>0.5</v>
      </c>
      <c r="D124" s="1" t="s">
        <v>72</v>
      </c>
      <c r="E124">
        <v>1</v>
      </c>
      <c r="F124" s="16">
        <v>37062</v>
      </c>
      <c r="G124" s="2" t="str">
        <f>TEXT(pizzadb_pizzasales[[#This Row],[order_date]],"dddd")</f>
        <v>Wednesday</v>
      </c>
      <c r="H124" s="3">
        <v>0.78365740740740741</v>
      </c>
      <c r="I124">
        <v>20.75</v>
      </c>
      <c r="J124">
        <v>20.75</v>
      </c>
      <c r="K124" s="1" t="s">
        <v>21</v>
      </c>
      <c r="L124" s="1" t="s">
        <v>33</v>
      </c>
      <c r="M124" s="1" t="s">
        <v>42</v>
      </c>
      <c r="N124" s="1" t="s">
        <v>43</v>
      </c>
    </row>
    <row r="125" spans="1:14" x14ac:dyDescent="0.25">
      <c r="A125">
        <v>124</v>
      </c>
      <c r="B125">
        <v>51</v>
      </c>
      <c r="C125">
        <f>1/COUNTIF(B:B,pizzadb_pizzasales[[#This Row],[order_id]])</f>
        <v>0.5</v>
      </c>
      <c r="D125" s="1" t="s">
        <v>129</v>
      </c>
      <c r="E125">
        <v>1</v>
      </c>
      <c r="F125" s="16">
        <v>37063</v>
      </c>
      <c r="G125" s="2" t="str">
        <f>TEXT(pizzadb_pizzasales[[#This Row],[order_date]],"dddd")</f>
        <v>Thursday</v>
      </c>
      <c r="H125" s="3">
        <v>0.78365740740740741</v>
      </c>
      <c r="I125">
        <v>17.5</v>
      </c>
      <c r="J125">
        <v>17.5</v>
      </c>
      <c r="K125" s="1" t="s">
        <v>21</v>
      </c>
      <c r="L125" s="1" t="s">
        <v>14</v>
      </c>
      <c r="M125" s="1" t="s">
        <v>130</v>
      </c>
      <c r="N125" s="1" t="s">
        <v>131</v>
      </c>
    </row>
    <row r="126" spans="1:14" x14ac:dyDescent="0.25">
      <c r="A126">
        <v>125</v>
      </c>
      <c r="B126">
        <v>52</v>
      </c>
      <c r="C126">
        <f>1/COUNTIF(B:B,pizzadb_pizzasales[[#This Row],[order_id]])</f>
        <v>0.33333333333333331</v>
      </c>
      <c r="D126" s="1" t="s">
        <v>142</v>
      </c>
      <c r="E126">
        <v>1</v>
      </c>
      <c r="F126" s="16">
        <v>37064</v>
      </c>
      <c r="G126" s="2" t="str">
        <f>TEXT(pizzadb_pizzasales[[#This Row],[order_date]],"dddd")</f>
        <v>Friday</v>
      </c>
      <c r="H126" s="3">
        <v>0.78682870370370372</v>
      </c>
      <c r="I126">
        <v>16.5</v>
      </c>
      <c r="J126">
        <v>16.5</v>
      </c>
      <c r="K126" s="1" t="s">
        <v>21</v>
      </c>
      <c r="L126" s="1" t="s">
        <v>14</v>
      </c>
      <c r="M126" s="1" t="s">
        <v>15</v>
      </c>
      <c r="N126" s="1" t="s">
        <v>16</v>
      </c>
    </row>
    <row r="127" spans="1:14" x14ac:dyDescent="0.25">
      <c r="A127">
        <v>126</v>
      </c>
      <c r="B127">
        <v>52</v>
      </c>
      <c r="C127">
        <f>1/COUNTIF(B:B,pizzadb_pizzasales[[#This Row],[order_id]])</f>
        <v>0.33333333333333331</v>
      </c>
      <c r="D127" s="1" t="s">
        <v>68</v>
      </c>
      <c r="E127">
        <v>1</v>
      </c>
      <c r="F127" s="16">
        <v>37067</v>
      </c>
      <c r="G127" s="2" t="str">
        <f>TEXT(pizzadb_pizzasales[[#This Row],[order_date]],"dddd")</f>
        <v>Monday</v>
      </c>
      <c r="H127" s="3">
        <v>0.78682870370370372</v>
      </c>
      <c r="I127">
        <v>20.25</v>
      </c>
      <c r="J127">
        <v>20.25</v>
      </c>
      <c r="K127" s="1" t="s">
        <v>21</v>
      </c>
      <c r="L127" s="1" t="s">
        <v>22</v>
      </c>
      <c r="M127" s="1" t="s">
        <v>30</v>
      </c>
      <c r="N127" s="1" t="s">
        <v>31</v>
      </c>
    </row>
    <row r="128" spans="1:14" x14ac:dyDescent="0.25">
      <c r="A128">
        <v>127</v>
      </c>
      <c r="B128">
        <v>52</v>
      </c>
      <c r="C128">
        <f>1/COUNTIF(B:B,pizzadb_pizzasales[[#This Row],[order_id]])</f>
        <v>0.33333333333333331</v>
      </c>
      <c r="D128" s="1" t="s">
        <v>59</v>
      </c>
      <c r="E128">
        <v>1</v>
      </c>
      <c r="F128" s="16">
        <v>37068</v>
      </c>
      <c r="G128" s="2" t="str">
        <f>TEXT(pizzadb_pizzasales[[#This Row],[order_date]],"dddd")</f>
        <v>Tuesday</v>
      </c>
      <c r="H128" s="3">
        <v>0.78682870370370372</v>
      </c>
      <c r="I128">
        <v>20.75</v>
      </c>
      <c r="J128">
        <v>20.75</v>
      </c>
      <c r="K128" s="1" t="s">
        <v>21</v>
      </c>
      <c r="L128" s="1" t="s">
        <v>26</v>
      </c>
      <c r="M128" s="1" t="s">
        <v>60</v>
      </c>
      <c r="N128" s="1" t="s">
        <v>61</v>
      </c>
    </row>
    <row r="129" spans="1:14" x14ac:dyDescent="0.25">
      <c r="A129">
        <v>128</v>
      </c>
      <c r="B129">
        <v>53</v>
      </c>
      <c r="C129">
        <f>1/COUNTIF(B:B,pizzadb_pizzasales[[#This Row],[order_id]])</f>
        <v>0.5</v>
      </c>
      <c r="D129" s="1" t="s">
        <v>143</v>
      </c>
      <c r="E129">
        <v>1</v>
      </c>
      <c r="F129" s="16">
        <v>37069</v>
      </c>
      <c r="G129" s="2" t="str">
        <f>TEXT(pizzadb_pizzasales[[#This Row],[order_date]],"dddd")</f>
        <v>Wednesday</v>
      </c>
      <c r="H129" s="3">
        <v>0.7876967592592593</v>
      </c>
      <c r="I129">
        <v>11</v>
      </c>
      <c r="J129">
        <v>11</v>
      </c>
      <c r="K129" s="1" t="s">
        <v>41</v>
      </c>
      <c r="L129" s="1" t="s">
        <v>14</v>
      </c>
      <c r="M129" s="1" t="s">
        <v>130</v>
      </c>
      <c r="N129" s="1" t="s">
        <v>131</v>
      </c>
    </row>
    <row r="130" spans="1:14" x14ac:dyDescent="0.25">
      <c r="A130">
        <v>129</v>
      </c>
      <c r="B130">
        <v>53</v>
      </c>
      <c r="C130">
        <f>1/COUNTIF(B:B,pizzadb_pizzasales[[#This Row],[order_id]])</f>
        <v>0.5</v>
      </c>
      <c r="D130" s="1" t="s">
        <v>144</v>
      </c>
      <c r="E130">
        <v>1</v>
      </c>
      <c r="F130" s="16">
        <v>37070</v>
      </c>
      <c r="G130" s="2" t="str">
        <f>TEXT(pizzadb_pizzasales[[#This Row],[order_date]],"dddd")</f>
        <v>Thursday</v>
      </c>
      <c r="H130" s="3">
        <v>0.7876967592592593</v>
      </c>
      <c r="I130">
        <v>16.5</v>
      </c>
      <c r="J130">
        <v>16.5</v>
      </c>
      <c r="K130" s="1" t="s">
        <v>13</v>
      </c>
      <c r="L130" s="1" t="s">
        <v>26</v>
      </c>
      <c r="M130" s="1" t="s">
        <v>48</v>
      </c>
      <c r="N130" s="1" t="s">
        <v>49</v>
      </c>
    </row>
    <row r="131" spans="1:14" x14ac:dyDescent="0.25">
      <c r="A131">
        <v>130</v>
      </c>
      <c r="B131">
        <v>54</v>
      </c>
      <c r="C131">
        <f>1/COUNTIF(B:B,pizzadb_pizzasales[[#This Row],[order_id]])</f>
        <v>0.5</v>
      </c>
      <c r="D131" s="1" t="s">
        <v>145</v>
      </c>
      <c r="E131">
        <v>1</v>
      </c>
      <c r="F131" s="16">
        <v>37071</v>
      </c>
      <c r="G131" s="2" t="str">
        <f>TEXT(pizzadb_pizzasales[[#This Row],[order_date]],"dddd")</f>
        <v>Friday</v>
      </c>
      <c r="H131" s="3">
        <v>0.79288194444444449</v>
      </c>
      <c r="I131">
        <v>16.5</v>
      </c>
      <c r="J131">
        <v>16.5</v>
      </c>
      <c r="K131" s="1" t="s">
        <v>13</v>
      </c>
      <c r="L131" s="1" t="s">
        <v>26</v>
      </c>
      <c r="M131" s="1" t="s">
        <v>38</v>
      </c>
      <c r="N131" s="1" t="s">
        <v>39</v>
      </c>
    </row>
    <row r="132" spans="1:14" x14ac:dyDescent="0.25">
      <c r="A132">
        <v>131</v>
      </c>
      <c r="B132">
        <v>54</v>
      </c>
      <c r="C132">
        <f>1/COUNTIF(B:B,pizzadb_pizzasales[[#This Row],[order_id]])</f>
        <v>0.5</v>
      </c>
      <c r="D132" s="1" t="s">
        <v>32</v>
      </c>
      <c r="E132">
        <v>1</v>
      </c>
      <c r="F132" s="16">
        <v>37074</v>
      </c>
      <c r="G132" s="2" t="str">
        <f>TEXT(pizzadb_pizzasales[[#This Row],[order_date]],"dddd")</f>
        <v>Monday</v>
      </c>
      <c r="H132" s="3">
        <v>0.79288194444444449</v>
      </c>
      <c r="I132">
        <v>20.75</v>
      </c>
      <c r="J132">
        <v>20.75</v>
      </c>
      <c r="K132" s="1" t="s">
        <v>21</v>
      </c>
      <c r="L132" s="1" t="s">
        <v>33</v>
      </c>
      <c r="M132" s="1" t="s">
        <v>34</v>
      </c>
      <c r="N132" s="1" t="s">
        <v>35</v>
      </c>
    </row>
    <row r="133" spans="1:14" x14ac:dyDescent="0.25">
      <c r="A133">
        <v>132</v>
      </c>
      <c r="B133">
        <v>55</v>
      </c>
      <c r="C133">
        <f>1/COUNTIF(B:B,pizzadb_pizzasales[[#This Row],[order_id]])</f>
        <v>0.5</v>
      </c>
      <c r="D133" s="1" t="s">
        <v>106</v>
      </c>
      <c r="E133">
        <v>1</v>
      </c>
      <c r="F133" s="16">
        <v>37075</v>
      </c>
      <c r="G133" s="2" t="str">
        <f>TEXT(pizzadb_pizzasales[[#This Row],[order_date]],"dddd")</f>
        <v>Tuesday</v>
      </c>
      <c r="H133" s="3">
        <v>0.79396990740740736</v>
      </c>
      <c r="I133">
        <v>12.5</v>
      </c>
      <c r="J133">
        <v>12.5</v>
      </c>
      <c r="K133" s="1" t="s">
        <v>41</v>
      </c>
      <c r="L133" s="1" t="s">
        <v>26</v>
      </c>
      <c r="M133" s="1" t="s">
        <v>107</v>
      </c>
      <c r="N133" s="1" t="s">
        <v>108</v>
      </c>
    </row>
    <row r="134" spans="1:14" x14ac:dyDescent="0.25">
      <c r="A134">
        <v>133</v>
      </c>
      <c r="B134">
        <v>55</v>
      </c>
      <c r="C134">
        <f>1/COUNTIF(B:B,pizzadb_pizzasales[[#This Row],[order_id]])</f>
        <v>0.5</v>
      </c>
      <c r="D134" s="1" t="s">
        <v>59</v>
      </c>
      <c r="E134">
        <v>1</v>
      </c>
      <c r="F134" s="16">
        <v>37076</v>
      </c>
      <c r="G134" s="2" t="str">
        <f>TEXT(pizzadb_pizzasales[[#This Row],[order_date]],"dddd")</f>
        <v>Wednesday</v>
      </c>
      <c r="H134" s="3">
        <v>0.79396990740740736</v>
      </c>
      <c r="I134">
        <v>20.75</v>
      </c>
      <c r="J134">
        <v>20.75</v>
      </c>
      <c r="K134" s="1" t="s">
        <v>21</v>
      </c>
      <c r="L134" s="1" t="s">
        <v>26</v>
      </c>
      <c r="M134" s="1" t="s">
        <v>60</v>
      </c>
      <c r="N134" s="1" t="s">
        <v>61</v>
      </c>
    </row>
    <row r="135" spans="1:14" x14ac:dyDescent="0.25">
      <c r="A135">
        <v>134</v>
      </c>
      <c r="B135">
        <v>56</v>
      </c>
      <c r="C135">
        <f>1/COUNTIF(B:B,pizzadb_pizzasales[[#This Row],[order_id]])</f>
        <v>0.33333333333333331</v>
      </c>
      <c r="D135" s="1" t="s">
        <v>17</v>
      </c>
      <c r="E135">
        <v>1</v>
      </c>
      <c r="F135" s="16">
        <v>37077</v>
      </c>
      <c r="G135" s="2" t="str">
        <f>TEXT(pizzadb_pizzasales[[#This Row],[order_date]],"dddd")</f>
        <v>Thursday</v>
      </c>
      <c r="H135" s="3">
        <v>0.79652777777777772</v>
      </c>
      <c r="I135">
        <v>16</v>
      </c>
      <c r="J135">
        <v>16</v>
      </c>
      <c r="K135" s="1" t="s">
        <v>13</v>
      </c>
      <c r="L135" s="1" t="s">
        <v>14</v>
      </c>
      <c r="M135" s="1" t="s">
        <v>18</v>
      </c>
      <c r="N135" s="1" t="s">
        <v>19</v>
      </c>
    </row>
    <row r="136" spans="1:14" x14ac:dyDescent="0.25">
      <c r="A136">
        <v>135</v>
      </c>
      <c r="B136">
        <v>56</v>
      </c>
      <c r="C136">
        <f>1/COUNTIF(B:B,pizzadb_pizzasales[[#This Row],[order_id]])</f>
        <v>0.33333333333333331</v>
      </c>
      <c r="D136" s="1" t="s">
        <v>146</v>
      </c>
      <c r="E136">
        <v>1</v>
      </c>
      <c r="F136" s="16">
        <v>37078</v>
      </c>
      <c r="G136" s="2" t="str">
        <f>TEXT(pizzadb_pizzasales[[#This Row],[order_date]],"dddd")</f>
        <v>Friday</v>
      </c>
      <c r="H136" s="3">
        <v>0.79652777777777772</v>
      </c>
      <c r="I136">
        <v>20.25</v>
      </c>
      <c r="J136">
        <v>20.25</v>
      </c>
      <c r="K136" s="1" t="s">
        <v>21</v>
      </c>
      <c r="L136" s="1" t="s">
        <v>22</v>
      </c>
      <c r="M136" s="1" t="s">
        <v>104</v>
      </c>
      <c r="N136" s="1" t="s">
        <v>105</v>
      </c>
    </row>
    <row r="137" spans="1:14" x14ac:dyDescent="0.25">
      <c r="A137">
        <v>136</v>
      </c>
      <c r="B137">
        <v>56</v>
      </c>
      <c r="C137">
        <f>1/COUNTIF(B:B,pizzadb_pizzasales[[#This Row],[order_id]])</f>
        <v>0.33333333333333331</v>
      </c>
      <c r="D137" s="1" t="s">
        <v>147</v>
      </c>
      <c r="E137">
        <v>1</v>
      </c>
      <c r="F137" s="16">
        <v>37081</v>
      </c>
      <c r="G137" s="2" t="str">
        <f>TEXT(pizzadb_pizzasales[[#This Row],[order_date]],"dddd")</f>
        <v>Monday</v>
      </c>
      <c r="H137" s="3">
        <v>0.79652777777777772</v>
      </c>
      <c r="I137">
        <v>16.75</v>
      </c>
      <c r="J137">
        <v>16.75</v>
      </c>
      <c r="K137" s="1" t="s">
        <v>13</v>
      </c>
      <c r="L137" s="1" t="s">
        <v>33</v>
      </c>
      <c r="M137" s="1" t="s">
        <v>70</v>
      </c>
      <c r="N137" s="1" t="s">
        <v>71</v>
      </c>
    </row>
    <row r="138" spans="1:14" x14ac:dyDescent="0.25">
      <c r="A138">
        <v>137</v>
      </c>
      <c r="B138">
        <v>57</v>
      </c>
      <c r="C138">
        <f>1/COUNTIF(B:B,pizzadb_pizzasales[[#This Row],[order_id]])</f>
        <v>1</v>
      </c>
      <c r="D138" s="1" t="s">
        <v>17</v>
      </c>
      <c r="E138">
        <v>1</v>
      </c>
      <c r="F138" s="16">
        <v>37082</v>
      </c>
      <c r="G138" s="2" t="str">
        <f>TEXT(pizzadb_pizzasales[[#This Row],[order_date]],"dddd")</f>
        <v>Tuesday</v>
      </c>
      <c r="H138" s="3">
        <v>0.79920138888888892</v>
      </c>
      <c r="I138">
        <v>16</v>
      </c>
      <c r="J138">
        <v>16</v>
      </c>
      <c r="K138" s="1" t="s">
        <v>13</v>
      </c>
      <c r="L138" s="1" t="s">
        <v>14</v>
      </c>
      <c r="M138" s="1" t="s">
        <v>18</v>
      </c>
      <c r="N138" s="1" t="s">
        <v>19</v>
      </c>
    </row>
    <row r="139" spans="1:14" x14ac:dyDescent="0.25">
      <c r="A139">
        <v>138</v>
      </c>
      <c r="B139">
        <v>58</v>
      </c>
      <c r="C139">
        <f>1/COUNTIF(B:B,pizzadb_pizzasales[[#This Row],[order_id]])</f>
        <v>0.5</v>
      </c>
      <c r="D139" s="1" t="s">
        <v>20</v>
      </c>
      <c r="E139">
        <v>1</v>
      </c>
      <c r="F139" s="16">
        <v>37083</v>
      </c>
      <c r="G139" s="2" t="str">
        <f>TEXT(pizzadb_pizzasales[[#This Row],[order_date]],"dddd")</f>
        <v>Wednesday</v>
      </c>
      <c r="H139" s="3">
        <v>0.812962962962963</v>
      </c>
      <c r="I139">
        <v>18.5</v>
      </c>
      <c r="J139">
        <v>18.5</v>
      </c>
      <c r="K139" s="1" t="s">
        <v>21</v>
      </c>
      <c r="L139" s="1" t="s">
        <v>22</v>
      </c>
      <c r="M139" s="1" t="s">
        <v>23</v>
      </c>
      <c r="N139" s="1" t="s">
        <v>24</v>
      </c>
    </row>
    <row r="140" spans="1:14" x14ac:dyDescent="0.25">
      <c r="A140">
        <v>139</v>
      </c>
      <c r="B140">
        <v>58</v>
      </c>
      <c r="C140">
        <f>1/COUNTIF(B:B,pizzadb_pizzasales[[#This Row],[order_id]])</f>
        <v>0.5</v>
      </c>
      <c r="D140" s="1" t="s">
        <v>119</v>
      </c>
      <c r="E140">
        <v>1</v>
      </c>
      <c r="F140" s="16">
        <v>37084</v>
      </c>
      <c r="G140" s="2" t="str">
        <f>TEXT(pizzadb_pizzasales[[#This Row],[order_date]],"dddd")</f>
        <v>Thursday</v>
      </c>
      <c r="H140" s="3">
        <v>0.812962962962963</v>
      </c>
      <c r="I140">
        <v>12.5</v>
      </c>
      <c r="J140">
        <v>12.5</v>
      </c>
      <c r="K140" s="1" t="s">
        <v>13</v>
      </c>
      <c r="L140" s="1" t="s">
        <v>14</v>
      </c>
      <c r="M140" s="1" t="s">
        <v>78</v>
      </c>
      <c r="N140" s="1" t="s">
        <v>79</v>
      </c>
    </row>
    <row r="141" spans="1:14" x14ac:dyDescent="0.25">
      <c r="A141">
        <v>140</v>
      </c>
      <c r="B141">
        <v>59</v>
      </c>
      <c r="C141">
        <f>1/COUNTIF(B:B,pizzadb_pizzasales[[#This Row],[order_id]])</f>
        <v>0.33333333333333331</v>
      </c>
      <c r="D141" s="1" t="s">
        <v>100</v>
      </c>
      <c r="E141">
        <v>1</v>
      </c>
      <c r="F141" s="16">
        <v>37085</v>
      </c>
      <c r="G141" s="2" t="str">
        <f>TEXT(pizzadb_pizzasales[[#This Row],[order_date]],"dddd")</f>
        <v>Friday</v>
      </c>
      <c r="H141" s="3">
        <v>0.81953703703703706</v>
      </c>
      <c r="I141">
        <v>12.75</v>
      </c>
      <c r="J141">
        <v>12.75</v>
      </c>
      <c r="K141" s="1" t="s">
        <v>41</v>
      </c>
      <c r="L141" s="1" t="s">
        <v>22</v>
      </c>
      <c r="M141" s="1" t="s">
        <v>101</v>
      </c>
      <c r="N141" s="1" t="s">
        <v>102</v>
      </c>
    </row>
    <row r="142" spans="1:14" x14ac:dyDescent="0.25">
      <c r="A142">
        <v>141</v>
      </c>
      <c r="B142">
        <v>59</v>
      </c>
      <c r="C142">
        <f>1/COUNTIF(B:B,pizzadb_pizzasales[[#This Row],[order_id]])</f>
        <v>0.33333333333333331</v>
      </c>
      <c r="D142" s="1" t="s">
        <v>143</v>
      </c>
      <c r="E142">
        <v>1</v>
      </c>
      <c r="F142" s="16">
        <v>37088</v>
      </c>
      <c r="G142" s="2" t="str">
        <f>TEXT(pizzadb_pizzasales[[#This Row],[order_date]],"dddd")</f>
        <v>Monday</v>
      </c>
      <c r="H142" s="3">
        <v>0.81953703703703706</v>
      </c>
      <c r="I142">
        <v>11</v>
      </c>
      <c r="J142">
        <v>11</v>
      </c>
      <c r="K142" s="1" t="s">
        <v>41</v>
      </c>
      <c r="L142" s="1" t="s">
        <v>14</v>
      </c>
      <c r="M142" s="1" t="s">
        <v>130</v>
      </c>
      <c r="N142" s="1" t="s">
        <v>131</v>
      </c>
    </row>
    <row r="143" spans="1:14" x14ac:dyDescent="0.25">
      <c r="A143">
        <v>142</v>
      </c>
      <c r="B143">
        <v>59</v>
      </c>
      <c r="C143">
        <f>1/COUNTIF(B:B,pizzadb_pizzasales[[#This Row],[order_id]])</f>
        <v>0.33333333333333331</v>
      </c>
      <c r="D143" s="1" t="s">
        <v>77</v>
      </c>
      <c r="E143">
        <v>1</v>
      </c>
      <c r="F143" s="16">
        <v>37089</v>
      </c>
      <c r="G143" s="2" t="str">
        <f>TEXT(pizzadb_pizzasales[[#This Row],[order_date]],"dddd")</f>
        <v>Tuesday</v>
      </c>
      <c r="H143" s="3">
        <v>0.81953703703703706</v>
      </c>
      <c r="I143">
        <v>15.25</v>
      </c>
      <c r="J143">
        <v>15.25</v>
      </c>
      <c r="K143" s="1" t="s">
        <v>21</v>
      </c>
      <c r="L143" s="1" t="s">
        <v>14</v>
      </c>
      <c r="M143" s="1" t="s">
        <v>78</v>
      </c>
      <c r="N143" s="1" t="s">
        <v>79</v>
      </c>
    </row>
    <row r="144" spans="1:14" x14ac:dyDescent="0.25">
      <c r="A144">
        <v>143</v>
      </c>
      <c r="B144">
        <v>60</v>
      </c>
      <c r="C144">
        <f>1/COUNTIF(B:B,pizzadb_pizzasales[[#This Row],[order_id]])</f>
        <v>0.5</v>
      </c>
      <c r="D144" s="1" t="s">
        <v>81</v>
      </c>
      <c r="E144">
        <v>1</v>
      </c>
      <c r="F144" s="16">
        <v>37090</v>
      </c>
      <c r="G144" s="2" t="str">
        <f>TEXT(pizzadb_pizzasales[[#This Row],[order_date]],"dddd")</f>
        <v>Wednesday</v>
      </c>
      <c r="H144" s="3">
        <v>0.83699074074074076</v>
      </c>
      <c r="I144">
        <v>20.75</v>
      </c>
      <c r="J144">
        <v>20.75</v>
      </c>
      <c r="K144" s="1" t="s">
        <v>21</v>
      </c>
      <c r="L144" s="1" t="s">
        <v>33</v>
      </c>
      <c r="M144" s="1" t="s">
        <v>82</v>
      </c>
      <c r="N144" s="1" t="s">
        <v>83</v>
      </c>
    </row>
    <row r="145" spans="1:14" x14ac:dyDescent="0.25">
      <c r="A145">
        <v>144</v>
      </c>
      <c r="B145">
        <v>60</v>
      </c>
      <c r="C145">
        <f>1/COUNTIF(B:B,pizzadb_pizzasales[[#This Row],[order_id]])</f>
        <v>0.5</v>
      </c>
      <c r="D145" s="1" t="s">
        <v>99</v>
      </c>
      <c r="E145">
        <v>1</v>
      </c>
      <c r="F145" s="16">
        <v>37091</v>
      </c>
      <c r="G145" s="2" t="str">
        <f>TEXT(pizzadb_pizzasales[[#This Row],[order_date]],"dddd")</f>
        <v>Thursday</v>
      </c>
      <c r="H145" s="3">
        <v>0.83699074074074076</v>
      </c>
      <c r="I145">
        <v>14.75</v>
      </c>
      <c r="J145">
        <v>14.75</v>
      </c>
      <c r="K145" s="1" t="s">
        <v>13</v>
      </c>
      <c r="L145" s="1" t="s">
        <v>22</v>
      </c>
      <c r="M145" s="1" t="s">
        <v>91</v>
      </c>
      <c r="N145" s="1" t="s">
        <v>92</v>
      </c>
    </row>
    <row r="146" spans="1:14" x14ac:dyDescent="0.25">
      <c r="A146">
        <v>145</v>
      </c>
      <c r="B146">
        <v>61</v>
      </c>
      <c r="C146">
        <f>1/COUNTIF(B:B,pizzadb_pizzasales[[#This Row],[order_id]])</f>
        <v>0.5</v>
      </c>
      <c r="D146" s="1" t="s">
        <v>118</v>
      </c>
      <c r="E146">
        <v>1</v>
      </c>
      <c r="F146" s="16">
        <v>37092</v>
      </c>
      <c r="G146" s="2" t="str">
        <f>TEXT(pizzadb_pizzasales[[#This Row],[order_date]],"dddd")</f>
        <v>Friday</v>
      </c>
      <c r="H146" s="3">
        <v>0.83938657407407402</v>
      </c>
      <c r="I146">
        <v>16.75</v>
      </c>
      <c r="J146">
        <v>16.75</v>
      </c>
      <c r="K146" s="1" t="s">
        <v>13</v>
      </c>
      <c r="L146" s="1" t="s">
        <v>33</v>
      </c>
      <c r="M146" s="1" t="s">
        <v>42</v>
      </c>
      <c r="N146" s="1" t="s">
        <v>43</v>
      </c>
    </row>
    <row r="147" spans="1:14" x14ac:dyDescent="0.25">
      <c r="A147">
        <v>146</v>
      </c>
      <c r="B147">
        <v>61</v>
      </c>
      <c r="C147">
        <f>1/COUNTIF(B:B,pizzadb_pizzasales[[#This Row],[order_id]])</f>
        <v>0.5</v>
      </c>
      <c r="D147" s="1" t="s">
        <v>25</v>
      </c>
      <c r="E147">
        <v>1</v>
      </c>
      <c r="F147" s="16">
        <v>37095</v>
      </c>
      <c r="G147" s="2" t="str">
        <f>TEXT(pizzadb_pizzasales[[#This Row],[order_date]],"dddd")</f>
        <v>Monday</v>
      </c>
      <c r="H147" s="3">
        <v>0.83938657407407402</v>
      </c>
      <c r="I147">
        <v>20.75</v>
      </c>
      <c r="J147">
        <v>20.75</v>
      </c>
      <c r="K147" s="1" t="s">
        <v>21</v>
      </c>
      <c r="L147" s="1" t="s">
        <v>26</v>
      </c>
      <c r="M147" s="1" t="s">
        <v>27</v>
      </c>
      <c r="N147" s="1" t="s">
        <v>28</v>
      </c>
    </row>
    <row r="148" spans="1:14" x14ac:dyDescent="0.25">
      <c r="A148">
        <v>147</v>
      </c>
      <c r="B148">
        <v>62</v>
      </c>
      <c r="C148">
        <f>1/COUNTIF(B:B,pizzadb_pizzasales[[#This Row],[order_id]])</f>
        <v>0.5</v>
      </c>
      <c r="D148" s="1" t="s">
        <v>118</v>
      </c>
      <c r="E148">
        <v>1</v>
      </c>
      <c r="F148" s="16">
        <v>37096</v>
      </c>
      <c r="G148" s="2" t="str">
        <f>TEXT(pizzadb_pizzasales[[#This Row],[order_date]],"dddd")</f>
        <v>Tuesday</v>
      </c>
      <c r="H148" s="3">
        <v>0.86824074074074076</v>
      </c>
      <c r="I148">
        <v>16.75</v>
      </c>
      <c r="J148">
        <v>16.75</v>
      </c>
      <c r="K148" s="1" t="s">
        <v>13</v>
      </c>
      <c r="L148" s="1" t="s">
        <v>33</v>
      </c>
      <c r="M148" s="1" t="s">
        <v>42</v>
      </c>
      <c r="N148" s="1" t="s">
        <v>43</v>
      </c>
    </row>
    <row r="149" spans="1:14" x14ac:dyDescent="0.25">
      <c r="A149">
        <v>148</v>
      </c>
      <c r="B149">
        <v>62</v>
      </c>
      <c r="C149">
        <f>1/COUNTIF(B:B,pizzadb_pizzasales[[#This Row],[order_id]])</f>
        <v>0.5</v>
      </c>
      <c r="D149" s="1" t="s">
        <v>144</v>
      </c>
      <c r="E149">
        <v>1</v>
      </c>
      <c r="F149" s="16">
        <v>37097</v>
      </c>
      <c r="G149" s="2" t="str">
        <f>TEXT(pizzadb_pizzasales[[#This Row],[order_date]],"dddd")</f>
        <v>Wednesday</v>
      </c>
      <c r="H149" s="3">
        <v>0.86824074074074076</v>
      </c>
      <c r="I149">
        <v>16.5</v>
      </c>
      <c r="J149">
        <v>16.5</v>
      </c>
      <c r="K149" s="1" t="s">
        <v>13</v>
      </c>
      <c r="L149" s="1" t="s">
        <v>26</v>
      </c>
      <c r="M149" s="1" t="s">
        <v>48</v>
      </c>
      <c r="N149" s="1" t="s">
        <v>49</v>
      </c>
    </row>
    <row r="150" spans="1:14" x14ac:dyDescent="0.25">
      <c r="A150">
        <v>149</v>
      </c>
      <c r="B150">
        <v>63</v>
      </c>
      <c r="C150">
        <f>1/COUNTIF(B:B,pizzadb_pizzasales[[#This Row],[order_id]])</f>
        <v>1</v>
      </c>
      <c r="D150" s="1" t="s">
        <v>148</v>
      </c>
      <c r="E150">
        <v>1</v>
      </c>
      <c r="F150" s="16">
        <v>37098</v>
      </c>
      <c r="G150" s="2" t="str">
        <f>TEXT(pizzadb_pizzasales[[#This Row],[order_date]],"dddd")</f>
        <v>Thursday</v>
      </c>
      <c r="H150" s="3">
        <v>0.8692361111111111</v>
      </c>
      <c r="I150">
        <v>14.5</v>
      </c>
      <c r="J150">
        <v>14.5</v>
      </c>
      <c r="K150" s="1" t="s">
        <v>13</v>
      </c>
      <c r="L150" s="1" t="s">
        <v>14</v>
      </c>
      <c r="M150" s="1" t="s">
        <v>130</v>
      </c>
      <c r="N150" s="1" t="s">
        <v>131</v>
      </c>
    </row>
    <row r="151" spans="1:14" x14ac:dyDescent="0.25">
      <c r="A151">
        <v>150</v>
      </c>
      <c r="B151">
        <v>64</v>
      </c>
      <c r="C151">
        <f>1/COUNTIF(B:B,pizzadb_pizzasales[[#This Row],[order_id]])</f>
        <v>1</v>
      </c>
      <c r="D151" s="1" t="s">
        <v>84</v>
      </c>
      <c r="E151">
        <v>1</v>
      </c>
      <c r="F151" s="16">
        <v>37099</v>
      </c>
      <c r="G151" s="2" t="str">
        <f>TEXT(pizzadb_pizzasales[[#This Row],[order_date]],"dddd")</f>
        <v>Friday</v>
      </c>
      <c r="H151" s="3">
        <v>0.869537037037037</v>
      </c>
      <c r="I151">
        <v>12</v>
      </c>
      <c r="J151">
        <v>12</v>
      </c>
      <c r="K151" s="1" t="s">
        <v>41</v>
      </c>
      <c r="L151" s="1" t="s">
        <v>14</v>
      </c>
      <c r="M151" s="1" t="s">
        <v>85</v>
      </c>
      <c r="N151" s="1" t="s">
        <v>86</v>
      </c>
    </row>
    <row r="152" spans="1:14" x14ac:dyDescent="0.25">
      <c r="A152">
        <v>151</v>
      </c>
      <c r="B152">
        <v>65</v>
      </c>
      <c r="C152">
        <f>1/COUNTIF(B:B,pizzadb_pizzasales[[#This Row],[order_id]])</f>
        <v>0.25</v>
      </c>
      <c r="D152" s="1" t="s">
        <v>143</v>
      </c>
      <c r="E152">
        <v>1</v>
      </c>
      <c r="F152" s="16">
        <v>37102</v>
      </c>
      <c r="G152" s="2" t="str">
        <f>TEXT(pizzadb_pizzasales[[#This Row],[order_date]],"dddd")</f>
        <v>Monday</v>
      </c>
      <c r="H152" s="3">
        <v>0.88611111111111107</v>
      </c>
      <c r="I152">
        <v>11</v>
      </c>
      <c r="J152">
        <v>11</v>
      </c>
      <c r="K152" s="1" t="s">
        <v>41</v>
      </c>
      <c r="L152" s="1" t="s">
        <v>14</v>
      </c>
      <c r="M152" s="1" t="s">
        <v>130</v>
      </c>
      <c r="N152" s="1" t="s">
        <v>131</v>
      </c>
    </row>
    <row r="153" spans="1:14" x14ac:dyDescent="0.25">
      <c r="A153">
        <v>152</v>
      </c>
      <c r="B153">
        <v>65</v>
      </c>
      <c r="C153">
        <f>1/COUNTIF(B:B,pizzadb_pizzasales[[#This Row],[order_id]])</f>
        <v>0.25</v>
      </c>
      <c r="D153" s="1" t="s">
        <v>149</v>
      </c>
      <c r="E153">
        <v>1</v>
      </c>
      <c r="F153" s="16">
        <v>37103</v>
      </c>
      <c r="G153" s="2" t="str">
        <f>TEXT(pizzadb_pizzasales[[#This Row],[order_date]],"dddd")</f>
        <v>Tuesday</v>
      </c>
      <c r="H153" s="3">
        <v>0.88611111111111107</v>
      </c>
      <c r="I153">
        <v>12.25</v>
      </c>
      <c r="J153">
        <v>12.25</v>
      </c>
      <c r="K153" s="1" t="s">
        <v>41</v>
      </c>
      <c r="L153" s="1" t="s">
        <v>26</v>
      </c>
      <c r="M153" s="1" t="s">
        <v>114</v>
      </c>
      <c r="N153" s="1" t="s">
        <v>115</v>
      </c>
    </row>
    <row r="154" spans="1:14" x14ac:dyDescent="0.25">
      <c r="A154">
        <v>153</v>
      </c>
      <c r="B154">
        <v>65</v>
      </c>
      <c r="C154">
        <f>1/COUNTIF(B:B,pizzadb_pizzasales[[#This Row],[order_id]])</f>
        <v>0.25</v>
      </c>
      <c r="D154" s="1" t="s">
        <v>150</v>
      </c>
      <c r="E154">
        <v>1</v>
      </c>
      <c r="F154" s="16">
        <v>37104</v>
      </c>
      <c r="G154" s="2" t="str">
        <f>TEXT(pizzadb_pizzasales[[#This Row],[order_date]],"dddd")</f>
        <v>Wednesday</v>
      </c>
      <c r="H154" s="3">
        <v>0.88611111111111107</v>
      </c>
      <c r="I154">
        <v>12.5</v>
      </c>
      <c r="J154">
        <v>12.5</v>
      </c>
      <c r="K154" s="1" t="s">
        <v>41</v>
      </c>
      <c r="L154" s="1" t="s">
        <v>26</v>
      </c>
      <c r="M154" s="1" t="s">
        <v>60</v>
      </c>
      <c r="N154" s="1" t="s">
        <v>61</v>
      </c>
    </row>
    <row r="155" spans="1:14" x14ac:dyDescent="0.25">
      <c r="A155">
        <v>154</v>
      </c>
      <c r="B155">
        <v>65</v>
      </c>
      <c r="C155">
        <f>1/COUNTIF(B:B,pizzadb_pizzasales[[#This Row],[order_id]])</f>
        <v>0.25</v>
      </c>
      <c r="D155" s="1" t="s">
        <v>144</v>
      </c>
      <c r="E155">
        <v>1</v>
      </c>
      <c r="F155" s="16">
        <v>37105</v>
      </c>
      <c r="G155" s="2" t="str">
        <f>TEXT(pizzadb_pizzasales[[#This Row],[order_date]],"dddd")</f>
        <v>Thursday</v>
      </c>
      <c r="H155" s="3">
        <v>0.88611111111111107</v>
      </c>
      <c r="I155">
        <v>16.5</v>
      </c>
      <c r="J155">
        <v>16.5</v>
      </c>
      <c r="K155" s="1" t="s">
        <v>13</v>
      </c>
      <c r="L155" s="1" t="s">
        <v>26</v>
      </c>
      <c r="M155" s="1" t="s">
        <v>48</v>
      </c>
      <c r="N155" s="1" t="s">
        <v>49</v>
      </c>
    </row>
    <row r="156" spans="1:14" x14ac:dyDescent="0.25">
      <c r="A156">
        <v>155</v>
      </c>
      <c r="B156">
        <v>66</v>
      </c>
      <c r="C156">
        <f>1/COUNTIF(B:B,pizzadb_pizzasales[[#This Row],[order_id]])</f>
        <v>0.5</v>
      </c>
      <c r="D156" s="1" t="s">
        <v>17</v>
      </c>
      <c r="E156">
        <v>1</v>
      </c>
      <c r="F156" s="16">
        <v>37106</v>
      </c>
      <c r="G156" s="2" t="str">
        <f>TEXT(pizzadb_pizzasales[[#This Row],[order_date]],"dddd")</f>
        <v>Friday</v>
      </c>
      <c r="H156" s="3">
        <v>0.90827546296296291</v>
      </c>
      <c r="I156">
        <v>16</v>
      </c>
      <c r="J156">
        <v>16</v>
      </c>
      <c r="K156" s="1" t="s">
        <v>13</v>
      </c>
      <c r="L156" s="1" t="s">
        <v>14</v>
      </c>
      <c r="M156" s="1" t="s">
        <v>18</v>
      </c>
      <c r="N156" s="1" t="s">
        <v>19</v>
      </c>
    </row>
    <row r="157" spans="1:14" x14ac:dyDescent="0.25">
      <c r="A157">
        <v>156</v>
      </c>
      <c r="B157">
        <v>66</v>
      </c>
      <c r="C157">
        <f>1/COUNTIF(B:B,pizzadb_pizzasales[[#This Row],[order_id]])</f>
        <v>0.5</v>
      </c>
      <c r="D157" s="1" t="s">
        <v>116</v>
      </c>
      <c r="E157">
        <v>1</v>
      </c>
      <c r="F157" s="16">
        <v>37109</v>
      </c>
      <c r="G157" s="2" t="str">
        <f>TEXT(pizzadb_pizzasales[[#This Row],[order_date]],"dddd")</f>
        <v>Monday</v>
      </c>
      <c r="H157" s="3">
        <v>0.90827546296296291</v>
      </c>
      <c r="I157">
        <v>16</v>
      </c>
      <c r="J157">
        <v>16</v>
      </c>
      <c r="K157" s="1" t="s">
        <v>13</v>
      </c>
      <c r="L157" s="1" t="s">
        <v>14</v>
      </c>
      <c r="M157" s="1" t="s">
        <v>55</v>
      </c>
      <c r="N157" s="1" t="s">
        <v>56</v>
      </c>
    </row>
    <row r="158" spans="1:14" x14ac:dyDescent="0.25">
      <c r="A158">
        <v>157</v>
      </c>
      <c r="B158">
        <v>67</v>
      </c>
      <c r="C158">
        <f>1/COUNTIF(B:B,pizzadb_pizzasales[[#This Row],[order_id]])</f>
        <v>1</v>
      </c>
      <c r="D158" s="1" t="s">
        <v>69</v>
      </c>
      <c r="E158">
        <v>1</v>
      </c>
      <c r="F158" s="16">
        <v>37110</v>
      </c>
      <c r="G158" s="2" t="str">
        <f>TEXT(pizzadb_pizzasales[[#This Row],[order_date]],"dddd")</f>
        <v>Tuesday</v>
      </c>
      <c r="H158" s="3">
        <v>0.91921296296296295</v>
      </c>
      <c r="I158">
        <v>20.75</v>
      </c>
      <c r="J158">
        <v>20.75</v>
      </c>
      <c r="K158" s="1" t="s">
        <v>21</v>
      </c>
      <c r="L158" s="1" t="s">
        <v>33</v>
      </c>
      <c r="M158" s="1" t="s">
        <v>70</v>
      </c>
      <c r="N158" s="1" t="s">
        <v>71</v>
      </c>
    </row>
    <row r="159" spans="1:14" x14ac:dyDescent="0.25">
      <c r="A159">
        <v>158</v>
      </c>
      <c r="B159">
        <v>68</v>
      </c>
      <c r="C159">
        <f>1/COUNTIF(B:B,pizzadb_pizzasales[[#This Row],[order_id]])</f>
        <v>0.33333333333333331</v>
      </c>
      <c r="D159" s="1" t="s">
        <v>17</v>
      </c>
      <c r="E159">
        <v>1</v>
      </c>
      <c r="F159" s="16">
        <v>37111</v>
      </c>
      <c r="G159" s="2" t="str">
        <f>TEXT(pizzadb_pizzasales[[#This Row],[order_date]],"dddd")</f>
        <v>Wednesday</v>
      </c>
      <c r="H159" s="3">
        <v>0.92189814814814819</v>
      </c>
      <c r="I159">
        <v>16</v>
      </c>
      <c r="J159">
        <v>16</v>
      </c>
      <c r="K159" s="1" t="s">
        <v>13</v>
      </c>
      <c r="L159" s="1" t="s">
        <v>14</v>
      </c>
      <c r="M159" s="1" t="s">
        <v>18</v>
      </c>
      <c r="N159" s="1" t="s">
        <v>19</v>
      </c>
    </row>
    <row r="160" spans="1:14" x14ac:dyDescent="0.25">
      <c r="A160">
        <v>159</v>
      </c>
      <c r="B160">
        <v>68</v>
      </c>
      <c r="C160">
        <f>1/COUNTIF(B:B,pizzadb_pizzasales[[#This Row],[order_id]])</f>
        <v>0.33333333333333331</v>
      </c>
      <c r="D160" s="1" t="s">
        <v>25</v>
      </c>
      <c r="E160">
        <v>1</v>
      </c>
      <c r="F160" s="16">
        <v>37112</v>
      </c>
      <c r="G160" s="2" t="str">
        <f>TEXT(pizzadb_pizzasales[[#This Row],[order_date]],"dddd")</f>
        <v>Thursday</v>
      </c>
      <c r="H160" s="3">
        <v>0.92189814814814819</v>
      </c>
      <c r="I160">
        <v>20.75</v>
      </c>
      <c r="J160">
        <v>20.75</v>
      </c>
      <c r="K160" s="1" t="s">
        <v>21</v>
      </c>
      <c r="L160" s="1" t="s">
        <v>26</v>
      </c>
      <c r="M160" s="1" t="s">
        <v>27</v>
      </c>
      <c r="N160" s="1" t="s">
        <v>28</v>
      </c>
    </row>
    <row r="161" spans="1:14" x14ac:dyDescent="0.25">
      <c r="A161">
        <v>160</v>
      </c>
      <c r="B161">
        <v>68</v>
      </c>
      <c r="C161">
        <f>1/COUNTIF(B:B,pizzadb_pizzasales[[#This Row],[order_id]])</f>
        <v>0.33333333333333331</v>
      </c>
      <c r="D161" s="1" t="s">
        <v>36</v>
      </c>
      <c r="E161">
        <v>1</v>
      </c>
      <c r="F161" s="16">
        <v>37113</v>
      </c>
      <c r="G161" s="2" t="str">
        <f>TEXT(pizzadb_pizzasales[[#This Row],[order_date]],"dddd")</f>
        <v>Friday</v>
      </c>
      <c r="H161" s="3">
        <v>0.92189814814814819</v>
      </c>
      <c r="I161">
        <v>16.5</v>
      </c>
      <c r="J161">
        <v>16.5</v>
      </c>
      <c r="K161" s="1" t="s">
        <v>13</v>
      </c>
      <c r="L161" s="1" t="s">
        <v>26</v>
      </c>
      <c r="M161" s="1" t="s">
        <v>27</v>
      </c>
      <c r="N161" s="1" t="s">
        <v>28</v>
      </c>
    </row>
    <row r="162" spans="1:14" x14ac:dyDescent="0.25">
      <c r="A162">
        <v>161</v>
      </c>
      <c r="B162">
        <v>69</v>
      </c>
      <c r="C162">
        <f>1/COUNTIF(B:B,pizzadb_pizzasales[[#This Row],[order_id]])</f>
        <v>1</v>
      </c>
      <c r="D162" s="1" t="s">
        <v>72</v>
      </c>
      <c r="E162">
        <v>1</v>
      </c>
      <c r="F162" s="16">
        <v>37116</v>
      </c>
      <c r="G162" s="2" t="str">
        <f>TEXT(pizzadb_pizzasales[[#This Row],[order_date]],"dddd")</f>
        <v>Monday</v>
      </c>
      <c r="H162" s="3">
        <v>0.92515046296296299</v>
      </c>
      <c r="I162">
        <v>20.75</v>
      </c>
      <c r="J162">
        <v>20.75</v>
      </c>
      <c r="K162" s="1" t="s">
        <v>21</v>
      </c>
      <c r="L162" s="1" t="s">
        <v>33</v>
      </c>
      <c r="M162" s="1" t="s">
        <v>42</v>
      </c>
      <c r="N162" s="1" t="s">
        <v>43</v>
      </c>
    </row>
    <row r="163" spans="1:14" x14ac:dyDescent="0.25">
      <c r="A163">
        <v>162</v>
      </c>
      <c r="B163">
        <v>70</v>
      </c>
      <c r="C163">
        <f>1/COUNTIF(B:B,pizzadb_pizzasales[[#This Row],[order_id]])</f>
        <v>0.5</v>
      </c>
      <c r="D163" s="1" t="s">
        <v>100</v>
      </c>
      <c r="E163">
        <v>1</v>
      </c>
      <c r="F163" s="16">
        <v>37117</v>
      </c>
      <c r="G163" s="2" t="str">
        <f>TEXT(pizzadb_pizzasales[[#This Row],[order_date]],"dddd")</f>
        <v>Tuesday</v>
      </c>
      <c r="H163" s="3">
        <v>0.48531249999999998</v>
      </c>
      <c r="I163">
        <v>12.75</v>
      </c>
      <c r="J163">
        <v>12.75</v>
      </c>
      <c r="K163" s="1" t="s">
        <v>41</v>
      </c>
      <c r="L163" s="1" t="s">
        <v>22</v>
      </c>
      <c r="M163" s="1" t="s">
        <v>101</v>
      </c>
      <c r="N163" s="1" t="s">
        <v>102</v>
      </c>
    </row>
    <row r="164" spans="1:14" x14ac:dyDescent="0.25">
      <c r="A164">
        <v>163</v>
      </c>
      <c r="B164">
        <v>70</v>
      </c>
      <c r="C164">
        <f>1/COUNTIF(B:B,pizzadb_pizzasales[[#This Row],[order_id]])</f>
        <v>0.5</v>
      </c>
      <c r="D164" s="1" t="s">
        <v>87</v>
      </c>
      <c r="E164">
        <v>1</v>
      </c>
      <c r="F164" s="16">
        <v>37118</v>
      </c>
      <c r="G164" s="2" t="str">
        <f>TEXT(pizzadb_pizzasales[[#This Row],[order_date]],"dddd")</f>
        <v>Wednesday</v>
      </c>
      <c r="H164" s="3">
        <v>0.48531249999999998</v>
      </c>
      <c r="I164">
        <v>20.75</v>
      </c>
      <c r="J164">
        <v>20.75</v>
      </c>
      <c r="K164" s="1" t="s">
        <v>21</v>
      </c>
      <c r="L164" s="1" t="s">
        <v>26</v>
      </c>
      <c r="M164" s="1" t="s">
        <v>88</v>
      </c>
      <c r="N164" s="1" t="s">
        <v>89</v>
      </c>
    </row>
    <row r="165" spans="1:14" x14ac:dyDescent="0.25">
      <c r="A165">
        <v>164</v>
      </c>
      <c r="B165">
        <v>71</v>
      </c>
      <c r="C165">
        <f>1/COUNTIF(B:B,pizzadb_pizzasales[[#This Row],[order_id]])</f>
        <v>1</v>
      </c>
      <c r="D165" s="1" t="s">
        <v>32</v>
      </c>
      <c r="E165">
        <v>1</v>
      </c>
      <c r="F165" s="16">
        <v>37119</v>
      </c>
      <c r="G165" s="2" t="str">
        <f>TEXT(pizzadb_pizzasales[[#This Row],[order_date]],"dddd")</f>
        <v>Thursday</v>
      </c>
      <c r="H165" s="3">
        <v>0.48668981481481483</v>
      </c>
      <c r="I165">
        <v>20.75</v>
      </c>
      <c r="J165">
        <v>20.75</v>
      </c>
      <c r="K165" s="1" t="s">
        <v>21</v>
      </c>
      <c r="L165" s="1" t="s">
        <v>33</v>
      </c>
      <c r="M165" s="1" t="s">
        <v>34</v>
      </c>
      <c r="N165" s="1" t="s">
        <v>35</v>
      </c>
    </row>
    <row r="166" spans="1:14" x14ac:dyDescent="0.25">
      <c r="A166">
        <v>165</v>
      </c>
      <c r="B166">
        <v>72</v>
      </c>
      <c r="C166">
        <f>1/COUNTIF(B:B,pizzadb_pizzasales[[#This Row],[order_id]])</f>
        <v>1</v>
      </c>
      <c r="D166" s="1" t="s">
        <v>109</v>
      </c>
      <c r="E166">
        <v>1</v>
      </c>
      <c r="F166" s="16">
        <v>37120</v>
      </c>
      <c r="G166" s="2" t="str">
        <f>TEXT(pizzadb_pizzasales[[#This Row],[order_date]],"dddd")</f>
        <v>Friday</v>
      </c>
      <c r="H166" s="3">
        <v>0.49820601851851853</v>
      </c>
      <c r="I166">
        <v>20.25</v>
      </c>
      <c r="J166">
        <v>20.25</v>
      </c>
      <c r="K166" s="1" t="s">
        <v>21</v>
      </c>
      <c r="L166" s="1" t="s">
        <v>22</v>
      </c>
      <c r="M166" s="1" t="s">
        <v>110</v>
      </c>
      <c r="N166" s="1" t="s">
        <v>111</v>
      </c>
    </row>
    <row r="167" spans="1:14" x14ac:dyDescent="0.25">
      <c r="A167">
        <v>166</v>
      </c>
      <c r="B167">
        <v>73</v>
      </c>
      <c r="C167">
        <f>1/COUNTIF(B:B,pizzadb_pizzasales[[#This Row],[order_id]])</f>
        <v>1</v>
      </c>
      <c r="D167" s="1" t="s">
        <v>151</v>
      </c>
      <c r="E167">
        <v>1</v>
      </c>
      <c r="F167" s="16">
        <v>37123</v>
      </c>
      <c r="G167" s="2" t="str">
        <f>TEXT(pizzadb_pizzasales[[#This Row],[order_date]],"dddd")</f>
        <v>Monday</v>
      </c>
      <c r="H167" s="3">
        <v>0.49925925925925924</v>
      </c>
      <c r="I167">
        <v>12.75</v>
      </c>
      <c r="J167">
        <v>12.75</v>
      </c>
      <c r="K167" s="1" t="s">
        <v>41</v>
      </c>
      <c r="L167" s="1" t="s">
        <v>33</v>
      </c>
      <c r="M167" s="1" t="s">
        <v>34</v>
      </c>
      <c r="N167" s="1" t="s">
        <v>35</v>
      </c>
    </row>
    <row r="168" spans="1:14" x14ac:dyDescent="0.25">
      <c r="A168">
        <v>167</v>
      </c>
      <c r="B168">
        <v>74</v>
      </c>
      <c r="C168">
        <f>1/COUNTIF(B:B,pizzadb_pizzasales[[#This Row],[order_id]])</f>
        <v>0.25</v>
      </c>
      <c r="D168" s="1" t="s">
        <v>20</v>
      </c>
      <c r="E168">
        <v>1</v>
      </c>
      <c r="F168" s="16">
        <v>37124</v>
      </c>
      <c r="G168" s="2" t="str">
        <f>TEXT(pizzadb_pizzasales[[#This Row],[order_date]],"dddd")</f>
        <v>Tuesday</v>
      </c>
      <c r="H168" s="3">
        <v>0.50083333333333335</v>
      </c>
      <c r="I168">
        <v>18.5</v>
      </c>
      <c r="J168">
        <v>18.5</v>
      </c>
      <c r="K168" s="1" t="s">
        <v>21</v>
      </c>
      <c r="L168" s="1" t="s">
        <v>22</v>
      </c>
      <c r="M168" s="1" t="s">
        <v>23</v>
      </c>
      <c r="N168" s="1" t="s">
        <v>24</v>
      </c>
    </row>
    <row r="169" spans="1:14" x14ac:dyDescent="0.25">
      <c r="A169">
        <v>168</v>
      </c>
      <c r="B169">
        <v>74</v>
      </c>
      <c r="C169">
        <f>1/COUNTIF(B:B,pizzadb_pizzasales[[#This Row],[order_id]])</f>
        <v>0.25</v>
      </c>
      <c r="D169" s="1" t="s">
        <v>68</v>
      </c>
      <c r="E169">
        <v>1</v>
      </c>
      <c r="F169" s="16">
        <v>37125</v>
      </c>
      <c r="G169" s="2" t="str">
        <f>TEXT(pizzadb_pizzasales[[#This Row],[order_date]],"dddd")</f>
        <v>Wednesday</v>
      </c>
      <c r="H169" s="3">
        <v>0.50083333333333335</v>
      </c>
      <c r="I169">
        <v>20.25</v>
      </c>
      <c r="J169">
        <v>20.25</v>
      </c>
      <c r="K169" s="1" t="s">
        <v>21</v>
      </c>
      <c r="L169" s="1" t="s">
        <v>22</v>
      </c>
      <c r="M169" s="1" t="s">
        <v>30</v>
      </c>
      <c r="N169" s="1" t="s">
        <v>31</v>
      </c>
    </row>
    <row r="170" spans="1:14" x14ac:dyDescent="0.25">
      <c r="A170">
        <v>169</v>
      </c>
      <c r="B170">
        <v>74</v>
      </c>
      <c r="C170">
        <f>1/COUNTIF(B:B,pizzadb_pizzasales[[#This Row],[order_id]])</f>
        <v>0.25</v>
      </c>
      <c r="D170" s="1" t="s">
        <v>136</v>
      </c>
      <c r="E170">
        <v>1</v>
      </c>
      <c r="F170" s="16">
        <v>37126</v>
      </c>
      <c r="G170" s="2" t="str">
        <f>TEXT(pizzadb_pizzasales[[#This Row],[order_date]],"dddd")</f>
        <v>Thursday</v>
      </c>
      <c r="H170" s="3">
        <v>0.50083333333333335</v>
      </c>
      <c r="I170">
        <v>12.5</v>
      </c>
      <c r="J170">
        <v>12.5</v>
      </c>
      <c r="K170" s="1" t="s">
        <v>41</v>
      </c>
      <c r="L170" s="1" t="s">
        <v>22</v>
      </c>
      <c r="M170" s="1" t="s">
        <v>63</v>
      </c>
      <c r="N170" s="1" t="s">
        <v>64</v>
      </c>
    </row>
    <row r="171" spans="1:14" x14ac:dyDescent="0.25">
      <c r="A171">
        <v>170</v>
      </c>
      <c r="B171">
        <v>74</v>
      </c>
      <c r="C171">
        <f>1/COUNTIF(B:B,pizzadb_pizzasales[[#This Row],[order_id]])</f>
        <v>0.25</v>
      </c>
      <c r="D171" s="1" t="s">
        <v>152</v>
      </c>
      <c r="E171">
        <v>1</v>
      </c>
      <c r="F171" s="16">
        <v>37127</v>
      </c>
      <c r="G171" s="2" t="str">
        <f>TEXT(pizzadb_pizzasales[[#This Row],[order_date]],"dddd")</f>
        <v>Friday</v>
      </c>
      <c r="H171" s="3">
        <v>0.50083333333333335</v>
      </c>
      <c r="I171">
        <v>20.75</v>
      </c>
      <c r="J171">
        <v>20.75</v>
      </c>
      <c r="K171" s="1" t="s">
        <v>21</v>
      </c>
      <c r="L171" s="1" t="s">
        <v>26</v>
      </c>
      <c r="M171" s="1" t="s">
        <v>48</v>
      </c>
      <c r="N171" s="1" t="s">
        <v>49</v>
      </c>
    </row>
    <row r="172" spans="1:14" x14ac:dyDescent="0.25">
      <c r="A172">
        <v>171</v>
      </c>
      <c r="B172">
        <v>75</v>
      </c>
      <c r="C172">
        <f>1/COUNTIF(B:B,pizzadb_pizzasales[[#This Row],[order_id]])</f>
        <v>0.33333333333333331</v>
      </c>
      <c r="D172" s="1" t="s">
        <v>57</v>
      </c>
      <c r="E172">
        <v>1</v>
      </c>
      <c r="F172" s="16">
        <v>37130</v>
      </c>
      <c r="G172" s="2" t="str">
        <f>TEXT(pizzadb_pizzasales[[#This Row],[order_date]],"dddd")</f>
        <v>Monday</v>
      </c>
      <c r="H172" s="3">
        <v>0.50711805555555556</v>
      </c>
      <c r="I172">
        <v>12.5</v>
      </c>
      <c r="J172">
        <v>12.5</v>
      </c>
      <c r="K172" s="1" t="s">
        <v>41</v>
      </c>
      <c r="L172" s="1" t="s">
        <v>26</v>
      </c>
      <c r="M172" s="1" t="s">
        <v>27</v>
      </c>
      <c r="N172" s="1" t="s">
        <v>28</v>
      </c>
    </row>
    <row r="173" spans="1:14" x14ac:dyDescent="0.25">
      <c r="A173">
        <v>172</v>
      </c>
      <c r="B173">
        <v>75</v>
      </c>
      <c r="C173">
        <f>1/COUNTIF(B:B,pizzadb_pizzasales[[#This Row],[order_id]])</f>
        <v>0.33333333333333331</v>
      </c>
      <c r="D173" s="1" t="s">
        <v>146</v>
      </c>
      <c r="E173">
        <v>1</v>
      </c>
      <c r="F173" s="16">
        <v>37131</v>
      </c>
      <c r="G173" s="2" t="str">
        <f>TEXT(pizzadb_pizzasales[[#This Row],[order_date]],"dddd")</f>
        <v>Tuesday</v>
      </c>
      <c r="H173" s="3">
        <v>0.50711805555555556</v>
      </c>
      <c r="I173">
        <v>20.25</v>
      </c>
      <c r="J173">
        <v>20.25</v>
      </c>
      <c r="K173" s="1" t="s">
        <v>21</v>
      </c>
      <c r="L173" s="1" t="s">
        <v>22</v>
      </c>
      <c r="M173" s="1" t="s">
        <v>104</v>
      </c>
      <c r="N173" s="1" t="s">
        <v>105</v>
      </c>
    </row>
    <row r="174" spans="1:14" x14ac:dyDescent="0.25">
      <c r="A174">
        <v>173</v>
      </c>
      <c r="B174">
        <v>75</v>
      </c>
      <c r="C174">
        <f>1/COUNTIF(B:B,pizzadb_pizzasales[[#This Row],[order_id]])</f>
        <v>0.33333333333333331</v>
      </c>
      <c r="D174" s="1" t="s">
        <v>112</v>
      </c>
      <c r="E174">
        <v>1</v>
      </c>
      <c r="F174" s="16">
        <v>37132</v>
      </c>
      <c r="G174" s="2" t="str">
        <f>TEXT(pizzadb_pizzasales[[#This Row],[order_date]],"dddd")</f>
        <v>Wednesday</v>
      </c>
      <c r="H174" s="3">
        <v>0.50711805555555556</v>
      </c>
      <c r="I174">
        <v>20.5</v>
      </c>
      <c r="J174">
        <v>20.5</v>
      </c>
      <c r="K174" s="1" t="s">
        <v>21</v>
      </c>
      <c r="L174" s="1" t="s">
        <v>14</v>
      </c>
      <c r="M174" s="1" t="s">
        <v>94</v>
      </c>
      <c r="N174" s="1" t="s">
        <v>95</v>
      </c>
    </row>
    <row r="175" spans="1:14" x14ac:dyDescent="0.25">
      <c r="A175">
        <v>174</v>
      </c>
      <c r="B175">
        <v>76</v>
      </c>
      <c r="C175">
        <f>1/COUNTIF(B:B,pizzadb_pizzasales[[#This Row],[order_id]])</f>
        <v>0.25</v>
      </c>
      <c r="D175" s="1" t="s">
        <v>84</v>
      </c>
      <c r="E175">
        <v>1</v>
      </c>
      <c r="F175" s="16">
        <v>37133</v>
      </c>
      <c r="G175" s="2" t="str">
        <f>TEXT(pizzadb_pizzasales[[#This Row],[order_date]],"dddd")</f>
        <v>Thursday</v>
      </c>
      <c r="H175" s="3">
        <v>0.51478009259259261</v>
      </c>
      <c r="I175">
        <v>12</v>
      </c>
      <c r="J175">
        <v>12</v>
      </c>
      <c r="K175" s="1" t="s">
        <v>41</v>
      </c>
      <c r="L175" s="1" t="s">
        <v>14</v>
      </c>
      <c r="M175" s="1" t="s">
        <v>85</v>
      </c>
      <c r="N175" s="1" t="s">
        <v>86</v>
      </c>
    </row>
    <row r="176" spans="1:14" x14ac:dyDescent="0.25">
      <c r="A176">
        <v>175</v>
      </c>
      <c r="B176">
        <v>76</v>
      </c>
      <c r="C176">
        <f>1/COUNTIF(B:B,pizzadb_pizzasales[[#This Row],[order_id]])</f>
        <v>0.25</v>
      </c>
      <c r="D176" s="1" t="s">
        <v>142</v>
      </c>
      <c r="E176">
        <v>1</v>
      </c>
      <c r="F176" s="16">
        <v>37134</v>
      </c>
      <c r="G176" s="2" t="str">
        <f>TEXT(pizzadb_pizzasales[[#This Row],[order_date]],"dddd")</f>
        <v>Friday</v>
      </c>
      <c r="H176" s="3">
        <v>0.51478009259259261</v>
      </c>
      <c r="I176">
        <v>16.5</v>
      </c>
      <c r="J176">
        <v>16.5</v>
      </c>
      <c r="K176" s="1" t="s">
        <v>21</v>
      </c>
      <c r="L176" s="1" t="s">
        <v>14</v>
      </c>
      <c r="M176" s="1" t="s">
        <v>15</v>
      </c>
      <c r="N176" s="1" t="s">
        <v>16</v>
      </c>
    </row>
    <row r="177" spans="1:14" x14ac:dyDescent="0.25">
      <c r="A177">
        <v>176</v>
      </c>
      <c r="B177">
        <v>76</v>
      </c>
      <c r="C177">
        <f>1/COUNTIF(B:B,pizzadb_pizzasales[[#This Row],[order_id]])</f>
        <v>0.25</v>
      </c>
      <c r="D177" s="1" t="s">
        <v>153</v>
      </c>
      <c r="E177">
        <v>1</v>
      </c>
      <c r="F177" s="16">
        <v>37137</v>
      </c>
      <c r="G177" s="2" t="str">
        <f>TEXT(pizzadb_pizzasales[[#This Row],[order_date]],"dddd")</f>
        <v>Monday</v>
      </c>
      <c r="H177" s="3">
        <v>0.51478009259259261</v>
      </c>
      <c r="I177">
        <v>21</v>
      </c>
      <c r="J177">
        <v>21</v>
      </c>
      <c r="K177" s="1" t="s">
        <v>21</v>
      </c>
      <c r="L177" s="1" t="s">
        <v>22</v>
      </c>
      <c r="M177" s="1" t="s">
        <v>101</v>
      </c>
      <c r="N177" s="1" t="s">
        <v>102</v>
      </c>
    </row>
    <row r="178" spans="1:14" x14ac:dyDescent="0.25">
      <c r="A178">
        <v>177</v>
      </c>
      <c r="B178">
        <v>76</v>
      </c>
      <c r="C178">
        <f>1/COUNTIF(B:B,pizzadb_pizzasales[[#This Row],[order_id]])</f>
        <v>0.25</v>
      </c>
      <c r="D178" s="1" t="s">
        <v>59</v>
      </c>
      <c r="E178">
        <v>1</v>
      </c>
      <c r="F178" s="16">
        <v>37138</v>
      </c>
      <c r="G178" s="2" t="str">
        <f>TEXT(pizzadb_pizzasales[[#This Row],[order_date]],"dddd")</f>
        <v>Tuesday</v>
      </c>
      <c r="H178" s="3">
        <v>0.51478009259259261</v>
      </c>
      <c r="I178">
        <v>20.75</v>
      </c>
      <c r="J178">
        <v>20.75</v>
      </c>
      <c r="K178" s="1" t="s">
        <v>21</v>
      </c>
      <c r="L178" s="1" t="s">
        <v>26</v>
      </c>
      <c r="M178" s="1" t="s">
        <v>60</v>
      </c>
      <c r="N178" s="1" t="s">
        <v>61</v>
      </c>
    </row>
    <row r="179" spans="1:14" x14ac:dyDescent="0.25">
      <c r="A179">
        <v>178</v>
      </c>
      <c r="B179">
        <v>77</v>
      </c>
      <c r="C179">
        <f>1/COUNTIF(B:B,pizzadb_pizzasales[[#This Row],[order_id]])</f>
        <v>0.5</v>
      </c>
      <c r="D179" s="1" t="s">
        <v>118</v>
      </c>
      <c r="E179">
        <v>1</v>
      </c>
      <c r="F179" s="16">
        <v>37139</v>
      </c>
      <c r="G179" s="2" t="str">
        <f>TEXT(pizzadb_pizzasales[[#This Row],[order_date]],"dddd")</f>
        <v>Wednesday</v>
      </c>
      <c r="H179" s="3">
        <v>0.51581018518518518</v>
      </c>
      <c r="I179">
        <v>16.75</v>
      </c>
      <c r="J179">
        <v>16.75</v>
      </c>
      <c r="K179" s="1" t="s">
        <v>13</v>
      </c>
      <c r="L179" s="1" t="s">
        <v>33</v>
      </c>
      <c r="M179" s="1" t="s">
        <v>42</v>
      </c>
      <c r="N179" s="1" t="s">
        <v>43</v>
      </c>
    </row>
    <row r="180" spans="1:14" x14ac:dyDescent="0.25">
      <c r="A180">
        <v>179</v>
      </c>
      <c r="B180">
        <v>77</v>
      </c>
      <c r="C180">
        <f>1/COUNTIF(B:B,pizzadb_pizzasales[[#This Row],[order_id]])</f>
        <v>0.5</v>
      </c>
      <c r="D180" s="1" t="s">
        <v>12</v>
      </c>
      <c r="E180">
        <v>1</v>
      </c>
      <c r="F180" s="16">
        <v>37140</v>
      </c>
      <c r="G180" s="2" t="str">
        <f>TEXT(pizzadb_pizzasales[[#This Row],[order_date]],"dddd")</f>
        <v>Thursday</v>
      </c>
      <c r="H180" s="3">
        <v>0.51581018518518518</v>
      </c>
      <c r="I180">
        <v>13.25</v>
      </c>
      <c r="J180">
        <v>13.25</v>
      </c>
      <c r="K180" s="1" t="s">
        <v>13</v>
      </c>
      <c r="L180" s="1" t="s">
        <v>14</v>
      </c>
      <c r="M180" s="1" t="s">
        <v>15</v>
      </c>
      <c r="N180" s="1" t="s">
        <v>16</v>
      </c>
    </row>
    <row r="181" spans="1:14" x14ac:dyDescent="0.25">
      <c r="A181">
        <v>180</v>
      </c>
      <c r="B181">
        <v>78</v>
      </c>
      <c r="C181">
        <f>1/COUNTIF(B:B,pizzadb_pizzasales[[#This Row],[order_id]])</f>
        <v>0.16666666666666666</v>
      </c>
      <c r="D181" s="1" t="s">
        <v>84</v>
      </c>
      <c r="E181">
        <v>1</v>
      </c>
      <c r="F181" s="16">
        <v>37141</v>
      </c>
      <c r="G181" s="2" t="str">
        <f>TEXT(pizzadb_pizzasales[[#This Row],[order_date]],"dddd")</f>
        <v>Friday</v>
      </c>
      <c r="H181" s="3">
        <v>0.51960648148148147</v>
      </c>
      <c r="I181">
        <v>12</v>
      </c>
      <c r="J181">
        <v>12</v>
      </c>
      <c r="K181" s="1" t="s">
        <v>41</v>
      </c>
      <c r="L181" s="1" t="s">
        <v>14</v>
      </c>
      <c r="M181" s="1" t="s">
        <v>85</v>
      </c>
      <c r="N181" s="1" t="s">
        <v>86</v>
      </c>
    </row>
    <row r="182" spans="1:14" x14ac:dyDescent="0.25">
      <c r="A182">
        <v>181</v>
      </c>
      <c r="B182">
        <v>78</v>
      </c>
      <c r="C182">
        <f>1/COUNTIF(B:B,pizzadb_pizzasales[[#This Row],[order_id]])</f>
        <v>0.16666666666666666</v>
      </c>
      <c r="D182" s="1" t="s">
        <v>50</v>
      </c>
      <c r="E182">
        <v>1</v>
      </c>
      <c r="F182" s="16">
        <v>37144</v>
      </c>
      <c r="G182" s="2" t="str">
        <f>TEXT(pizzadb_pizzasales[[#This Row],[order_date]],"dddd")</f>
        <v>Monday</v>
      </c>
      <c r="H182" s="3">
        <v>0.51960648148148147</v>
      </c>
      <c r="I182">
        <v>12</v>
      </c>
      <c r="J182">
        <v>12</v>
      </c>
      <c r="K182" s="1" t="s">
        <v>41</v>
      </c>
      <c r="L182" s="1" t="s">
        <v>14</v>
      </c>
      <c r="M182" s="1" t="s">
        <v>18</v>
      </c>
      <c r="N182" s="1" t="s">
        <v>19</v>
      </c>
    </row>
    <row r="183" spans="1:14" x14ac:dyDescent="0.25">
      <c r="A183">
        <v>182</v>
      </c>
      <c r="B183">
        <v>78</v>
      </c>
      <c r="C183">
        <f>1/COUNTIF(B:B,pizzadb_pizzasales[[#This Row],[order_id]])</f>
        <v>0.16666666666666666</v>
      </c>
      <c r="D183" s="1" t="s">
        <v>90</v>
      </c>
      <c r="E183">
        <v>1</v>
      </c>
      <c r="F183" s="16">
        <v>37145</v>
      </c>
      <c r="G183" s="2" t="str">
        <f>TEXT(pizzadb_pizzasales[[#This Row],[order_date]],"dddd")</f>
        <v>Tuesday</v>
      </c>
      <c r="H183" s="3">
        <v>0.51960648148148147</v>
      </c>
      <c r="I183">
        <v>17.950000762939453</v>
      </c>
      <c r="J183">
        <v>17.950000762939453</v>
      </c>
      <c r="K183" s="1" t="s">
        <v>21</v>
      </c>
      <c r="L183" s="1" t="s">
        <v>22</v>
      </c>
      <c r="M183" s="1" t="s">
        <v>91</v>
      </c>
      <c r="N183" s="1" t="s">
        <v>92</v>
      </c>
    </row>
    <row r="184" spans="1:14" x14ac:dyDescent="0.25">
      <c r="A184">
        <v>183</v>
      </c>
      <c r="B184">
        <v>78</v>
      </c>
      <c r="C184">
        <f>1/COUNTIF(B:B,pizzadb_pizzasales[[#This Row],[order_id]])</f>
        <v>0.16666666666666666</v>
      </c>
      <c r="D184" s="1" t="s">
        <v>116</v>
      </c>
      <c r="E184">
        <v>1</v>
      </c>
      <c r="F184" s="16">
        <v>37146</v>
      </c>
      <c r="G184" s="2" t="str">
        <f>TEXT(pizzadb_pizzasales[[#This Row],[order_date]],"dddd")</f>
        <v>Wednesday</v>
      </c>
      <c r="H184" s="3">
        <v>0.51960648148148147</v>
      </c>
      <c r="I184">
        <v>16</v>
      </c>
      <c r="J184">
        <v>16</v>
      </c>
      <c r="K184" s="1" t="s">
        <v>13</v>
      </c>
      <c r="L184" s="1" t="s">
        <v>14</v>
      </c>
      <c r="M184" s="1" t="s">
        <v>55</v>
      </c>
      <c r="N184" s="1" t="s">
        <v>56</v>
      </c>
    </row>
    <row r="185" spans="1:14" x14ac:dyDescent="0.25">
      <c r="A185">
        <v>184</v>
      </c>
      <c r="B185">
        <v>78</v>
      </c>
      <c r="C185">
        <f>1/COUNTIF(B:B,pizzadb_pizzasales[[#This Row],[order_id]])</f>
        <v>0.16666666666666666</v>
      </c>
      <c r="D185" s="1" t="s">
        <v>59</v>
      </c>
      <c r="E185">
        <v>3</v>
      </c>
      <c r="F185" s="16">
        <v>37147</v>
      </c>
      <c r="G185" s="2" t="str">
        <f>TEXT(pizzadb_pizzasales[[#This Row],[order_date]],"dddd")</f>
        <v>Thursday</v>
      </c>
      <c r="H185" s="3">
        <v>0.51960648148148147</v>
      </c>
      <c r="I185">
        <v>20.75</v>
      </c>
      <c r="J185">
        <v>62.25</v>
      </c>
      <c r="K185" s="1" t="s">
        <v>21</v>
      </c>
      <c r="L185" s="1" t="s">
        <v>26</v>
      </c>
      <c r="M185" s="1" t="s">
        <v>60</v>
      </c>
      <c r="N185" s="1" t="s">
        <v>61</v>
      </c>
    </row>
    <row r="186" spans="1:14" x14ac:dyDescent="0.25">
      <c r="A186">
        <v>185</v>
      </c>
      <c r="B186">
        <v>78</v>
      </c>
      <c r="C186">
        <f>1/COUNTIF(B:B,pizzadb_pizzasales[[#This Row],[order_id]])</f>
        <v>0.16666666666666666</v>
      </c>
      <c r="D186" s="1" t="s">
        <v>151</v>
      </c>
      <c r="E186">
        <v>1</v>
      </c>
      <c r="F186" s="16">
        <v>37148</v>
      </c>
      <c r="G186" s="2" t="str">
        <f>TEXT(pizzadb_pizzasales[[#This Row],[order_date]],"dddd")</f>
        <v>Friday</v>
      </c>
      <c r="H186" s="3">
        <v>0.51960648148148147</v>
      </c>
      <c r="I186">
        <v>12.75</v>
      </c>
      <c r="J186">
        <v>12.75</v>
      </c>
      <c r="K186" s="1" t="s">
        <v>41</v>
      </c>
      <c r="L186" s="1" t="s">
        <v>33</v>
      </c>
      <c r="M186" s="1" t="s">
        <v>34</v>
      </c>
      <c r="N186" s="1" t="s">
        <v>35</v>
      </c>
    </row>
    <row r="187" spans="1:14" x14ac:dyDescent="0.25">
      <c r="A187">
        <v>186</v>
      </c>
      <c r="B187">
        <v>79</v>
      </c>
      <c r="C187">
        <f>1/COUNTIF(B:B,pizzadb_pizzasales[[#This Row],[order_id]])</f>
        <v>0.33333333333333331</v>
      </c>
      <c r="D187" s="1" t="s">
        <v>54</v>
      </c>
      <c r="E187">
        <v>1</v>
      </c>
      <c r="F187" s="16">
        <v>37151</v>
      </c>
      <c r="G187" s="2" t="str">
        <f>TEXT(pizzadb_pizzasales[[#This Row],[order_date]],"dddd")</f>
        <v>Monday</v>
      </c>
      <c r="H187" s="3">
        <v>0.52026620370370369</v>
      </c>
      <c r="I187">
        <v>20.5</v>
      </c>
      <c r="J187">
        <v>20.5</v>
      </c>
      <c r="K187" s="1" t="s">
        <v>21</v>
      </c>
      <c r="L187" s="1" t="s">
        <v>14</v>
      </c>
      <c r="M187" s="1" t="s">
        <v>55</v>
      </c>
      <c r="N187" s="1" t="s">
        <v>56</v>
      </c>
    </row>
    <row r="188" spans="1:14" x14ac:dyDescent="0.25">
      <c r="A188">
        <v>187</v>
      </c>
      <c r="B188">
        <v>79</v>
      </c>
      <c r="C188">
        <f>1/COUNTIF(B:B,pizzadb_pizzasales[[#This Row],[order_id]])</f>
        <v>0.33333333333333331</v>
      </c>
      <c r="D188" s="1" t="s">
        <v>143</v>
      </c>
      <c r="E188">
        <v>1</v>
      </c>
      <c r="F188" s="16">
        <v>37152</v>
      </c>
      <c r="G188" s="2" t="str">
        <f>TEXT(pizzadb_pizzasales[[#This Row],[order_date]],"dddd")</f>
        <v>Tuesday</v>
      </c>
      <c r="H188" s="3">
        <v>0.52026620370370369</v>
      </c>
      <c r="I188">
        <v>11</v>
      </c>
      <c r="J188">
        <v>11</v>
      </c>
      <c r="K188" s="1" t="s">
        <v>41</v>
      </c>
      <c r="L188" s="1" t="s">
        <v>14</v>
      </c>
      <c r="M188" s="1" t="s">
        <v>130</v>
      </c>
      <c r="N188" s="1" t="s">
        <v>131</v>
      </c>
    </row>
    <row r="189" spans="1:14" x14ac:dyDescent="0.25">
      <c r="A189">
        <v>188</v>
      </c>
      <c r="B189">
        <v>79</v>
      </c>
      <c r="C189">
        <f>1/COUNTIF(B:B,pizzadb_pizzasales[[#This Row],[order_id]])</f>
        <v>0.33333333333333331</v>
      </c>
      <c r="D189" s="1" t="s">
        <v>32</v>
      </c>
      <c r="E189">
        <v>1</v>
      </c>
      <c r="F189" s="16">
        <v>37153</v>
      </c>
      <c r="G189" s="2" t="str">
        <f>TEXT(pizzadb_pizzasales[[#This Row],[order_date]],"dddd")</f>
        <v>Wednesday</v>
      </c>
      <c r="H189" s="3">
        <v>0.52026620370370369</v>
      </c>
      <c r="I189">
        <v>20.75</v>
      </c>
      <c r="J189">
        <v>20.75</v>
      </c>
      <c r="K189" s="1" t="s">
        <v>21</v>
      </c>
      <c r="L189" s="1" t="s">
        <v>33</v>
      </c>
      <c r="M189" s="1" t="s">
        <v>34</v>
      </c>
      <c r="N189" s="1" t="s">
        <v>35</v>
      </c>
    </row>
    <row r="190" spans="1:14" x14ac:dyDescent="0.25">
      <c r="A190">
        <v>189</v>
      </c>
      <c r="B190">
        <v>80</v>
      </c>
      <c r="C190">
        <f>1/COUNTIF(B:B,pizzadb_pizzasales[[#This Row],[order_id]])</f>
        <v>0.5</v>
      </c>
      <c r="D190" s="1" t="s">
        <v>126</v>
      </c>
      <c r="E190">
        <v>1</v>
      </c>
      <c r="F190" s="16">
        <v>37154</v>
      </c>
      <c r="G190" s="2" t="str">
        <f>TEXT(pizzadb_pizzasales[[#This Row],[order_date]],"dddd")</f>
        <v>Thursday</v>
      </c>
      <c r="H190" s="3">
        <v>0.52474537037037039</v>
      </c>
      <c r="I190">
        <v>9.75</v>
      </c>
      <c r="J190">
        <v>9.75</v>
      </c>
      <c r="K190" s="1" t="s">
        <v>41</v>
      </c>
      <c r="L190" s="1" t="s">
        <v>14</v>
      </c>
      <c r="M190" s="1" t="s">
        <v>78</v>
      </c>
      <c r="N190" s="1" t="s">
        <v>79</v>
      </c>
    </row>
    <row r="191" spans="1:14" x14ac:dyDescent="0.25">
      <c r="A191">
        <v>190</v>
      </c>
      <c r="B191">
        <v>80</v>
      </c>
      <c r="C191">
        <f>1/COUNTIF(B:B,pizzadb_pizzasales[[#This Row],[order_id]])</f>
        <v>0.5</v>
      </c>
      <c r="D191" s="1" t="s">
        <v>137</v>
      </c>
      <c r="E191">
        <v>1</v>
      </c>
      <c r="F191" s="16">
        <v>37155</v>
      </c>
      <c r="G191" s="2" t="str">
        <f>TEXT(pizzadb_pizzasales[[#This Row],[order_date]],"dddd")</f>
        <v>Friday</v>
      </c>
      <c r="H191" s="3">
        <v>0.52474537037037039</v>
      </c>
      <c r="I191">
        <v>16.75</v>
      </c>
      <c r="J191">
        <v>16.75</v>
      </c>
      <c r="K191" s="1" t="s">
        <v>13</v>
      </c>
      <c r="L191" s="1" t="s">
        <v>33</v>
      </c>
      <c r="M191" s="1" t="s">
        <v>34</v>
      </c>
      <c r="N191" s="1" t="s">
        <v>35</v>
      </c>
    </row>
    <row r="192" spans="1:14" x14ac:dyDescent="0.25">
      <c r="A192">
        <v>191</v>
      </c>
      <c r="B192">
        <v>81</v>
      </c>
      <c r="C192">
        <f>1/COUNTIF(B:B,pizzadb_pizzasales[[#This Row],[order_id]])</f>
        <v>1</v>
      </c>
      <c r="D192" s="1" t="s">
        <v>32</v>
      </c>
      <c r="E192">
        <v>1</v>
      </c>
      <c r="F192" s="16">
        <v>37158</v>
      </c>
      <c r="G192" s="2" t="str">
        <f>TEXT(pizzadb_pizzasales[[#This Row],[order_date]],"dddd")</f>
        <v>Monday</v>
      </c>
      <c r="H192" s="3">
        <v>0.52778935185185183</v>
      </c>
      <c r="I192">
        <v>20.75</v>
      </c>
      <c r="J192">
        <v>20.75</v>
      </c>
      <c r="K192" s="1" t="s">
        <v>21</v>
      </c>
      <c r="L192" s="1" t="s">
        <v>33</v>
      </c>
      <c r="M192" s="1" t="s">
        <v>34</v>
      </c>
      <c r="N192" s="1" t="s">
        <v>35</v>
      </c>
    </row>
    <row r="193" spans="1:14" x14ac:dyDescent="0.25">
      <c r="A193">
        <v>192</v>
      </c>
      <c r="B193">
        <v>82</v>
      </c>
      <c r="C193">
        <f>1/COUNTIF(B:B,pizzadb_pizzasales[[#This Row],[order_id]])</f>
        <v>0.25</v>
      </c>
      <c r="D193" s="1" t="s">
        <v>84</v>
      </c>
      <c r="E193">
        <v>1</v>
      </c>
      <c r="F193" s="16">
        <v>37159</v>
      </c>
      <c r="G193" s="2" t="str">
        <f>TEXT(pizzadb_pizzasales[[#This Row],[order_date]],"dddd")</f>
        <v>Tuesday</v>
      </c>
      <c r="H193" s="3">
        <v>0.53184027777777776</v>
      </c>
      <c r="I193">
        <v>12</v>
      </c>
      <c r="J193">
        <v>12</v>
      </c>
      <c r="K193" s="1" t="s">
        <v>41</v>
      </c>
      <c r="L193" s="1" t="s">
        <v>14</v>
      </c>
      <c r="M193" s="1" t="s">
        <v>85</v>
      </c>
      <c r="N193" s="1" t="s">
        <v>86</v>
      </c>
    </row>
    <row r="194" spans="1:14" x14ac:dyDescent="0.25">
      <c r="A194">
        <v>193</v>
      </c>
      <c r="B194">
        <v>82</v>
      </c>
      <c r="C194">
        <f>1/COUNTIF(B:B,pizzadb_pizzasales[[#This Row],[order_id]])</f>
        <v>0.25</v>
      </c>
      <c r="D194" s="1" t="s">
        <v>76</v>
      </c>
      <c r="E194">
        <v>1</v>
      </c>
      <c r="F194" s="16">
        <v>37160</v>
      </c>
      <c r="G194" s="2" t="str">
        <f>TEXT(pizzadb_pizzasales[[#This Row],[order_date]],"dddd")</f>
        <v>Wednesday</v>
      </c>
      <c r="H194" s="3">
        <v>0.53184027777777776</v>
      </c>
      <c r="I194">
        <v>16.75</v>
      </c>
      <c r="J194">
        <v>16.75</v>
      </c>
      <c r="K194" s="1" t="s">
        <v>13</v>
      </c>
      <c r="L194" s="1" t="s">
        <v>33</v>
      </c>
      <c r="M194" s="1" t="s">
        <v>74</v>
      </c>
      <c r="N194" s="1" t="s">
        <v>75</v>
      </c>
    </row>
    <row r="195" spans="1:14" x14ac:dyDescent="0.25">
      <c r="A195">
        <v>194</v>
      </c>
      <c r="B195">
        <v>82</v>
      </c>
      <c r="C195">
        <f>1/COUNTIF(B:B,pizzadb_pizzasales[[#This Row],[order_id]])</f>
        <v>0.25</v>
      </c>
      <c r="D195" s="1" t="s">
        <v>59</v>
      </c>
      <c r="E195">
        <v>1</v>
      </c>
      <c r="F195" s="16">
        <v>37161</v>
      </c>
      <c r="G195" s="2" t="str">
        <f>TEXT(pizzadb_pizzasales[[#This Row],[order_date]],"dddd")</f>
        <v>Thursday</v>
      </c>
      <c r="H195" s="3">
        <v>0.53184027777777776</v>
      </c>
      <c r="I195">
        <v>20.75</v>
      </c>
      <c r="J195">
        <v>20.75</v>
      </c>
      <c r="K195" s="1" t="s">
        <v>21</v>
      </c>
      <c r="L195" s="1" t="s">
        <v>26</v>
      </c>
      <c r="M195" s="1" t="s">
        <v>60</v>
      </c>
      <c r="N195" s="1" t="s">
        <v>61</v>
      </c>
    </row>
    <row r="196" spans="1:14" x14ac:dyDescent="0.25">
      <c r="A196">
        <v>195</v>
      </c>
      <c r="B196">
        <v>82</v>
      </c>
      <c r="C196">
        <f>1/COUNTIF(B:B,pizzadb_pizzasales[[#This Row],[order_id]])</f>
        <v>0.25</v>
      </c>
      <c r="D196" s="1" t="s">
        <v>154</v>
      </c>
      <c r="E196">
        <v>1</v>
      </c>
      <c r="F196" s="16">
        <v>37162</v>
      </c>
      <c r="G196" s="2" t="str">
        <f>TEXT(pizzadb_pizzasales[[#This Row],[order_date]],"dddd")</f>
        <v>Friday</v>
      </c>
      <c r="H196" s="3">
        <v>0.53184027777777776</v>
      </c>
      <c r="I196">
        <v>16</v>
      </c>
      <c r="J196">
        <v>16</v>
      </c>
      <c r="K196" s="1" t="s">
        <v>13</v>
      </c>
      <c r="L196" s="1" t="s">
        <v>22</v>
      </c>
      <c r="M196" s="1" t="s">
        <v>66</v>
      </c>
      <c r="N196" s="1" t="s">
        <v>67</v>
      </c>
    </row>
    <row r="197" spans="1:14" x14ac:dyDescent="0.25">
      <c r="A197">
        <v>196</v>
      </c>
      <c r="B197">
        <v>83</v>
      </c>
      <c r="C197">
        <f>1/COUNTIF(B:B,pizzadb_pizzasales[[#This Row],[order_id]])</f>
        <v>1</v>
      </c>
      <c r="D197" s="1" t="s">
        <v>117</v>
      </c>
      <c r="E197">
        <v>1</v>
      </c>
      <c r="F197" s="16">
        <v>37165</v>
      </c>
      <c r="G197" s="2" t="str">
        <f>TEXT(pizzadb_pizzasales[[#This Row],[order_date]],"dddd")</f>
        <v>Monday</v>
      </c>
      <c r="H197" s="3">
        <v>0.53711805555555558</v>
      </c>
      <c r="I197">
        <v>12.75</v>
      </c>
      <c r="J197">
        <v>12.75</v>
      </c>
      <c r="K197" s="1" t="s">
        <v>41</v>
      </c>
      <c r="L197" s="1" t="s">
        <v>33</v>
      </c>
      <c r="M197" s="1" t="s">
        <v>70</v>
      </c>
      <c r="N197" s="1" t="s">
        <v>71</v>
      </c>
    </row>
    <row r="198" spans="1:14" x14ac:dyDescent="0.25">
      <c r="A198">
        <v>197</v>
      </c>
      <c r="B198">
        <v>84</v>
      </c>
      <c r="C198">
        <f>1/COUNTIF(B:B,pizzadb_pizzasales[[#This Row],[order_id]])</f>
        <v>1</v>
      </c>
      <c r="D198" s="1" t="s">
        <v>77</v>
      </c>
      <c r="E198">
        <v>1</v>
      </c>
      <c r="F198" s="16">
        <v>37166</v>
      </c>
      <c r="G198" s="2" t="str">
        <f>TEXT(pizzadb_pizzasales[[#This Row],[order_date]],"dddd")</f>
        <v>Tuesday</v>
      </c>
      <c r="H198" s="3">
        <v>0.55116898148148152</v>
      </c>
      <c r="I198">
        <v>15.25</v>
      </c>
      <c r="J198">
        <v>15.25</v>
      </c>
      <c r="K198" s="1" t="s">
        <v>21</v>
      </c>
      <c r="L198" s="1" t="s">
        <v>14</v>
      </c>
      <c r="M198" s="1" t="s">
        <v>78</v>
      </c>
      <c r="N198" s="1" t="s">
        <v>79</v>
      </c>
    </row>
    <row r="199" spans="1:14" x14ac:dyDescent="0.25">
      <c r="A199">
        <v>198</v>
      </c>
      <c r="B199">
        <v>85</v>
      </c>
      <c r="C199">
        <f>1/COUNTIF(B:B,pizzadb_pizzasales[[#This Row],[order_id]])</f>
        <v>0.25</v>
      </c>
      <c r="D199" s="1" t="s">
        <v>17</v>
      </c>
      <c r="E199">
        <v>1</v>
      </c>
      <c r="F199" s="16">
        <v>37167</v>
      </c>
      <c r="G199" s="2" t="str">
        <f>TEXT(pizzadb_pizzasales[[#This Row],[order_date]],"dddd")</f>
        <v>Wednesday</v>
      </c>
      <c r="H199" s="3">
        <v>0.56584490740740745</v>
      </c>
      <c r="I199">
        <v>16</v>
      </c>
      <c r="J199">
        <v>16</v>
      </c>
      <c r="K199" s="1" t="s">
        <v>13</v>
      </c>
      <c r="L199" s="1" t="s">
        <v>14</v>
      </c>
      <c r="M199" s="1" t="s">
        <v>18</v>
      </c>
      <c r="N199" s="1" t="s">
        <v>19</v>
      </c>
    </row>
    <row r="200" spans="1:14" x14ac:dyDescent="0.25">
      <c r="A200">
        <v>199</v>
      </c>
      <c r="B200">
        <v>85</v>
      </c>
      <c r="C200">
        <f>1/COUNTIF(B:B,pizzadb_pizzasales[[#This Row],[order_id]])</f>
        <v>0.25</v>
      </c>
      <c r="D200" s="1" t="s">
        <v>50</v>
      </c>
      <c r="E200">
        <v>1</v>
      </c>
      <c r="F200" s="16">
        <v>37168</v>
      </c>
      <c r="G200" s="2" t="str">
        <f>TEXT(pizzadb_pizzasales[[#This Row],[order_date]],"dddd")</f>
        <v>Thursday</v>
      </c>
      <c r="H200" s="3">
        <v>0.56584490740740745</v>
      </c>
      <c r="I200">
        <v>12</v>
      </c>
      <c r="J200">
        <v>12</v>
      </c>
      <c r="K200" s="1" t="s">
        <v>41</v>
      </c>
      <c r="L200" s="1" t="s">
        <v>14</v>
      </c>
      <c r="M200" s="1" t="s">
        <v>18</v>
      </c>
      <c r="N200" s="1" t="s">
        <v>19</v>
      </c>
    </row>
    <row r="201" spans="1:14" x14ac:dyDescent="0.25">
      <c r="A201">
        <v>200</v>
      </c>
      <c r="B201">
        <v>85</v>
      </c>
      <c r="C201">
        <f>1/COUNTIF(B:B,pizzadb_pizzasales[[#This Row],[order_id]])</f>
        <v>0.25</v>
      </c>
      <c r="D201" s="1" t="s">
        <v>25</v>
      </c>
      <c r="E201">
        <v>1</v>
      </c>
      <c r="F201" s="16">
        <v>37169</v>
      </c>
      <c r="G201" s="2" t="str">
        <f>TEXT(pizzadb_pizzasales[[#This Row],[order_date]],"dddd")</f>
        <v>Friday</v>
      </c>
      <c r="H201" s="3">
        <v>0.56584490740740745</v>
      </c>
      <c r="I201">
        <v>20.75</v>
      </c>
      <c r="J201">
        <v>20.75</v>
      </c>
      <c r="K201" s="1" t="s">
        <v>21</v>
      </c>
      <c r="L201" s="1" t="s">
        <v>26</v>
      </c>
      <c r="M201" s="1" t="s">
        <v>27</v>
      </c>
      <c r="N201" s="1" t="s">
        <v>28</v>
      </c>
    </row>
    <row r="202" spans="1:14" x14ac:dyDescent="0.25">
      <c r="A202">
        <v>201</v>
      </c>
      <c r="B202">
        <v>85</v>
      </c>
      <c r="C202">
        <f>1/COUNTIF(B:B,pizzadb_pizzasales[[#This Row],[order_id]])</f>
        <v>0.25</v>
      </c>
      <c r="D202" s="1" t="s">
        <v>155</v>
      </c>
      <c r="E202">
        <v>1</v>
      </c>
      <c r="F202" s="16">
        <v>37172</v>
      </c>
      <c r="G202" s="2" t="str">
        <f>TEXT(pizzadb_pizzasales[[#This Row],[order_date]],"dddd")</f>
        <v>Monday</v>
      </c>
      <c r="H202" s="3">
        <v>0.56584490740740745</v>
      </c>
      <c r="I202">
        <v>16</v>
      </c>
      <c r="J202">
        <v>16</v>
      </c>
      <c r="K202" s="1" t="s">
        <v>13</v>
      </c>
      <c r="L202" s="1" t="s">
        <v>14</v>
      </c>
      <c r="M202" s="1" t="s">
        <v>45</v>
      </c>
      <c r="N202" s="1" t="s">
        <v>46</v>
      </c>
    </row>
    <row r="203" spans="1:14" x14ac:dyDescent="0.25">
      <c r="A203">
        <v>202</v>
      </c>
      <c r="B203">
        <v>86</v>
      </c>
      <c r="C203">
        <f>1/COUNTIF(B:B,pizzadb_pizzasales[[#This Row],[order_id]])</f>
        <v>1</v>
      </c>
      <c r="D203" s="1" t="s">
        <v>142</v>
      </c>
      <c r="E203">
        <v>1</v>
      </c>
      <c r="F203" s="16">
        <v>37173</v>
      </c>
      <c r="G203" s="2" t="str">
        <f>TEXT(pizzadb_pizzasales[[#This Row],[order_date]],"dddd")</f>
        <v>Tuesday</v>
      </c>
      <c r="H203" s="3">
        <v>0.56980324074074074</v>
      </c>
      <c r="I203">
        <v>16.5</v>
      </c>
      <c r="J203">
        <v>16.5</v>
      </c>
      <c r="K203" s="1" t="s">
        <v>21</v>
      </c>
      <c r="L203" s="1" t="s">
        <v>14</v>
      </c>
      <c r="M203" s="1" t="s">
        <v>15</v>
      </c>
      <c r="N203" s="1" t="s">
        <v>16</v>
      </c>
    </row>
    <row r="204" spans="1:14" x14ac:dyDescent="0.25">
      <c r="A204">
        <v>203</v>
      </c>
      <c r="B204">
        <v>87</v>
      </c>
      <c r="C204">
        <f>1/COUNTIF(B:B,pizzadb_pizzasales[[#This Row],[order_id]])</f>
        <v>0.25</v>
      </c>
      <c r="D204" s="1" t="s">
        <v>116</v>
      </c>
      <c r="E204">
        <v>1</v>
      </c>
      <c r="F204" s="16">
        <v>37174</v>
      </c>
      <c r="G204" s="2" t="str">
        <f>TEXT(pizzadb_pizzasales[[#This Row],[order_date]],"dddd")</f>
        <v>Wednesday</v>
      </c>
      <c r="H204" s="3">
        <v>0.58405092592592589</v>
      </c>
      <c r="I204">
        <v>16</v>
      </c>
      <c r="J204">
        <v>16</v>
      </c>
      <c r="K204" s="1" t="s">
        <v>13</v>
      </c>
      <c r="L204" s="1" t="s">
        <v>14</v>
      </c>
      <c r="M204" s="1" t="s">
        <v>55</v>
      </c>
      <c r="N204" s="1" t="s">
        <v>56</v>
      </c>
    </row>
    <row r="205" spans="1:14" x14ac:dyDescent="0.25">
      <c r="A205">
        <v>204</v>
      </c>
      <c r="B205">
        <v>87</v>
      </c>
      <c r="C205">
        <f>1/COUNTIF(B:B,pizzadb_pizzasales[[#This Row],[order_id]])</f>
        <v>0.25</v>
      </c>
      <c r="D205" s="1" t="s">
        <v>29</v>
      </c>
      <c r="E205">
        <v>1</v>
      </c>
      <c r="F205" s="16">
        <v>37175</v>
      </c>
      <c r="G205" s="2" t="str">
        <f>TEXT(pizzadb_pizzasales[[#This Row],[order_date]],"dddd")</f>
        <v>Thursday</v>
      </c>
      <c r="H205" s="3">
        <v>0.58405092592592589</v>
      </c>
      <c r="I205">
        <v>16</v>
      </c>
      <c r="J205">
        <v>16</v>
      </c>
      <c r="K205" s="1" t="s">
        <v>13</v>
      </c>
      <c r="L205" s="1" t="s">
        <v>22</v>
      </c>
      <c r="M205" s="1" t="s">
        <v>30</v>
      </c>
      <c r="N205" s="1" t="s">
        <v>31</v>
      </c>
    </row>
    <row r="206" spans="1:14" x14ac:dyDescent="0.25">
      <c r="A206">
        <v>205</v>
      </c>
      <c r="B206">
        <v>87</v>
      </c>
      <c r="C206">
        <f>1/COUNTIF(B:B,pizzadb_pizzasales[[#This Row],[order_id]])</f>
        <v>0.25</v>
      </c>
      <c r="D206" s="1" t="s">
        <v>152</v>
      </c>
      <c r="E206">
        <v>1</v>
      </c>
      <c r="F206" s="16">
        <v>37176</v>
      </c>
      <c r="G206" s="2" t="str">
        <f>TEXT(pizzadb_pizzasales[[#This Row],[order_date]],"dddd")</f>
        <v>Friday</v>
      </c>
      <c r="H206" s="3">
        <v>0.58405092592592589</v>
      </c>
      <c r="I206">
        <v>20.75</v>
      </c>
      <c r="J206">
        <v>20.75</v>
      </c>
      <c r="K206" s="1" t="s">
        <v>21</v>
      </c>
      <c r="L206" s="1" t="s">
        <v>26</v>
      </c>
      <c r="M206" s="1" t="s">
        <v>48</v>
      </c>
      <c r="N206" s="1" t="s">
        <v>49</v>
      </c>
    </row>
    <row r="207" spans="1:14" x14ac:dyDescent="0.25">
      <c r="A207">
        <v>206</v>
      </c>
      <c r="B207">
        <v>87</v>
      </c>
      <c r="C207">
        <f>1/COUNTIF(B:B,pizzadb_pizzasales[[#This Row],[order_id]])</f>
        <v>0.25</v>
      </c>
      <c r="D207" s="1" t="s">
        <v>47</v>
      </c>
      <c r="E207">
        <v>1</v>
      </c>
      <c r="F207" s="16">
        <v>37179</v>
      </c>
      <c r="G207" s="2" t="str">
        <f>TEXT(pizzadb_pizzasales[[#This Row],[order_date]],"dddd")</f>
        <v>Monday</v>
      </c>
      <c r="H207" s="3">
        <v>0.58405092592592589</v>
      </c>
      <c r="I207">
        <v>12.5</v>
      </c>
      <c r="J207">
        <v>12.5</v>
      </c>
      <c r="K207" s="1" t="s">
        <v>41</v>
      </c>
      <c r="L207" s="1" t="s">
        <v>26</v>
      </c>
      <c r="M207" s="1" t="s">
        <v>48</v>
      </c>
      <c r="N207" s="1" t="s">
        <v>49</v>
      </c>
    </row>
    <row r="208" spans="1:14" x14ac:dyDescent="0.25">
      <c r="A208">
        <v>207</v>
      </c>
      <c r="B208">
        <v>88</v>
      </c>
      <c r="C208">
        <f>1/COUNTIF(B:B,pizzadb_pizzasales[[#This Row],[order_id]])</f>
        <v>1</v>
      </c>
      <c r="D208" s="1" t="s">
        <v>20</v>
      </c>
      <c r="E208">
        <v>1</v>
      </c>
      <c r="F208" s="16">
        <v>37180</v>
      </c>
      <c r="G208" s="2" t="str">
        <f>TEXT(pizzadb_pizzasales[[#This Row],[order_date]],"dddd")</f>
        <v>Tuesday</v>
      </c>
      <c r="H208" s="3">
        <v>0.59037037037037032</v>
      </c>
      <c r="I208">
        <v>18.5</v>
      </c>
      <c r="J208">
        <v>18.5</v>
      </c>
      <c r="K208" s="1" t="s">
        <v>21</v>
      </c>
      <c r="L208" s="1" t="s">
        <v>22</v>
      </c>
      <c r="M208" s="1" t="s">
        <v>23</v>
      </c>
      <c r="N208" s="1" t="s">
        <v>24</v>
      </c>
    </row>
    <row r="209" spans="1:14" x14ac:dyDescent="0.25">
      <c r="A209">
        <v>208</v>
      </c>
      <c r="B209">
        <v>89</v>
      </c>
      <c r="C209">
        <f>1/COUNTIF(B:B,pizzadb_pizzasales[[#This Row],[order_id]])</f>
        <v>0.5</v>
      </c>
      <c r="D209" s="1" t="s">
        <v>87</v>
      </c>
      <c r="E209">
        <v>1</v>
      </c>
      <c r="F209" s="16">
        <v>37181</v>
      </c>
      <c r="G209" s="2" t="str">
        <f>TEXT(pizzadb_pizzasales[[#This Row],[order_date]],"dddd")</f>
        <v>Wednesday</v>
      </c>
      <c r="H209" s="3">
        <v>0.60438657407407403</v>
      </c>
      <c r="I209">
        <v>20.75</v>
      </c>
      <c r="J209">
        <v>20.75</v>
      </c>
      <c r="K209" s="1" t="s">
        <v>21</v>
      </c>
      <c r="L209" s="1" t="s">
        <v>26</v>
      </c>
      <c r="M209" s="1" t="s">
        <v>88</v>
      </c>
      <c r="N209" s="1" t="s">
        <v>89</v>
      </c>
    </row>
    <row r="210" spans="1:14" x14ac:dyDescent="0.25">
      <c r="A210">
        <v>209</v>
      </c>
      <c r="B210">
        <v>89</v>
      </c>
      <c r="C210">
        <f>1/COUNTIF(B:B,pizzadb_pizzasales[[#This Row],[order_id]])</f>
        <v>0.5</v>
      </c>
      <c r="D210" s="1" t="s">
        <v>32</v>
      </c>
      <c r="E210">
        <v>1</v>
      </c>
      <c r="F210" s="16">
        <v>37182</v>
      </c>
      <c r="G210" s="2" t="str">
        <f>TEXT(pizzadb_pizzasales[[#This Row],[order_date]],"dddd")</f>
        <v>Thursday</v>
      </c>
      <c r="H210" s="3">
        <v>0.60438657407407403</v>
      </c>
      <c r="I210">
        <v>20.75</v>
      </c>
      <c r="J210">
        <v>20.75</v>
      </c>
      <c r="K210" s="1" t="s">
        <v>21</v>
      </c>
      <c r="L210" s="1" t="s">
        <v>33</v>
      </c>
      <c r="M210" s="1" t="s">
        <v>34</v>
      </c>
      <c r="N210" s="1" t="s">
        <v>35</v>
      </c>
    </row>
    <row r="211" spans="1:14" x14ac:dyDescent="0.25">
      <c r="A211">
        <v>210</v>
      </c>
      <c r="B211">
        <v>90</v>
      </c>
      <c r="C211">
        <f>1/COUNTIF(B:B,pizzadb_pizzasales[[#This Row],[order_id]])</f>
        <v>0.5</v>
      </c>
      <c r="D211" s="1" t="s">
        <v>113</v>
      </c>
      <c r="E211">
        <v>1</v>
      </c>
      <c r="F211" s="16">
        <v>37183</v>
      </c>
      <c r="G211" s="2" t="str">
        <f>TEXT(pizzadb_pizzasales[[#This Row],[order_date]],"dddd")</f>
        <v>Friday</v>
      </c>
      <c r="H211" s="3">
        <v>0.63111111111111107</v>
      </c>
      <c r="I211">
        <v>20.25</v>
      </c>
      <c r="J211">
        <v>20.25</v>
      </c>
      <c r="K211" s="1" t="s">
        <v>21</v>
      </c>
      <c r="L211" s="1" t="s">
        <v>26</v>
      </c>
      <c r="M211" s="1" t="s">
        <v>114</v>
      </c>
      <c r="N211" s="1" t="s">
        <v>115</v>
      </c>
    </row>
    <row r="212" spans="1:14" x14ac:dyDescent="0.25">
      <c r="A212">
        <v>211</v>
      </c>
      <c r="B212">
        <v>90</v>
      </c>
      <c r="C212">
        <f>1/COUNTIF(B:B,pizzadb_pizzasales[[#This Row],[order_id]])</f>
        <v>0.5</v>
      </c>
      <c r="D212" s="1" t="s">
        <v>151</v>
      </c>
      <c r="E212">
        <v>1</v>
      </c>
      <c r="F212" s="16">
        <v>37186</v>
      </c>
      <c r="G212" s="2" t="str">
        <f>TEXT(pizzadb_pizzasales[[#This Row],[order_date]],"dddd")</f>
        <v>Monday</v>
      </c>
      <c r="H212" s="3">
        <v>0.63111111111111107</v>
      </c>
      <c r="I212">
        <v>12.75</v>
      </c>
      <c r="J212">
        <v>12.75</v>
      </c>
      <c r="K212" s="1" t="s">
        <v>41</v>
      </c>
      <c r="L212" s="1" t="s">
        <v>33</v>
      </c>
      <c r="M212" s="1" t="s">
        <v>34</v>
      </c>
      <c r="N212" s="1" t="s">
        <v>35</v>
      </c>
    </row>
    <row r="213" spans="1:14" x14ac:dyDescent="0.25">
      <c r="A213">
        <v>212</v>
      </c>
      <c r="B213">
        <v>91</v>
      </c>
      <c r="C213">
        <f>1/COUNTIF(B:B,pizzadb_pizzasales[[#This Row],[order_id]])</f>
        <v>0.33333333333333331</v>
      </c>
      <c r="D213" s="1" t="s">
        <v>72</v>
      </c>
      <c r="E213">
        <v>2</v>
      </c>
      <c r="F213" s="16">
        <v>37187</v>
      </c>
      <c r="G213" s="2" t="str">
        <f>TEXT(pizzadb_pizzasales[[#This Row],[order_date]],"dddd")</f>
        <v>Tuesday</v>
      </c>
      <c r="H213" s="3">
        <v>0.63521990740740741</v>
      </c>
      <c r="I213">
        <v>20.75</v>
      </c>
      <c r="J213">
        <v>41.5</v>
      </c>
      <c r="K213" s="1" t="s">
        <v>21</v>
      </c>
      <c r="L213" s="1" t="s">
        <v>33</v>
      </c>
      <c r="M213" s="1" t="s">
        <v>42</v>
      </c>
      <c r="N213" s="1" t="s">
        <v>43</v>
      </c>
    </row>
    <row r="214" spans="1:14" x14ac:dyDescent="0.25">
      <c r="A214">
        <v>213</v>
      </c>
      <c r="B214">
        <v>91</v>
      </c>
      <c r="C214">
        <f>1/COUNTIF(B:B,pizzadb_pizzasales[[#This Row],[order_id]])</f>
        <v>0.33333333333333331</v>
      </c>
      <c r="D214" s="1" t="s">
        <v>156</v>
      </c>
      <c r="E214">
        <v>1</v>
      </c>
      <c r="F214" s="16">
        <v>37188</v>
      </c>
      <c r="G214" s="2" t="str">
        <f>TEXT(pizzadb_pizzasales[[#This Row],[order_date]],"dddd")</f>
        <v>Wednesday</v>
      </c>
      <c r="H214" s="3">
        <v>0.63521990740740741</v>
      </c>
      <c r="I214">
        <v>12.75</v>
      </c>
      <c r="J214">
        <v>12.75</v>
      </c>
      <c r="K214" s="1" t="s">
        <v>41</v>
      </c>
      <c r="L214" s="1" t="s">
        <v>33</v>
      </c>
      <c r="M214" s="1" t="s">
        <v>82</v>
      </c>
      <c r="N214" s="1" t="s">
        <v>83</v>
      </c>
    </row>
    <row r="215" spans="1:14" x14ac:dyDescent="0.25">
      <c r="A215">
        <v>214</v>
      </c>
      <c r="B215">
        <v>91</v>
      </c>
      <c r="C215">
        <f>1/COUNTIF(B:B,pizzadb_pizzasales[[#This Row],[order_id]])</f>
        <v>0.33333333333333331</v>
      </c>
      <c r="D215" s="1" t="s">
        <v>126</v>
      </c>
      <c r="E215">
        <v>1</v>
      </c>
      <c r="F215" s="16">
        <v>37189</v>
      </c>
      <c r="G215" s="2" t="str">
        <f>TEXT(pizzadb_pizzasales[[#This Row],[order_date]],"dddd")</f>
        <v>Thursday</v>
      </c>
      <c r="H215" s="3">
        <v>0.63521990740740741</v>
      </c>
      <c r="I215">
        <v>9.75</v>
      </c>
      <c r="J215">
        <v>9.75</v>
      </c>
      <c r="K215" s="1" t="s">
        <v>41</v>
      </c>
      <c r="L215" s="1" t="s">
        <v>14</v>
      </c>
      <c r="M215" s="1" t="s">
        <v>78</v>
      </c>
      <c r="N215" s="1" t="s">
        <v>79</v>
      </c>
    </row>
    <row r="216" spans="1:14" x14ac:dyDescent="0.25">
      <c r="A216">
        <v>215</v>
      </c>
      <c r="B216">
        <v>92</v>
      </c>
      <c r="C216">
        <f>1/COUNTIF(B:B,pizzadb_pizzasales[[#This Row],[order_id]])</f>
        <v>0.1111111111111111</v>
      </c>
      <c r="D216" s="1" t="s">
        <v>118</v>
      </c>
      <c r="E216">
        <v>1</v>
      </c>
      <c r="F216" s="16">
        <v>37190</v>
      </c>
      <c r="G216" s="2" t="str">
        <f>TEXT(pizzadb_pizzasales[[#This Row],[order_date]],"dddd")</f>
        <v>Friday</v>
      </c>
      <c r="H216" s="3">
        <v>0.6368287037037037</v>
      </c>
      <c r="I216">
        <v>16.75</v>
      </c>
      <c r="J216">
        <v>16.75</v>
      </c>
      <c r="K216" s="1" t="s">
        <v>13</v>
      </c>
      <c r="L216" s="1" t="s">
        <v>33</v>
      </c>
      <c r="M216" s="1" t="s">
        <v>42</v>
      </c>
      <c r="N216" s="1" t="s">
        <v>43</v>
      </c>
    </row>
    <row r="217" spans="1:14" x14ac:dyDescent="0.25">
      <c r="A217">
        <v>216</v>
      </c>
      <c r="B217">
        <v>92</v>
      </c>
      <c r="C217">
        <f>1/COUNTIF(B:B,pizzadb_pizzasales[[#This Row],[order_id]])</f>
        <v>0.1111111111111111</v>
      </c>
      <c r="D217" s="1" t="s">
        <v>25</v>
      </c>
      <c r="E217">
        <v>1</v>
      </c>
      <c r="F217" s="16">
        <v>37193</v>
      </c>
      <c r="G217" s="2" t="str">
        <f>TEXT(pizzadb_pizzasales[[#This Row],[order_date]],"dddd")</f>
        <v>Monday</v>
      </c>
      <c r="H217" s="3">
        <v>0.6368287037037037</v>
      </c>
      <c r="I217">
        <v>20.75</v>
      </c>
      <c r="J217">
        <v>20.75</v>
      </c>
      <c r="K217" s="1" t="s">
        <v>21</v>
      </c>
      <c r="L217" s="1" t="s">
        <v>26</v>
      </c>
      <c r="M217" s="1" t="s">
        <v>27</v>
      </c>
      <c r="N217" s="1" t="s">
        <v>28</v>
      </c>
    </row>
    <row r="218" spans="1:14" x14ac:dyDescent="0.25">
      <c r="A218">
        <v>217</v>
      </c>
      <c r="B218">
        <v>92</v>
      </c>
      <c r="C218">
        <f>1/COUNTIF(B:B,pizzadb_pizzasales[[#This Row],[order_id]])</f>
        <v>0.1111111111111111</v>
      </c>
      <c r="D218" s="1" t="s">
        <v>36</v>
      </c>
      <c r="E218">
        <v>1</v>
      </c>
      <c r="F218" s="16">
        <v>37194</v>
      </c>
      <c r="G218" s="2" t="str">
        <f>TEXT(pizzadb_pizzasales[[#This Row],[order_date]],"dddd")</f>
        <v>Tuesday</v>
      </c>
      <c r="H218" s="3">
        <v>0.6368287037037037</v>
      </c>
      <c r="I218">
        <v>16.5</v>
      </c>
      <c r="J218">
        <v>16.5</v>
      </c>
      <c r="K218" s="1" t="s">
        <v>13</v>
      </c>
      <c r="L218" s="1" t="s">
        <v>26</v>
      </c>
      <c r="M218" s="1" t="s">
        <v>27</v>
      </c>
      <c r="N218" s="1" t="s">
        <v>28</v>
      </c>
    </row>
    <row r="219" spans="1:14" x14ac:dyDescent="0.25">
      <c r="A219">
        <v>218</v>
      </c>
      <c r="B219">
        <v>92</v>
      </c>
      <c r="C219">
        <f>1/COUNTIF(B:B,pizzadb_pizzasales[[#This Row],[order_id]])</f>
        <v>0.1111111111111111</v>
      </c>
      <c r="D219" s="1" t="s">
        <v>100</v>
      </c>
      <c r="E219">
        <v>1</v>
      </c>
      <c r="F219" s="16">
        <v>37195</v>
      </c>
      <c r="G219" s="2" t="str">
        <f>TEXT(pizzadb_pizzasales[[#This Row],[order_date]],"dddd")</f>
        <v>Wednesday</v>
      </c>
      <c r="H219" s="3">
        <v>0.6368287037037037</v>
      </c>
      <c r="I219">
        <v>12.75</v>
      </c>
      <c r="J219">
        <v>12.75</v>
      </c>
      <c r="K219" s="1" t="s">
        <v>41</v>
      </c>
      <c r="L219" s="1" t="s">
        <v>22</v>
      </c>
      <c r="M219" s="1" t="s">
        <v>101</v>
      </c>
      <c r="N219" s="1" t="s">
        <v>102</v>
      </c>
    </row>
    <row r="220" spans="1:14" x14ac:dyDescent="0.25">
      <c r="A220">
        <v>219</v>
      </c>
      <c r="B220">
        <v>92</v>
      </c>
      <c r="C220">
        <f>1/COUNTIF(B:B,pizzadb_pizzasales[[#This Row],[order_id]])</f>
        <v>0.1111111111111111</v>
      </c>
      <c r="D220" s="1" t="s">
        <v>119</v>
      </c>
      <c r="E220">
        <v>1</v>
      </c>
      <c r="F220" s="16">
        <v>37196</v>
      </c>
      <c r="G220" s="2" t="str">
        <f>TEXT(pizzadb_pizzasales[[#This Row],[order_date]],"dddd")</f>
        <v>Thursday</v>
      </c>
      <c r="H220" s="3">
        <v>0.6368287037037037</v>
      </c>
      <c r="I220">
        <v>12.5</v>
      </c>
      <c r="J220">
        <v>12.5</v>
      </c>
      <c r="K220" s="1" t="s">
        <v>13</v>
      </c>
      <c r="L220" s="1" t="s">
        <v>14</v>
      </c>
      <c r="M220" s="1" t="s">
        <v>78</v>
      </c>
      <c r="N220" s="1" t="s">
        <v>79</v>
      </c>
    </row>
    <row r="221" spans="1:14" x14ac:dyDescent="0.25">
      <c r="A221">
        <v>220</v>
      </c>
      <c r="B221">
        <v>92</v>
      </c>
      <c r="C221">
        <f>1/COUNTIF(B:B,pizzadb_pizzasales[[#This Row],[order_id]])</f>
        <v>0.1111111111111111</v>
      </c>
      <c r="D221" s="1" t="s">
        <v>133</v>
      </c>
      <c r="E221">
        <v>1</v>
      </c>
      <c r="F221" s="16">
        <v>37197</v>
      </c>
      <c r="G221" s="2" t="str">
        <f>TEXT(pizzadb_pizzasales[[#This Row],[order_date]],"dddd")</f>
        <v>Friday</v>
      </c>
      <c r="H221" s="3">
        <v>0.6368287037037037</v>
      </c>
      <c r="I221">
        <v>16.5</v>
      </c>
      <c r="J221">
        <v>16.5</v>
      </c>
      <c r="K221" s="1" t="s">
        <v>13</v>
      </c>
      <c r="L221" s="1" t="s">
        <v>26</v>
      </c>
      <c r="M221" s="1" t="s">
        <v>107</v>
      </c>
      <c r="N221" s="1" t="s">
        <v>108</v>
      </c>
    </row>
    <row r="222" spans="1:14" x14ac:dyDescent="0.25">
      <c r="A222">
        <v>221</v>
      </c>
      <c r="B222">
        <v>92</v>
      </c>
      <c r="C222">
        <f>1/COUNTIF(B:B,pizzadb_pizzasales[[#This Row],[order_id]])</f>
        <v>0.1111111111111111</v>
      </c>
      <c r="D222" s="1" t="s">
        <v>157</v>
      </c>
      <c r="E222">
        <v>1</v>
      </c>
      <c r="F222" s="16">
        <v>37200</v>
      </c>
      <c r="G222" s="2" t="str">
        <f>TEXT(pizzadb_pizzasales[[#This Row],[order_date]],"dddd")</f>
        <v>Monday</v>
      </c>
      <c r="H222" s="3">
        <v>0.6368287037037037</v>
      </c>
      <c r="I222">
        <v>12</v>
      </c>
      <c r="J222">
        <v>12</v>
      </c>
      <c r="K222" s="1" t="s">
        <v>41</v>
      </c>
      <c r="L222" s="1" t="s">
        <v>22</v>
      </c>
      <c r="M222" s="1" t="s">
        <v>110</v>
      </c>
      <c r="N222" s="1" t="s">
        <v>111</v>
      </c>
    </row>
    <row r="223" spans="1:14" x14ac:dyDescent="0.25">
      <c r="A223">
        <v>222</v>
      </c>
      <c r="B223">
        <v>92</v>
      </c>
      <c r="C223">
        <f>1/COUNTIF(B:B,pizzadb_pizzasales[[#This Row],[order_id]])</f>
        <v>0.1111111111111111</v>
      </c>
      <c r="D223" s="1" t="s">
        <v>47</v>
      </c>
      <c r="E223">
        <v>1</v>
      </c>
      <c r="F223" s="16">
        <v>37201</v>
      </c>
      <c r="G223" s="2" t="str">
        <f>TEXT(pizzadb_pizzasales[[#This Row],[order_date]],"dddd")</f>
        <v>Tuesday</v>
      </c>
      <c r="H223" s="3">
        <v>0.6368287037037037</v>
      </c>
      <c r="I223">
        <v>12.5</v>
      </c>
      <c r="J223">
        <v>12.5</v>
      </c>
      <c r="K223" s="1" t="s">
        <v>41</v>
      </c>
      <c r="L223" s="1" t="s">
        <v>26</v>
      </c>
      <c r="M223" s="1" t="s">
        <v>48</v>
      </c>
      <c r="N223" s="1" t="s">
        <v>49</v>
      </c>
    </row>
    <row r="224" spans="1:14" x14ac:dyDescent="0.25">
      <c r="A224">
        <v>223</v>
      </c>
      <c r="B224">
        <v>92</v>
      </c>
      <c r="C224">
        <f>1/COUNTIF(B:B,pizzadb_pizzasales[[#This Row],[order_id]])</f>
        <v>0.1111111111111111</v>
      </c>
      <c r="D224" s="1" t="s">
        <v>155</v>
      </c>
      <c r="E224">
        <v>2</v>
      </c>
      <c r="F224" s="16">
        <v>37202</v>
      </c>
      <c r="G224" s="2" t="str">
        <f>TEXT(pizzadb_pizzasales[[#This Row],[order_date]],"dddd")</f>
        <v>Wednesday</v>
      </c>
      <c r="H224" s="3">
        <v>0.6368287037037037</v>
      </c>
      <c r="I224">
        <v>16</v>
      </c>
      <c r="J224">
        <v>32</v>
      </c>
      <c r="K224" s="1" t="s">
        <v>13</v>
      </c>
      <c r="L224" s="1" t="s">
        <v>14</v>
      </c>
      <c r="M224" s="1" t="s">
        <v>45</v>
      </c>
      <c r="N224" s="1" t="s">
        <v>46</v>
      </c>
    </row>
    <row r="225" spans="1:14" x14ac:dyDescent="0.25">
      <c r="A225">
        <v>224</v>
      </c>
      <c r="B225">
        <v>93</v>
      </c>
      <c r="C225">
        <f>1/COUNTIF(B:B,pizzadb_pizzasales[[#This Row],[order_id]])</f>
        <v>1</v>
      </c>
      <c r="D225" s="1" t="s">
        <v>121</v>
      </c>
      <c r="E225">
        <v>1</v>
      </c>
      <c r="F225" s="16">
        <v>37203</v>
      </c>
      <c r="G225" s="2" t="str">
        <f>TEXT(pizzadb_pizzasales[[#This Row],[order_date]],"dddd")</f>
        <v>Thursday</v>
      </c>
      <c r="H225" s="3">
        <v>0.64549768518518513</v>
      </c>
      <c r="I225">
        <v>16.25</v>
      </c>
      <c r="J225">
        <v>16.25</v>
      </c>
      <c r="K225" s="1" t="s">
        <v>13</v>
      </c>
      <c r="L225" s="1" t="s">
        <v>26</v>
      </c>
      <c r="M225" s="1" t="s">
        <v>114</v>
      </c>
      <c r="N225" s="1" t="s">
        <v>115</v>
      </c>
    </row>
    <row r="226" spans="1:14" x14ac:dyDescent="0.25">
      <c r="A226">
        <v>225</v>
      </c>
      <c r="B226">
        <v>94</v>
      </c>
      <c r="C226">
        <f>1/COUNTIF(B:B,pizzadb_pizzasales[[#This Row],[order_id]])</f>
        <v>0.5</v>
      </c>
      <c r="D226" s="1" t="s">
        <v>116</v>
      </c>
      <c r="E226">
        <v>1</v>
      </c>
      <c r="F226" s="16">
        <v>37204</v>
      </c>
      <c r="G226" s="2" t="str">
        <f>TEXT(pizzadb_pizzasales[[#This Row],[order_date]],"dddd")</f>
        <v>Friday</v>
      </c>
      <c r="H226" s="3">
        <v>0.67865740740740743</v>
      </c>
      <c r="I226">
        <v>16</v>
      </c>
      <c r="J226">
        <v>16</v>
      </c>
      <c r="K226" s="1" t="s">
        <v>13</v>
      </c>
      <c r="L226" s="1" t="s">
        <v>14</v>
      </c>
      <c r="M226" s="1" t="s">
        <v>55</v>
      </c>
      <c r="N226" s="1" t="s">
        <v>56</v>
      </c>
    </row>
    <row r="227" spans="1:14" x14ac:dyDescent="0.25">
      <c r="A227">
        <v>226</v>
      </c>
      <c r="B227">
        <v>94</v>
      </c>
      <c r="C227">
        <f>1/COUNTIF(B:B,pizzadb_pizzasales[[#This Row],[order_id]])</f>
        <v>0.5</v>
      </c>
      <c r="D227" s="1" t="s">
        <v>117</v>
      </c>
      <c r="E227">
        <v>1</v>
      </c>
      <c r="F227" s="16">
        <v>37207</v>
      </c>
      <c r="G227" s="2" t="str">
        <f>TEXT(pizzadb_pizzasales[[#This Row],[order_date]],"dddd")</f>
        <v>Monday</v>
      </c>
      <c r="H227" s="3">
        <v>0.67865740740740743</v>
      </c>
      <c r="I227">
        <v>12.75</v>
      </c>
      <c r="J227">
        <v>12.75</v>
      </c>
      <c r="K227" s="1" t="s">
        <v>41</v>
      </c>
      <c r="L227" s="1" t="s">
        <v>33</v>
      </c>
      <c r="M227" s="1" t="s">
        <v>70</v>
      </c>
      <c r="N227" s="1" t="s">
        <v>71</v>
      </c>
    </row>
    <row r="228" spans="1:14" x14ac:dyDescent="0.25">
      <c r="A228">
        <v>227</v>
      </c>
      <c r="B228">
        <v>95</v>
      </c>
      <c r="C228">
        <f>1/COUNTIF(B:B,pizzadb_pizzasales[[#This Row],[order_id]])</f>
        <v>0.5</v>
      </c>
      <c r="D228" s="1" t="s">
        <v>93</v>
      </c>
      <c r="E228">
        <v>1</v>
      </c>
      <c r="F228" s="16">
        <v>37208</v>
      </c>
      <c r="G228" s="2" t="str">
        <f>TEXT(pizzadb_pizzasales[[#This Row],[order_date]],"dddd")</f>
        <v>Tuesday</v>
      </c>
      <c r="H228" s="3">
        <v>0.67921296296296296</v>
      </c>
      <c r="I228">
        <v>12</v>
      </c>
      <c r="J228">
        <v>12</v>
      </c>
      <c r="K228" s="1" t="s">
        <v>41</v>
      </c>
      <c r="L228" s="1" t="s">
        <v>14</v>
      </c>
      <c r="M228" s="1" t="s">
        <v>94</v>
      </c>
      <c r="N228" s="1" t="s">
        <v>95</v>
      </c>
    </row>
    <row r="229" spans="1:14" x14ac:dyDescent="0.25">
      <c r="A229">
        <v>228</v>
      </c>
      <c r="B229">
        <v>95</v>
      </c>
      <c r="C229">
        <f>1/COUNTIF(B:B,pizzadb_pizzasales[[#This Row],[order_id]])</f>
        <v>0.5</v>
      </c>
      <c r="D229" s="1" t="s">
        <v>135</v>
      </c>
      <c r="E229">
        <v>1</v>
      </c>
      <c r="F229" s="16">
        <v>37209</v>
      </c>
      <c r="G229" s="2" t="str">
        <f>TEXT(pizzadb_pizzasales[[#This Row],[order_date]],"dddd")</f>
        <v>Wednesday</v>
      </c>
      <c r="H229" s="3">
        <v>0.67921296296296296</v>
      </c>
      <c r="I229">
        <v>20.75</v>
      </c>
      <c r="J229">
        <v>20.75</v>
      </c>
      <c r="K229" s="1" t="s">
        <v>21</v>
      </c>
      <c r="L229" s="1" t="s">
        <v>26</v>
      </c>
      <c r="M229" s="1" t="s">
        <v>107</v>
      </c>
      <c r="N229" s="1" t="s">
        <v>108</v>
      </c>
    </row>
    <row r="230" spans="1:14" x14ac:dyDescent="0.25">
      <c r="A230">
        <v>229</v>
      </c>
      <c r="B230">
        <v>96</v>
      </c>
      <c r="C230">
        <f>1/COUNTIF(B:B,pizzadb_pizzasales[[#This Row],[order_id]])</f>
        <v>1</v>
      </c>
      <c r="D230" s="1" t="s">
        <v>93</v>
      </c>
      <c r="E230">
        <v>1</v>
      </c>
      <c r="F230" s="16">
        <v>37210</v>
      </c>
      <c r="G230" s="2" t="str">
        <f>TEXT(pizzadb_pizzasales[[#This Row],[order_date]],"dddd")</f>
        <v>Thursday</v>
      </c>
      <c r="H230" s="3">
        <v>0.68148148148148147</v>
      </c>
      <c r="I230">
        <v>12</v>
      </c>
      <c r="J230">
        <v>12</v>
      </c>
      <c r="K230" s="1" t="s">
        <v>41</v>
      </c>
      <c r="L230" s="1" t="s">
        <v>14</v>
      </c>
      <c r="M230" s="1" t="s">
        <v>94</v>
      </c>
      <c r="N230" s="1" t="s">
        <v>95</v>
      </c>
    </row>
    <row r="231" spans="1:14" x14ac:dyDescent="0.25">
      <c r="A231">
        <v>230</v>
      </c>
      <c r="B231">
        <v>97</v>
      </c>
      <c r="C231">
        <f>1/COUNTIF(B:B,pizzadb_pizzasales[[#This Row],[order_id]])</f>
        <v>1</v>
      </c>
      <c r="D231" s="1" t="s">
        <v>84</v>
      </c>
      <c r="E231">
        <v>1</v>
      </c>
      <c r="F231" s="16">
        <v>37211</v>
      </c>
      <c r="G231" s="2" t="str">
        <f>TEXT(pizzadb_pizzasales[[#This Row],[order_date]],"dddd")</f>
        <v>Friday</v>
      </c>
      <c r="H231" s="3">
        <v>0.69829861111111113</v>
      </c>
      <c r="I231">
        <v>12</v>
      </c>
      <c r="J231">
        <v>12</v>
      </c>
      <c r="K231" s="1" t="s">
        <v>41</v>
      </c>
      <c r="L231" s="1" t="s">
        <v>14</v>
      </c>
      <c r="M231" s="1" t="s">
        <v>85</v>
      </c>
      <c r="N231" s="1" t="s">
        <v>86</v>
      </c>
    </row>
    <row r="232" spans="1:14" x14ac:dyDescent="0.25">
      <c r="A232">
        <v>231</v>
      </c>
      <c r="B232">
        <v>98</v>
      </c>
      <c r="C232">
        <f>1/COUNTIF(B:B,pizzadb_pizzasales[[#This Row],[order_id]])</f>
        <v>0.5</v>
      </c>
      <c r="D232" s="1" t="s">
        <v>138</v>
      </c>
      <c r="E232">
        <v>1</v>
      </c>
      <c r="F232" s="16">
        <v>37214</v>
      </c>
      <c r="G232" s="2" t="str">
        <f>TEXT(pizzadb_pizzasales[[#This Row],[order_date]],"dddd")</f>
        <v>Monday</v>
      </c>
      <c r="H232" s="3">
        <v>0.72104166666666669</v>
      </c>
      <c r="I232">
        <v>20.5</v>
      </c>
      <c r="J232">
        <v>20.5</v>
      </c>
      <c r="K232" s="1" t="s">
        <v>21</v>
      </c>
      <c r="L232" s="1" t="s">
        <v>14</v>
      </c>
      <c r="M232" s="1" t="s">
        <v>18</v>
      </c>
      <c r="N232" s="1" t="s">
        <v>19</v>
      </c>
    </row>
    <row r="233" spans="1:14" x14ac:dyDescent="0.25">
      <c r="A233">
        <v>232</v>
      </c>
      <c r="B233">
        <v>98</v>
      </c>
      <c r="C233">
        <f>1/COUNTIF(B:B,pizzadb_pizzasales[[#This Row],[order_id]])</f>
        <v>0.5</v>
      </c>
      <c r="D233" s="1" t="s">
        <v>112</v>
      </c>
      <c r="E233">
        <v>1</v>
      </c>
      <c r="F233" s="16">
        <v>37215</v>
      </c>
      <c r="G233" s="2" t="str">
        <f>TEXT(pizzadb_pizzasales[[#This Row],[order_date]],"dddd")</f>
        <v>Tuesday</v>
      </c>
      <c r="H233" s="3">
        <v>0.72104166666666669</v>
      </c>
      <c r="I233">
        <v>20.5</v>
      </c>
      <c r="J233">
        <v>20.5</v>
      </c>
      <c r="K233" s="1" t="s">
        <v>21</v>
      </c>
      <c r="L233" s="1" t="s">
        <v>14</v>
      </c>
      <c r="M233" s="1" t="s">
        <v>94</v>
      </c>
      <c r="N233" s="1" t="s">
        <v>95</v>
      </c>
    </row>
    <row r="234" spans="1:14" x14ac:dyDescent="0.25">
      <c r="A234">
        <v>233</v>
      </c>
      <c r="B234">
        <v>99</v>
      </c>
      <c r="C234">
        <f>1/COUNTIF(B:B,pizzadb_pizzasales[[#This Row],[order_id]])</f>
        <v>1</v>
      </c>
      <c r="D234" s="1" t="s">
        <v>25</v>
      </c>
      <c r="E234">
        <v>1</v>
      </c>
      <c r="F234" s="16">
        <v>37216</v>
      </c>
      <c r="G234" s="2" t="str">
        <f>TEXT(pizzadb_pizzasales[[#This Row],[order_date]],"dddd")</f>
        <v>Wednesday</v>
      </c>
      <c r="H234" s="3">
        <v>0.74006944444444445</v>
      </c>
      <c r="I234">
        <v>20.75</v>
      </c>
      <c r="J234">
        <v>20.75</v>
      </c>
      <c r="K234" s="1" t="s">
        <v>21</v>
      </c>
      <c r="L234" s="1" t="s">
        <v>26</v>
      </c>
      <c r="M234" s="1" t="s">
        <v>27</v>
      </c>
      <c r="N234" s="1" t="s">
        <v>28</v>
      </c>
    </row>
    <row r="235" spans="1:14" x14ac:dyDescent="0.25">
      <c r="A235">
        <v>234</v>
      </c>
      <c r="B235">
        <v>100</v>
      </c>
      <c r="C235">
        <f>1/COUNTIF(B:B,pizzadb_pizzasales[[#This Row],[order_id]])</f>
        <v>1</v>
      </c>
      <c r="D235" s="1" t="s">
        <v>142</v>
      </c>
      <c r="E235">
        <v>1</v>
      </c>
      <c r="F235" s="16">
        <v>37217</v>
      </c>
      <c r="G235" s="2" t="str">
        <f>TEXT(pizzadb_pizzasales[[#This Row],[order_date]],"dddd")</f>
        <v>Thursday</v>
      </c>
      <c r="H235" s="3">
        <v>0.74047453703703703</v>
      </c>
      <c r="I235">
        <v>16.5</v>
      </c>
      <c r="J235">
        <v>16.5</v>
      </c>
      <c r="K235" s="1" t="s">
        <v>21</v>
      </c>
      <c r="L235" s="1" t="s">
        <v>14</v>
      </c>
      <c r="M235" s="1" t="s">
        <v>15</v>
      </c>
      <c r="N235" s="1" t="s">
        <v>16</v>
      </c>
    </row>
    <row r="236" spans="1:14" x14ac:dyDescent="0.25">
      <c r="A236">
        <v>235</v>
      </c>
      <c r="B236">
        <v>101</v>
      </c>
      <c r="C236">
        <f>1/COUNTIF(B:B,pizzadb_pizzasales[[#This Row],[order_id]])</f>
        <v>0.25</v>
      </c>
      <c r="D236" s="1" t="s">
        <v>73</v>
      </c>
      <c r="E236">
        <v>1</v>
      </c>
      <c r="F236" s="16">
        <v>37218</v>
      </c>
      <c r="G236" s="2" t="str">
        <f>TEXT(pizzadb_pizzasales[[#This Row],[order_date]],"dddd")</f>
        <v>Friday</v>
      </c>
      <c r="H236" s="3">
        <v>0.74413194444444442</v>
      </c>
      <c r="I236">
        <v>20.75</v>
      </c>
      <c r="J236">
        <v>20.75</v>
      </c>
      <c r="K236" s="1" t="s">
        <v>21</v>
      </c>
      <c r="L236" s="1" t="s">
        <v>33</v>
      </c>
      <c r="M236" s="1" t="s">
        <v>74</v>
      </c>
      <c r="N236" s="1" t="s">
        <v>75</v>
      </c>
    </row>
    <row r="237" spans="1:14" x14ac:dyDescent="0.25">
      <c r="A237">
        <v>236</v>
      </c>
      <c r="B237">
        <v>101</v>
      </c>
      <c r="C237">
        <f>1/COUNTIF(B:B,pizzadb_pizzasales[[#This Row],[order_id]])</f>
        <v>0.25</v>
      </c>
      <c r="D237" s="1" t="s">
        <v>77</v>
      </c>
      <c r="E237">
        <v>1</v>
      </c>
      <c r="F237" s="16">
        <v>37221</v>
      </c>
      <c r="G237" s="2" t="str">
        <f>TEXT(pizzadb_pizzasales[[#This Row],[order_date]],"dddd")</f>
        <v>Monday</v>
      </c>
      <c r="H237" s="3">
        <v>0.74413194444444442</v>
      </c>
      <c r="I237">
        <v>15.25</v>
      </c>
      <c r="J237">
        <v>15.25</v>
      </c>
      <c r="K237" s="1" t="s">
        <v>21</v>
      </c>
      <c r="L237" s="1" t="s">
        <v>14</v>
      </c>
      <c r="M237" s="1" t="s">
        <v>78</v>
      </c>
      <c r="N237" s="1" t="s">
        <v>79</v>
      </c>
    </row>
    <row r="238" spans="1:14" x14ac:dyDescent="0.25">
      <c r="A238">
        <v>237</v>
      </c>
      <c r="B238">
        <v>101</v>
      </c>
      <c r="C238">
        <f>1/COUNTIF(B:B,pizzadb_pizzasales[[#This Row],[order_id]])</f>
        <v>0.25</v>
      </c>
      <c r="D238" s="1" t="s">
        <v>87</v>
      </c>
      <c r="E238">
        <v>1</v>
      </c>
      <c r="F238" s="16">
        <v>37222</v>
      </c>
      <c r="G238" s="2" t="str">
        <f>TEXT(pizzadb_pizzasales[[#This Row],[order_date]],"dddd")</f>
        <v>Tuesday</v>
      </c>
      <c r="H238" s="3">
        <v>0.74413194444444442</v>
      </c>
      <c r="I238">
        <v>20.75</v>
      </c>
      <c r="J238">
        <v>20.75</v>
      </c>
      <c r="K238" s="1" t="s">
        <v>21</v>
      </c>
      <c r="L238" s="1" t="s">
        <v>26</v>
      </c>
      <c r="M238" s="1" t="s">
        <v>88</v>
      </c>
      <c r="N238" s="1" t="s">
        <v>89</v>
      </c>
    </row>
    <row r="239" spans="1:14" x14ac:dyDescent="0.25">
      <c r="A239">
        <v>238</v>
      </c>
      <c r="B239">
        <v>101</v>
      </c>
      <c r="C239">
        <f>1/COUNTIF(B:B,pizzadb_pizzasales[[#This Row],[order_id]])</f>
        <v>0.25</v>
      </c>
      <c r="D239" s="1" t="s">
        <v>158</v>
      </c>
      <c r="E239">
        <v>1</v>
      </c>
      <c r="F239" s="16">
        <v>37223</v>
      </c>
      <c r="G239" s="2" t="str">
        <f>TEXT(pizzadb_pizzasales[[#This Row],[order_date]],"dddd")</f>
        <v>Wednesday</v>
      </c>
      <c r="H239" s="3">
        <v>0.74413194444444442</v>
      </c>
      <c r="I239">
        <v>16.5</v>
      </c>
      <c r="J239">
        <v>16.5</v>
      </c>
      <c r="K239" s="1" t="s">
        <v>13</v>
      </c>
      <c r="L239" s="1" t="s">
        <v>26</v>
      </c>
      <c r="M239" s="1" t="s">
        <v>60</v>
      </c>
      <c r="N239" s="1" t="s">
        <v>61</v>
      </c>
    </row>
    <row r="240" spans="1:14" x14ac:dyDescent="0.25">
      <c r="A240">
        <v>239</v>
      </c>
      <c r="B240">
        <v>102</v>
      </c>
      <c r="C240">
        <f>1/COUNTIF(B:B,pizzadb_pizzasales[[#This Row],[order_id]])</f>
        <v>0.5</v>
      </c>
      <c r="D240" s="1" t="s">
        <v>40</v>
      </c>
      <c r="E240">
        <v>1</v>
      </c>
      <c r="F240" s="16">
        <v>37224</v>
      </c>
      <c r="G240" s="2" t="str">
        <f>TEXT(pizzadb_pizzasales[[#This Row],[order_date]],"dddd")</f>
        <v>Thursday</v>
      </c>
      <c r="H240" s="3">
        <v>0.74587962962962961</v>
      </c>
      <c r="I240">
        <v>12.75</v>
      </c>
      <c r="J240">
        <v>12.75</v>
      </c>
      <c r="K240" s="1" t="s">
        <v>41</v>
      </c>
      <c r="L240" s="1" t="s">
        <v>33</v>
      </c>
      <c r="M240" s="1" t="s">
        <v>42</v>
      </c>
      <c r="N240" s="1" t="s">
        <v>43</v>
      </c>
    </row>
    <row r="241" spans="1:14" x14ac:dyDescent="0.25">
      <c r="A241">
        <v>240</v>
      </c>
      <c r="B241">
        <v>102</v>
      </c>
      <c r="C241">
        <f>1/COUNTIF(B:B,pizzadb_pizzasales[[#This Row],[order_id]])</f>
        <v>0.5</v>
      </c>
      <c r="D241" s="1" t="s">
        <v>120</v>
      </c>
      <c r="E241">
        <v>1</v>
      </c>
      <c r="F241" s="16">
        <v>37225</v>
      </c>
      <c r="G241" s="2" t="str">
        <f>TEXT(pizzadb_pizzasales[[#This Row],[order_date]],"dddd")</f>
        <v>Friday</v>
      </c>
      <c r="H241" s="3">
        <v>0.74587962962962961</v>
      </c>
      <c r="I241">
        <v>12.5</v>
      </c>
      <c r="J241">
        <v>12.5</v>
      </c>
      <c r="K241" s="1" t="s">
        <v>41</v>
      </c>
      <c r="L241" s="1" t="s">
        <v>26</v>
      </c>
      <c r="M241" s="1" t="s">
        <v>38</v>
      </c>
      <c r="N241" s="1" t="s">
        <v>39</v>
      </c>
    </row>
    <row r="242" spans="1:14" x14ac:dyDescent="0.25">
      <c r="A242">
        <v>241</v>
      </c>
      <c r="B242">
        <v>103</v>
      </c>
      <c r="C242">
        <f>1/COUNTIF(B:B,pizzadb_pizzasales[[#This Row],[order_id]])</f>
        <v>1</v>
      </c>
      <c r="D242" s="1" t="s">
        <v>47</v>
      </c>
      <c r="E242">
        <v>1</v>
      </c>
      <c r="F242" s="16">
        <v>37228</v>
      </c>
      <c r="G242" s="2" t="str">
        <f>TEXT(pizzadb_pizzasales[[#This Row],[order_date]],"dddd")</f>
        <v>Monday</v>
      </c>
      <c r="H242" s="3">
        <v>0.75149305555555557</v>
      </c>
      <c r="I242">
        <v>12.5</v>
      </c>
      <c r="J242">
        <v>12.5</v>
      </c>
      <c r="K242" s="1" t="s">
        <v>41</v>
      </c>
      <c r="L242" s="1" t="s">
        <v>26</v>
      </c>
      <c r="M242" s="1" t="s">
        <v>48</v>
      </c>
      <c r="N242" s="1" t="s">
        <v>49</v>
      </c>
    </row>
    <row r="243" spans="1:14" x14ac:dyDescent="0.25">
      <c r="A243">
        <v>242</v>
      </c>
      <c r="B243">
        <v>104</v>
      </c>
      <c r="C243">
        <f>1/COUNTIF(B:B,pizzadb_pizzasales[[#This Row],[order_id]])</f>
        <v>0.25</v>
      </c>
      <c r="D243" s="1" t="s">
        <v>118</v>
      </c>
      <c r="E243">
        <v>1</v>
      </c>
      <c r="F243" s="16">
        <v>37229</v>
      </c>
      <c r="G243" s="2" t="str">
        <f>TEXT(pizzadb_pizzasales[[#This Row],[order_date]],"dddd")</f>
        <v>Tuesday</v>
      </c>
      <c r="H243" s="3">
        <v>0.75152777777777779</v>
      </c>
      <c r="I243">
        <v>16.75</v>
      </c>
      <c r="J243">
        <v>16.75</v>
      </c>
      <c r="K243" s="1" t="s">
        <v>13</v>
      </c>
      <c r="L243" s="1" t="s">
        <v>33</v>
      </c>
      <c r="M243" s="1" t="s">
        <v>42</v>
      </c>
      <c r="N243" s="1" t="s">
        <v>43</v>
      </c>
    </row>
    <row r="244" spans="1:14" x14ac:dyDescent="0.25">
      <c r="A244">
        <v>243</v>
      </c>
      <c r="B244">
        <v>104</v>
      </c>
      <c r="C244">
        <f>1/COUNTIF(B:B,pizzadb_pizzasales[[#This Row],[order_id]])</f>
        <v>0.25</v>
      </c>
      <c r="D244" s="1" t="s">
        <v>134</v>
      </c>
      <c r="E244">
        <v>1</v>
      </c>
      <c r="F244" s="16">
        <v>37230</v>
      </c>
      <c r="G244" s="2" t="str">
        <f>TEXT(pizzadb_pizzasales[[#This Row],[order_date]],"dddd")</f>
        <v>Wednesday</v>
      </c>
      <c r="H244" s="3">
        <v>0.75152777777777779</v>
      </c>
      <c r="I244">
        <v>16.75</v>
      </c>
      <c r="J244">
        <v>16.75</v>
      </c>
      <c r="K244" s="1" t="s">
        <v>13</v>
      </c>
      <c r="L244" s="1" t="s">
        <v>33</v>
      </c>
      <c r="M244" s="1" t="s">
        <v>124</v>
      </c>
      <c r="N244" s="1" t="s">
        <v>125</v>
      </c>
    </row>
    <row r="245" spans="1:14" x14ac:dyDescent="0.25">
      <c r="A245">
        <v>244</v>
      </c>
      <c r="B245">
        <v>104</v>
      </c>
      <c r="C245">
        <f>1/COUNTIF(B:B,pizzadb_pizzasales[[#This Row],[order_id]])</f>
        <v>0.25</v>
      </c>
      <c r="D245" s="1" t="s">
        <v>159</v>
      </c>
      <c r="E245">
        <v>1</v>
      </c>
      <c r="F245" s="16">
        <v>37231</v>
      </c>
      <c r="G245" s="2" t="str">
        <f>TEXT(pizzadb_pizzasales[[#This Row],[order_date]],"dddd")</f>
        <v>Thursday</v>
      </c>
      <c r="H245" s="3">
        <v>0.75152777777777779</v>
      </c>
      <c r="I245">
        <v>16.75</v>
      </c>
      <c r="J245">
        <v>16.75</v>
      </c>
      <c r="K245" s="1" t="s">
        <v>13</v>
      </c>
      <c r="L245" s="1" t="s">
        <v>22</v>
      </c>
      <c r="M245" s="1" t="s">
        <v>101</v>
      </c>
      <c r="N245" s="1" t="s">
        <v>102</v>
      </c>
    </row>
    <row r="246" spans="1:14" x14ac:dyDescent="0.25">
      <c r="A246">
        <v>245</v>
      </c>
      <c r="B246">
        <v>104</v>
      </c>
      <c r="C246">
        <f>1/COUNTIF(B:B,pizzadb_pizzasales[[#This Row],[order_id]])</f>
        <v>0.25</v>
      </c>
      <c r="D246" s="1" t="s">
        <v>122</v>
      </c>
      <c r="E246">
        <v>1</v>
      </c>
      <c r="F246" s="16">
        <v>37232</v>
      </c>
      <c r="G246" s="2" t="str">
        <f>TEXT(pizzadb_pizzasales[[#This Row],[order_date]],"dddd")</f>
        <v>Friday</v>
      </c>
      <c r="H246" s="3">
        <v>0.75152777777777779</v>
      </c>
      <c r="I246">
        <v>20.25</v>
      </c>
      <c r="J246">
        <v>20.25</v>
      </c>
      <c r="K246" s="1" t="s">
        <v>21</v>
      </c>
      <c r="L246" s="1" t="s">
        <v>22</v>
      </c>
      <c r="M246" s="1" t="s">
        <v>66</v>
      </c>
      <c r="N246" s="1" t="s">
        <v>67</v>
      </c>
    </row>
    <row r="247" spans="1:14" x14ac:dyDescent="0.25">
      <c r="A247">
        <v>246</v>
      </c>
      <c r="B247">
        <v>105</v>
      </c>
      <c r="C247">
        <f>1/COUNTIF(B:B,pizzadb_pizzasales[[#This Row],[order_id]])</f>
        <v>0.33333333333333331</v>
      </c>
      <c r="D247" s="1" t="s">
        <v>132</v>
      </c>
      <c r="E247">
        <v>2</v>
      </c>
      <c r="F247" s="16">
        <v>37235</v>
      </c>
      <c r="G247" s="2" t="str">
        <f>TEXT(pizzadb_pizzasales[[#This Row],[order_date]],"dddd")</f>
        <v>Monday</v>
      </c>
      <c r="H247" s="3">
        <v>0.75834490740740745</v>
      </c>
      <c r="I247">
        <v>10.5</v>
      </c>
      <c r="J247">
        <v>21</v>
      </c>
      <c r="K247" s="1" t="s">
        <v>41</v>
      </c>
      <c r="L247" s="1" t="s">
        <v>14</v>
      </c>
      <c r="M247" s="1" t="s">
        <v>15</v>
      </c>
      <c r="N247" s="1" t="s">
        <v>16</v>
      </c>
    </row>
    <row r="248" spans="1:14" x14ac:dyDescent="0.25">
      <c r="A248">
        <v>247</v>
      </c>
      <c r="B248">
        <v>105</v>
      </c>
      <c r="C248">
        <f>1/COUNTIF(B:B,pizzadb_pizzasales[[#This Row],[order_id]])</f>
        <v>0.33333333333333331</v>
      </c>
      <c r="D248" s="1" t="s">
        <v>77</v>
      </c>
      <c r="E248">
        <v>1</v>
      </c>
      <c r="F248" s="16">
        <v>37236</v>
      </c>
      <c r="G248" s="2" t="str">
        <f>TEXT(pizzadb_pizzasales[[#This Row],[order_date]],"dddd")</f>
        <v>Tuesday</v>
      </c>
      <c r="H248" s="3">
        <v>0.75834490740740745</v>
      </c>
      <c r="I248">
        <v>15.25</v>
      </c>
      <c r="J248">
        <v>15.25</v>
      </c>
      <c r="K248" s="1" t="s">
        <v>21</v>
      </c>
      <c r="L248" s="1" t="s">
        <v>14</v>
      </c>
      <c r="M248" s="1" t="s">
        <v>78</v>
      </c>
      <c r="N248" s="1" t="s">
        <v>79</v>
      </c>
    </row>
    <row r="249" spans="1:14" x14ac:dyDescent="0.25">
      <c r="A249">
        <v>248</v>
      </c>
      <c r="B249">
        <v>105</v>
      </c>
      <c r="C249">
        <f>1/COUNTIF(B:B,pizzadb_pizzasales[[#This Row],[order_id]])</f>
        <v>0.33333333333333331</v>
      </c>
      <c r="D249" s="1" t="s">
        <v>145</v>
      </c>
      <c r="E249">
        <v>1</v>
      </c>
      <c r="F249" s="16">
        <v>37237</v>
      </c>
      <c r="G249" s="2" t="str">
        <f>TEXT(pizzadb_pizzasales[[#This Row],[order_date]],"dddd")</f>
        <v>Wednesday</v>
      </c>
      <c r="H249" s="3">
        <v>0.75834490740740745</v>
      </c>
      <c r="I249">
        <v>16.5</v>
      </c>
      <c r="J249">
        <v>16.5</v>
      </c>
      <c r="K249" s="1" t="s">
        <v>13</v>
      </c>
      <c r="L249" s="1" t="s">
        <v>26</v>
      </c>
      <c r="M249" s="1" t="s">
        <v>38</v>
      </c>
      <c r="N249" s="1" t="s">
        <v>39</v>
      </c>
    </row>
    <row r="250" spans="1:14" x14ac:dyDescent="0.25">
      <c r="A250">
        <v>249</v>
      </c>
      <c r="B250">
        <v>106</v>
      </c>
      <c r="C250">
        <f>1/COUNTIF(B:B,pizzadb_pizzasales[[#This Row],[order_id]])</f>
        <v>0.5</v>
      </c>
      <c r="D250" s="1" t="s">
        <v>68</v>
      </c>
      <c r="E250">
        <v>1</v>
      </c>
      <c r="F250" s="16">
        <v>37238</v>
      </c>
      <c r="G250" s="2" t="str">
        <f>TEXT(pizzadb_pizzasales[[#This Row],[order_date]],"dddd")</f>
        <v>Thursday</v>
      </c>
      <c r="H250" s="3">
        <v>0.75848379629629625</v>
      </c>
      <c r="I250">
        <v>20.25</v>
      </c>
      <c r="J250">
        <v>20.25</v>
      </c>
      <c r="K250" s="1" t="s">
        <v>21</v>
      </c>
      <c r="L250" s="1" t="s">
        <v>22</v>
      </c>
      <c r="M250" s="1" t="s">
        <v>30</v>
      </c>
      <c r="N250" s="1" t="s">
        <v>31</v>
      </c>
    </row>
    <row r="251" spans="1:14" x14ac:dyDescent="0.25">
      <c r="A251">
        <v>250</v>
      </c>
      <c r="B251">
        <v>106</v>
      </c>
      <c r="C251">
        <f>1/COUNTIF(B:B,pizzadb_pizzasales[[#This Row],[order_id]])</f>
        <v>0.5</v>
      </c>
      <c r="D251" s="1" t="s">
        <v>59</v>
      </c>
      <c r="E251">
        <v>1</v>
      </c>
      <c r="F251" s="16">
        <v>37239</v>
      </c>
      <c r="G251" s="2" t="str">
        <f>TEXT(pizzadb_pizzasales[[#This Row],[order_date]],"dddd")</f>
        <v>Friday</v>
      </c>
      <c r="H251" s="3">
        <v>0.75848379629629625</v>
      </c>
      <c r="I251">
        <v>20.75</v>
      </c>
      <c r="J251">
        <v>20.75</v>
      </c>
      <c r="K251" s="1" t="s">
        <v>21</v>
      </c>
      <c r="L251" s="1" t="s">
        <v>26</v>
      </c>
      <c r="M251" s="1" t="s">
        <v>60</v>
      </c>
      <c r="N251" s="1" t="s">
        <v>61</v>
      </c>
    </row>
    <row r="252" spans="1:14" x14ac:dyDescent="0.25">
      <c r="A252">
        <v>251</v>
      </c>
      <c r="B252">
        <v>107</v>
      </c>
      <c r="C252">
        <f>1/COUNTIF(B:B,pizzadb_pizzasales[[#This Row],[order_id]])</f>
        <v>0.25</v>
      </c>
      <c r="D252" s="1" t="s">
        <v>73</v>
      </c>
      <c r="E252">
        <v>1</v>
      </c>
      <c r="F252" s="16">
        <v>37242</v>
      </c>
      <c r="G252" s="2" t="str">
        <f>TEXT(pizzadb_pizzasales[[#This Row],[order_date]],"dddd")</f>
        <v>Monday</v>
      </c>
      <c r="H252" s="3">
        <v>0.76746527777777773</v>
      </c>
      <c r="I252">
        <v>20.75</v>
      </c>
      <c r="J252">
        <v>20.75</v>
      </c>
      <c r="K252" s="1" t="s">
        <v>21</v>
      </c>
      <c r="L252" s="1" t="s">
        <v>33</v>
      </c>
      <c r="M252" s="1" t="s">
        <v>74</v>
      </c>
      <c r="N252" s="1" t="s">
        <v>75</v>
      </c>
    </row>
    <row r="253" spans="1:14" x14ac:dyDescent="0.25">
      <c r="A253">
        <v>252</v>
      </c>
      <c r="B253">
        <v>107</v>
      </c>
      <c r="C253">
        <f>1/COUNTIF(B:B,pizzadb_pizzasales[[#This Row],[order_id]])</f>
        <v>0.25</v>
      </c>
      <c r="D253" s="1" t="s">
        <v>36</v>
      </c>
      <c r="E253">
        <v>1</v>
      </c>
      <c r="F253" s="16">
        <v>37243</v>
      </c>
      <c r="G253" s="2" t="str">
        <f>TEXT(pizzadb_pizzasales[[#This Row],[order_date]],"dddd")</f>
        <v>Tuesday</v>
      </c>
      <c r="H253" s="3">
        <v>0.76746527777777773</v>
      </c>
      <c r="I253">
        <v>16.5</v>
      </c>
      <c r="J253">
        <v>16.5</v>
      </c>
      <c r="K253" s="1" t="s">
        <v>13</v>
      </c>
      <c r="L253" s="1" t="s">
        <v>26</v>
      </c>
      <c r="M253" s="1" t="s">
        <v>27</v>
      </c>
      <c r="N253" s="1" t="s">
        <v>28</v>
      </c>
    </row>
    <row r="254" spans="1:14" x14ac:dyDescent="0.25">
      <c r="A254">
        <v>253</v>
      </c>
      <c r="B254">
        <v>107</v>
      </c>
      <c r="C254">
        <f>1/COUNTIF(B:B,pizzadb_pizzasales[[#This Row],[order_id]])</f>
        <v>0.25</v>
      </c>
      <c r="D254" s="1" t="s">
        <v>59</v>
      </c>
      <c r="E254">
        <v>1</v>
      </c>
      <c r="F254" s="16">
        <v>37244</v>
      </c>
      <c r="G254" s="2" t="str">
        <f>TEXT(pizzadb_pizzasales[[#This Row],[order_date]],"dddd")</f>
        <v>Wednesday</v>
      </c>
      <c r="H254" s="3">
        <v>0.76746527777777773</v>
      </c>
      <c r="I254">
        <v>20.75</v>
      </c>
      <c r="J254">
        <v>20.75</v>
      </c>
      <c r="K254" s="1" t="s">
        <v>21</v>
      </c>
      <c r="L254" s="1" t="s">
        <v>26</v>
      </c>
      <c r="M254" s="1" t="s">
        <v>60</v>
      </c>
      <c r="N254" s="1" t="s">
        <v>61</v>
      </c>
    </row>
    <row r="255" spans="1:14" x14ac:dyDescent="0.25">
      <c r="A255">
        <v>254</v>
      </c>
      <c r="B255">
        <v>107</v>
      </c>
      <c r="C255">
        <f>1/COUNTIF(B:B,pizzadb_pizzasales[[#This Row],[order_id]])</f>
        <v>0.25</v>
      </c>
      <c r="D255" s="1" t="s">
        <v>122</v>
      </c>
      <c r="E255">
        <v>1</v>
      </c>
      <c r="F255" s="16">
        <v>37245</v>
      </c>
      <c r="G255" s="2" t="str">
        <f>TEXT(pizzadb_pizzasales[[#This Row],[order_date]],"dddd")</f>
        <v>Thursday</v>
      </c>
      <c r="H255" s="3">
        <v>0.76746527777777773</v>
      </c>
      <c r="I255">
        <v>20.25</v>
      </c>
      <c r="J255">
        <v>20.25</v>
      </c>
      <c r="K255" s="1" t="s">
        <v>21</v>
      </c>
      <c r="L255" s="1" t="s">
        <v>22</v>
      </c>
      <c r="M255" s="1" t="s">
        <v>66</v>
      </c>
      <c r="N255" s="1" t="s">
        <v>67</v>
      </c>
    </row>
    <row r="256" spans="1:14" x14ac:dyDescent="0.25">
      <c r="A256">
        <v>255</v>
      </c>
      <c r="B256">
        <v>108</v>
      </c>
      <c r="C256">
        <f>1/COUNTIF(B:B,pizzadb_pizzasales[[#This Row],[order_id]])</f>
        <v>0.33333333333333331</v>
      </c>
      <c r="D256" s="1" t="s">
        <v>138</v>
      </c>
      <c r="E256">
        <v>1</v>
      </c>
      <c r="F256" s="16">
        <v>37246</v>
      </c>
      <c r="G256" s="2" t="str">
        <f>TEXT(pizzadb_pizzasales[[#This Row],[order_date]],"dddd")</f>
        <v>Friday</v>
      </c>
      <c r="H256" s="3">
        <v>0.76765046296296291</v>
      </c>
      <c r="I256">
        <v>20.5</v>
      </c>
      <c r="J256">
        <v>20.5</v>
      </c>
      <c r="K256" s="1" t="s">
        <v>21</v>
      </c>
      <c r="L256" s="1" t="s">
        <v>14</v>
      </c>
      <c r="M256" s="1" t="s">
        <v>18</v>
      </c>
      <c r="N256" s="1" t="s">
        <v>19</v>
      </c>
    </row>
    <row r="257" spans="1:14" x14ac:dyDescent="0.25">
      <c r="A257">
        <v>256</v>
      </c>
      <c r="B257">
        <v>108</v>
      </c>
      <c r="C257">
        <f>1/COUNTIF(B:B,pizzadb_pizzasales[[#This Row],[order_id]])</f>
        <v>0.33333333333333331</v>
      </c>
      <c r="D257" s="1" t="s">
        <v>142</v>
      </c>
      <c r="E257">
        <v>1</v>
      </c>
      <c r="F257" s="16">
        <v>37249</v>
      </c>
      <c r="G257" s="2" t="str">
        <f>TEXT(pizzadb_pizzasales[[#This Row],[order_date]],"dddd")</f>
        <v>Monday</v>
      </c>
      <c r="H257" s="3">
        <v>0.76765046296296291</v>
      </c>
      <c r="I257">
        <v>16.5</v>
      </c>
      <c r="J257">
        <v>16.5</v>
      </c>
      <c r="K257" s="1" t="s">
        <v>21</v>
      </c>
      <c r="L257" s="1" t="s">
        <v>14</v>
      </c>
      <c r="M257" s="1" t="s">
        <v>15</v>
      </c>
      <c r="N257" s="1" t="s">
        <v>16</v>
      </c>
    </row>
    <row r="258" spans="1:14" x14ac:dyDescent="0.25">
      <c r="A258">
        <v>257</v>
      </c>
      <c r="B258">
        <v>108</v>
      </c>
      <c r="C258">
        <f>1/COUNTIF(B:B,pizzadb_pizzasales[[#This Row],[order_id]])</f>
        <v>0.33333333333333331</v>
      </c>
      <c r="D258" s="1" t="s">
        <v>152</v>
      </c>
      <c r="E258">
        <v>1</v>
      </c>
      <c r="F258" s="16">
        <v>37250</v>
      </c>
      <c r="G258" s="2" t="str">
        <f>TEXT(pizzadb_pizzasales[[#This Row],[order_date]],"dddd")</f>
        <v>Tuesday</v>
      </c>
      <c r="H258" s="3">
        <v>0.76765046296296291</v>
      </c>
      <c r="I258">
        <v>20.75</v>
      </c>
      <c r="J258">
        <v>20.75</v>
      </c>
      <c r="K258" s="1" t="s">
        <v>21</v>
      </c>
      <c r="L258" s="1" t="s">
        <v>26</v>
      </c>
      <c r="M258" s="1" t="s">
        <v>48</v>
      </c>
      <c r="N258" s="1" t="s">
        <v>49</v>
      </c>
    </row>
    <row r="259" spans="1:14" x14ac:dyDescent="0.25">
      <c r="A259">
        <v>258</v>
      </c>
      <c r="B259">
        <v>109</v>
      </c>
      <c r="C259">
        <f>1/COUNTIF(B:B,pizzadb_pizzasales[[#This Row],[order_id]])</f>
        <v>0.25</v>
      </c>
      <c r="D259" s="1" t="s">
        <v>54</v>
      </c>
      <c r="E259">
        <v>1</v>
      </c>
      <c r="F259" s="16">
        <v>37251</v>
      </c>
      <c r="G259" s="2" t="str">
        <f>TEXT(pizzadb_pizzasales[[#This Row],[order_date]],"dddd")</f>
        <v>Wednesday</v>
      </c>
      <c r="H259" s="3">
        <v>0.76932870370370365</v>
      </c>
      <c r="I259">
        <v>20.5</v>
      </c>
      <c r="J259">
        <v>20.5</v>
      </c>
      <c r="K259" s="1" t="s">
        <v>21</v>
      </c>
      <c r="L259" s="1" t="s">
        <v>14</v>
      </c>
      <c r="M259" s="1" t="s">
        <v>55</v>
      </c>
      <c r="N259" s="1" t="s">
        <v>56</v>
      </c>
    </row>
    <row r="260" spans="1:14" x14ac:dyDescent="0.25">
      <c r="A260">
        <v>259</v>
      </c>
      <c r="B260">
        <v>109</v>
      </c>
      <c r="C260">
        <f>1/COUNTIF(B:B,pizzadb_pizzasales[[#This Row],[order_id]])</f>
        <v>0.25</v>
      </c>
      <c r="D260" s="1" t="s">
        <v>25</v>
      </c>
      <c r="E260">
        <v>1</v>
      </c>
      <c r="F260" s="16">
        <v>37252</v>
      </c>
      <c r="G260" s="2" t="str">
        <f>TEXT(pizzadb_pizzasales[[#This Row],[order_date]],"dddd")</f>
        <v>Thursday</v>
      </c>
      <c r="H260" s="3">
        <v>0.76932870370370365</v>
      </c>
      <c r="I260">
        <v>20.75</v>
      </c>
      <c r="J260">
        <v>20.75</v>
      </c>
      <c r="K260" s="1" t="s">
        <v>21</v>
      </c>
      <c r="L260" s="1" t="s">
        <v>26</v>
      </c>
      <c r="M260" s="1" t="s">
        <v>27</v>
      </c>
      <c r="N260" s="1" t="s">
        <v>28</v>
      </c>
    </row>
    <row r="261" spans="1:14" x14ac:dyDescent="0.25">
      <c r="A261">
        <v>260</v>
      </c>
      <c r="B261">
        <v>109</v>
      </c>
      <c r="C261">
        <f>1/COUNTIF(B:B,pizzadb_pizzasales[[#This Row],[order_id]])</f>
        <v>0.25</v>
      </c>
      <c r="D261" s="1" t="s">
        <v>119</v>
      </c>
      <c r="E261">
        <v>1</v>
      </c>
      <c r="F261" s="16">
        <v>37253</v>
      </c>
      <c r="G261" s="2" t="str">
        <f>TEXT(pizzadb_pizzasales[[#This Row],[order_date]],"dddd")</f>
        <v>Friday</v>
      </c>
      <c r="H261" s="3">
        <v>0.76932870370370365</v>
      </c>
      <c r="I261">
        <v>12.5</v>
      </c>
      <c r="J261">
        <v>12.5</v>
      </c>
      <c r="K261" s="1" t="s">
        <v>13</v>
      </c>
      <c r="L261" s="1" t="s">
        <v>14</v>
      </c>
      <c r="M261" s="1" t="s">
        <v>78</v>
      </c>
      <c r="N261" s="1" t="s">
        <v>79</v>
      </c>
    </row>
    <row r="262" spans="1:14" x14ac:dyDescent="0.25">
      <c r="A262">
        <v>261</v>
      </c>
      <c r="B262">
        <v>109</v>
      </c>
      <c r="C262">
        <f>1/COUNTIF(B:B,pizzadb_pizzasales[[#This Row],[order_id]])</f>
        <v>0.25</v>
      </c>
      <c r="D262" s="1" t="s">
        <v>37</v>
      </c>
      <c r="E262">
        <v>1</v>
      </c>
      <c r="F262" s="16">
        <v>37256</v>
      </c>
      <c r="G262" s="2" t="str">
        <f>TEXT(pizzadb_pizzasales[[#This Row],[order_date]],"dddd")</f>
        <v>Monday</v>
      </c>
      <c r="H262" s="3">
        <v>0.76932870370370365</v>
      </c>
      <c r="I262">
        <v>20.75</v>
      </c>
      <c r="J262">
        <v>20.75</v>
      </c>
      <c r="K262" s="1" t="s">
        <v>21</v>
      </c>
      <c r="L262" s="1" t="s">
        <v>26</v>
      </c>
      <c r="M262" s="1" t="s">
        <v>38</v>
      </c>
      <c r="N262" s="1" t="s">
        <v>39</v>
      </c>
    </row>
    <row r="263" spans="1:14" x14ac:dyDescent="0.25">
      <c r="A263">
        <v>262</v>
      </c>
      <c r="B263">
        <v>110</v>
      </c>
      <c r="C263">
        <f>1/COUNTIF(B:B,pizzadb_pizzasales[[#This Row],[order_id]])</f>
        <v>0.25</v>
      </c>
      <c r="D263" s="1" t="s">
        <v>84</v>
      </c>
      <c r="E263">
        <v>1</v>
      </c>
      <c r="F263" s="16">
        <v>37257</v>
      </c>
      <c r="G263" s="2" t="str">
        <f>TEXT(pizzadb_pizzasales[[#This Row],[order_date]],"dddd")</f>
        <v>Tuesday</v>
      </c>
      <c r="H263" s="3">
        <v>0.77521990740740743</v>
      </c>
      <c r="I263">
        <v>12</v>
      </c>
      <c r="J263">
        <v>12</v>
      </c>
      <c r="K263" s="1" t="s">
        <v>41</v>
      </c>
      <c r="L263" s="1" t="s">
        <v>14</v>
      </c>
      <c r="M263" s="1" t="s">
        <v>85</v>
      </c>
      <c r="N263" s="1" t="s">
        <v>86</v>
      </c>
    </row>
    <row r="264" spans="1:14" x14ac:dyDescent="0.25">
      <c r="A264">
        <v>263</v>
      </c>
      <c r="B264">
        <v>110</v>
      </c>
      <c r="C264">
        <f>1/COUNTIF(B:B,pizzadb_pizzasales[[#This Row],[order_id]])</f>
        <v>0.25</v>
      </c>
      <c r="D264" s="1" t="s">
        <v>112</v>
      </c>
      <c r="E264">
        <v>1</v>
      </c>
      <c r="F264" s="16">
        <v>37258</v>
      </c>
      <c r="G264" s="2" t="str">
        <f>TEXT(pizzadb_pizzasales[[#This Row],[order_date]],"dddd")</f>
        <v>Wednesday</v>
      </c>
      <c r="H264" s="3">
        <v>0.77521990740740743</v>
      </c>
      <c r="I264">
        <v>20.5</v>
      </c>
      <c r="J264">
        <v>20.5</v>
      </c>
      <c r="K264" s="1" t="s">
        <v>21</v>
      </c>
      <c r="L264" s="1" t="s">
        <v>14</v>
      </c>
      <c r="M264" s="1" t="s">
        <v>94</v>
      </c>
      <c r="N264" s="1" t="s">
        <v>95</v>
      </c>
    </row>
    <row r="265" spans="1:14" x14ac:dyDescent="0.25">
      <c r="A265">
        <v>264</v>
      </c>
      <c r="B265">
        <v>110</v>
      </c>
      <c r="C265">
        <f>1/COUNTIF(B:B,pizzadb_pizzasales[[#This Row],[order_id]])</f>
        <v>0.25</v>
      </c>
      <c r="D265" s="1" t="s">
        <v>87</v>
      </c>
      <c r="E265">
        <v>1</v>
      </c>
      <c r="F265" s="16">
        <v>37259</v>
      </c>
      <c r="G265" s="2" t="str">
        <f>TEXT(pizzadb_pizzasales[[#This Row],[order_date]],"dddd")</f>
        <v>Thursday</v>
      </c>
      <c r="H265" s="3">
        <v>0.77521990740740743</v>
      </c>
      <c r="I265">
        <v>20.75</v>
      </c>
      <c r="J265">
        <v>20.75</v>
      </c>
      <c r="K265" s="1" t="s">
        <v>21</v>
      </c>
      <c r="L265" s="1" t="s">
        <v>26</v>
      </c>
      <c r="M265" s="1" t="s">
        <v>88</v>
      </c>
      <c r="N265" s="1" t="s">
        <v>89</v>
      </c>
    </row>
    <row r="266" spans="1:14" x14ac:dyDescent="0.25">
      <c r="A266">
        <v>265</v>
      </c>
      <c r="B266">
        <v>110</v>
      </c>
      <c r="C266">
        <f>1/COUNTIF(B:B,pizzadb_pizzasales[[#This Row],[order_id]])</f>
        <v>0.25</v>
      </c>
      <c r="D266" s="1" t="s">
        <v>150</v>
      </c>
      <c r="E266">
        <v>1</v>
      </c>
      <c r="F266" s="16">
        <v>37260</v>
      </c>
      <c r="G266" s="2" t="str">
        <f>TEXT(pizzadb_pizzasales[[#This Row],[order_date]],"dddd")</f>
        <v>Friday</v>
      </c>
      <c r="H266" s="3">
        <v>0.77521990740740743</v>
      </c>
      <c r="I266">
        <v>12.5</v>
      </c>
      <c r="J266">
        <v>12.5</v>
      </c>
      <c r="K266" s="1" t="s">
        <v>41</v>
      </c>
      <c r="L266" s="1" t="s">
        <v>26</v>
      </c>
      <c r="M266" s="1" t="s">
        <v>60</v>
      </c>
      <c r="N266" s="1" t="s">
        <v>61</v>
      </c>
    </row>
    <row r="267" spans="1:14" x14ac:dyDescent="0.25">
      <c r="A267">
        <v>266</v>
      </c>
      <c r="B267">
        <v>111</v>
      </c>
      <c r="C267">
        <f>1/COUNTIF(B:B,pizzadb_pizzasales[[#This Row],[order_id]])</f>
        <v>0.25</v>
      </c>
      <c r="D267" s="1" t="s">
        <v>76</v>
      </c>
      <c r="E267">
        <v>1</v>
      </c>
      <c r="F267" s="16">
        <v>37263</v>
      </c>
      <c r="G267" s="2" t="str">
        <f>TEXT(pizzadb_pizzasales[[#This Row],[order_date]],"dddd")</f>
        <v>Monday</v>
      </c>
      <c r="H267" s="3">
        <v>0.77640046296296295</v>
      </c>
      <c r="I267">
        <v>16.75</v>
      </c>
      <c r="J267">
        <v>16.75</v>
      </c>
      <c r="K267" s="1" t="s">
        <v>13</v>
      </c>
      <c r="L267" s="1" t="s">
        <v>33</v>
      </c>
      <c r="M267" s="1" t="s">
        <v>74</v>
      </c>
      <c r="N267" s="1" t="s">
        <v>75</v>
      </c>
    </row>
    <row r="268" spans="1:14" x14ac:dyDescent="0.25">
      <c r="A268">
        <v>267</v>
      </c>
      <c r="B268">
        <v>111</v>
      </c>
      <c r="C268">
        <f>1/COUNTIF(B:B,pizzadb_pizzasales[[#This Row],[order_id]])</f>
        <v>0.25</v>
      </c>
      <c r="D268" s="1" t="s">
        <v>20</v>
      </c>
      <c r="E268">
        <v>1</v>
      </c>
      <c r="F268" s="16">
        <v>37264</v>
      </c>
      <c r="G268" s="2" t="str">
        <f>TEXT(pizzadb_pizzasales[[#This Row],[order_date]],"dddd")</f>
        <v>Tuesday</v>
      </c>
      <c r="H268" s="3">
        <v>0.77640046296296295</v>
      </c>
      <c r="I268">
        <v>18.5</v>
      </c>
      <c r="J268">
        <v>18.5</v>
      </c>
      <c r="K268" s="1" t="s">
        <v>21</v>
      </c>
      <c r="L268" s="1" t="s">
        <v>22</v>
      </c>
      <c r="M268" s="1" t="s">
        <v>23</v>
      </c>
      <c r="N268" s="1" t="s">
        <v>24</v>
      </c>
    </row>
    <row r="269" spans="1:14" x14ac:dyDescent="0.25">
      <c r="A269">
        <v>268</v>
      </c>
      <c r="B269">
        <v>111</v>
      </c>
      <c r="C269">
        <f>1/COUNTIF(B:B,pizzadb_pizzasales[[#This Row],[order_id]])</f>
        <v>0.25</v>
      </c>
      <c r="D269" s="1" t="s">
        <v>119</v>
      </c>
      <c r="E269">
        <v>1</v>
      </c>
      <c r="F269" s="16">
        <v>37265</v>
      </c>
      <c r="G269" s="2" t="str">
        <f>TEXT(pizzadb_pizzasales[[#This Row],[order_date]],"dddd")</f>
        <v>Wednesday</v>
      </c>
      <c r="H269" s="3">
        <v>0.77640046296296295</v>
      </c>
      <c r="I269">
        <v>12.5</v>
      </c>
      <c r="J269">
        <v>12.5</v>
      </c>
      <c r="K269" s="1" t="s">
        <v>13</v>
      </c>
      <c r="L269" s="1" t="s">
        <v>14</v>
      </c>
      <c r="M269" s="1" t="s">
        <v>78</v>
      </c>
      <c r="N269" s="1" t="s">
        <v>79</v>
      </c>
    </row>
    <row r="270" spans="1:14" x14ac:dyDescent="0.25">
      <c r="A270">
        <v>269</v>
      </c>
      <c r="B270">
        <v>111</v>
      </c>
      <c r="C270">
        <f>1/COUNTIF(B:B,pizzadb_pizzasales[[#This Row],[order_id]])</f>
        <v>0.25</v>
      </c>
      <c r="D270" s="1" t="s">
        <v>62</v>
      </c>
      <c r="E270">
        <v>1</v>
      </c>
      <c r="F270" s="16">
        <v>37266</v>
      </c>
      <c r="G270" s="2" t="str">
        <f>TEXT(pizzadb_pizzasales[[#This Row],[order_date]],"dddd")</f>
        <v>Thursday</v>
      </c>
      <c r="H270" s="3">
        <v>0.77640046296296295</v>
      </c>
      <c r="I270">
        <v>20.75</v>
      </c>
      <c r="J270">
        <v>20.75</v>
      </c>
      <c r="K270" s="1" t="s">
        <v>21</v>
      </c>
      <c r="L270" s="1" t="s">
        <v>22</v>
      </c>
      <c r="M270" s="1" t="s">
        <v>63</v>
      </c>
      <c r="N270" s="1" t="s">
        <v>64</v>
      </c>
    </row>
    <row r="271" spans="1:14" x14ac:dyDescent="0.25">
      <c r="A271">
        <v>270</v>
      </c>
      <c r="B271">
        <v>112</v>
      </c>
      <c r="C271">
        <f>1/COUNTIF(B:B,pizzadb_pizzasales[[#This Row],[order_id]])</f>
        <v>1</v>
      </c>
      <c r="D271" s="1" t="s">
        <v>126</v>
      </c>
      <c r="E271">
        <v>1</v>
      </c>
      <c r="F271" s="16">
        <v>37267</v>
      </c>
      <c r="G271" s="2" t="str">
        <f>TEXT(pizzadb_pizzasales[[#This Row],[order_date]],"dddd")</f>
        <v>Friday</v>
      </c>
      <c r="H271" s="3">
        <v>0.77893518518518523</v>
      </c>
      <c r="I271">
        <v>9.75</v>
      </c>
      <c r="J271">
        <v>9.75</v>
      </c>
      <c r="K271" s="1" t="s">
        <v>41</v>
      </c>
      <c r="L271" s="1" t="s">
        <v>14</v>
      </c>
      <c r="M271" s="1" t="s">
        <v>78</v>
      </c>
      <c r="N271" s="1" t="s">
        <v>79</v>
      </c>
    </row>
    <row r="272" spans="1:14" x14ac:dyDescent="0.25">
      <c r="A272">
        <v>271</v>
      </c>
      <c r="B272">
        <v>113</v>
      </c>
      <c r="C272">
        <f>1/COUNTIF(B:B,pizzadb_pizzasales[[#This Row],[order_id]])</f>
        <v>0.33333333333333331</v>
      </c>
      <c r="D272" s="1" t="s">
        <v>73</v>
      </c>
      <c r="E272">
        <v>1</v>
      </c>
      <c r="F272" s="16">
        <v>37270</v>
      </c>
      <c r="G272" s="2" t="str">
        <f>TEXT(pizzadb_pizzasales[[#This Row],[order_date]],"dddd")</f>
        <v>Monday</v>
      </c>
      <c r="H272" s="3">
        <v>0.7849652777777778</v>
      </c>
      <c r="I272">
        <v>20.75</v>
      </c>
      <c r="J272">
        <v>20.75</v>
      </c>
      <c r="K272" s="1" t="s">
        <v>21</v>
      </c>
      <c r="L272" s="1" t="s">
        <v>33</v>
      </c>
      <c r="M272" s="1" t="s">
        <v>74</v>
      </c>
      <c r="N272" s="1" t="s">
        <v>75</v>
      </c>
    </row>
    <row r="273" spans="1:14" x14ac:dyDescent="0.25">
      <c r="A273">
        <v>272</v>
      </c>
      <c r="B273">
        <v>113</v>
      </c>
      <c r="C273">
        <f>1/COUNTIF(B:B,pizzadb_pizzasales[[#This Row],[order_id]])</f>
        <v>0.33333333333333331</v>
      </c>
      <c r="D273" s="1" t="s">
        <v>68</v>
      </c>
      <c r="E273">
        <v>1</v>
      </c>
      <c r="F273" s="16">
        <v>37271</v>
      </c>
      <c r="G273" s="2" t="str">
        <f>TEXT(pizzadb_pizzasales[[#This Row],[order_date]],"dddd")</f>
        <v>Tuesday</v>
      </c>
      <c r="H273" s="3">
        <v>0.7849652777777778</v>
      </c>
      <c r="I273">
        <v>20.25</v>
      </c>
      <c r="J273">
        <v>20.25</v>
      </c>
      <c r="K273" s="1" t="s">
        <v>21</v>
      </c>
      <c r="L273" s="1" t="s">
        <v>22</v>
      </c>
      <c r="M273" s="1" t="s">
        <v>30</v>
      </c>
      <c r="N273" s="1" t="s">
        <v>31</v>
      </c>
    </row>
    <row r="274" spans="1:14" x14ac:dyDescent="0.25">
      <c r="A274">
        <v>273</v>
      </c>
      <c r="B274">
        <v>113</v>
      </c>
      <c r="C274">
        <f>1/COUNTIF(B:B,pizzadb_pizzasales[[#This Row],[order_id]])</f>
        <v>0.33333333333333331</v>
      </c>
      <c r="D274" s="1" t="s">
        <v>147</v>
      </c>
      <c r="E274">
        <v>1</v>
      </c>
      <c r="F274" s="16">
        <v>37272</v>
      </c>
      <c r="G274" s="2" t="str">
        <f>TEXT(pizzadb_pizzasales[[#This Row],[order_date]],"dddd")</f>
        <v>Wednesday</v>
      </c>
      <c r="H274" s="3">
        <v>0.7849652777777778</v>
      </c>
      <c r="I274">
        <v>16.75</v>
      </c>
      <c r="J274">
        <v>16.75</v>
      </c>
      <c r="K274" s="1" t="s">
        <v>13</v>
      </c>
      <c r="L274" s="1" t="s">
        <v>33</v>
      </c>
      <c r="M274" s="1" t="s">
        <v>70</v>
      </c>
      <c r="N274" s="1" t="s">
        <v>71</v>
      </c>
    </row>
    <row r="275" spans="1:14" x14ac:dyDescent="0.25">
      <c r="A275">
        <v>274</v>
      </c>
      <c r="B275">
        <v>114</v>
      </c>
      <c r="C275">
        <f>1/COUNTIF(B:B,pizzadb_pizzasales[[#This Row],[order_id]])</f>
        <v>0.5</v>
      </c>
      <c r="D275" s="1" t="s">
        <v>77</v>
      </c>
      <c r="E275">
        <v>1</v>
      </c>
      <c r="F275" s="16">
        <v>37273</v>
      </c>
      <c r="G275" s="2" t="str">
        <f>TEXT(pizzadb_pizzasales[[#This Row],[order_date]],"dddd")</f>
        <v>Thursday</v>
      </c>
      <c r="H275" s="3">
        <v>0.79134259259259254</v>
      </c>
      <c r="I275">
        <v>15.25</v>
      </c>
      <c r="J275">
        <v>15.25</v>
      </c>
      <c r="K275" s="1" t="s">
        <v>21</v>
      </c>
      <c r="L275" s="1" t="s">
        <v>14</v>
      </c>
      <c r="M275" s="1" t="s">
        <v>78</v>
      </c>
      <c r="N275" s="1" t="s">
        <v>79</v>
      </c>
    </row>
    <row r="276" spans="1:14" x14ac:dyDescent="0.25">
      <c r="A276">
        <v>275</v>
      </c>
      <c r="B276">
        <v>114</v>
      </c>
      <c r="C276">
        <f>1/COUNTIF(B:B,pizzadb_pizzasales[[#This Row],[order_id]])</f>
        <v>0.5</v>
      </c>
      <c r="D276" s="1" t="s">
        <v>149</v>
      </c>
      <c r="E276">
        <v>1</v>
      </c>
      <c r="F276" s="16">
        <v>37274</v>
      </c>
      <c r="G276" s="2" t="str">
        <f>TEXT(pizzadb_pizzasales[[#This Row],[order_date]],"dddd")</f>
        <v>Friday</v>
      </c>
      <c r="H276" s="3">
        <v>0.79134259259259254</v>
      </c>
      <c r="I276">
        <v>12.25</v>
      </c>
      <c r="J276">
        <v>12.25</v>
      </c>
      <c r="K276" s="1" t="s">
        <v>41</v>
      </c>
      <c r="L276" s="1" t="s">
        <v>26</v>
      </c>
      <c r="M276" s="1" t="s">
        <v>114</v>
      </c>
      <c r="N276" s="1" t="s">
        <v>115</v>
      </c>
    </row>
    <row r="277" spans="1:14" x14ac:dyDescent="0.25">
      <c r="A277">
        <v>276</v>
      </c>
      <c r="B277">
        <v>115</v>
      </c>
      <c r="C277">
        <f>1/COUNTIF(B:B,pizzadb_pizzasales[[#This Row],[order_id]])</f>
        <v>0.33333333333333331</v>
      </c>
      <c r="D277" s="1" t="s">
        <v>84</v>
      </c>
      <c r="E277">
        <v>1</v>
      </c>
      <c r="F277" s="16">
        <v>37277</v>
      </c>
      <c r="G277" s="2" t="str">
        <f>TEXT(pizzadb_pizzasales[[#This Row],[order_date]],"dddd")</f>
        <v>Monday</v>
      </c>
      <c r="H277" s="3">
        <v>0.79533564814814817</v>
      </c>
      <c r="I277">
        <v>12</v>
      </c>
      <c r="J277">
        <v>12</v>
      </c>
      <c r="K277" s="1" t="s">
        <v>41</v>
      </c>
      <c r="L277" s="1" t="s">
        <v>14</v>
      </c>
      <c r="M277" s="1" t="s">
        <v>85</v>
      </c>
      <c r="N277" s="1" t="s">
        <v>86</v>
      </c>
    </row>
    <row r="278" spans="1:14" x14ac:dyDescent="0.25">
      <c r="A278">
        <v>277</v>
      </c>
      <c r="B278">
        <v>115</v>
      </c>
      <c r="C278">
        <f>1/COUNTIF(B:B,pizzadb_pizzasales[[#This Row],[order_id]])</f>
        <v>0.33333333333333331</v>
      </c>
      <c r="D278" s="1" t="s">
        <v>112</v>
      </c>
      <c r="E278">
        <v>1</v>
      </c>
      <c r="F278" s="16">
        <v>37278</v>
      </c>
      <c r="G278" s="2" t="str">
        <f>TEXT(pizzadb_pizzasales[[#This Row],[order_date]],"dddd")</f>
        <v>Tuesday</v>
      </c>
      <c r="H278" s="3">
        <v>0.79533564814814817</v>
      </c>
      <c r="I278">
        <v>20.5</v>
      </c>
      <c r="J278">
        <v>20.5</v>
      </c>
      <c r="K278" s="1" t="s">
        <v>21</v>
      </c>
      <c r="L278" s="1" t="s">
        <v>14</v>
      </c>
      <c r="M278" s="1" t="s">
        <v>94</v>
      </c>
      <c r="N278" s="1" t="s">
        <v>95</v>
      </c>
    </row>
    <row r="279" spans="1:14" x14ac:dyDescent="0.25">
      <c r="A279">
        <v>278</v>
      </c>
      <c r="B279">
        <v>115</v>
      </c>
      <c r="C279">
        <f>1/COUNTIF(B:B,pizzadb_pizzasales[[#This Row],[order_id]])</f>
        <v>0.33333333333333331</v>
      </c>
      <c r="D279" s="1" t="s">
        <v>137</v>
      </c>
      <c r="E279">
        <v>1</v>
      </c>
      <c r="F279" s="16">
        <v>37279</v>
      </c>
      <c r="G279" s="2" t="str">
        <f>TEXT(pizzadb_pizzasales[[#This Row],[order_date]],"dddd")</f>
        <v>Wednesday</v>
      </c>
      <c r="H279" s="3">
        <v>0.79533564814814817</v>
      </c>
      <c r="I279">
        <v>16.75</v>
      </c>
      <c r="J279">
        <v>16.75</v>
      </c>
      <c r="K279" s="1" t="s">
        <v>13</v>
      </c>
      <c r="L279" s="1" t="s">
        <v>33</v>
      </c>
      <c r="M279" s="1" t="s">
        <v>34</v>
      </c>
      <c r="N279" s="1" t="s">
        <v>35</v>
      </c>
    </row>
    <row r="280" spans="1:14" x14ac:dyDescent="0.25">
      <c r="A280">
        <v>279</v>
      </c>
      <c r="B280">
        <v>116</v>
      </c>
      <c r="C280">
        <f>1/COUNTIF(B:B,pizzadb_pizzasales[[#This Row],[order_id]])</f>
        <v>1</v>
      </c>
      <c r="D280" s="1" t="s">
        <v>20</v>
      </c>
      <c r="E280">
        <v>1</v>
      </c>
      <c r="F280" s="16">
        <v>37280</v>
      </c>
      <c r="G280" s="2" t="str">
        <f>TEXT(pizzadb_pizzasales[[#This Row],[order_date]],"dddd")</f>
        <v>Thursday</v>
      </c>
      <c r="H280" s="3">
        <v>0.80473379629629627</v>
      </c>
      <c r="I280">
        <v>18.5</v>
      </c>
      <c r="J280">
        <v>18.5</v>
      </c>
      <c r="K280" s="1" t="s">
        <v>21</v>
      </c>
      <c r="L280" s="1" t="s">
        <v>22</v>
      </c>
      <c r="M280" s="1" t="s">
        <v>23</v>
      </c>
      <c r="N280" s="1" t="s">
        <v>24</v>
      </c>
    </row>
    <row r="281" spans="1:14" x14ac:dyDescent="0.25">
      <c r="A281">
        <v>280</v>
      </c>
      <c r="B281">
        <v>117</v>
      </c>
      <c r="C281">
        <f>1/COUNTIF(B:B,pizzadb_pizzasales[[#This Row],[order_id]])</f>
        <v>0.5</v>
      </c>
      <c r="D281" s="1" t="s">
        <v>133</v>
      </c>
      <c r="E281">
        <v>1</v>
      </c>
      <c r="F281" s="16">
        <v>37281</v>
      </c>
      <c r="G281" s="2" t="str">
        <f>TEXT(pizzadb_pizzasales[[#This Row],[order_date]],"dddd")</f>
        <v>Friday</v>
      </c>
      <c r="H281" s="3">
        <v>0.80766203703703698</v>
      </c>
      <c r="I281">
        <v>16.5</v>
      </c>
      <c r="J281">
        <v>16.5</v>
      </c>
      <c r="K281" s="1" t="s">
        <v>13</v>
      </c>
      <c r="L281" s="1" t="s">
        <v>26</v>
      </c>
      <c r="M281" s="1" t="s">
        <v>107</v>
      </c>
      <c r="N281" s="1" t="s">
        <v>108</v>
      </c>
    </row>
    <row r="282" spans="1:14" x14ac:dyDescent="0.25">
      <c r="A282">
        <v>281</v>
      </c>
      <c r="B282">
        <v>117</v>
      </c>
      <c r="C282">
        <f>1/COUNTIF(B:B,pizzadb_pizzasales[[#This Row],[order_id]])</f>
        <v>0.5</v>
      </c>
      <c r="D282" s="1" t="s">
        <v>113</v>
      </c>
      <c r="E282">
        <v>1</v>
      </c>
      <c r="F282" s="16">
        <v>37284</v>
      </c>
      <c r="G282" s="2" t="str">
        <f>TEXT(pizzadb_pizzasales[[#This Row],[order_date]],"dddd")</f>
        <v>Monday</v>
      </c>
      <c r="H282" s="3">
        <v>0.80766203703703698</v>
      </c>
      <c r="I282">
        <v>20.25</v>
      </c>
      <c r="J282">
        <v>20.25</v>
      </c>
      <c r="K282" s="1" t="s">
        <v>21</v>
      </c>
      <c r="L282" s="1" t="s">
        <v>26</v>
      </c>
      <c r="M282" s="1" t="s">
        <v>114</v>
      </c>
      <c r="N282" s="1" t="s">
        <v>115</v>
      </c>
    </row>
    <row r="283" spans="1:14" x14ac:dyDescent="0.25">
      <c r="A283">
        <v>282</v>
      </c>
      <c r="B283">
        <v>118</v>
      </c>
      <c r="C283">
        <f>1/COUNTIF(B:B,pizzadb_pizzasales[[#This Row],[order_id]])</f>
        <v>0.5</v>
      </c>
      <c r="D283" s="1" t="s">
        <v>37</v>
      </c>
      <c r="E283">
        <v>1</v>
      </c>
      <c r="F283" s="16">
        <v>37285</v>
      </c>
      <c r="G283" s="2" t="str">
        <f>TEXT(pizzadb_pizzasales[[#This Row],[order_date]],"dddd")</f>
        <v>Tuesday</v>
      </c>
      <c r="H283" s="3">
        <v>0.81040509259259264</v>
      </c>
      <c r="I283">
        <v>20.75</v>
      </c>
      <c r="J283">
        <v>20.75</v>
      </c>
      <c r="K283" s="1" t="s">
        <v>21</v>
      </c>
      <c r="L283" s="1" t="s">
        <v>26</v>
      </c>
      <c r="M283" s="1" t="s">
        <v>38</v>
      </c>
      <c r="N283" s="1" t="s">
        <v>39</v>
      </c>
    </row>
    <row r="284" spans="1:14" x14ac:dyDescent="0.25">
      <c r="A284">
        <v>283</v>
      </c>
      <c r="B284">
        <v>118</v>
      </c>
      <c r="C284">
        <f>1/COUNTIF(B:B,pizzadb_pizzasales[[#This Row],[order_id]])</f>
        <v>0.5</v>
      </c>
      <c r="D284" s="1" t="s">
        <v>157</v>
      </c>
      <c r="E284">
        <v>1</v>
      </c>
      <c r="F284" s="16">
        <v>37286</v>
      </c>
      <c r="G284" s="2" t="str">
        <f>TEXT(pizzadb_pizzasales[[#This Row],[order_date]],"dddd")</f>
        <v>Wednesday</v>
      </c>
      <c r="H284" s="3">
        <v>0.81040509259259264</v>
      </c>
      <c r="I284">
        <v>12</v>
      </c>
      <c r="J284">
        <v>12</v>
      </c>
      <c r="K284" s="1" t="s">
        <v>41</v>
      </c>
      <c r="L284" s="1" t="s">
        <v>22</v>
      </c>
      <c r="M284" s="1" t="s">
        <v>110</v>
      </c>
      <c r="N284" s="1" t="s">
        <v>111</v>
      </c>
    </row>
    <row r="285" spans="1:14" x14ac:dyDescent="0.25">
      <c r="A285">
        <v>284</v>
      </c>
      <c r="B285">
        <v>119</v>
      </c>
      <c r="C285">
        <f>1/COUNTIF(B:B,pizzadb_pizzasales[[#This Row],[order_id]])</f>
        <v>1</v>
      </c>
      <c r="D285" s="1" t="s">
        <v>99</v>
      </c>
      <c r="E285">
        <v>1</v>
      </c>
      <c r="F285" s="16">
        <v>37287</v>
      </c>
      <c r="G285" s="2" t="str">
        <f>TEXT(pizzadb_pizzasales[[#This Row],[order_date]],"dddd")</f>
        <v>Thursday</v>
      </c>
      <c r="H285" s="3">
        <v>0.81422453703703701</v>
      </c>
      <c r="I285">
        <v>14.75</v>
      </c>
      <c r="J285">
        <v>14.75</v>
      </c>
      <c r="K285" s="1" t="s">
        <v>13</v>
      </c>
      <c r="L285" s="1" t="s">
        <v>22</v>
      </c>
      <c r="M285" s="1" t="s">
        <v>91</v>
      </c>
      <c r="N285" s="1" t="s">
        <v>92</v>
      </c>
    </row>
    <row r="286" spans="1:14" x14ac:dyDescent="0.25">
      <c r="A286">
        <v>285</v>
      </c>
      <c r="B286">
        <v>120</v>
      </c>
      <c r="C286">
        <f>1/COUNTIF(B:B,pizzadb_pizzasales[[#This Row],[order_id]])</f>
        <v>0.33333333333333331</v>
      </c>
      <c r="D286" s="1" t="s">
        <v>50</v>
      </c>
      <c r="E286">
        <v>1</v>
      </c>
      <c r="F286" s="16">
        <v>37288</v>
      </c>
      <c r="G286" s="2" t="str">
        <f>TEXT(pizzadb_pizzasales[[#This Row],[order_date]],"dddd")</f>
        <v>Friday</v>
      </c>
      <c r="H286" s="3">
        <v>0.8160532407407407</v>
      </c>
      <c r="I286">
        <v>12</v>
      </c>
      <c r="J286">
        <v>12</v>
      </c>
      <c r="K286" s="1" t="s">
        <v>41</v>
      </c>
      <c r="L286" s="1" t="s">
        <v>14</v>
      </c>
      <c r="M286" s="1" t="s">
        <v>18</v>
      </c>
      <c r="N286" s="1" t="s">
        <v>19</v>
      </c>
    </row>
    <row r="287" spans="1:14" x14ac:dyDescent="0.25">
      <c r="A287">
        <v>286</v>
      </c>
      <c r="B287">
        <v>120</v>
      </c>
      <c r="C287">
        <f>1/COUNTIF(B:B,pizzadb_pizzasales[[#This Row],[order_id]])</f>
        <v>0.33333333333333331</v>
      </c>
      <c r="D287" s="1" t="s">
        <v>132</v>
      </c>
      <c r="E287">
        <v>1</v>
      </c>
      <c r="F287" s="16">
        <v>37291</v>
      </c>
      <c r="G287" s="2" t="str">
        <f>TEXT(pizzadb_pizzasales[[#This Row],[order_date]],"dddd")</f>
        <v>Monday</v>
      </c>
      <c r="H287" s="3">
        <v>0.8160532407407407</v>
      </c>
      <c r="I287">
        <v>10.5</v>
      </c>
      <c r="J287">
        <v>10.5</v>
      </c>
      <c r="K287" s="1" t="s">
        <v>41</v>
      </c>
      <c r="L287" s="1" t="s">
        <v>14</v>
      </c>
      <c r="M287" s="1" t="s">
        <v>15</v>
      </c>
      <c r="N287" s="1" t="s">
        <v>16</v>
      </c>
    </row>
    <row r="288" spans="1:14" x14ac:dyDescent="0.25">
      <c r="A288">
        <v>287</v>
      </c>
      <c r="B288">
        <v>120</v>
      </c>
      <c r="C288">
        <f>1/COUNTIF(B:B,pizzadb_pizzasales[[#This Row],[order_id]])</f>
        <v>0.33333333333333331</v>
      </c>
      <c r="D288" s="1" t="s">
        <v>109</v>
      </c>
      <c r="E288">
        <v>1</v>
      </c>
      <c r="F288" s="16">
        <v>37292</v>
      </c>
      <c r="G288" s="2" t="str">
        <f>TEXT(pizzadb_pizzasales[[#This Row],[order_date]],"dddd")</f>
        <v>Tuesday</v>
      </c>
      <c r="H288" s="3">
        <v>0.8160532407407407</v>
      </c>
      <c r="I288">
        <v>20.25</v>
      </c>
      <c r="J288">
        <v>20.25</v>
      </c>
      <c r="K288" s="1" t="s">
        <v>21</v>
      </c>
      <c r="L288" s="1" t="s">
        <v>22</v>
      </c>
      <c r="M288" s="1" t="s">
        <v>110</v>
      </c>
      <c r="N288" s="1" t="s">
        <v>111</v>
      </c>
    </row>
    <row r="289" spans="1:14" x14ac:dyDescent="0.25">
      <c r="A289">
        <v>288</v>
      </c>
      <c r="B289">
        <v>121</v>
      </c>
      <c r="C289">
        <f>1/COUNTIF(B:B,pizzadb_pizzasales[[#This Row],[order_id]])</f>
        <v>0.25</v>
      </c>
      <c r="D289" s="1" t="s">
        <v>118</v>
      </c>
      <c r="E289">
        <v>1</v>
      </c>
      <c r="F289" s="16">
        <v>37293</v>
      </c>
      <c r="G289" s="2" t="str">
        <f>TEXT(pizzadb_pizzasales[[#This Row],[order_date]],"dddd")</f>
        <v>Wednesday</v>
      </c>
      <c r="H289" s="3">
        <v>0.81861111111111107</v>
      </c>
      <c r="I289">
        <v>16.75</v>
      </c>
      <c r="J289">
        <v>16.75</v>
      </c>
      <c r="K289" s="1" t="s">
        <v>13</v>
      </c>
      <c r="L289" s="1" t="s">
        <v>33</v>
      </c>
      <c r="M289" s="1" t="s">
        <v>42</v>
      </c>
      <c r="N289" s="1" t="s">
        <v>43</v>
      </c>
    </row>
    <row r="290" spans="1:14" x14ac:dyDescent="0.25">
      <c r="A290">
        <v>289</v>
      </c>
      <c r="B290">
        <v>121</v>
      </c>
      <c r="C290">
        <f>1/COUNTIF(B:B,pizzadb_pizzasales[[#This Row],[order_id]])</f>
        <v>0.25</v>
      </c>
      <c r="D290" s="1" t="s">
        <v>90</v>
      </c>
      <c r="E290">
        <v>1</v>
      </c>
      <c r="F290" s="16">
        <v>37294</v>
      </c>
      <c r="G290" s="2" t="str">
        <f>TEXT(pizzadb_pizzasales[[#This Row],[order_date]],"dddd")</f>
        <v>Thursday</v>
      </c>
      <c r="H290" s="3">
        <v>0.81861111111111107</v>
      </c>
      <c r="I290">
        <v>17.950000762939453</v>
      </c>
      <c r="J290">
        <v>17.950000762939453</v>
      </c>
      <c r="K290" s="1" t="s">
        <v>21</v>
      </c>
      <c r="L290" s="1" t="s">
        <v>22</v>
      </c>
      <c r="M290" s="1" t="s">
        <v>91</v>
      </c>
      <c r="N290" s="1" t="s">
        <v>92</v>
      </c>
    </row>
    <row r="291" spans="1:14" x14ac:dyDescent="0.25">
      <c r="A291">
        <v>290</v>
      </c>
      <c r="B291">
        <v>121</v>
      </c>
      <c r="C291">
        <f>1/COUNTIF(B:B,pizzadb_pizzasales[[#This Row],[order_id]])</f>
        <v>0.25</v>
      </c>
      <c r="D291" s="1" t="s">
        <v>113</v>
      </c>
      <c r="E291">
        <v>1</v>
      </c>
      <c r="F291" s="16">
        <v>37295</v>
      </c>
      <c r="G291" s="2" t="str">
        <f>TEXT(pizzadb_pizzasales[[#This Row],[order_date]],"dddd")</f>
        <v>Friday</v>
      </c>
      <c r="H291" s="3">
        <v>0.81861111111111107</v>
      </c>
      <c r="I291">
        <v>20.25</v>
      </c>
      <c r="J291">
        <v>20.25</v>
      </c>
      <c r="K291" s="1" t="s">
        <v>21</v>
      </c>
      <c r="L291" s="1" t="s">
        <v>26</v>
      </c>
      <c r="M291" s="1" t="s">
        <v>114</v>
      </c>
      <c r="N291" s="1" t="s">
        <v>115</v>
      </c>
    </row>
    <row r="292" spans="1:14" x14ac:dyDescent="0.25">
      <c r="A292">
        <v>291</v>
      </c>
      <c r="B292">
        <v>121</v>
      </c>
      <c r="C292">
        <f>1/COUNTIF(B:B,pizzadb_pizzasales[[#This Row],[order_id]])</f>
        <v>0.25</v>
      </c>
      <c r="D292" s="1" t="s">
        <v>69</v>
      </c>
      <c r="E292">
        <v>1</v>
      </c>
      <c r="F292" s="16">
        <v>37298</v>
      </c>
      <c r="G292" s="2" t="str">
        <f>TEXT(pizzadb_pizzasales[[#This Row],[order_date]],"dddd")</f>
        <v>Monday</v>
      </c>
      <c r="H292" s="3">
        <v>0.81861111111111107</v>
      </c>
      <c r="I292">
        <v>20.75</v>
      </c>
      <c r="J292">
        <v>20.75</v>
      </c>
      <c r="K292" s="1" t="s">
        <v>21</v>
      </c>
      <c r="L292" s="1" t="s">
        <v>33</v>
      </c>
      <c r="M292" s="1" t="s">
        <v>70</v>
      </c>
      <c r="N292" s="1" t="s">
        <v>71</v>
      </c>
    </row>
    <row r="293" spans="1:14" x14ac:dyDescent="0.25">
      <c r="A293">
        <v>292</v>
      </c>
      <c r="B293">
        <v>122</v>
      </c>
      <c r="C293">
        <f>1/COUNTIF(B:B,pizzadb_pizzasales[[#This Row],[order_id]])</f>
        <v>1</v>
      </c>
      <c r="D293" s="1" t="s">
        <v>36</v>
      </c>
      <c r="E293">
        <v>1</v>
      </c>
      <c r="F293" s="16">
        <v>37299</v>
      </c>
      <c r="G293" s="2" t="str">
        <f>TEXT(pizzadb_pizzasales[[#This Row],[order_date]],"dddd")</f>
        <v>Tuesday</v>
      </c>
      <c r="H293" s="3">
        <v>0.82660879629629624</v>
      </c>
      <c r="I293">
        <v>16.5</v>
      </c>
      <c r="J293">
        <v>16.5</v>
      </c>
      <c r="K293" s="1" t="s">
        <v>13</v>
      </c>
      <c r="L293" s="1" t="s">
        <v>26</v>
      </c>
      <c r="M293" s="1" t="s">
        <v>27</v>
      </c>
      <c r="N293" s="1" t="s">
        <v>28</v>
      </c>
    </row>
    <row r="294" spans="1:14" x14ac:dyDescent="0.25">
      <c r="A294">
        <v>293</v>
      </c>
      <c r="B294">
        <v>123</v>
      </c>
      <c r="C294">
        <f>1/COUNTIF(B:B,pizzadb_pizzasales[[#This Row],[order_id]])</f>
        <v>1</v>
      </c>
      <c r="D294" s="1" t="s">
        <v>160</v>
      </c>
      <c r="E294">
        <v>1</v>
      </c>
      <c r="F294" s="16">
        <v>37300</v>
      </c>
      <c r="G294" s="2" t="str">
        <f>TEXT(pizzadb_pizzasales[[#This Row],[order_date]],"dddd")</f>
        <v>Wednesday</v>
      </c>
      <c r="H294" s="3">
        <v>0.84177083333333336</v>
      </c>
      <c r="I294">
        <v>12</v>
      </c>
      <c r="J294">
        <v>12</v>
      </c>
      <c r="K294" s="1" t="s">
        <v>41</v>
      </c>
      <c r="L294" s="1" t="s">
        <v>14</v>
      </c>
      <c r="M294" s="1" t="s">
        <v>55</v>
      </c>
      <c r="N294" s="1" t="s">
        <v>56</v>
      </c>
    </row>
    <row r="295" spans="1:14" x14ac:dyDescent="0.25">
      <c r="A295">
        <v>294</v>
      </c>
      <c r="B295">
        <v>124</v>
      </c>
      <c r="C295">
        <f>1/COUNTIF(B:B,pizzadb_pizzasales[[#This Row],[order_id]])</f>
        <v>0.25</v>
      </c>
      <c r="D295" s="1" t="s">
        <v>40</v>
      </c>
      <c r="E295">
        <v>1</v>
      </c>
      <c r="F295" s="16">
        <v>37301</v>
      </c>
      <c r="G295" s="2" t="str">
        <f>TEXT(pizzadb_pizzasales[[#This Row],[order_date]],"dddd")</f>
        <v>Thursday</v>
      </c>
      <c r="H295" s="3">
        <v>0.84206018518518522</v>
      </c>
      <c r="I295">
        <v>12.75</v>
      </c>
      <c r="J295">
        <v>12.75</v>
      </c>
      <c r="K295" s="1" t="s">
        <v>41</v>
      </c>
      <c r="L295" s="1" t="s">
        <v>33</v>
      </c>
      <c r="M295" s="1" t="s">
        <v>42</v>
      </c>
      <c r="N295" s="1" t="s">
        <v>43</v>
      </c>
    </row>
    <row r="296" spans="1:14" x14ac:dyDescent="0.25">
      <c r="A296">
        <v>295</v>
      </c>
      <c r="B296">
        <v>124</v>
      </c>
      <c r="C296">
        <f>1/COUNTIF(B:B,pizzadb_pizzasales[[#This Row],[order_id]])</f>
        <v>0.25</v>
      </c>
      <c r="D296" s="1" t="s">
        <v>113</v>
      </c>
      <c r="E296">
        <v>1</v>
      </c>
      <c r="F296" s="16">
        <v>37302</v>
      </c>
      <c r="G296" s="2" t="str">
        <f>TEXT(pizzadb_pizzasales[[#This Row],[order_date]],"dddd")</f>
        <v>Friday</v>
      </c>
      <c r="H296" s="3">
        <v>0.84206018518518522</v>
      </c>
      <c r="I296">
        <v>20.25</v>
      </c>
      <c r="J296">
        <v>20.25</v>
      </c>
      <c r="K296" s="1" t="s">
        <v>21</v>
      </c>
      <c r="L296" s="1" t="s">
        <v>26</v>
      </c>
      <c r="M296" s="1" t="s">
        <v>114</v>
      </c>
      <c r="N296" s="1" t="s">
        <v>115</v>
      </c>
    </row>
    <row r="297" spans="1:14" x14ac:dyDescent="0.25">
      <c r="A297">
        <v>296</v>
      </c>
      <c r="B297">
        <v>124</v>
      </c>
      <c r="C297">
        <f>1/COUNTIF(B:B,pizzadb_pizzasales[[#This Row],[order_id]])</f>
        <v>0.25</v>
      </c>
      <c r="D297" s="1" t="s">
        <v>59</v>
      </c>
      <c r="E297">
        <v>1</v>
      </c>
      <c r="F297" s="16">
        <v>37305</v>
      </c>
      <c r="G297" s="2" t="str">
        <f>TEXT(pizzadb_pizzasales[[#This Row],[order_date]],"dddd")</f>
        <v>Monday</v>
      </c>
      <c r="H297" s="3">
        <v>0.84206018518518522</v>
      </c>
      <c r="I297">
        <v>20.75</v>
      </c>
      <c r="J297">
        <v>20.75</v>
      </c>
      <c r="K297" s="1" t="s">
        <v>21</v>
      </c>
      <c r="L297" s="1" t="s">
        <v>26</v>
      </c>
      <c r="M297" s="1" t="s">
        <v>60</v>
      </c>
      <c r="N297" s="1" t="s">
        <v>61</v>
      </c>
    </row>
    <row r="298" spans="1:14" x14ac:dyDescent="0.25">
      <c r="A298">
        <v>297</v>
      </c>
      <c r="B298">
        <v>124</v>
      </c>
      <c r="C298">
        <f>1/COUNTIF(B:B,pizzadb_pizzasales[[#This Row],[order_id]])</f>
        <v>0.25</v>
      </c>
      <c r="D298" s="1" t="s">
        <v>44</v>
      </c>
      <c r="E298">
        <v>1</v>
      </c>
      <c r="F298" s="16">
        <v>37306</v>
      </c>
      <c r="G298" s="2" t="str">
        <f>TEXT(pizzadb_pizzasales[[#This Row],[order_date]],"dddd")</f>
        <v>Tuesday</v>
      </c>
      <c r="H298" s="3">
        <v>0.84206018518518522</v>
      </c>
      <c r="I298">
        <v>12</v>
      </c>
      <c r="J298">
        <v>12</v>
      </c>
      <c r="K298" s="1" t="s">
        <v>41</v>
      </c>
      <c r="L298" s="1" t="s">
        <v>14</v>
      </c>
      <c r="M298" s="1" t="s">
        <v>45</v>
      </c>
      <c r="N298" s="1" t="s">
        <v>46</v>
      </c>
    </row>
    <row r="299" spans="1:14" x14ac:dyDescent="0.25">
      <c r="A299">
        <v>298</v>
      </c>
      <c r="B299">
        <v>125</v>
      </c>
      <c r="C299">
        <f>1/COUNTIF(B:B,pizzadb_pizzasales[[#This Row],[order_id]])</f>
        <v>1</v>
      </c>
      <c r="D299" s="1" t="s">
        <v>140</v>
      </c>
      <c r="E299">
        <v>1</v>
      </c>
      <c r="F299" s="16">
        <v>37307</v>
      </c>
      <c r="G299" s="2" t="str">
        <f>TEXT(pizzadb_pizzasales[[#This Row],[order_date]],"dddd")</f>
        <v>Wednesday</v>
      </c>
      <c r="H299" s="3">
        <v>0.85493055555555553</v>
      </c>
      <c r="I299">
        <v>25.5</v>
      </c>
      <c r="J299">
        <v>25.5</v>
      </c>
      <c r="K299" s="1" t="s">
        <v>141</v>
      </c>
      <c r="L299" s="1" t="s">
        <v>14</v>
      </c>
      <c r="M299" s="1" t="s">
        <v>45</v>
      </c>
      <c r="N299" s="1" t="s">
        <v>46</v>
      </c>
    </row>
    <row r="300" spans="1:14" x14ac:dyDescent="0.25">
      <c r="A300">
        <v>299</v>
      </c>
      <c r="B300">
        <v>126</v>
      </c>
      <c r="C300">
        <f>1/COUNTIF(B:B,pizzadb_pizzasales[[#This Row],[order_id]])</f>
        <v>1</v>
      </c>
      <c r="D300" s="1" t="s">
        <v>122</v>
      </c>
      <c r="E300">
        <v>1</v>
      </c>
      <c r="F300" s="16">
        <v>37308</v>
      </c>
      <c r="G300" s="2" t="str">
        <f>TEXT(pizzadb_pizzasales[[#This Row],[order_date]],"dddd")</f>
        <v>Thursday</v>
      </c>
      <c r="H300" s="3">
        <v>0.87062499999999998</v>
      </c>
      <c r="I300">
        <v>20.25</v>
      </c>
      <c r="J300">
        <v>20.25</v>
      </c>
      <c r="K300" s="1" t="s">
        <v>21</v>
      </c>
      <c r="L300" s="1" t="s">
        <v>22</v>
      </c>
      <c r="M300" s="1" t="s">
        <v>66</v>
      </c>
      <c r="N300" s="1" t="s">
        <v>67</v>
      </c>
    </row>
    <row r="301" spans="1:14" x14ac:dyDescent="0.25">
      <c r="A301">
        <v>300</v>
      </c>
      <c r="B301">
        <v>127</v>
      </c>
      <c r="C301">
        <f>1/COUNTIF(B:B,pizzadb_pizzasales[[#This Row],[order_id]])</f>
        <v>1</v>
      </c>
      <c r="D301" s="1" t="s">
        <v>119</v>
      </c>
      <c r="E301">
        <v>1</v>
      </c>
      <c r="F301" s="16">
        <v>37309</v>
      </c>
      <c r="G301" s="2" t="str">
        <f>TEXT(pizzadb_pizzasales[[#This Row],[order_date]],"dddd")</f>
        <v>Friday</v>
      </c>
      <c r="H301" s="3">
        <v>0.87387731481481479</v>
      </c>
      <c r="I301">
        <v>12.5</v>
      </c>
      <c r="J301">
        <v>12.5</v>
      </c>
      <c r="K301" s="1" t="s">
        <v>13</v>
      </c>
      <c r="L301" s="1" t="s">
        <v>14</v>
      </c>
      <c r="M301" s="1" t="s">
        <v>78</v>
      </c>
      <c r="N301" s="1" t="s">
        <v>79</v>
      </c>
    </row>
    <row r="302" spans="1:14" x14ac:dyDescent="0.25">
      <c r="A302">
        <v>301</v>
      </c>
      <c r="B302">
        <v>128</v>
      </c>
      <c r="C302">
        <f>1/COUNTIF(B:B,pizzadb_pizzasales[[#This Row],[order_id]])</f>
        <v>1</v>
      </c>
      <c r="D302" s="1" t="s">
        <v>150</v>
      </c>
      <c r="E302">
        <v>1</v>
      </c>
      <c r="F302" s="16">
        <v>37312</v>
      </c>
      <c r="G302" s="2" t="str">
        <f>TEXT(pizzadb_pizzasales[[#This Row],[order_date]],"dddd")</f>
        <v>Monday</v>
      </c>
      <c r="H302" s="3">
        <v>0.87854166666666667</v>
      </c>
      <c r="I302">
        <v>12.5</v>
      </c>
      <c r="J302">
        <v>12.5</v>
      </c>
      <c r="K302" s="1" t="s">
        <v>41</v>
      </c>
      <c r="L302" s="1" t="s">
        <v>26</v>
      </c>
      <c r="M302" s="1" t="s">
        <v>60</v>
      </c>
      <c r="N302" s="1" t="s">
        <v>61</v>
      </c>
    </row>
    <row r="303" spans="1:14" x14ac:dyDescent="0.25">
      <c r="A303">
        <v>302</v>
      </c>
      <c r="B303">
        <v>129</v>
      </c>
      <c r="C303">
        <f>1/COUNTIF(B:B,pizzadb_pizzasales[[#This Row],[order_id]])</f>
        <v>0.5</v>
      </c>
      <c r="D303" s="1" t="s">
        <v>84</v>
      </c>
      <c r="E303">
        <v>1</v>
      </c>
      <c r="F303" s="16">
        <v>37313</v>
      </c>
      <c r="G303" s="2" t="str">
        <f>TEXT(pizzadb_pizzasales[[#This Row],[order_date]],"dddd")</f>
        <v>Tuesday</v>
      </c>
      <c r="H303" s="3">
        <v>0.88405092592592593</v>
      </c>
      <c r="I303">
        <v>12</v>
      </c>
      <c r="J303">
        <v>12</v>
      </c>
      <c r="K303" s="1" t="s">
        <v>41</v>
      </c>
      <c r="L303" s="1" t="s">
        <v>14</v>
      </c>
      <c r="M303" s="1" t="s">
        <v>85</v>
      </c>
      <c r="N303" s="1" t="s">
        <v>86</v>
      </c>
    </row>
    <row r="304" spans="1:14" x14ac:dyDescent="0.25">
      <c r="A304">
        <v>303</v>
      </c>
      <c r="B304">
        <v>129</v>
      </c>
      <c r="C304">
        <f>1/COUNTIF(B:B,pizzadb_pizzasales[[#This Row],[order_id]])</f>
        <v>0.5</v>
      </c>
      <c r="D304" s="1" t="s">
        <v>155</v>
      </c>
      <c r="E304">
        <v>1</v>
      </c>
      <c r="F304" s="16">
        <v>37314</v>
      </c>
      <c r="G304" s="2" t="str">
        <f>TEXT(pizzadb_pizzasales[[#This Row],[order_date]],"dddd")</f>
        <v>Wednesday</v>
      </c>
      <c r="H304" s="3">
        <v>0.88405092592592593</v>
      </c>
      <c r="I304">
        <v>16</v>
      </c>
      <c r="J304">
        <v>16</v>
      </c>
      <c r="K304" s="1" t="s">
        <v>13</v>
      </c>
      <c r="L304" s="1" t="s">
        <v>14</v>
      </c>
      <c r="M304" s="1" t="s">
        <v>45</v>
      </c>
      <c r="N304" s="1" t="s">
        <v>46</v>
      </c>
    </row>
    <row r="305" spans="1:14" x14ac:dyDescent="0.25">
      <c r="A305">
        <v>304</v>
      </c>
      <c r="B305">
        <v>130</v>
      </c>
      <c r="C305">
        <f>1/COUNTIF(B:B,pizzadb_pizzasales[[#This Row],[order_id]])</f>
        <v>0.25</v>
      </c>
      <c r="D305" s="1" t="s">
        <v>132</v>
      </c>
      <c r="E305">
        <v>1</v>
      </c>
      <c r="F305" s="16">
        <v>37315</v>
      </c>
      <c r="G305" s="2" t="str">
        <f>TEXT(pizzadb_pizzasales[[#This Row],[order_date]],"dddd")</f>
        <v>Thursday</v>
      </c>
      <c r="H305" s="3">
        <v>0.88535879629629632</v>
      </c>
      <c r="I305">
        <v>10.5</v>
      </c>
      <c r="J305">
        <v>10.5</v>
      </c>
      <c r="K305" s="1" t="s">
        <v>41</v>
      </c>
      <c r="L305" s="1" t="s">
        <v>14</v>
      </c>
      <c r="M305" s="1" t="s">
        <v>15</v>
      </c>
      <c r="N305" s="1" t="s">
        <v>16</v>
      </c>
    </row>
    <row r="306" spans="1:14" x14ac:dyDescent="0.25">
      <c r="A306">
        <v>305</v>
      </c>
      <c r="B306">
        <v>130</v>
      </c>
      <c r="C306">
        <f>1/COUNTIF(B:B,pizzadb_pizzasales[[#This Row],[order_id]])</f>
        <v>0.25</v>
      </c>
      <c r="D306" s="1" t="s">
        <v>54</v>
      </c>
      <c r="E306">
        <v>1</v>
      </c>
      <c r="F306" s="16">
        <v>37316</v>
      </c>
      <c r="G306" s="2" t="str">
        <f>TEXT(pizzadb_pizzasales[[#This Row],[order_date]],"dddd")</f>
        <v>Friday</v>
      </c>
      <c r="H306" s="3">
        <v>0.88535879629629632</v>
      </c>
      <c r="I306">
        <v>20.5</v>
      </c>
      <c r="J306">
        <v>20.5</v>
      </c>
      <c r="K306" s="1" t="s">
        <v>21</v>
      </c>
      <c r="L306" s="1" t="s">
        <v>14</v>
      </c>
      <c r="M306" s="1" t="s">
        <v>55</v>
      </c>
      <c r="N306" s="1" t="s">
        <v>56</v>
      </c>
    </row>
    <row r="307" spans="1:14" x14ac:dyDescent="0.25">
      <c r="A307">
        <v>306</v>
      </c>
      <c r="B307">
        <v>130</v>
      </c>
      <c r="C307">
        <f>1/COUNTIF(B:B,pizzadb_pizzasales[[#This Row],[order_id]])</f>
        <v>0.25</v>
      </c>
      <c r="D307" s="1" t="s">
        <v>29</v>
      </c>
      <c r="E307">
        <v>1</v>
      </c>
      <c r="F307" s="16">
        <v>37319</v>
      </c>
      <c r="G307" s="2" t="str">
        <f>TEXT(pizzadb_pizzasales[[#This Row],[order_date]],"dddd")</f>
        <v>Monday</v>
      </c>
      <c r="H307" s="3">
        <v>0.88535879629629632</v>
      </c>
      <c r="I307">
        <v>16</v>
      </c>
      <c r="J307">
        <v>16</v>
      </c>
      <c r="K307" s="1" t="s">
        <v>13</v>
      </c>
      <c r="L307" s="1" t="s">
        <v>22</v>
      </c>
      <c r="M307" s="1" t="s">
        <v>30</v>
      </c>
      <c r="N307" s="1" t="s">
        <v>31</v>
      </c>
    </row>
    <row r="308" spans="1:14" x14ac:dyDescent="0.25">
      <c r="A308">
        <v>307</v>
      </c>
      <c r="B308">
        <v>130</v>
      </c>
      <c r="C308">
        <f>1/COUNTIF(B:B,pizzadb_pizzasales[[#This Row],[order_id]])</f>
        <v>0.25</v>
      </c>
      <c r="D308" s="1" t="s">
        <v>117</v>
      </c>
      <c r="E308">
        <v>1</v>
      </c>
      <c r="F308" s="16">
        <v>37320</v>
      </c>
      <c r="G308" s="2" t="str">
        <f>TEXT(pizzadb_pizzasales[[#This Row],[order_date]],"dddd")</f>
        <v>Tuesday</v>
      </c>
      <c r="H308" s="3">
        <v>0.88535879629629632</v>
      </c>
      <c r="I308">
        <v>12.75</v>
      </c>
      <c r="J308">
        <v>12.75</v>
      </c>
      <c r="K308" s="1" t="s">
        <v>41</v>
      </c>
      <c r="L308" s="1" t="s">
        <v>33</v>
      </c>
      <c r="M308" s="1" t="s">
        <v>70</v>
      </c>
      <c r="N308" s="1" t="s">
        <v>71</v>
      </c>
    </row>
    <row r="309" spans="1:14" x14ac:dyDescent="0.25">
      <c r="A309">
        <v>308</v>
      </c>
      <c r="B309">
        <v>131</v>
      </c>
      <c r="C309">
        <f>1/COUNTIF(B:B,pizzadb_pizzasales[[#This Row],[order_id]])</f>
        <v>0.25</v>
      </c>
      <c r="D309" s="1" t="s">
        <v>81</v>
      </c>
      <c r="E309">
        <v>1</v>
      </c>
      <c r="F309" s="16">
        <v>37321</v>
      </c>
      <c r="G309" s="2" t="str">
        <f>TEXT(pizzadb_pizzasales[[#This Row],[order_date]],"dddd")</f>
        <v>Wednesday</v>
      </c>
      <c r="H309" s="3">
        <v>0.89803240740740742</v>
      </c>
      <c r="I309">
        <v>20.75</v>
      </c>
      <c r="J309">
        <v>20.75</v>
      </c>
      <c r="K309" s="1" t="s">
        <v>21</v>
      </c>
      <c r="L309" s="1" t="s">
        <v>33</v>
      </c>
      <c r="M309" s="1" t="s">
        <v>82</v>
      </c>
      <c r="N309" s="1" t="s">
        <v>83</v>
      </c>
    </row>
    <row r="310" spans="1:14" x14ac:dyDescent="0.25">
      <c r="A310">
        <v>309</v>
      </c>
      <c r="B310">
        <v>131</v>
      </c>
      <c r="C310">
        <f>1/COUNTIF(B:B,pizzadb_pizzasales[[#This Row],[order_id]])</f>
        <v>0.25</v>
      </c>
      <c r="D310" s="1" t="s">
        <v>20</v>
      </c>
      <c r="E310">
        <v>1</v>
      </c>
      <c r="F310" s="16">
        <v>37322</v>
      </c>
      <c r="G310" s="2" t="str">
        <f>TEXT(pizzadb_pizzasales[[#This Row],[order_date]],"dddd")</f>
        <v>Thursday</v>
      </c>
      <c r="H310" s="3">
        <v>0.89803240740740742</v>
      </c>
      <c r="I310">
        <v>18.5</v>
      </c>
      <c r="J310">
        <v>18.5</v>
      </c>
      <c r="K310" s="1" t="s">
        <v>21</v>
      </c>
      <c r="L310" s="1" t="s">
        <v>22</v>
      </c>
      <c r="M310" s="1" t="s">
        <v>23</v>
      </c>
      <c r="N310" s="1" t="s">
        <v>24</v>
      </c>
    </row>
    <row r="311" spans="1:14" x14ac:dyDescent="0.25">
      <c r="A311">
        <v>310</v>
      </c>
      <c r="B311">
        <v>131</v>
      </c>
      <c r="C311">
        <f>1/COUNTIF(B:B,pizzadb_pizzasales[[#This Row],[order_id]])</f>
        <v>0.25</v>
      </c>
      <c r="D311" s="1" t="s">
        <v>51</v>
      </c>
      <c r="E311">
        <v>1</v>
      </c>
      <c r="F311" s="16">
        <v>37323</v>
      </c>
      <c r="G311" s="2" t="str">
        <f>TEXT(pizzadb_pizzasales[[#This Row],[order_date]],"dddd")</f>
        <v>Friday</v>
      </c>
      <c r="H311" s="3">
        <v>0.89803240740740742</v>
      </c>
      <c r="I311">
        <v>12</v>
      </c>
      <c r="J311">
        <v>12</v>
      </c>
      <c r="K311" s="1" t="s">
        <v>41</v>
      </c>
      <c r="L311" s="1" t="s">
        <v>22</v>
      </c>
      <c r="M311" s="1" t="s">
        <v>52</v>
      </c>
      <c r="N311" s="1" t="s">
        <v>53</v>
      </c>
    </row>
    <row r="312" spans="1:14" x14ac:dyDescent="0.25">
      <c r="A312">
        <v>311</v>
      </c>
      <c r="B312">
        <v>131</v>
      </c>
      <c r="C312">
        <f>1/COUNTIF(B:B,pizzadb_pizzasales[[#This Row],[order_id]])</f>
        <v>0.25</v>
      </c>
      <c r="D312" s="1" t="s">
        <v>47</v>
      </c>
      <c r="E312">
        <v>1</v>
      </c>
      <c r="F312" s="16">
        <v>37326</v>
      </c>
      <c r="G312" s="2" t="str">
        <f>TEXT(pizzadb_pizzasales[[#This Row],[order_date]],"dddd")</f>
        <v>Monday</v>
      </c>
      <c r="H312" s="3">
        <v>0.89803240740740742</v>
      </c>
      <c r="I312">
        <v>12.5</v>
      </c>
      <c r="J312">
        <v>12.5</v>
      </c>
      <c r="K312" s="1" t="s">
        <v>41</v>
      </c>
      <c r="L312" s="1" t="s">
        <v>26</v>
      </c>
      <c r="M312" s="1" t="s">
        <v>48</v>
      </c>
      <c r="N312" s="1" t="s">
        <v>49</v>
      </c>
    </row>
    <row r="313" spans="1:14" x14ac:dyDescent="0.25">
      <c r="A313">
        <v>312</v>
      </c>
      <c r="B313">
        <v>132</v>
      </c>
      <c r="C313">
        <f>1/COUNTIF(B:B,pizzadb_pizzasales[[#This Row],[order_id]])</f>
        <v>1</v>
      </c>
      <c r="D313" s="1" t="s">
        <v>126</v>
      </c>
      <c r="E313">
        <v>1</v>
      </c>
      <c r="F313" s="16">
        <v>37327</v>
      </c>
      <c r="G313" s="2" t="str">
        <f>TEXT(pizzadb_pizzasales[[#This Row],[order_date]],"dddd")</f>
        <v>Tuesday</v>
      </c>
      <c r="H313" s="3">
        <v>0.90468749999999998</v>
      </c>
      <c r="I313">
        <v>9.75</v>
      </c>
      <c r="J313">
        <v>9.75</v>
      </c>
      <c r="K313" s="1" t="s">
        <v>41</v>
      </c>
      <c r="L313" s="1" t="s">
        <v>14</v>
      </c>
      <c r="M313" s="1" t="s">
        <v>78</v>
      </c>
      <c r="N313" s="1" t="s">
        <v>79</v>
      </c>
    </row>
    <row r="314" spans="1:14" x14ac:dyDescent="0.25">
      <c r="A314">
        <v>313</v>
      </c>
      <c r="B314">
        <v>133</v>
      </c>
      <c r="C314">
        <f>1/COUNTIF(B:B,pizzadb_pizzasales[[#This Row],[order_id]])</f>
        <v>0.33333333333333331</v>
      </c>
      <c r="D314" s="1" t="s">
        <v>72</v>
      </c>
      <c r="E314">
        <v>1</v>
      </c>
      <c r="F314" s="16">
        <v>37328</v>
      </c>
      <c r="G314" s="2" t="str">
        <f>TEXT(pizzadb_pizzasales[[#This Row],[order_date]],"dddd")</f>
        <v>Wednesday</v>
      </c>
      <c r="H314" s="3">
        <v>0.91686342592592596</v>
      </c>
      <c r="I314">
        <v>20.75</v>
      </c>
      <c r="J314">
        <v>20.75</v>
      </c>
      <c r="K314" s="1" t="s">
        <v>21</v>
      </c>
      <c r="L314" s="1" t="s">
        <v>33</v>
      </c>
      <c r="M314" s="1" t="s">
        <v>42</v>
      </c>
      <c r="N314" s="1" t="s">
        <v>43</v>
      </c>
    </row>
    <row r="315" spans="1:14" x14ac:dyDescent="0.25">
      <c r="A315">
        <v>314</v>
      </c>
      <c r="B315">
        <v>133</v>
      </c>
      <c r="C315">
        <f>1/COUNTIF(B:B,pizzadb_pizzasales[[#This Row],[order_id]])</f>
        <v>0.33333333333333331</v>
      </c>
      <c r="D315" s="1" t="s">
        <v>142</v>
      </c>
      <c r="E315">
        <v>1</v>
      </c>
      <c r="F315" s="16">
        <v>37329</v>
      </c>
      <c r="G315" s="2" t="str">
        <f>TEXT(pizzadb_pizzasales[[#This Row],[order_date]],"dddd")</f>
        <v>Thursday</v>
      </c>
      <c r="H315" s="3">
        <v>0.91686342592592596</v>
      </c>
      <c r="I315">
        <v>16.5</v>
      </c>
      <c r="J315">
        <v>16.5</v>
      </c>
      <c r="K315" s="1" t="s">
        <v>21</v>
      </c>
      <c r="L315" s="1" t="s">
        <v>14</v>
      </c>
      <c r="M315" s="1" t="s">
        <v>15</v>
      </c>
      <c r="N315" s="1" t="s">
        <v>16</v>
      </c>
    </row>
    <row r="316" spans="1:14" x14ac:dyDescent="0.25">
      <c r="A316">
        <v>315</v>
      </c>
      <c r="B316">
        <v>133</v>
      </c>
      <c r="C316">
        <f>1/COUNTIF(B:B,pizzadb_pizzasales[[#This Row],[order_id]])</f>
        <v>0.33333333333333331</v>
      </c>
      <c r="D316" s="1" t="s">
        <v>44</v>
      </c>
      <c r="E316">
        <v>1</v>
      </c>
      <c r="F316" s="16">
        <v>37330</v>
      </c>
      <c r="G316" s="2" t="str">
        <f>TEXT(pizzadb_pizzasales[[#This Row],[order_date]],"dddd")</f>
        <v>Friday</v>
      </c>
      <c r="H316" s="3">
        <v>0.91686342592592596</v>
      </c>
      <c r="I316">
        <v>12</v>
      </c>
      <c r="J316">
        <v>12</v>
      </c>
      <c r="K316" s="1" t="s">
        <v>41</v>
      </c>
      <c r="L316" s="1" t="s">
        <v>14</v>
      </c>
      <c r="M316" s="1" t="s">
        <v>45</v>
      </c>
      <c r="N316" s="1" t="s">
        <v>46</v>
      </c>
    </row>
    <row r="317" spans="1:14" x14ac:dyDescent="0.25">
      <c r="A317">
        <v>316</v>
      </c>
      <c r="B317">
        <v>134</v>
      </c>
      <c r="C317">
        <f>1/COUNTIF(B:B,pizzadb_pizzasales[[#This Row],[order_id]])</f>
        <v>0.33333333333333331</v>
      </c>
      <c r="D317" s="1" t="s">
        <v>84</v>
      </c>
      <c r="E317">
        <v>1</v>
      </c>
      <c r="F317" s="16">
        <v>37333</v>
      </c>
      <c r="G317" s="2" t="str">
        <f>TEXT(pizzadb_pizzasales[[#This Row],[order_date]],"dddd")</f>
        <v>Monday</v>
      </c>
      <c r="H317" s="3">
        <v>0.9259722222222222</v>
      </c>
      <c r="I317">
        <v>12</v>
      </c>
      <c r="J317">
        <v>12</v>
      </c>
      <c r="K317" s="1" t="s">
        <v>41</v>
      </c>
      <c r="L317" s="1" t="s">
        <v>14</v>
      </c>
      <c r="M317" s="1" t="s">
        <v>85</v>
      </c>
      <c r="N317" s="1" t="s">
        <v>86</v>
      </c>
    </row>
    <row r="318" spans="1:14" x14ac:dyDescent="0.25">
      <c r="A318">
        <v>317</v>
      </c>
      <c r="B318">
        <v>134</v>
      </c>
      <c r="C318">
        <f>1/COUNTIF(B:B,pizzadb_pizzasales[[#This Row],[order_id]])</f>
        <v>0.33333333333333331</v>
      </c>
      <c r="D318" s="1" t="s">
        <v>69</v>
      </c>
      <c r="E318">
        <v>1</v>
      </c>
      <c r="F318" s="16">
        <v>37334</v>
      </c>
      <c r="G318" s="2" t="str">
        <f>TEXT(pizzadb_pizzasales[[#This Row],[order_date]],"dddd")</f>
        <v>Tuesday</v>
      </c>
      <c r="H318" s="3">
        <v>0.9259722222222222</v>
      </c>
      <c r="I318">
        <v>20.75</v>
      </c>
      <c r="J318">
        <v>20.75</v>
      </c>
      <c r="K318" s="1" t="s">
        <v>21</v>
      </c>
      <c r="L318" s="1" t="s">
        <v>33</v>
      </c>
      <c r="M318" s="1" t="s">
        <v>70</v>
      </c>
      <c r="N318" s="1" t="s">
        <v>71</v>
      </c>
    </row>
    <row r="319" spans="1:14" x14ac:dyDescent="0.25">
      <c r="A319">
        <v>318</v>
      </c>
      <c r="B319">
        <v>134</v>
      </c>
      <c r="C319">
        <f>1/COUNTIF(B:B,pizzadb_pizzasales[[#This Row],[order_id]])</f>
        <v>0.33333333333333331</v>
      </c>
      <c r="D319" s="1" t="s">
        <v>47</v>
      </c>
      <c r="E319">
        <v>1</v>
      </c>
      <c r="F319" s="16">
        <v>37335</v>
      </c>
      <c r="G319" s="2" t="str">
        <f>TEXT(pizzadb_pizzasales[[#This Row],[order_date]],"dddd")</f>
        <v>Wednesday</v>
      </c>
      <c r="H319" s="3">
        <v>0.9259722222222222</v>
      </c>
      <c r="I319">
        <v>12.5</v>
      </c>
      <c r="J319">
        <v>12.5</v>
      </c>
      <c r="K319" s="1" t="s">
        <v>41</v>
      </c>
      <c r="L319" s="1" t="s">
        <v>26</v>
      </c>
      <c r="M319" s="1" t="s">
        <v>48</v>
      </c>
      <c r="N319" s="1" t="s">
        <v>49</v>
      </c>
    </row>
    <row r="320" spans="1:14" x14ac:dyDescent="0.25">
      <c r="A320">
        <v>319</v>
      </c>
      <c r="B320">
        <v>135</v>
      </c>
      <c r="C320">
        <f>1/COUNTIF(B:B,pizzadb_pizzasales[[#This Row],[order_id]])</f>
        <v>1</v>
      </c>
      <c r="D320" s="1" t="s">
        <v>122</v>
      </c>
      <c r="E320">
        <v>1</v>
      </c>
      <c r="F320" s="16">
        <v>37336</v>
      </c>
      <c r="G320" s="2" t="str">
        <f>TEXT(pizzadb_pizzasales[[#This Row],[order_date]],"dddd")</f>
        <v>Thursday</v>
      </c>
      <c r="H320" s="3">
        <v>0.9371990740740741</v>
      </c>
      <c r="I320">
        <v>20.25</v>
      </c>
      <c r="J320">
        <v>20.25</v>
      </c>
      <c r="K320" s="1" t="s">
        <v>21</v>
      </c>
      <c r="L320" s="1" t="s">
        <v>22</v>
      </c>
      <c r="M320" s="1" t="s">
        <v>66</v>
      </c>
      <c r="N320" s="1" t="s">
        <v>67</v>
      </c>
    </row>
    <row r="321" spans="1:14" x14ac:dyDescent="0.25">
      <c r="A321">
        <v>320</v>
      </c>
      <c r="B321">
        <v>136</v>
      </c>
      <c r="C321">
        <f>1/COUNTIF(B:B,pizzadb_pizzasales[[#This Row],[order_id]])</f>
        <v>0.5</v>
      </c>
      <c r="D321" s="1" t="s">
        <v>20</v>
      </c>
      <c r="E321">
        <v>1</v>
      </c>
      <c r="F321" s="16">
        <v>37337</v>
      </c>
      <c r="G321" s="2" t="str">
        <f>TEXT(pizzadb_pizzasales[[#This Row],[order_date]],"dddd")</f>
        <v>Friday</v>
      </c>
      <c r="H321" s="3">
        <v>0.93945601851851857</v>
      </c>
      <c r="I321">
        <v>18.5</v>
      </c>
      <c r="J321">
        <v>18.5</v>
      </c>
      <c r="K321" s="1" t="s">
        <v>21</v>
      </c>
      <c r="L321" s="1" t="s">
        <v>22</v>
      </c>
      <c r="M321" s="1" t="s">
        <v>23</v>
      </c>
      <c r="N321" s="1" t="s">
        <v>24</v>
      </c>
    </row>
    <row r="322" spans="1:14" x14ac:dyDescent="0.25">
      <c r="A322">
        <v>321</v>
      </c>
      <c r="B322">
        <v>136</v>
      </c>
      <c r="C322">
        <f>1/COUNTIF(B:B,pizzadb_pizzasales[[#This Row],[order_id]])</f>
        <v>0.5</v>
      </c>
      <c r="D322" s="1" t="s">
        <v>106</v>
      </c>
      <c r="E322">
        <v>1</v>
      </c>
      <c r="F322" s="16">
        <v>37340</v>
      </c>
      <c r="G322" s="2" t="str">
        <f>TEXT(pizzadb_pizzasales[[#This Row],[order_date]],"dddd")</f>
        <v>Monday</v>
      </c>
      <c r="H322" s="3">
        <v>0.93945601851851857</v>
      </c>
      <c r="I322">
        <v>12.5</v>
      </c>
      <c r="J322">
        <v>12.5</v>
      </c>
      <c r="K322" s="1" t="s">
        <v>41</v>
      </c>
      <c r="L322" s="1" t="s">
        <v>26</v>
      </c>
      <c r="M322" s="1" t="s">
        <v>107</v>
      </c>
      <c r="N322" s="1" t="s">
        <v>108</v>
      </c>
    </row>
    <row r="323" spans="1:14" x14ac:dyDescent="0.25">
      <c r="A323">
        <v>322</v>
      </c>
      <c r="B323">
        <v>137</v>
      </c>
      <c r="C323">
        <f>1/COUNTIF(B:B,pizzadb_pizzasales[[#This Row],[order_id]])</f>
        <v>0.33333333333333331</v>
      </c>
      <c r="D323" s="1" t="s">
        <v>146</v>
      </c>
      <c r="E323">
        <v>1</v>
      </c>
      <c r="F323" s="16">
        <v>37341</v>
      </c>
      <c r="G323" s="2" t="str">
        <f>TEXT(pizzadb_pizzasales[[#This Row],[order_date]],"dddd")</f>
        <v>Tuesday</v>
      </c>
      <c r="H323" s="3">
        <v>0.48206018518518517</v>
      </c>
      <c r="I323">
        <v>20.25</v>
      </c>
      <c r="J323">
        <v>20.25</v>
      </c>
      <c r="K323" s="1" t="s">
        <v>21</v>
      </c>
      <c r="L323" s="1" t="s">
        <v>22</v>
      </c>
      <c r="M323" s="1" t="s">
        <v>104</v>
      </c>
      <c r="N323" s="1" t="s">
        <v>105</v>
      </c>
    </row>
    <row r="324" spans="1:14" x14ac:dyDescent="0.25">
      <c r="A324">
        <v>323</v>
      </c>
      <c r="B324">
        <v>137</v>
      </c>
      <c r="C324">
        <f>1/COUNTIF(B:B,pizzadb_pizzasales[[#This Row],[order_id]])</f>
        <v>0.33333333333333331</v>
      </c>
      <c r="D324" s="1" t="s">
        <v>126</v>
      </c>
      <c r="E324">
        <v>1</v>
      </c>
      <c r="F324" s="16">
        <v>37342</v>
      </c>
      <c r="G324" s="2" t="str">
        <f>TEXT(pizzadb_pizzasales[[#This Row],[order_date]],"dddd")</f>
        <v>Wednesday</v>
      </c>
      <c r="H324" s="3">
        <v>0.48206018518518517</v>
      </c>
      <c r="I324">
        <v>9.75</v>
      </c>
      <c r="J324">
        <v>9.75</v>
      </c>
      <c r="K324" s="1" t="s">
        <v>41</v>
      </c>
      <c r="L324" s="1" t="s">
        <v>14</v>
      </c>
      <c r="M324" s="1" t="s">
        <v>78</v>
      </c>
      <c r="N324" s="1" t="s">
        <v>79</v>
      </c>
    </row>
    <row r="325" spans="1:14" x14ac:dyDescent="0.25">
      <c r="A325">
        <v>324</v>
      </c>
      <c r="B325">
        <v>137</v>
      </c>
      <c r="C325">
        <f>1/COUNTIF(B:B,pizzadb_pizzasales[[#This Row],[order_id]])</f>
        <v>0.33333333333333331</v>
      </c>
      <c r="D325" s="1" t="s">
        <v>158</v>
      </c>
      <c r="E325">
        <v>1</v>
      </c>
      <c r="F325" s="16">
        <v>37343</v>
      </c>
      <c r="G325" s="2" t="str">
        <f>TEXT(pizzadb_pizzasales[[#This Row],[order_date]],"dddd")</f>
        <v>Thursday</v>
      </c>
      <c r="H325" s="3">
        <v>0.48206018518518517</v>
      </c>
      <c r="I325">
        <v>16.5</v>
      </c>
      <c r="J325">
        <v>16.5</v>
      </c>
      <c r="K325" s="1" t="s">
        <v>13</v>
      </c>
      <c r="L325" s="1" t="s">
        <v>26</v>
      </c>
      <c r="M325" s="1" t="s">
        <v>60</v>
      </c>
      <c r="N325" s="1" t="s">
        <v>61</v>
      </c>
    </row>
    <row r="326" spans="1:14" x14ac:dyDescent="0.25">
      <c r="A326">
        <v>325</v>
      </c>
      <c r="B326">
        <v>138</v>
      </c>
      <c r="C326">
        <f>1/COUNTIF(B:B,pizzadb_pizzasales[[#This Row],[order_id]])</f>
        <v>0.25</v>
      </c>
      <c r="D326" s="1" t="s">
        <v>76</v>
      </c>
      <c r="E326">
        <v>1</v>
      </c>
      <c r="F326" s="16">
        <v>37344</v>
      </c>
      <c r="G326" s="2" t="str">
        <f>TEXT(pizzadb_pizzasales[[#This Row],[order_date]],"dddd")</f>
        <v>Friday</v>
      </c>
      <c r="H326" s="3">
        <v>0.48946759259259259</v>
      </c>
      <c r="I326">
        <v>16.75</v>
      </c>
      <c r="J326">
        <v>16.75</v>
      </c>
      <c r="K326" s="1" t="s">
        <v>13</v>
      </c>
      <c r="L326" s="1" t="s">
        <v>33</v>
      </c>
      <c r="M326" s="1" t="s">
        <v>74</v>
      </c>
      <c r="N326" s="1" t="s">
        <v>75</v>
      </c>
    </row>
    <row r="327" spans="1:14" x14ac:dyDescent="0.25">
      <c r="A327">
        <v>326</v>
      </c>
      <c r="B327">
        <v>138</v>
      </c>
      <c r="C327">
        <f>1/COUNTIF(B:B,pizzadb_pizzasales[[#This Row],[order_id]])</f>
        <v>0.25</v>
      </c>
      <c r="D327" s="1" t="s">
        <v>90</v>
      </c>
      <c r="E327">
        <v>1</v>
      </c>
      <c r="F327" s="16">
        <v>37347</v>
      </c>
      <c r="G327" s="2" t="str">
        <f>TEXT(pizzadb_pizzasales[[#This Row],[order_date]],"dddd")</f>
        <v>Monday</v>
      </c>
      <c r="H327" s="3">
        <v>0.48946759259259259</v>
      </c>
      <c r="I327">
        <v>17.950000762939453</v>
      </c>
      <c r="J327">
        <v>17.950000762939453</v>
      </c>
      <c r="K327" s="1" t="s">
        <v>21</v>
      </c>
      <c r="L327" s="1" t="s">
        <v>22</v>
      </c>
      <c r="M327" s="1" t="s">
        <v>91</v>
      </c>
      <c r="N327" s="1" t="s">
        <v>92</v>
      </c>
    </row>
    <row r="328" spans="1:14" x14ac:dyDescent="0.25">
      <c r="A328">
        <v>327</v>
      </c>
      <c r="B328">
        <v>138</v>
      </c>
      <c r="C328">
        <f>1/COUNTIF(B:B,pizzadb_pizzasales[[#This Row],[order_id]])</f>
        <v>0.25</v>
      </c>
      <c r="D328" s="1" t="s">
        <v>153</v>
      </c>
      <c r="E328">
        <v>1</v>
      </c>
      <c r="F328" s="16">
        <v>37348</v>
      </c>
      <c r="G328" s="2" t="str">
        <f>TEXT(pizzadb_pizzasales[[#This Row],[order_date]],"dddd")</f>
        <v>Tuesday</v>
      </c>
      <c r="H328" s="3">
        <v>0.48946759259259259</v>
      </c>
      <c r="I328">
        <v>21</v>
      </c>
      <c r="J328">
        <v>21</v>
      </c>
      <c r="K328" s="1" t="s">
        <v>21</v>
      </c>
      <c r="L328" s="1" t="s">
        <v>22</v>
      </c>
      <c r="M328" s="1" t="s">
        <v>101</v>
      </c>
      <c r="N328" s="1" t="s">
        <v>102</v>
      </c>
    </row>
    <row r="329" spans="1:14" x14ac:dyDescent="0.25">
      <c r="A329">
        <v>328</v>
      </c>
      <c r="B329">
        <v>138</v>
      </c>
      <c r="C329">
        <f>1/COUNTIF(B:B,pizzadb_pizzasales[[#This Row],[order_id]])</f>
        <v>0.25</v>
      </c>
      <c r="D329" s="1" t="s">
        <v>121</v>
      </c>
      <c r="E329">
        <v>1</v>
      </c>
      <c r="F329" s="16">
        <v>37349</v>
      </c>
      <c r="G329" s="2" t="str">
        <f>TEXT(pizzadb_pizzasales[[#This Row],[order_date]],"dddd")</f>
        <v>Wednesday</v>
      </c>
      <c r="H329" s="3">
        <v>0.48946759259259259</v>
      </c>
      <c r="I329">
        <v>16.25</v>
      </c>
      <c r="J329">
        <v>16.25</v>
      </c>
      <c r="K329" s="1" t="s">
        <v>13</v>
      </c>
      <c r="L329" s="1" t="s">
        <v>26</v>
      </c>
      <c r="M329" s="1" t="s">
        <v>114</v>
      </c>
      <c r="N329" s="1" t="s">
        <v>115</v>
      </c>
    </row>
    <row r="330" spans="1:14" x14ac:dyDescent="0.25">
      <c r="A330">
        <v>329</v>
      </c>
      <c r="B330">
        <v>139</v>
      </c>
      <c r="C330">
        <f>1/COUNTIF(B:B,pizzadb_pizzasales[[#This Row],[order_id]])</f>
        <v>1</v>
      </c>
      <c r="D330" s="1" t="s">
        <v>20</v>
      </c>
      <c r="E330">
        <v>1</v>
      </c>
      <c r="F330" s="16">
        <v>37350</v>
      </c>
      <c r="G330" s="2" t="str">
        <f>TEXT(pizzadb_pizzasales[[#This Row],[order_date]],"dddd")</f>
        <v>Thursday</v>
      </c>
      <c r="H330" s="3">
        <v>0.49836805555555558</v>
      </c>
      <c r="I330">
        <v>18.5</v>
      </c>
      <c r="J330">
        <v>18.5</v>
      </c>
      <c r="K330" s="1" t="s">
        <v>21</v>
      </c>
      <c r="L330" s="1" t="s">
        <v>22</v>
      </c>
      <c r="M330" s="1" t="s">
        <v>23</v>
      </c>
      <c r="N330" s="1" t="s">
        <v>24</v>
      </c>
    </row>
    <row r="331" spans="1:14" x14ac:dyDescent="0.25">
      <c r="A331">
        <v>330</v>
      </c>
      <c r="B331">
        <v>140</v>
      </c>
      <c r="C331">
        <f>1/COUNTIF(B:B,pizzadb_pizzasales[[#This Row],[order_id]])</f>
        <v>0.5</v>
      </c>
      <c r="D331" s="1" t="s">
        <v>120</v>
      </c>
      <c r="E331">
        <v>1</v>
      </c>
      <c r="F331" s="16">
        <v>37351</v>
      </c>
      <c r="G331" s="2" t="str">
        <f>TEXT(pizzadb_pizzasales[[#This Row],[order_date]],"dddd")</f>
        <v>Friday</v>
      </c>
      <c r="H331" s="3">
        <v>0.51856481481481487</v>
      </c>
      <c r="I331">
        <v>12.5</v>
      </c>
      <c r="J331">
        <v>12.5</v>
      </c>
      <c r="K331" s="1" t="s">
        <v>41</v>
      </c>
      <c r="L331" s="1" t="s">
        <v>26</v>
      </c>
      <c r="M331" s="1" t="s">
        <v>38</v>
      </c>
      <c r="N331" s="1" t="s">
        <v>39</v>
      </c>
    </row>
    <row r="332" spans="1:14" x14ac:dyDescent="0.25">
      <c r="A332">
        <v>331</v>
      </c>
      <c r="B332">
        <v>140</v>
      </c>
      <c r="C332">
        <f>1/COUNTIF(B:B,pizzadb_pizzasales[[#This Row],[order_id]])</f>
        <v>0.5</v>
      </c>
      <c r="D332" s="1" t="s">
        <v>154</v>
      </c>
      <c r="E332">
        <v>1</v>
      </c>
      <c r="F332" s="16">
        <v>37354</v>
      </c>
      <c r="G332" s="2" t="str">
        <f>TEXT(pizzadb_pizzasales[[#This Row],[order_date]],"dddd")</f>
        <v>Monday</v>
      </c>
      <c r="H332" s="3">
        <v>0.51856481481481487</v>
      </c>
      <c r="I332">
        <v>16</v>
      </c>
      <c r="J332">
        <v>16</v>
      </c>
      <c r="K332" s="1" t="s">
        <v>13</v>
      </c>
      <c r="L332" s="1" t="s">
        <v>22</v>
      </c>
      <c r="M332" s="1" t="s">
        <v>66</v>
      </c>
      <c r="N332" s="1" t="s">
        <v>67</v>
      </c>
    </row>
    <row r="333" spans="1:14" x14ac:dyDescent="0.25">
      <c r="A333">
        <v>332</v>
      </c>
      <c r="B333">
        <v>141</v>
      </c>
      <c r="C333">
        <f>1/COUNTIF(B:B,pizzadb_pizzasales[[#This Row],[order_id]])</f>
        <v>1</v>
      </c>
      <c r="D333" s="1" t="s">
        <v>17</v>
      </c>
      <c r="E333">
        <v>1</v>
      </c>
      <c r="F333" s="16">
        <v>37355</v>
      </c>
      <c r="G333" s="2" t="str">
        <f>TEXT(pizzadb_pizzasales[[#This Row],[order_date]],"dddd")</f>
        <v>Tuesday</v>
      </c>
      <c r="H333" s="3">
        <v>0.55278935185185185</v>
      </c>
      <c r="I333">
        <v>16</v>
      </c>
      <c r="J333">
        <v>16</v>
      </c>
      <c r="K333" s="1" t="s">
        <v>13</v>
      </c>
      <c r="L333" s="1" t="s">
        <v>14</v>
      </c>
      <c r="M333" s="1" t="s">
        <v>18</v>
      </c>
      <c r="N333" s="1" t="s">
        <v>19</v>
      </c>
    </row>
    <row r="334" spans="1:14" x14ac:dyDescent="0.25">
      <c r="A334">
        <v>333</v>
      </c>
      <c r="B334">
        <v>142</v>
      </c>
      <c r="C334">
        <f>1/COUNTIF(B:B,pizzadb_pizzasales[[#This Row],[order_id]])</f>
        <v>1</v>
      </c>
      <c r="D334" s="1" t="s">
        <v>128</v>
      </c>
      <c r="E334">
        <v>1</v>
      </c>
      <c r="F334" s="16">
        <v>37356</v>
      </c>
      <c r="G334" s="2" t="str">
        <f>TEXT(pizzadb_pizzasales[[#This Row],[order_date]],"dddd")</f>
        <v>Wednesday</v>
      </c>
      <c r="H334" s="3">
        <v>0.56526620370370373</v>
      </c>
      <c r="I334">
        <v>16</v>
      </c>
      <c r="J334">
        <v>16</v>
      </c>
      <c r="K334" s="1" t="s">
        <v>13</v>
      </c>
      <c r="L334" s="1" t="s">
        <v>22</v>
      </c>
      <c r="M334" s="1" t="s">
        <v>52</v>
      </c>
      <c r="N334" s="1" t="s">
        <v>53</v>
      </c>
    </row>
    <row r="335" spans="1:14" x14ac:dyDescent="0.25">
      <c r="A335">
        <v>334</v>
      </c>
      <c r="B335">
        <v>143</v>
      </c>
      <c r="C335">
        <f>1/COUNTIF(B:B,pizzadb_pizzasales[[#This Row],[order_id]])</f>
        <v>0.125</v>
      </c>
      <c r="D335" s="1" t="s">
        <v>80</v>
      </c>
      <c r="E335">
        <v>1</v>
      </c>
      <c r="F335" s="16">
        <v>37357</v>
      </c>
      <c r="G335" s="2" t="str">
        <f>TEXT(pizzadb_pizzasales[[#This Row],[order_date]],"dddd")</f>
        <v>Thursday</v>
      </c>
      <c r="H335" s="3">
        <v>0.57055555555555559</v>
      </c>
      <c r="I335">
        <v>12.75</v>
      </c>
      <c r="J335">
        <v>12.75</v>
      </c>
      <c r="K335" s="1" t="s">
        <v>41</v>
      </c>
      <c r="L335" s="1" t="s">
        <v>33</v>
      </c>
      <c r="M335" s="1" t="s">
        <v>74</v>
      </c>
      <c r="N335" s="1" t="s">
        <v>75</v>
      </c>
    </row>
    <row r="336" spans="1:14" x14ac:dyDescent="0.25">
      <c r="A336">
        <v>335</v>
      </c>
      <c r="B336">
        <v>143</v>
      </c>
      <c r="C336">
        <f>1/COUNTIF(B:B,pizzadb_pizzasales[[#This Row],[order_id]])</f>
        <v>0.125</v>
      </c>
      <c r="D336" s="1" t="s">
        <v>50</v>
      </c>
      <c r="E336">
        <v>1</v>
      </c>
      <c r="F336" s="16">
        <v>37358</v>
      </c>
      <c r="G336" s="2" t="str">
        <f>TEXT(pizzadb_pizzasales[[#This Row],[order_date]],"dddd")</f>
        <v>Friday</v>
      </c>
      <c r="H336" s="3">
        <v>0.57055555555555559</v>
      </c>
      <c r="I336">
        <v>12</v>
      </c>
      <c r="J336">
        <v>12</v>
      </c>
      <c r="K336" s="1" t="s">
        <v>41</v>
      </c>
      <c r="L336" s="1" t="s">
        <v>14</v>
      </c>
      <c r="M336" s="1" t="s">
        <v>18</v>
      </c>
      <c r="N336" s="1" t="s">
        <v>19</v>
      </c>
    </row>
    <row r="337" spans="1:14" x14ac:dyDescent="0.25">
      <c r="A337">
        <v>336</v>
      </c>
      <c r="B337">
        <v>143</v>
      </c>
      <c r="C337">
        <f>1/COUNTIF(B:B,pizzadb_pizzasales[[#This Row],[order_id]])</f>
        <v>0.125</v>
      </c>
      <c r="D337" s="1" t="s">
        <v>142</v>
      </c>
      <c r="E337">
        <v>1</v>
      </c>
      <c r="F337" s="16">
        <v>37361</v>
      </c>
      <c r="G337" s="2" t="str">
        <f>TEXT(pizzadb_pizzasales[[#This Row],[order_date]],"dddd")</f>
        <v>Monday</v>
      </c>
      <c r="H337" s="3">
        <v>0.57055555555555559</v>
      </c>
      <c r="I337">
        <v>16.5</v>
      </c>
      <c r="J337">
        <v>16.5</v>
      </c>
      <c r="K337" s="1" t="s">
        <v>21</v>
      </c>
      <c r="L337" s="1" t="s">
        <v>14</v>
      </c>
      <c r="M337" s="1" t="s">
        <v>15</v>
      </c>
      <c r="N337" s="1" t="s">
        <v>16</v>
      </c>
    </row>
    <row r="338" spans="1:14" x14ac:dyDescent="0.25">
      <c r="A338">
        <v>337</v>
      </c>
      <c r="B338">
        <v>143</v>
      </c>
      <c r="C338">
        <f>1/COUNTIF(B:B,pizzadb_pizzasales[[#This Row],[order_id]])</f>
        <v>0.125</v>
      </c>
      <c r="D338" s="1" t="s">
        <v>29</v>
      </c>
      <c r="E338">
        <v>1</v>
      </c>
      <c r="F338" s="16">
        <v>37362</v>
      </c>
      <c r="G338" s="2" t="str">
        <f>TEXT(pizzadb_pizzasales[[#This Row],[order_date]],"dddd")</f>
        <v>Tuesday</v>
      </c>
      <c r="H338" s="3">
        <v>0.57055555555555559</v>
      </c>
      <c r="I338">
        <v>16</v>
      </c>
      <c r="J338">
        <v>16</v>
      </c>
      <c r="K338" s="1" t="s">
        <v>13</v>
      </c>
      <c r="L338" s="1" t="s">
        <v>22</v>
      </c>
      <c r="M338" s="1" t="s">
        <v>30</v>
      </c>
      <c r="N338" s="1" t="s">
        <v>31</v>
      </c>
    </row>
    <row r="339" spans="1:14" x14ac:dyDescent="0.25">
      <c r="A339">
        <v>338</v>
      </c>
      <c r="B339">
        <v>143</v>
      </c>
      <c r="C339">
        <f>1/COUNTIF(B:B,pizzadb_pizzasales[[#This Row],[order_id]])</f>
        <v>0.125</v>
      </c>
      <c r="D339" s="1" t="s">
        <v>77</v>
      </c>
      <c r="E339">
        <v>1</v>
      </c>
      <c r="F339" s="16">
        <v>37363</v>
      </c>
      <c r="G339" s="2" t="str">
        <f>TEXT(pizzadb_pizzasales[[#This Row],[order_date]],"dddd")</f>
        <v>Wednesday</v>
      </c>
      <c r="H339" s="3">
        <v>0.57055555555555559</v>
      </c>
      <c r="I339">
        <v>15.25</v>
      </c>
      <c r="J339">
        <v>15.25</v>
      </c>
      <c r="K339" s="1" t="s">
        <v>21</v>
      </c>
      <c r="L339" s="1" t="s">
        <v>14</v>
      </c>
      <c r="M339" s="1" t="s">
        <v>78</v>
      </c>
      <c r="N339" s="1" t="s">
        <v>79</v>
      </c>
    </row>
    <row r="340" spans="1:14" x14ac:dyDescent="0.25">
      <c r="A340">
        <v>339</v>
      </c>
      <c r="B340">
        <v>143</v>
      </c>
      <c r="C340">
        <f>1/COUNTIF(B:B,pizzadb_pizzasales[[#This Row],[order_id]])</f>
        <v>0.125</v>
      </c>
      <c r="D340" s="1" t="s">
        <v>120</v>
      </c>
      <c r="E340">
        <v>1</v>
      </c>
      <c r="F340" s="16">
        <v>37364</v>
      </c>
      <c r="G340" s="2" t="str">
        <f>TEXT(pizzadb_pizzasales[[#This Row],[order_date]],"dddd")</f>
        <v>Thursday</v>
      </c>
      <c r="H340" s="3">
        <v>0.57055555555555559</v>
      </c>
      <c r="I340">
        <v>12.5</v>
      </c>
      <c r="J340">
        <v>12.5</v>
      </c>
      <c r="K340" s="1" t="s">
        <v>41</v>
      </c>
      <c r="L340" s="1" t="s">
        <v>26</v>
      </c>
      <c r="M340" s="1" t="s">
        <v>38</v>
      </c>
      <c r="N340" s="1" t="s">
        <v>39</v>
      </c>
    </row>
    <row r="341" spans="1:14" x14ac:dyDescent="0.25">
      <c r="A341">
        <v>340</v>
      </c>
      <c r="B341">
        <v>143</v>
      </c>
      <c r="C341">
        <f>1/COUNTIF(B:B,pizzadb_pizzasales[[#This Row],[order_id]])</f>
        <v>0.125</v>
      </c>
      <c r="D341" s="1" t="s">
        <v>32</v>
      </c>
      <c r="E341">
        <v>1</v>
      </c>
      <c r="F341" s="16">
        <v>37365</v>
      </c>
      <c r="G341" s="2" t="str">
        <f>TEXT(pizzadb_pizzasales[[#This Row],[order_date]],"dddd")</f>
        <v>Friday</v>
      </c>
      <c r="H341" s="3">
        <v>0.57055555555555559</v>
      </c>
      <c r="I341">
        <v>20.75</v>
      </c>
      <c r="J341">
        <v>20.75</v>
      </c>
      <c r="K341" s="1" t="s">
        <v>21</v>
      </c>
      <c r="L341" s="1" t="s">
        <v>33</v>
      </c>
      <c r="M341" s="1" t="s">
        <v>34</v>
      </c>
      <c r="N341" s="1" t="s">
        <v>35</v>
      </c>
    </row>
    <row r="342" spans="1:14" x14ac:dyDescent="0.25">
      <c r="A342">
        <v>341</v>
      </c>
      <c r="B342">
        <v>143</v>
      </c>
      <c r="C342">
        <f>1/COUNTIF(B:B,pizzadb_pizzasales[[#This Row],[order_id]])</f>
        <v>0.125</v>
      </c>
      <c r="D342" s="1" t="s">
        <v>154</v>
      </c>
      <c r="E342">
        <v>1</v>
      </c>
      <c r="F342" s="16">
        <v>37368</v>
      </c>
      <c r="G342" s="2" t="str">
        <f>TEXT(pizzadb_pizzasales[[#This Row],[order_date]],"dddd")</f>
        <v>Monday</v>
      </c>
      <c r="H342" s="3">
        <v>0.57055555555555559</v>
      </c>
      <c r="I342">
        <v>16</v>
      </c>
      <c r="J342">
        <v>16</v>
      </c>
      <c r="K342" s="1" t="s">
        <v>13</v>
      </c>
      <c r="L342" s="1" t="s">
        <v>22</v>
      </c>
      <c r="M342" s="1" t="s">
        <v>66</v>
      </c>
      <c r="N342" s="1" t="s">
        <v>67</v>
      </c>
    </row>
    <row r="343" spans="1:14" x14ac:dyDescent="0.25">
      <c r="A343">
        <v>342</v>
      </c>
      <c r="B343">
        <v>144</v>
      </c>
      <c r="C343">
        <f>1/COUNTIF(B:B,pizzadb_pizzasales[[#This Row],[order_id]])</f>
        <v>8.3333333333333329E-2</v>
      </c>
      <c r="D343" s="1" t="s">
        <v>118</v>
      </c>
      <c r="E343">
        <v>3</v>
      </c>
      <c r="F343" s="16">
        <v>37369</v>
      </c>
      <c r="G343" s="2" t="str">
        <f>TEXT(pizzadb_pizzasales[[#This Row],[order_date]],"dddd")</f>
        <v>Tuesday</v>
      </c>
      <c r="H343" s="3">
        <v>0.57254629629629628</v>
      </c>
      <c r="I343">
        <v>16.75</v>
      </c>
      <c r="J343">
        <v>50.25</v>
      </c>
      <c r="K343" s="1" t="s">
        <v>13</v>
      </c>
      <c r="L343" s="1" t="s">
        <v>33</v>
      </c>
      <c r="M343" s="1" t="s">
        <v>42</v>
      </c>
      <c r="N343" s="1" t="s">
        <v>43</v>
      </c>
    </row>
    <row r="344" spans="1:14" x14ac:dyDescent="0.25">
      <c r="A344">
        <v>343</v>
      </c>
      <c r="B344">
        <v>144</v>
      </c>
      <c r="C344">
        <f>1/COUNTIF(B:B,pizzadb_pizzasales[[#This Row],[order_id]])</f>
        <v>8.3333333333333329E-2</v>
      </c>
      <c r="D344" s="1" t="s">
        <v>84</v>
      </c>
      <c r="E344">
        <v>1</v>
      </c>
      <c r="F344" s="16">
        <v>37370</v>
      </c>
      <c r="G344" s="2" t="str">
        <f>TEXT(pizzadb_pizzasales[[#This Row],[order_date]],"dddd")</f>
        <v>Wednesday</v>
      </c>
      <c r="H344" s="3">
        <v>0.57254629629629628</v>
      </c>
      <c r="I344">
        <v>12</v>
      </c>
      <c r="J344">
        <v>12</v>
      </c>
      <c r="K344" s="1" t="s">
        <v>41</v>
      </c>
      <c r="L344" s="1" t="s">
        <v>14</v>
      </c>
      <c r="M344" s="1" t="s">
        <v>85</v>
      </c>
      <c r="N344" s="1" t="s">
        <v>86</v>
      </c>
    </row>
    <row r="345" spans="1:14" x14ac:dyDescent="0.25">
      <c r="A345">
        <v>344</v>
      </c>
      <c r="B345">
        <v>144</v>
      </c>
      <c r="C345">
        <f>1/COUNTIF(B:B,pizzadb_pizzasales[[#This Row],[order_id]])</f>
        <v>8.3333333333333329E-2</v>
      </c>
      <c r="D345" s="1" t="s">
        <v>73</v>
      </c>
      <c r="E345">
        <v>1</v>
      </c>
      <c r="F345" s="16">
        <v>37371</v>
      </c>
      <c r="G345" s="2" t="str">
        <f>TEXT(pizzadb_pizzasales[[#This Row],[order_date]],"dddd")</f>
        <v>Thursday</v>
      </c>
      <c r="H345" s="3">
        <v>0.57254629629629628</v>
      </c>
      <c r="I345">
        <v>20.75</v>
      </c>
      <c r="J345">
        <v>20.75</v>
      </c>
      <c r="K345" s="1" t="s">
        <v>21</v>
      </c>
      <c r="L345" s="1" t="s">
        <v>33</v>
      </c>
      <c r="M345" s="1" t="s">
        <v>74</v>
      </c>
      <c r="N345" s="1" t="s">
        <v>75</v>
      </c>
    </row>
    <row r="346" spans="1:14" x14ac:dyDescent="0.25">
      <c r="A346">
        <v>345</v>
      </c>
      <c r="B346">
        <v>144</v>
      </c>
      <c r="C346">
        <f>1/COUNTIF(B:B,pizzadb_pizzasales[[#This Row],[order_id]])</f>
        <v>8.3333333333333329E-2</v>
      </c>
      <c r="D346" s="1" t="s">
        <v>139</v>
      </c>
      <c r="E346">
        <v>1</v>
      </c>
      <c r="F346" s="16">
        <v>37372</v>
      </c>
      <c r="G346" s="2" t="str">
        <f>TEXT(pizzadb_pizzasales[[#This Row],[order_date]],"dddd")</f>
        <v>Friday</v>
      </c>
      <c r="H346" s="3">
        <v>0.57254629629629628</v>
      </c>
      <c r="I346">
        <v>16.75</v>
      </c>
      <c r="J346">
        <v>16.75</v>
      </c>
      <c r="K346" s="1" t="s">
        <v>13</v>
      </c>
      <c r="L346" s="1" t="s">
        <v>33</v>
      </c>
      <c r="M346" s="1" t="s">
        <v>82</v>
      </c>
      <c r="N346" s="1" t="s">
        <v>83</v>
      </c>
    </row>
    <row r="347" spans="1:14" x14ac:dyDescent="0.25">
      <c r="A347">
        <v>346</v>
      </c>
      <c r="B347">
        <v>144</v>
      </c>
      <c r="C347">
        <f>1/COUNTIF(B:B,pizzadb_pizzasales[[#This Row],[order_id]])</f>
        <v>8.3333333333333329E-2</v>
      </c>
      <c r="D347" s="1" t="s">
        <v>20</v>
      </c>
      <c r="E347">
        <v>1</v>
      </c>
      <c r="F347" s="16">
        <v>37375</v>
      </c>
      <c r="G347" s="2" t="str">
        <f>TEXT(pizzadb_pizzasales[[#This Row],[order_date]],"dddd")</f>
        <v>Monday</v>
      </c>
      <c r="H347" s="3">
        <v>0.57254629629629628</v>
      </c>
      <c r="I347">
        <v>18.5</v>
      </c>
      <c r="J347">
        <v>18.5</v>
      </c>
      <c r="K347" s="1" t="s">
        <v>21</v>
      </c>
      <c r="L347" s="1" t="s">
        <v>22</v>
      </c>
      <c r="M347" s="1" t="s">
        <v>23</v>
      </c>
      <c r="N347" s="1" t="s">
        <v>24</v>
      </c>
    </row>
    <row r="348" spans="1:14" x14ac:dyDescent="0.25">
      <c r="A348">
        <v>347</v>
      </c>
      <c r="B348">
        <v>144</v>
      </c>
      <c r="C348">
        <f>1/COUNTIF(B:B,pizzadb_pizzasales[[#This Row],[order_id]])</f>
        <v>8.3333333333333329E-2</v>
      </c>
      <c r="D348" s="1" t="s">
        <v>90</v>
      </c>
      <c r="E348">
        <v>1</v>
      </c>
      <c r="F348" s="16">
        <v>37376</v>
      </c>
      <c r="G348" s="2" t="str">
        <f>TEXT(pizzadb_pizzasales[[#This Row],[order_date]],"dddd")</f>
        <v>Tuesday</v>
      </c>
      <c r="H348" s="3">
        <v>0.57254629629629628</v>
      </c>
      <c r="I348">
        <v>17.950000762939453</v>
      </c>
      <c r="J348">
        <v>17.950000762939453</v>
      </c>
      <c r="K348" s="1" t="s">
        <v>21</v>
      </c>
      <c r="L348" s="1" t="s">
        <v>22</v>
      </c>
      <c r="M348" s="1" t="s">
        <v>91</v>
      </c>
      <c r="N348" s="1" t="s">
        <v>92</v>
      </c>
    </row>
    <row r="349" spans="1:14" x14ac:dyDescent="0.25">
      <c r="A349">
        <v>348</v>
      </c>
      <c r="B349">
        <v>144</v>
      </c>
      <c r="C349">
        <f>1/COUNTIF(B:B,pizzadb_pizzasales[[#This Row],[order_id]])</f>
        <v>8.3333333333333329E-2</v>
      </c>
      <c r="D349" s="1" t="s">
        <v>143</v>
      </c>
      <c r="E349">
        <v>1</v>
      </c>
      <c r="F349" s="16">
        <v>37377</v>
      </c>
      <c r="G349" s="2" t="str">
        <f>TEXT(pizzadb_pizzasales[[#This Row],[order_date]],"dddd")</f>
        <v>Wednesday</v>
      </c>
      <c r="H349" s="3">
        <v>0.57254629629629628</v>
      </c>
      <c r="I349">
        <v>11</v>
      </c>
      <c r="J349">
        <v>11</v>
      </c>
      <c r="K349" s="1" t="s">
        <v>41</v>
      </c>
      <c r="L349" s="1" t="s">
        <v>14</v>
      </c>
      <c r="M349" s="1" t="s">
        <v>130</v>
      </c>
      <c r="N349" s="1" t="s">
        <v>131</v>
      </c>
    </row>
    <row r="350" spans="1:14" x14ac:dyDescent="0.25">
      <c r="A350">
        <v>349</v>
      </c>
      <c r="B350">
        <v>144</v>
      </c>
      <c r="C350">
        <f>1/COUNTIF(B:B,pizzadb_pizzasales[[#This Row],[order_id]])</f>
        <v>8.3333333333333329E-2</v>
      </c>
      <c r="D350" s="1" t="s">
        <v>69</v>
      </c>
      <c r="E350">
        <v>1</v>
      </c>
      <c r="F350" s="16">
        <v>37378</v>
      </c>
      <c r="G350" s="2" t="str">
        <f>TEXT(pizzadb_pizzasales[[#This Row],[order_date]],"dddd")</f>
        <v>Thursday</v>
      </c>
      <c r="H350" s="3">
        <v>0.57254629629629628</v>
      </c>
      <c r="I350">
        <v>20.75</v>
      </c>
      <c r="J350">
        <v>20.75</v>
      </c>
      <c r="K350" s="1" t="s">
        <v>21</v>
      </c>
      <c r="L350" s="1" t="s">
        <v>33</v>
      </c>
      <c r="M350" s="1" t="s">
        <v>70</v>
      </c>
      <c r="N350" s="1" t="s">
        <v>71</v>
      </c>
    </row>
    <row r="351" spans="1:14" x14ac:dyDescent="0.25">
      <c r="A351">
        <v>350</v>
      </c>
      <c r="B351">
        <v>144</v>
      </c>
      <c r="C351">
        <f>1/COUNTIF(B:B,pizzadb_pizzasales[[#This Row],[order_id]])</f>
        <v>8.3333333333333329E-2</v>
      </c>
      <c r="D351" s="1" t="s">
        <v>117</v>
      </c>
      <c r="E351">
        <v>1</v>
      </c>
      <c r="F351" s="16">
        <v>37379</v>
      </c>
      <c r="G351" s="2" t="str">
        <f>TEXT(pizzadb_pizzasales[[#This Row],[order_date]],"dddd")</f>
        <v>Friday</v>
      </c>
      <c r="H351" s="3">
        <v>0.57254629629629628</v>
      </c>
      <c r="I351">
        <v>12.75</v>
      </c>
      <c r="J351">
        <v>12.75</v>
      </c>
      <c r="K351" s="1" t="s">
        <v>41</v>
      </c>
      <c r="L351" s="1" t="s">
        <v>33</v>
      </c>
      <c r="M351" s="1" t="s">
        <v>70</v>
      </c>
      <c r="N351" s="1" t="s">
        <v>71</v>
      </c>
    </row>
    <row r="352" spans="1:14" x14ac:dyDescent="0.25">
      <c r="A352">
        <v>351</v>
      </c>
      <c r="B352">
        <v>144</v>
      </c>
      <c r="C352">
        <f>1/COUNTIF(B:B,pizzadb_pizzasales[[#This Row],[order_id]])</f>
        <v>8.3333333333333329E-2</v>
      </c>
      <c r="D352" s="1" t="s">
        <v>59</v>
      </c>
      <c r="E352">
        <v>1</v>
      </c>
      <c r="F352" s="16">
        <v>37382</v>
      </c>
      <c r="G352" s="2" t="str">
        <f>TEXT(pizzadb_pizzasales[[#This Row],[order_date]],"dddd")</f>
        <v>Monday</v>
      </c>
      <c r="H352" s="3">
        <v>0.57254629629629628</v>
      </c>
      <c r="I352">
        <v>20.75</v>
      </c>
      <c r="J352">
        <v>20.75</v>
      </c>
      <c r="K352" s="1" t="s">
        <v>21</v>
      </c>
      <c r="L352" s="1" t="s">
        <v>26</v>
      </c>
      <c r="M352" s="1" t="s">
        <v>60</v>
      </c>
      <c r="N352" s="1" t="s">
        <v>61</v>
      </c>
    </row>
    <row r="353" spans="1:14" x14ac:dyDescent="0.25">
      <c r="A353">
        <v>352</v>
      </c>
      <c r="B353">
        <v>144</v>
      </c>
      <c r="C353">
        <f>1/COUNTIF(B:B,pizzadb_pizzasales[[#This Row],[order_id]])</f>
        <v>8.3333333333333329E-2</v>
      </c>
      <c r="D353" s="1" t="s">
        <v>137</v>
      </c>
      <c r="E353">
        <v>1</v>
      </c>
      <c r="F353" s="16">
        <v>37383</v>
      </c>
      <c r="G353" s="2" t="str">
        <f>TEXT(pizzadb_pizzasales[[#This Row],[order_date]],"dddd")</f>
        <v>Tuesday</v>
      </c>
      <c r="H353" s="3">
        <v>0.57254629629629628</v>
      </c>
      <c r="I353">
        <v>16.75</v>
      </c>
      <c r="J353">
        <v>16.75</v>
      </c>
      <c r="K353" s="1" t="s">
        <v>13</v>
      </c>
      <c r="L353" s="1" t="s">
        <v>33</v>
      </c>
      <c r="M353" s="1" t="s">
        <v>34</v>
      </c>
      <c r="N353" s="1" t="s">
        <v>35</v>
      </c>
    </row>
    <row r="354" spans="1:14" x14ac:dyDescent="0.25">
      <c r="A354">
        <v>353</v>
      </c>
      <c r="B354">
        <v>144</v>
      </c>
      <c r="C354">
        <f>1/COUNTIF(B:B,pizzadb_pizzasales[[#This Row],[order_id]])</f>
        <v>8.3333333333333329E-2</v>
      </c>
      <c r="D354" s="1" t="s">
        <v>122</v>
      </c>
      <c r="E354">
        <v>1</v>
      </c>
      <c r="F354" s="16">
        <v>37384</v>
      </c>
      <c r="G354" s="2" t="str">
        <f>TEXT(pizzadb_pizzasales[[#This Row],[order_date]],"dddd")</f>
        <v>Wednesday</v>
      </c>
      <c r="H354" s="3">
        <v>0.57254629629629628</v>
      </c>
      <c r="I354">
        <v>20.25</v>
      </c>
      <c r="J354">
        <v>20.25</v>
      </c>
      <c r="K354" s="1" t="s">
        <v>21</v>
      </c>
      <c r="L354" s="1" t="s">
        <v>22</v>
      </c>
      <c r="M354" s="1" t="s">
        <v>66</v>
      </c>
      <c r="N354" s="1" t="s">
        <v>67</v>
      </c>
    </row>
    <row r="355" spans="1:14" x14ac:dyDescent="0.25">
      <c r="A355">
        <v>354</v>
      </c>
      <c r="B355">
        <v>145</v>
      </c>
      <c r="C355">
        <f>1/COUNTIF(B:B,pizzadb_pizzasales[[#This Row],[order_id]])</f>
        <v>1</v>
      </c>
      <c r="D355" s="1" t="s">
        <v>44</v>
      </c>
      <c r="E355">
        <v>1</v>
      </c>
      <c r="F355" s="16">
        <v>37385</v>
      </c>
      <c r="G355" s="2" t="str">
        <f>TEXT(pizzadb_pizzasales[[#This Row],[order_date]],"dddd")</f>
        <v>Thursday</v>
      </c>
      <c r="H355" s="3">
        <v>0.57902777777777781</v>
      </c>
      <c r="I355">
        <v>12</v>
      </c>
      <c r="J355">
        <v>12</v>
      </c>
      <c r="K355" s="1" t="s">
        <v>41</v>
      </c>
      <c r="L355" s="1" t="s">
        <v>14</v>
      </c>
      <c r="M355" s="1" t="s">
        <v>45</v>
      </c>
      <c r="N355" s="1" t="s">
        <v>46</v>
      </c>
    </row>
    <row r="356" spans="1:14" x14ac:dyDescent="0.25">
      <c r="A356">
        <v>355</v>
      </c>
      <c r="B356">
        <v>146</v>
      </c>
      <c r="C356">
        <f>1/COUNTIF(B:B,pizzadb_pizzasales[[#This Row],[order_id]])</f>
        <v>0.33333333333333331</v>
      </c>
      <c r="D356" s="1" t="s">
        <v>73</v>
      </c>
      <c r="E356">
        <v>1</v>
      </c>
      <c r="F356" s="16">
        <v>37386</v>
      </c>
      <c r="G356" s="2" t="str">
        <f>TEXT(pizzadb_pizzasales[[#This Row],[order_date]],"dddd")</f>
        <v>Friday</v>
      </c>
      <c r="H356" s="3">
        <v>0.59872685185185182</v>
      </c>
      <c r="I356">
        <v>20.75</v>
      </c>
      <c r="J356">
        <v>20.75</v>
      </c>
      <c r="K356" s="1" t="s">
        <v>21</v>
      </c>
      <c r="L356" s="1" t="s">
        <v>33</v>
      </c>
      <c r="M356" s="1" t="s">
        <v>74</v>
      </c>
      <c r="N356" s="1" t="s">
        <v>75</v>
      </c>
    </row>
    <row r="357" spans="1:14" x14ac:dyDescent="0.25">
      <c r="A357">
        <v>356</v>
      </c>
      <c r="B357">
        <v>146</v>
      </c>
      <c r="C357">
        <f>1/COUNTIF(B:B,pizzadb_pizzasales[[#This Row],[order_id]])</f>
        <v>0.33333333333333331</v>
      </c>
      <c r="D357" s="1" t="s">
        <v>99</v>
      </c>
      <c r="E357">
        <v>1</v>
      </c>
      <c r="F357" s="16">
        <v>37389</v>
      </c>
      <c r="G357" s="2" t="str">
        <f>TEXT(pizzadb_pizzasales[[#This Row],[order_date]],"dddd")</f>
        <v>Monday</v>
      </c>
      <c r="H357" s="3">
        <v>0.59872685185185182</v>
      </c>
      <c r="I357">
        <v>14.75</v>
      </c>
      <c r="J357">
        <v>14.75</v>
      </c>
      <c r="K357" s="1" t="s">
        <v>13</v>
      </c>
      <c r="L357" s="1" t="s">
        <v>22</v>
      </c>
      <c r="M357" s="1" t="s">
        <v>91</v>
      </c>
      <c r="N357" s="1" t="s">
        <v>92</v>
      </c>
    </row>
    <row r="358" spans="1:14" x14ac:dyDescent="0.25">
      <c r="A358">
        <v>357</v>
      </c>
      <c r="B358">
        <v>146</v>
      </c>
      <c r="C358">
        <f>1/COUNTIF(B:B,pizzadb_pizzasales[[#This Row],[order_id]])</f>
        <v>0.33333333333333331</v>
      </c>
      <c r="D358" s="1" t="s">
        <v>12</v>
      </c>
      <c r="E358">
        <v>1</v>
      </c>
      <c r="F358" s="16">
        <v>37390</v>
      </c>
      <c r="G358" s="2" t="str">
        <f>TEXT(pizzadb_pizzasales[[#This Row],[order_date]],"dddd")</f>
        <v>Tuesday</v>
      </c>
      <c r="H358" s="3">
        <v>0.59872685185185182</v>
      </c>
      <c r="I358">
        <v>13.25</v>
      </c>
      <c r="J358">
        <v>13.25</v>
      </c>
      <c r="K358" s="1" t="s">
        <v>13</v>
      </c>
      <c r="L358" s="1" t="s">
        <v>14</v>
      </c>
      <c r="M358" s="1" t="s">
        <v>15</v>
      </c>
      <c r="N358" s="1" t="s">
        <v>16</v>
      </c>
    </row>
    <row r="359" spans="1:14" x14ac:dyDescent="0.25">
      <c r="A359">
        <v>358</v>
      </c>
      <c r="B359">
        <v>147</v>
      </c>
      <c r="C359">
        <f>1/COUNTIF(B:B,pizzadb_pizzasales[[#This Row],[order_id]])</f>
        <v>1</v>
      </c>
      <c r="D359" s="1" t="s">
        <v>140</v>
      </c>
      <c r="E359">
        <v>1</v>
      </c>
      <c r="F359" s="16">
        <v>37391</v>
      </c>
      <c r="G359" s="2" t="str">
        <f>TEXT(pizzadb_pizzasales[[#This Row],[order_date]],"dddd")</f>
        <v>Wednesday</v>
      </c>
      <c r="H359" s="3">
        <v>0.60614583333333338</v>
      </c>
      <c r="I359">
        <v>25.5</v>
      </c>
      <c r="J359">
        <v>25.5</v>
      </c>
      <c r="K359" s="1" t="s">
        <v>141</v>
      </c>
      <c r="L359" s="1" t="s">
        <v>14</v>
      </c>
      <c r="M359" s="1" t="s">
        <v>45</v>
      </c>
      <c r="N359" s="1" t="s">
        <v>46</v>
      </c>
    </row>
    <row r="360" spans="1:14" x14ac:dyDescent="0.25">
      <c r="A360">
        <v>359</v>
      </c>
      <c r="B360">
        <v>148</v>
      </c>
      <c r="C360">
        <f>1/COUNTIF(B:B,pizzadb_pizzasales[[#This Row],[order_id]])</f>
        <v>1</v>
      </c>
      <c r="D360" s="1" t="s">
        <v>161</v>
      </c>
      <c r="E360">
        <v>1</v>
      </c>
      <c r="F360" s="16">
        <v>37392</v>
      </c>
      <c r="G360" s="2" t="str">
        <f>TEXT(pizzadb_pizzasales[[#This Row],[order_date]],"dddd")</f>
        <v>Thursday</v>
      </c>
      <c r="H360" s="3">
        <v>0.61159722222222224</v>
      </c>
      <c r="I360">
        <v>12</v>
      </c>
      <c r="J360">
        <v>12</v>
      </c>
      <c r="K360" s="1" t="s">
        <v>41</v>
      </c>
      <c r="L360" s="1" t="s">
        <v>22</v>
      </c>
      <c r="M360" s="1" t="s">
        <v>104</v>
      </c>
      <c r="N360" s="1" t="s">
        <v>105</v>
      </c>
    </row>
    <row r="361" spans="1:14" x14ac:dyDescent="0.25">
      <c r="A361">
        <v>360</v>
      </c>
      <c r="B361">
        <v>149</v>
      </c>
      <c r="C361">
        <f>1/COUNTIF(B:B,pizzadb_pizzasales[[#This Row],[order_id]])</f>
        <v>1</v>
      </c>
      <c r="D361" s="1" t="s">
        <v>162</v>
      </c>
      <c r="E361">
        <v>1</v>
      </c>
      <c r="F361" s="16">
        <v>37393</v>
      </c>
      <c r="G361" s="2" t="str">
        <f>TEXT(pizzadb_pizzasales[[#This Row],[order_date]],"dddd")</f>
        <v>Friday</v>
      </c>
      <c r="H361" s="3">
        <v>0.6171875</v>
      </c>
      <c r="I361">
        <v>16</v>
      </c>
      <c r="J361">
        <v>16</v>
      </c>
      <c r="K361" s="1" t="s">
        <v>13</v>
      </c>
      <c r="L361" s="1" t="s">
        <v>22</v>
      </c>
      <c r="M361" s="1" t="s">
        <v>110</v>
      </c>
      <c r="N361" s="1" t="s">
        <v>111</v>
      </c>
    </row>
    <row r="362" spans="1:14" x14ac:dyDescent="0.25">
      <c r="A362">
        <v>361</v>
      </c>
      <c r="B362">
        <v>150</v>
      </c>
      <c r="C362">
        <f>1/COUNTIF(B:B,pizzadb_pizzasales[[#This Row],[order_id]])</f>
        <v>1</v>
      </c>
      <c r="D362" s="1" t="s">
        <v>119</v>
      </c>
      <c r="E362">
        <v>1</v>
      </c>
      <c r="F362" s="16">
        <v>37396</v>
      </c>
      <c r="G362" s="2" t="str">
        <f>TEXT(pizzadb_pizzasales[[#This Row],[order_date]],"dddd")</f>
        <v>Monday</v>
      </c>
      <c r="H362" s="3">
        <v>0.61803240740740739</v>
      </c>
      <c r="I362">
        <v>12.5</v>
      </c>
      <c r="J362">
        <v>12.5</v>
      </c>
      <c r="K362" s="1" t="s">
        <v>13</v>
      </c>
      <c r="L362" s="1" t="s">
        <v>14</v>
      </c>
      <c r="M362" s="1" t="s">
        <v>78</v>
      </c>
      <c r="N362" s="1" t="s">
        <v>79</v>
      </c>
    </row>
    <row r="363" spans="1:14" x14ac:dyDescent="0.25">
      <c r="A363">
        <v>362</v>
      </c>
      <c r="B363">
        <v>151</v>
      </c>
      <c r="C363">
        <f>1/COUNTIF(B:B,pizzadb_pizzasales[[#This Row],[order_id]])</f>
        <v>0.5</v>
      </c>
      <c r="D363" s="1" t="s">
        <v>69</v>
      </c>
      <c r="E363">
        <v>1</v>
      </c>
      <c r="F363" s="16">
        <v>37397</v>
      </c>
      <c r="G363" s="2" t="str">
        <f>TEXT(pizzadb_pizzasales[[#This Row],[order_date]],"dddd")</f>
        <v>Tuesday</v>
      </c>
      <c r="H363" s="3">
        <v>0.63164351851851852</v>
      </c>
      <c r="I363">
        <v>20.75</v>
      </c>
      <c r="J363">
        <v>20.75</v>
      </c>
      <c r="K363" s="1" t="s">
        <v>21</v>
      </c>
      <c r="L363" s="1" t="s">
        <v>33</v>
      </c>
      <c r="M363" s="1" t="s">
        <v>70</v>
      </c>
      <c r="N363" s="1" t="s">
        <v>71</v>
      </c>
    </row>
    <row r="364" spans="1:14" x14ac:dyDescent="0.25">
      <c r="A364">
        <v>363</v>
      </c>
      <c r="B364">
        <v>151</v>
      </c>
      <c r="C364">
        <f>1/COUNTIF(B:B,pizzadb_pizzasales[[#This Row],[order_id]])</f>
        <v>0.5</v>
      </c>
      <c r="D364" s="1" t="s">
        <v>47</v>
      </c>
      <c r="E364">
        <v>1</v>
      </c>
      <c r="F364" s="16">
        <v>37398</v>
      </c>
      <c r="G364" s="2" t="str">
        <f>TEXT(pizzadb_pizzasales[[#This Row],[order_date]],"dddd")</f>
        <v>Wednesday</v>
      </c>
      <c r="H364" s="3">
        <v>0.63164351851851852</v>
      </c>
      <c r="I364">
        <v>12.5</v>
      </c>
      <c r="J364">
        <v>12.5</v>
      </c>
      <c r="K364" s="1" t="s">
        <v>41</v>
      </c>
      <c r="L364" s="1" t="s">
        <v>26</v>
      </c>
      <c r="M364" s="1" t="s">
        <v>48</v>
      </c>
      <c r="N364" s="1" t="s">
        <v>49</v>
      </c>
    </row>
    <row r="365" spans="1:14" x14ac:dyDescent="0.25">
      <c r="A365">
        <v>364</v>
      </c>
      <c r="B365">
        <v>152</v>
      </c>
      <c r="C365">
        <f>1/COUNTIF(B:B,pizzadb_pizzasales[[#This Row],[order_id]])</f>
        <v>0.25</v>
      </c>
      <c r="D365" s="1" t="s">
        <v>132</v>
      </c>
      <c r="E365">
        <v>1</v>
      </c>
      <c r="F365" s="16">
        <v>37399</v>
      </c>
      <c r="G365" s="2" t="str">
        <f>TEXT(pizzadb_pizzasales[[#This Row],[order_date]],"dddd")</f>
        <v>Thursday</v>
      </c>
      <c r="H365" s="3">
        <v>0.63173611111111116</v>
      </c>
      <c r="I365">
        <v>10.5</v>
      </c>
      <c r="J365">
        <v>10.5</v>
      </c>
      <c r="K365" s="1" t="s">
        <v>41</v>
      </c>
      <c r="L365" s="1" t="s">
        <v>14</v>
      </c>
      <c r="M365" s="1" t="s">
        <v>15</v>
      </c>
      <c r="N365" s="1" t="s">
        <v>16</v>
      </c>
    </row>
    <row r="366" spans="1:14" x14ac:dyDescent="0.25">
      <c r="A366">
        <v>365</v>
      </c>
      <c r="B366">
        <v>152</v>
      </c>
      <c r="C366">
        <f>1/COUNTIF(B:B,pizzadb_pizzasales[[#This Row],[order_id]])</f>
        <v>0.25</v>
      </c>
      <c r="D366" s="1" t="s">
        <v>109</v>
      </c>
      <c r="E366">
        <v>1</v>
      </c>
      <c r="F366" s="16">
        <v>37400</v>
      </c>
      <c r="G366" s="2" t="str">
        <f>TEXT(pizzadb_pizzasales[[#This Row],[order_date]],"dddd")</f>
        <v>Friday</v>
      </c>
      <c r="H366" s="3">
        <v>0.63173611111111116</v>
      </c>
      <c r="I366">
        <v>20.25</v>
      </c>
      <c r="J366">
        <v>20.25</v>
      </c>
      <c r="K366" s="1" t="s">
        <v>21</v>
      </c>
      <c r="L366" s="1" t="s">
        <v>22</v>
      </c>
      <c r="M366" s="1" t="s">
        <v>110</v>
      </c>
      <c r="N366" s="1" t="s">
        <v>111</v>
      </c>
    </row>
    <row r="367" spans="1:14" x14ac:dyDescent="0.25">
      <c r="A367">
        <v>366</v>
      </c>
      <c r="B367">
        <v>152</v>
      </c>
      <c r="C367">
        <f>1/COUNTIF(B:B,pizzadb_pizzasales[[#This Row],[order_id]])</f>
        <v>0.25</v>
      </c>
      <c r="D367" s="1" t="s">
        <v>151</v>
      </c>
      <c r="E367">
        <v>1</v>
      </c>
      <c r="F367" s="16">
        <v>37403</v>
      </c>
      <c r="G367" s="2" t="str">
        <f>TEXT(pizzadb_pizzasales[[#This Row],[order_date]],"dddd")</f>
        <v>Monday</v>
      </c>
      <c r="H367" s="3">
        <v>0.63173611111111116</v>
      </c>
      <c r="I367">
        <v>12.75</v>
      </c>
      <c r="J367">
        <v>12.75</v>
      </c>
      <c r="K367" s="1" t="s">
        <v>41</v>
      </c>
      <c r="L367" s="1" t="s">
        <v>33</v>
      </c>
      <c r="M367" s="1" t="s">
        <v>34</v>
      </c>
      <c r="N367" s="1" t="s">
        <v>35</v>
      </c>
    </row>
    <row r="368" spans="1:14" x14ac:dyDescent="0.25">
      <c r="A368">
        <v>367</v>
      </c>
      <c r="B368">
        <v>152</v>
      </c>
      <c r="C368">
        <f>1/COUNTIF(B:B,pizzadb_pizzasales[[#This Row],[order_id]])</f>
        <v>0.25</v>
      </c>
      <c r="D368" s="1" t="s">
        <v>155</v>
      </c>
      <c r="E368">
        <v>1</v>
      </c>
      <c r="F368" s="16">
        <v>37404</v>
      </c>
      <c r="G368" s="2" t="str">
        <f>TEXT(pizzadb_pizzasales[[#This Row],[order_date]],"dddd")</f>
        <v>Tuesday</v>
      </c>
      <c r="H368" s="3">
        <v>0.63173611111111116</v>
      </c>
      <c r="I368">
        <v>16</v>
      </c>
      <c r="J368">
        <v>16</v>
      </c>
      <c r="K368" s="1" t="s">
        <v>13</v>
      </c>
      <c r="L368" s="1" t="s">
        <v>14</v>
      </c>
      <c r="M368" s="1" t="s">
        <v>45</v>
      </c>
      <c r="N368" s="1" t="s">
        <v>46</v>
      </c>
    </row>
    <row r="369" spans="1:14" x14ac:dyDescent="0.25">
      <c r="A369">
        <v>368</v>
      </c>
      <c r="B369">
        <v>153</v>
      </c>
      <c r="C369">
        <f>1/COUNTIF(B:B,pizzadb_pizzasales[[#This Row],[order_id]])</f>
        <v>1</v>
      </c>
      <c r="D369" s="1" t="s">
        <v>29</v>
      </c>
      <c r="E369">
        <v>1</v>
      </c>
      <c r="F369" s="16">
        <v>37405</v>
      </c>
      <c r="G369" s="2" t="str">
        <f>TEXT(pizzadb_pizzasales[[#This Row],[order_date]],"dddd")</f>
        <v>Wednesday</v>
      </c>
      <c r="H369" s="3">
        <v>0.63650462962962961</v>
      </c>
      <c r="I369">
        <v>16</v>
      </c>
      <c r="J369">
        <v>16</v>
      </c>
      <c r="K369" s="1" t="s">
        <v>13</v>
      </c>
      <c r="L369" s="1" t="s">
        <v>22</v>
      </c>
      <c r="M369" s="1" t="s">
        <v>30</v>
      </c>
      <c r="N369" s="1" t="s">
        <v>31</v>
      </c>
    </row>
    <row r="370" spans="1:14" x14ac:dyDescent="0.25">
      <c r="A370">
        <v>369</v>
      </c>
      <c r="B370">
        <v>154</v>
      </c>
      <c r="C370">
        <f>1/COUNTIF(B:B,pizzadb_pizzasales[[#This Row],[order_id]])</f>
        <v>1</v>
      </c>
      <c r="D370" s="1" t="s">
        <v>120</v>
      </c>
      <c r="E370">
        <v>1</v>
      </c>
      <c r="F370" s="16">
        <v>37406</v>
      </c>
      <c r="G370" s="2" t="str">
        <f>TEXT(pizzadb_pizzasales[[#This Row],[order_date]],"dddd")</f>
        <v>Thursday</v>
      </c>
      <c r="H370" s="3">
        <v>0.64077546296296295</v>
      </c>
      <c r="I370">
        <v>12.5</v>
      </c>
      <c r="J370">
        <v>12.5</v>
      </c>
      <c r="K370" s="1" t="s">
        <v>41</v>
      </c>
      <c r="L370" s="1" t="s">
        <v>26</v>
      </c>
      <c r="M370" s="1" t="s">
        <v>38</v>
      </c>
      <c r="N370" s="1" t="s">
        <v>39</v>
      </c>
    </row>
    <row r="371" spans="1:14" x14ac:dyDescent="0.25">
      <c r="A371">
        <v>370</v>
      </c>
      <c r="B371">
        <v>155</v>
      </c>
      <c r="C371">
        <f>1/COUNTIF(B:B,pizzadb_pizzasales[[#This Row],[order_id]])</f>
        <v>0.25</v>
      </c>
      <c r="D371" s="1" t="s">
        <v>156</v>
      </c>
      <c r="E371">
        <v>1</v>
      </c>
      <c r="F371" s="16">
        <v>37407</v>
      </c>
      <c r="G371" s="2" t="str">
        <f>TEXT(pizzadb_pizzasales[[#This Row],[order_date]],"dddd")</f>
        <v>Friday</v>
      </c>
      <c r="H371" s="3">
        <v>0.64512731481481478</v>
      </c>
      <c r="I371">
        <v>12.75</v>
      </c>
      <c r="J371">
        <v>12.75</v>
      </c>
      <c r="K371" s="1" t="s">
        <v>41</v>
      </c>
      <c r="L371" s="1" t="s">
        <v>33</v>
      </c>
      <c r="M371" s="1" t="s">
        <v>82</v>
      </c>
      <c r="N371" s="1" t="s">
        <v>83</v>
      </c>
    </row>
    <row r="372" spans="1:14" x14ac:dyDescent="0.25">
      <c r="A372">
        <v>371</v>
      </c>
      <c r="B372">
        <v>155</v>
      </c>
      <c r="C372">
        <f>1/COUNTIF(B:B,pizzadb_pizzasales[[#This Row],[order_id]])</f>
        <v>0.25</v>
      </c>
      <c r="D372" s="1" t="s">
        <v>112</v>
      </c>
      <c r="E372">
        <v>1</v>
      </c>
      <c r="F372" s="16">
        <v>37410</v>
      </c>
      <c r="G372" s="2" t="str">
        <f>TEXT(pizzadb_pizzasales[[#This Row],[order_date]],"dddd")</f>
        <v>Monday</v>
      </c>
      <c r="H372" s="3">
        <v>0.64512731481481478</v>
      </c>
      <c r="I372">
        <v>20.5</v>
      </c>
      <c r="J372">
        <v>20.5</v>
      </c>
      <c r="K372" s="1" t="s">
        <v>21</v>
      </c>
      <c r="L372" s="1" t="s">
        <v>14</v>
      </c>
      <c r="M372" s="1" t="s">
        <v>94</v>
      </c>
      <c r="N372" s="1" t="s">
        <v>95</v>
      </c>
    </row>
    <row r="373" spans="1:14" x14ac:dyDescent="0.25">
      <c r="A373">
        <v>372</v>
      </c>
      <c r="B373">
        <v>155</v>
      </c>
      <c r="C373">
        <f>1/COUNTIF(B:B,pizzadb_pizzasales[[#This Row],[order_id]])</f>
        <v>0.25</v>
      </c>
      <c r="D373" s="1" t="s">
        <v>77</v>
      </c>
      <c r="E373">
        <v>1</v>
      </c>
      <c r="F373" s="16">
        <v>37411</v>
      </c>
      <c r="G373" s="2" t="str">
        <f>TEXT(pizzadb_pizzasales[[#This Row],[order_date]],"dddd")</f>
        <v>Tuesday</v>
      </c>
      <c r="H373" s="3">
        <v>0.64512731481481478</v>
      </c>
      <c r="I373">
        <v>15.25</v>
      </c>
      <c r="J373">
        <v>15.25</v>
      </c>
      <c r="K373" s="1" t="s">
        <v>21</v>
      </c>
      <c r="L373" s="1" t="s">
        <v>14</v>
      </c>
      <c r="M373" s="1" t="s">
        <v>78</v>
      </c>
      <c r="N373" s="1" t="s">
        <v>79</v>
      </c>
    </row>
    <row r="374" spans="1:14" x14ac:dyDescent="0.25">
      <c r="A374">
        <v>373</v>
      </c>
      <c r="B374">
        <v>155</v>
      </c>
      <c r="C374">
        <f>1/COUNTIF(B:B,pizzadb_pizzasales[[#This Row],[order_id]])</f>
        <v>0.25</v>
      </c>
      <c r="D374" s="1" t="s">
        <v>135</v>
      </c>
      <c r="E374">
        <v>1</v>
      </c>
      <c r="F374" s="16">
        <v>37412</v>
      </c>
      <c r="G374" s="2" t="str">
        <f>TEXT(pizzadb_pizzasales[[#This Row],[order_date]],"dddd")</f>
        <v>Wednesday</v>
      </c>
      <c r="H374" s="3">
        <v>0.64512731481481478</v>
      </c>
      <c r="I374">
        <v>20.75</v>
      </c>
      <c r="J374">
        <v>20.75</v>
      </c>
      <c r="K374" s="1" t="s">
        <v>21</v>
      </c>
      <c r="L374" s="1" t="s">
        <v>26</v>
      </c>
      <c r="M374" s="1" t="s">
        <v>107</v>
      </c>
      <c r="N374" s="1" t="s">
        <v>108</v>
      </c>
    </row>
    <row r="375" spans="1:14" x14ac:dyDescent="0.25">
      <c r="A375">
        <v>374</v>
      </c>
      <c r="B375">
        <v>156</v>
      </c>
      <c r="C375">
        <f>1/COUNTIF(B:B,pizzadb_pizzasales[[#This Row],[order_id]])</f>
        <v>0.5</v>
      </c>
      <c r="D375" s="1" t="s">
        <v>163</v>
      </c>
      <c r="E375">
        <v>1</v>
      </c>
      <c r="F375" s="16">
        <v>37413</v>
      </c>
      <c r="G375" s="2" t="str">
        <f>TEXT(pizzadb_pizzasales[[#This Row],[order_date]],"dddd")</f>
        <v>Thursday</v>
      </c>
      <c r="H375" s="3">
        <v>0.65438657407407408</v>
      </c>
      <c r="I375">
        <v>16</v>
      </c>
      <c r="J375">
        <v>16</v>
      </c>
      <c r="K375" s="1" t="s">
        <v>13</v>
      </c>
      <c r="L375" s="1" t="s">
        <v>14</v>
      </c>
      <c r="M375" s="1" t="s">
        <v>94</v>
      </c>
      <c r="N375" s="1" t="s">
        <v>95</v>
      </c>
    </row>
    <row r="376" spans="1:14" x14ac:dyDescent="0.25">
      <c r="A376">
        <v>375</v>
      </c>
      <c r="B376">
        <v>156</v>
      </c>
      <c r="C376">
        <f>1/COUNTIF(B:B,pizzadb_pizzasales[[#This Row],[order_id]])</f>
        <v>0.5</v>
      </c>
      <c r="D376" s="1" t="s">
        <v>32</v>
      </c>
      <c r="E376">
        <v>1</v>
      </c>
      <c r="F376" s="16">
        <v>37414</v>
      </c>
      <c r="G376" s="2" t="str">
        <f>TEXT(pizzadb_pizzasales[[#This Row],[order_date]],"dddd")</f>
        <v>Friday</v>
      </c>
      <c r="H376" s="3">
        <v>0.65438657407407408</v>
      </c>
      <c r="I376">
        <v>20.75</v>
      </c>
      <c r="J376">
        <v>20.75</v>
      </c>
      <c r="K376" s="1" t="s">
        <v>21</v>
      </c>
      <c r="L376" s="1" t="s">
        <v>33</v>
      </c>
      <c r="M376" s="1" t="s">
        <v>34</v>
      </c>
      <c r="N376" s="1" t="s">
        <v>35</v>
      </c>
    </row>
    <row r="377" spans="1:14" x14ac:dyDescent="0.25">
      <c r="A377">
        <v>376</v>
      </c>
      <c r="B377">
        <v>157</v>
      </c>
      <c r="C377">
        <f>1/COUNTIF(B:B,pizzadb_pizzasales[[#This Row],[order_id]])</f>
        <v>0.25</v>
      </c>
      <c r="D377" s="1" t="s">
        <v>25</v>
      </c>
      <c r="E377">
        <v>1</v>
      </c>
      <c r="F377" s="16">
        <v>37417</v>
      </c>
      <c r="G377" s="2" t="str">
        <f>TEXT(pizzadb_pizzasales[[#This Row],[order_date]],"dddd")</f>
        <v>Monday</v>
      </c>
      <c r="H377" s="3">
        <v>0.65489583333333334</v>
      </c>
      <c r="I377">
        <v>20.75</v>
      </c>
      <c r="J377">
        <v>20.75</v>
      </c>
      <c r="K377" s="1" t="s">
        <v>21</v>
      </c>
      <c r="L377" s="1" t="s">
        <v>26</v>
      </c>
      <c r="M377" s="1" t="s">
        <v>27</v>
      </c>
      <c r="N377" s="1" t="s">
        <v>28</v>
      </c>
    </row>
    <row r="378" spans="1:14" x14ac:dyDescent="0.25">
      <c r="A378">
        <v>377</v>
      </c>
      <c r="B378">
        <v>157</v>
      </c>
      <c r="C378">
        <f>1/COUNTIF(B:B,pizzadb_pizzasales[[#This Row],[order_id]])</f>
        <v>0.25</v>
      </c>
      <c r="D378" s="1" t="s">
        <v>103</v>
      </c>
      <c r="E378">
        <v>1</v>
      </c>
      <c r="F378" s="16">
        <v>37418</v>
      </c>
      <c r="G378" s="2" t="str">
        <f>TEXT(pizzadb_pizzasales[[#This Row],[order_date]],"dddd")</f>
        <v>Tuesday</v>
      </c>
      <c r="H378" s="3">
        <v>0.65489583333333334</v>
      </c>
      <c r="I378">
        <v>16</v>
      </c>
      <c r="J378">
        <v>16</v>
      </c>
      <c r="K378" s="1" t="s">
        <v>13</v>
      </c>
      <c r="L378" s="1" t="s">
        <v>22</v>
      </c>
      <c r="M378" s="1" t="s">
        <v>104</v>
      </c>
      <c r="N378" s="1" t="s">
        <v>105</v>
      </c>
    </row>
    <row r="379" spans="1:14" x14ac:dyDescent="0.25">
      <c r="A379">
        <v>378</v>
      </c>
      <c r="B379">
        <v>157</v>
      </c>
      <c r="C379">
        <f>1/COUNTIF(B:B,pizzadb_pizzasales[[#This Row],[order_id]])</f>
        <v>0.25</v>
      </c>
      <c r="D379" s="1" t="s">
        <v>121</v>
      </c>
      <c r="E379">
        <v>1</v>
      </c>
      <c r="F379" s="16">
        <v>37419</v>
      </c>
      <c r="G379" s="2" t="str">
        <f>TEXT(pizzadb_pizzasales[[#This Row],[order_date]],"dddd")</f>
        <v>Wednesday</v>
      </c>
      <c r="H379" s="3">
        <v>0.65489583333333334</v>
      </c>
      <c r="I379">
        <v>16.25</v>
      </c>
      <c r="J379">
        <v>16.25</v>
      </c>
      <c r="K379" s="1" t="s">
        <v>13</v>
      </c>
      <c r="L379" s="1" t="s">
        <v>26</v>
      </c>
      <c r="M379" s="1" t="s">
        <v>114</v>
      </c>
      <c r="N379" s="1" t="s">
        <v>115</v>
      </c>
    </row>
    <row r="380" spans="1:14" x14ac:dyDescent="0.25">
      <c r="A380">
        <v>379</v>
      </c>
      <c r="B380">
        <v>157</v>
      </c>
      <c r="C380">
        <f>1/COUNTIF(B:B,pizzadb_pizzasales[[#This Row],[order_id]])</f>
        <v>0.25</v>
      </c>
      <c r="D380" s="1" t="s">
        <v>164</v>
      </c>
      <c r="E380">
        <v>1</v>
      </c>
      <c r="F380" s="16">
        <v>37420</v>
      </c>
      <c r="G380" s="2" t="str">
        <f>TEXT(pizzadb_pizzasales[[#This Row],[order_date]],"dddd")</f>
        <v>Thursday</v>
      </c>
      <c r="H380" s="3">
        <v>0.65489583333333334</v>
      </c>
      <c r="I380">
        <v>16.5</v>
      </c>
      <c r="J380">
        <v>16.5</v>
      </c>
      <c r="K380" s="1" t="s">
        <v>13</v>
      </c>
      <c r="L380" s="1" t="s">
        <v>22</v>
      </c>
      <c r="M380" s="1" t="s">
        <v>63</v>
      </c>
      <c r="N380" s="1" t="s">
        <v>64</v>
      </c>
    </row>
    <row r="381" spans="1:14" x14ac:dyDescent="0.25">
      <c r="A381">
        <v>380</v>
      </c>
      <c r="B381">
        <v>158</v>
      </c>
      <c r="C381">
        <f>1/COUNTIF(B:B,pizzadb_pizzasales[[#This Row],[order_id]])</f>
        <v>0.5</v>
      </c>
      <c r="D381" s="1" t="s">
        <v>159</v>
      </c>
      <c r="E381">
        <v>1</v>
      </c>
      <c r="F381" s="16">
        <v>37421</v>
      </c>
      <c r="G381" s="2" t="str">
        <f>TEXT(pizzadb_pizzasales[[#This Row],[order_date]],"dddd")</f>
        <v>Friday</v>
      </c>
      <c r="H381" s="3">
        <v>0.66284722222222225</v>
      </c>
      <c r="I381">
        <v>16.75</v>
      </c>
      <c r="J381">
        <v>16.75</v>
      </c>
      <c r="K381" s="1" t="s">
        <v>13</v>
      </c>
      <c r="L381" s="1" t="s">
        <v>22</v>
      </c>
      <c r="M381" s="1" t="s">
        <v>101</v>
      </c>
      <c r="N381" s="1" t="s">
        <v>102</v>
      </c>
    </row>
    <row r="382" spans="1:14" x14ac:dyDescent="0.25">
      <c r="A382">
        <v>381</v>
      </c>
      <c r="B382">
        <v>158</v>
      </c>
      <c r="C382">
        <f>1/COUNTIF(B:B,pizzadb_pizzasales[[#This Row],[order_id]])</f>
        <v>0.5</v>
      </c>
      <c r="D382" s="1" t="s">
        <v>137</v>
      </c>
      <c r="E382">
        <v>1</v>
      </c>
      <c r="F382" s="16">
        <v>37424</v>
      </c>
      <c r="G382" s="2" t="str">
        <f>TEXT(pizzadb_pizzasales[[#This Row],[order_date]],"dddd")</f>
        <v>Monday</v>
      </c>
      <c r="H382" s="3">
        <v>0.66284722222222225</v>
      </c>
      <c r="I382">
        <v>16.75</v>
      </c>
      <c r="J382">
        <v>16.75</v>
      </c>
      <c r="K382" s="1" t="s">
        <v>13</v>
      </c>
      <c r="L382" s="1" t="s">
        <v>33</v>
      </c>
      <c r="M382" s="1" t="s">
        <v>34</v>
      </c>
      <c r="N382" s="1" t="s">
        <v>35</v>
      </c>
    </row>
    <row r="383" spans="1:14" x14ac:dyDescent="0.25">
      <c r="A383">
        <v>382</v>
      </c>
      <c r="B383">
        <v>159</v>
      </c>
      <c r="C383">
        <f>1/COUNTIF(B:B,pizzadb_pizzasales[[#This Row],[order_id]])</f>
        <v>0.5</v>
      </c>
      <c r="D383" s="1" t="s">
        <v>90</v>
      </c>
      <c r="E383">
        <v>1</v>
      </c>
      <c r="F383" s="16">
        <v>37425</v>
      </c>
      <c r="G383" s="2" t="str">
        <f>TEXT(pizzadb_pizzasales[[#This Row],[order_date]],"dddd")</f>
        <v>Tuesday</v>
      </c>
      <c r="H383" s="3">
        <v>0.66622685185185182</v>
      </c>
      <c r="I383">
        <v>17.950000762939453</v>
      </c>
      <c r="J383">
        <v>17.950000762939453</v>
      </c>
      <c r="K383" s="1" t="s">
        <v>21</v>
      </c>
      <c r="L383" s="1" t="s">
        <v>22</v>
      </c>
      <c r="M383" s="1" t="s">
        <v>91</v>
      </c>
      <c r="N383" s="1" t="s">
        <v>92</v>
      </c>
    </row>
    <row r="384" spans="1:14" x14ac:dyDescent="0.25">
      <c r="A384">
        <v>383</v>
      </c>
      <c r="B384">
        <v>159</v>
      </c>
      <c r="C384">
        <f>1/COUNTIF(B:B,pizzadb_pizzasales[[#This Row],[order_id]])</f>
        <v>0.5</v>
      </c>
      <c r="D384" s="1" t="s">
        <v>137</v>
      </c>
      <c r="E384">
        <v>1</v>
      </c>
      <c r="F384" s="16">
        <v>37426</v>
      </c>
      <c r="G384" s="2" t="str">
        <f>TEXT(pizzadb_pizzasales[[#This Row],[order_date]],"dddd")</f>
        <v>Wednesday</v>
      </c>
      <c r="H384" s="3">
        <v>0.66622685185185182</v>
      </c>
      <c r="I384">
        <v>16.75</v>
      </c>
      <c r="J384">
        <v>16.75</v>
      </c>
      <c r="K384" s="1" t="s">
        <v>13</v>
      </c>
      <c r="L384" s="1" t="s">
        <v>33</v>
      </c>
      <c r="M384" s="1" t="s">
        <v>34</v>
      </c>
      <c r="N384" s="1" t="s">
        <v>35</v>
      </c>
    </row>
    <row r="385" spans="1:14" x14ac:dyDescent="0.25">
      <c r="A385">
        <v>384</v>
      </c>
      <c r="B385">
        <v>160</v>
      </c>
      <c r="C385">
        <f>1/COUNTIF(B:B,pizzadb_pizzasales[[#This Row],[order_id]])</f>
        <v>1</v>
      </c>
      <c r="D385" s="1" t="s">
        <v>17</v>
      </c>
      <c r="E385">
        <v>1</v>
      </c>
      <c r="F385" s="16">
        <v>37427</v>
      </c>
      <c r="G385" s="2" t="str">
        <f>TEXT(pizzadb_pizzasales[[#This Row],[order_date]],"dddd")</f>
        <v>Thursday</v>
      </c>
      <c r="H385" s="3">
        <v>0.69135416666666671</v>
      </c>
      <c r="I385">
        <v>16</v>
      </c>
      <c r="J385">
        <v>16</v>
      </c>
      <c r="K385" s="1" t="s">
        <v>13</v>
      </c>
      <c r="L385" s="1" t="s">
        <v>14</v>
      </c>
      <c r="M385" s="1" t="s">
        <v>18</v>
      </c>
      <c r="N385" s="1" t="s">
        <v>19</v>
      </c>
    </row>
    <row r="386" spans="1:14" x14ac:dyDescent="0.25">
      <c r="A386">
        <v>385</v>
      </c>
      <c r="B386">
        <v>161</v>
      </c>
      <c r="C386">
        <f>1/COUNTIF(B:B,pizzadb_pizzasales[[#This Row],[order_id]])</f>
        <v>0.33333333333333331</v>
      </c>
      <c r="D386" s="1" t="s">
        <v>132</v>
      </c>
      <c r="E386">
        <v>1</v>
      </c>
      <c r="F386" s="16">
        <v>37428</v>
      </c>
      <c r="G386" s="2" t="str">
        <f>TEXT(pizzadb_pizzasales[[#This Row],[order_date]],"dddd")</f>
        <v>Friday</v>
      </c>
      <c r="H386" s="3">
        <v>0.6970601851851852</v>
      </c>
      <c r="I386">
        <v>10.5</v>
      </c>
      <c r="J386">
        <v>10.5</v>
      </c>
      <c r="K386" s="1" t="s">
        <v>41</v>
      </c>
      <c r="L386" s="1" t="s">
        <v>14</v>
      </c>
      <c r="M386" s="1" t="s">
        <v>15</v>
      </c>
      <c r="N386" s="1" t="s">
        <v>16</v>
      </c>
    </row>
    <row r="387" spans="1:14" x14ac:dyDescent="0.25">
      <c r="A387">
        <v>386</v>
      </c>
      <c r="B387">
        <v>161</v>
      </c>
      <c r="C387">
        <f>1/COUNTIF(B:B,pizzadb_pizzasales[[#This Row],[order_id]])</f>
        <v>0.33333333333333331</v>
      </c>
      <c r="D387" s="1" t="s">
        <v>158</v>
      </c>
      <c r="E387">
        <v>1</v>
      </c>
      <c r="F387" s="16">
        <v>37431</v>
      </c>
      <c r="G387" s="2" t="str">
        <f>TEXT(pizzadb_pizzasales[[#This Row],[order_date]],"dddd")</f>
        <v>Monday</v>
      </c>
      <c r="H387" s="3">
        <v>0.6970601851851852</v>
      </c>
      <c r="I387">
        <v>16.5</v>
      </c>
      <c r="J387">
        <v>16.5</v>
      </c>
      <c r="K387" s="1" t="s">
        <v>13</v>
      </c>
      <c r="L387" s="1" t="s">
        <v>26</v>
      </c>
      <c r="M387" s="1" t="s">
        <v>60</v>
      </c>
      <c r="N387" s="1" t="s">
        <v>61</v>
      </c>
    </row>
    <row r="388" spans="1:14" x14ac:dyDescent="0.25">
      <c r="A388">
        <v>387</v>
      </c>
      <c r="B388">
        <v>161</v>
      </c>
      <c r="C388">
        <f>1/COUNTIF(B:B,pizzadb_pizzasales[[#This Row],[order_id]])</f>
        <v>0.33333333333333331</v>
      </c>
      <c r="D388" s="1" t="s">
        <v>140</v>
      </c>
      <c r="E388">
        <v>1</v>
      </c>
      <c r="F388" s="16">
        <v>37432</v>
      </c>
      <c r="G388" s="2" t="str">
        <f>TEXT(pizzadb_pizzasales[[#This Row],[order_date]],"dddd")</f>
        <v>Tuesday</v>
      </c>
      <c r="H388" s="3">
        <v>0.6970601851851852</v>
      </c>
      <c r="I388">
        <v>25.5</v>
      </c>
      <c r="J388">
        <v>25.5</v>
      </c>
      <c r="K388" s="1" t="s">
        <v>141</v>
      </c>
      <c r="L388" s="1" t="s">
        <v>14</v>
      </c>
      <c r="M388" s="1" t="s">
        <v>45</v>
      </c>
      <c r="N388" s="1" t="s">
        <v>46</v>
      </c>
    </row>
    <row r="389" spans="1:14" x14ac:dyDescent="0.25">
      <c r="A389">
        <v>388</v>
      </c>
      <c r="B389">
        <v>162</v>
      </c>
      <c r="C389">
        <f>1/COUNTIF(B:B,pizzadb_pizzasales[[#This Row],[order_id]])</f>
        <v>1</v>
      </c>
      <c r="D389" s="1" t="s">
        <v>84</v>
      </c>
      <c r="E389">
        <v>1</v>
      </c>
      <c r="F389" s="16">
        <v>37433</v>
      </c>
      <c r="G389" s="2" t="str">
        <f>TEXT(pizzadb_pizzasales[[#This Row],[order_date]],"dddd")</f>
        <v>Wednesday</v>
      </c>
      <c r="H389" s="3">
        <v>0.70233796296296291</v>
      </c>
      <c r="I389">
        <v>12</v>
      </c>
      <c r="J389">
        <v>12</v>
      </c>
      <c r="K389" s="1" t="s">
        <v>41</v>
      </c>
      <c r="L389" s="1" t="s">
        <v>14</v>
      </c>
      <c r="M389" s="1" t="s">
        <v>85</v>
      </c>
      <c r="N389" s="1" t="s">
        <v>86</v>
      </c>
    </row>
    <row r="390" spans="1:14" x14ac:dyDescent="0.25">
      <c r="A390">
        <v>389</v>
      </c>
      <c r="B390">
        <v>163</v>
      </c>
      <c r="C390">
        <f>1/COUNTIF(B:B,pizzadb_pizzasales[[#This Row],[order_id]])</f>
        <v>0.33333333333333331</v>
      </c>
      <c r="D390" s="1" t="s">
        <v>12</v>
      </c>
      <c r="E390">
        <v>1</v>
      </c>
      <c r="F390" s="16">
        <v>37434</v>
      </c>
      <c r="G390" s="2" t="str">
        <f>TEXT(pizzadb_pizzasales[[#This Row],[order_date]],"dddd")</f>
        <v>Thursday</v>
      </c>
      <c r="H390" s="3">
        <v>0.70479166666666671</v>
      </c>
      <c r="I390">
        <v>13.25</v>
      </c>
      <c r="J390">
        <v>13.25</v>
      </c>
      <c r="K390" s="1" t="s">
        <v>13</v>
      </c>
      <c r="L390" s="1" t="s">
        <v>14</v>
      </c>
      <c r="M390" s="1" t="s">
        <v>15</v>
      </c>
      <c r="N390" s="1" t="s">
        <v>16</v>
      </c>
    </row>
    <row r="391" spans="1:14" x14ac:dyDescent="0.25">
      <c r="A391">
        <v>390</v>
      </c>
      <c r="B391">
        <v>163</v>
      </c>
      <c r="C391">
        <f>1/COUNTIF(B:B,pizzadb_pizzasales[[#This Row],[order_id]])</f>
        <v>0.33333333333333331</v>
      </c>
      <c r="D391" s="1" t="s">
        <v>77</v>
      </c>
      <c r="E391">
        <v>1</v>
      </c>
      <c r="F391" s="16">
        <v>37435</v>
      </c>
      <c r="G391" s="2" t="str">
        <f>TEXT(pizzadb_pizzasales[[#This Row],[order_date]],"dddd")</f>
        <v>Friday</v>
      </c>
      <c r="H391" s="3">
        <v>0.70479166666666671</v>
      </c>
      <c r="I391">
        <v>15.25</v>
      </c>
      <c r="J391">
        <v>15.25</v>
      </c>
      <c r="K391" s="1" t="s">
        <v>21</v>
      </c>
      <c r="L391" s="1" t="s">
        <v>14</v>
      </c>
      <c r="M391" s="1" t="s">
        <v>78</v>
      </c>
      <c r="N391" s="1" t="s">
        <v>79</v>
      </c>
    </row>
    <row r="392" spans="1:14" x14ac:dyDescent="0.25">
      <c r="A392">
        <v>391</v>
      </c>
      <c r="B392">
        <v>163</v>
      </c>
      <c r="C392">
        <f>1/COUNTIF(B:B,pizzadb_pizzasales[[#This Row],[order_id]])</f>
        <v>0.33333333333333331</v>
      </c>
      <c r="D392" s="1" t="s">
        <v>155</v>
      </c>
      <c r="E392">
        <v>1</v>
      </c>
      <c r="F392" s="16">
        <v>37438</v>
      </c>
      <c r="G392" s="2" t="str">
        <f>TEXT(pizzadb_pizzasales[[#This Row],[order_date]],"dddd")</f>
        <v>Monday</v>
      </c>
      <c r="H392" s="3">
        <v>0.70479166666666671</v>
      </c>
      <c r="I392">
        <v>16</v>
      </c>
      <c r="J392">
        <v>16</v>
      </c>
      <c r="K392" s="1" t="s">
        <v>13</v>
      </c>
      <c r="L392" s="1" t="s">
        <v>14</v>
      </c>
      <c r="M392" s="1" t="s">
        <v>45</v>
      </c>
      <c r="N392" s="1" t="s">
        <v>46</v>
      </c>
    </row>
    <row r="393" spans="1:14" x14ac:dyDescent="0.25">
      <c r="A393">
        <v>392</v>
      </c>
      <c r="B393">
        <v>164</v>
      </c>
      <c r="C393">
        <f>1/COUNTIF(B:B,pizzadb_pizzasales[[#This Row],[order_id]])</f>
        <v>0.5</v>
      </c>
      <c r="D393" s="1" t="s">
        <v>73</v>
      </c>
      <c r="E393">
        <v>1</v>
      </c>
      <c r="F393" s="16">
        <v>37439</v>
      </c>
      <c r="G393" s="2" t="str">
        <f>TEXT(pizzadb_pizzasales[[#This Row],[order_date]],"dddd")</f>
        <v>Tuesday</v>
      </c>
      <c r="H393" s="3">
        <v>0.7059375</v>
      </c>
      <c r="I393">
        <v>20.75</v>
      </c>
      <c r="J393">
        <v>20.75</v>
      </c>
      <c r="K393" s="1" t="s">
        <v>21</v>
      </c>
      <c r="L393" s="1" t="s">
        <v>33</v>
      </c>
      <c r="M393" s="1" t="s">
        <v>74</v>
      </c>
      <c r="N393" s="1" t="s">
        <v>75</v>
      </c>
    </row>
    <row r="394" spans="1:14" x14ac:dyDescent="0.25">
      <c r="A394">
        <v>393</v>
      </c>
      <c r="B394">
        <v>164</v>
      </c>
      <c r="C394">
        <f>1/COUNTIF(B:B,pizzadb_pizzasales[[#This Row],[order_id]])</f>
        <v>0.5</v>
      </c>
      <c r="D394" s="1" t="s">
        <v>119</v>
      </c>
      <c r="E394">
        <v>1</v>
      </c>
      <c r="F394" s="16">
        <v>37440</v>
      </c>
      <c r="G394" s="2" t="str">
        <f>TEXT(pizzadb_pizzasales[[#This Row],[order_date]],"dddd")</f>
        <v>Wednesday</v>
      </c>
      <c r="H394" s="3">
        <v>0.7059375</v>
      </c>
      <c r="I394">
        <v>12.5</v>
      </c>
      <c r="J394">
        <v>12.5</v>
      </c>
      <c r="K394" s="1" t="s">
        <v>13</v>
      </c>
      <c r="L394" s="1" t="s">
        <v>14</v>
      </c>
      <c r="M394" s="1" t="s">
        <v>78</v>
      </c>
      <c r="N394" s="1" t="s">
        <v>79</v>
      </c>
    </row>
    <row r="395" spans="1:14" x14ac:dyDescent="0.25">
      <c r="A395">
        <v>394</v>
      </c>
      <c r="B395">
        <v>165</v>
      </c>
      <c r="C395">
        <f>1/COUNTIF(B:B,pizzadb_pizzasales[[#This Row],[order_id]])</f>
        <v>1</v>
      </c>
      <c r="D395" s="1" t="s">
        <v>145</v>
      </c>
      <c r="E395">
        <v>1</v>
      </c>
      <c r="F395" s="16">
        <v>37441</v>
      </c>
      <c r="G395" s="2" t="str">
        <f>TEXT(pizzadb_pizzasales[[#This Row],[order_date]],"dddd")</f>
        <v>Thursday</v>
      </c>
      <c r="H395" s="3">
        <v>0.7066782407407407</v>
      </c>
      <c r="I395">
        <v>16.5</v>
      </c>
      <c r="J395">
        <v>16.5</v>
      </c>
      <c r="K395" s="1" t="s">
        <v>13</v>
      </c>
      <c r="L395" s="1" t="s">
        <v>26</v>
      </c>
      <c r="M395" s="1" t="s">
        <v>38</v>
      </c>
      <c r="N395" s="1" t="s">
        <v>39</v>
      </c>
    </row>
    <row r="396" spans="1:14" x14ac:dyDescent="0.25">
      <c r="A396">
        <v>395</v>
      </c>
      <c r="B396">
        <v>166</v>
      </c>
      <c r="C396">
        <f>1/COUNTIF(B:B,pizzadb_pizzasales[[#This Row],[order_id]])</f>
        <v>1</v>
      </c>
      <c r="D396" s="1" t="s">
        <v>120</v>
      </c>
      <c r="E396">
        <v>1</v>
      </c>
      <c r="F396" s="16">
        <v>37442</v>
      </c>
      <c r="G396" s="2" t="str">
        <f>TEXT(pizzadb_pizzasales[[#This Row],[order_date]],"dddd")</f>
        <v>Friday</v>
      </c>
      <c r="H396" s="3">
        <v>0.70753472222222225</v>
      </c>
      <c r="I396">
        <v>12.5</v>
      </c>
      <c r="J396">
        <v>12.5</v>
      </c>
      <c r="K396" s="1" t="s">
        <v>41</v>
      </c>
      <c r="L396" s="1" t="s">
        <v>26</v>
      </c>
      <c r="M396" s="1" t="s">
        <v>38</v>
      </c>
      <c r="N396" s="1" t="s">
        <v>39</v>
      </c>
    </row>
    <row r="397" spans="1:14" x14ac:dyDescent="0.25">
      <c r="A397">
        <v>396</v>
      </c>
      <c r="B397">
        <v>167</v>
      </c>
      <c r="C397">
        <f>1/COUNTIF(B:B,pizzadb_pizzasales[[#This Row],[order_id]])</f>
        <v>0.33333333333333331</v>
      </c>
      <c r="D397" s="1" t="s">
        <v>72</v>
      </c>
      <c r="E397">
        <v>1</v>
      </c>
      <c r="F397" s="16">
        <v>37445</v>
      </c>
      <c r="G397" s="2" t="str">
        <f>TEXT(pizzadb_pizzasales[[#This Row],[order_date]],"dddd")</f>
        <v>Monday</v>
      </c>
      <c r="H397" s="3">
        <v>0.70890046296296294</v>
      </c>
      <c r="I397">
        <v>20.75</v>
      </c>
      <c r="J397">
        <v>20.75</v>
      </c>
      <c r="K397" s="1" t="s">
        <v>21</v>
      </c>
      <c r="L397" s="1" t="s">
        <v>33</v>
      </c>
      <c r="M397" s="1" t="s">
        <v>42</v>
      </c>
      <c r="N397" s="1" t="s">
        <v>43</v>
      </c>
    </row>
    <row r="398" spans="1:14" x14ac:dyDescent="0.25">
      <c r="A398">
        <v>397</v>
      </c>
      <c r="B398">
        <v>167</v>
      </c>
      <c r="C398">
        <f>1/COUNTIF(B:B,pizzadb_pizzasales[[#This Row],[order_id]])</f>
        <v>0.33333333333333331</v>
      </c>
      <c r="D398" s="1" t="s">
        <v>36</v>
      </c>
      <c r="E398">
        <v>1</v>
      </c>
      <c r="F398" s="16">
        <v>37446</v>
      </c>
      <c r="G398" s="2" t="str">
        <f>TEXT(pizzadb_pizzasales[[#This Row],[order_date]],"dddd")</f>
        <v>Tuesday</v>
      </c>
      <c r="H398" s="3">
        <v>0.70890046296296294</v>
      </c>
      <c r="I398">
        <v>16.5</v>
      </c>
      <c r="J398">
        <v>16.5</v>
      </c>
      <c r="K398" s="1" t="s">
        <v>13</v>
      </c>
      <c r="L398" s="1" t="s">
        <v>26</v>
      </c>
      <c r="M398" s="1" t="s">
        <v>27</v>
      </c>
      <c r="N398" s="1" t="s">
        <v>28</v>
      </c>
    </row>
    <row r="399" spans="1:14" x14ac:dyDescent="0.25">
      <c r="A399">
        <v>398</v>
      </c>
      <c r="B399">
        <v>167</v>
      </c>
      <c r="C399">
        <f>1/COUNTIF(B:B,pizzadb_pizzasales[[#This Row],[order_id]])</f>
        <v>0.33333333333333331</v>
      </c>
      <c r="D399" s="1" t="s">
        <v>119</v>
      </c>
      <c r="E399">
        <v>1</v>
      </c>
      <c r="F399" s="16">
        <v>37447</v>
      </c>
      <c r="G399" s="2" t="str">
        <f>TEXT(pizzadb_pizzasales[[#This Row],[order_date]],"dddd")</f>
        <v>Wednesday</v>
      </c>
      <c r="H399" s="3">
        <v>0.70890046296296294</v>
      </c>
      <c r="I399">
        <v>12.5</v>
      </c>
      <c r="J399">
        <v>12.5</v>
      </c>
      <c r="K399" s="1" t="s">
        <v>13</v>
      </c>
      <c r="L399" s="1" t="s">
        <v>14</v>
      </c>
      <c r="M399" s="1" t="s">
        <v>78</v>
      </c>
      <c r="N399" s="1" t="s">
        <v>79</v>
      </c>
    </row>
    <row r="400" spans="1:14" x14ac:dyDescent="0.25">
      <c r="A400">
        <v>399</v>
      </c>
      <c r="B400">
        <v>168</v>
      </c>
      <c r="C400">
        <f>1/COUNTIF(B:B,pizzadb_pizzasales[[#This Row],[order_id]])</f>
        <v>0.5</v>
      </c>
      <c r="D400" s="1" t="s">
        <v>84</v>
      </c>
      <c r="E400">
        <v>1</v>
      </c>
      <c r="F400" s="16">
        <v>37448</v>
      </c>
      <c r="G400" s="2" t="str">
        <f>TEXT(pizzadb_pizzasales[[#This Row],[order_date]],"dddd")</f>
        <v>Thursday</v>
      </c>
      <c r="H400" s="3">
        <v>0.71003472222222219</v>
      </c>
      <c r="I400">
        <v>12</v>
      </c>
      <c r="J400">
        <v>12</v>
      </c>
      <c r="K400" s="1" t="s">
        <v>41</v>
      </c>
      <c r="L400" s="1" t="s">
        <v>14</v>
      </c>
      <c r="M400" s="1" t="s">
        <v>85</v>
      </c>
      <c r="N400" s="1" t="s">
        <v>86</v>
      </c>
    </row>
    <row r="401" spans="1:14" x14ac:dyDescent="0.25">
      <c r="A401">
        <v>400</v>
      </c>
      <c r="B401">
        <v>168</v>
      </c>
      <c r="C401">
        <f>1/COUNTIF(B:B,pizzadb_pizzasales[[#This Row],[order_id]])</f>
        <v>0.5</v>
      </c>
      <c r="D401" s="1" t="s">
        <v>154</v>
      </c>
      <c r="E401">
        <v>1</v>
      </c>
      <c r="F401" s="16">
        <v>37449</v>
      </c>
      <c r="G401" s="2" t="str">
        <f>TEXT(pizzadb_pizzasales[[#This Row],[order_date]],"dddd")</f>
        <v>Friday</v>
      </c>
      <c r="H401" s="3">
        <v>0.71003472222222219</v>
      </c>
      <c r="I401">
        <v>16</v>
      </c>
      <c r="J401">
        <v>16</v>
      </c>
      <c r="K401" s="1" t="s">
        <v>13</v>
      </c>
      <c r="L401" s="1" t="s">
        <v>22</v>
      </c>
      <c r="M401" s="1" t="s">
        <v>66</v>
      </c>
      <c r="N401" s="1" t="s">
        <v>67</v>
      </c>
    </row>
    <row r="402" spans="1:14" x14ac:dyDescent="0.25">
      <c r="A402">
        <v>401</v>
      </c>
      <c r="B402">
        <v>169</v>
      </c>
      <c r="C402">
        <f>1/COUNTIF(B:B,pizzadb_pizzasales[[#This Row],[order_id]])</f>
        <v>0.33333333333333331</v>
      </c>
      <c r="D402" s="1" t="s">
        <v>90</v>
      </c>
      <c r="E402">
        <v>1</v>
      </c>
      <c r="F402" s="16">
        <v>37452</v>
      </c>
      <c r="G402" s="2" t="str">
        <f>TEXT(pizzadb_pizzasales[[#This Row],[order_date]],"dddd")</f>
        <v>Monday</v>
      </c>
      <c r="H402" s="3">
        <v>0.71930555555555553</v>
      </c>
      <c r="I402">
        <v>17.950000762939453</v>
      </c>
      <c r="J402">
        <v>17.950000762939453</v>
      </c>
      <c r="K402" s="1" t="s">
        <v>21</v>
      </c>
      <c r="L402" s="1" t="s">
        <v>22</v>
      </c>
      <c r="M402" s="1" t="s">
        <v>91</v>
      </c>
      <c r="N402" s="1" t="s">
        <v>92</v>
      </c>
    </row>
    <row r="403" spans="1:14" x14ac:dyDescent="0.25">
      <c r="A403">
        <v>402</v>
      </c>
      <c r="B403">
        <v>169</v>
      </c>
      <c r="C403">
        <f>1/COUNTIF(B:B,pizzadb_pizzasales[[#This Row],[order_id]])</f>
        <v>0.33333333333333331</v>
      </c>
      <c r="D403" s="1" t="s">
        <v>160</v>
      </c>
      <c r="E403">
        <v>1</v>
      </c>
      <c r="F403" s="16">
        <v>37453</v>
      </c>
      <c r="G403" s="2" t="str">
        <f>TEXT(pizzadb_pizzasales[[#This Row],[order_date]],"dddd")</f>
        <v>Tuesday</v>
      </c>
      <c r="H403" s="3">
        <v>0.71930555555555553</v>
      </c>
      <c r="I403">
        <v>12</v>
      </c>
      <c r="J403">
        <v>12</v>
      </c>
      <c r="K403" s="1" t="s">
        <v>41</v>
      </c>
      <c r="L403" s="1" t="s">
        <v>14</v>
      </c>
      <c r="M403" s="1" t="s">
        <v>55</v>
      </c>
      <c r="N403" s="1" t="s">
        <v>56</v>
      </c>
    </row>
    <row r="404" spans="1:14" x14ac:dyDescent="0.25">
      <c r="A404">
        <v>403</v>
      </c>
      <c r="B404">
        <v>169</v>
      </c>
      <c r="C404">
        <f>1/COUNTIF(B:B,pizzadb_pizzasales[[#This Row],[order_id]])</f>
        <v>0.33333333333333331</v>
      </c>
      <c r="D404" s="1" t="s">
        <v>121</v>
      </c>
      <c r="E404">
        <v>1</v>
      </c>
      <c r="F404" s="16">
        <v>37454</v>
      </c>
      <c r="G404" s="2" t="str">
        <f>TEXT(pizzadb_pizzasales[[#This Row],[order_date]],"dddd")</f>
        <v>Wednesday</v>
      </c>
      <c r="H404" s="3">
        <v>0.71930555555555553</v>
      </c>
      <c r="I404">
        <v>16.25</v>
      </c>
      <c r="J404">
        <v>16.25</v>
      </c>
      <c r="K404" s="1" t="s">
        <v>13</v>
      </c>
      <c r="L404" s="1" t="s">
        <v>26</v>
      </c>
      <c r="M404" s="1" t="s">
        <v>114</v>
      </c>
      <c r="N404" s="1" t="s">
        <v>115</v>
      </c>
    </row>
    <row r="405" spans="1:14" x14ac:dyDescent="0.25">
      <c r="A405">
        <v>404</v>
      </c>
      <c r="B405">
        <v>170</v>
      </c>
      <c r="C405">
        <f>1/COUNTIF(B:B,pizzadb_pizzasales[[#This Row],[order_id]])</f>
        <v>1</v>
      </c>
      <c r="D405" s="1" t="s">
        <v>142</v>
      </c>
      <c r="E405">
        <v>1</v>
      </c>
      <c r="F405" s="16">
        <v>37455</v>
      </c>
      <c r="G405" s="2" t="str">
        <f>TEXT(pizzadb_pizzasales[[#This Row],[order_date]],"dddd")</f>
        <v>Thursday</v>
      </c>
      <c r="H405" s="3">
        <v>0.72327546296296297</v>
      </c>
      <c r="I405">
        <v>16.5</v>
      </c>
      <c r="J405">
        <v>16.5</v>
      </c>
      <c r="K405" s="1" t="s">
        <v>21</v>
      </c>
      <c r="L405" s="1" t="s">
        <v>14</v>
      </c>
      <c r="M405" s="1" t="s">
        <v>15</v>
      </c>
      <c r="N405" s="1" t="s">
        <v>16</v>
      </c>
    </row>
    <row r="406" spans="1:14" x14ac:dyDescent="0.25">
      <c r="A406">
        <v>405</v>
      </c>
      <c r="B406">
        <v>171</v>
      </c>
      <c r="C406">
        <f>1/COUNTIF(B:B,pizzadb_pizzasales[[#This Row],[order_id]])</f>
        <v>1</v>
      </c>
      <c r="D406" s="1" t="s">
        <v>163</v>
      </c>
      <c r="E406">
        <v>1</v>
      </c>
      <c r="F406" s="16">
        <v>37456</v>
      </c>
      <c r="G406" s="2" t="str">
        <f>TEXT(pizzadb_pizzasales[[#This Row],[order_date]],"dddd")</f>
        <v>Friday</v>
      </c>
      <c r="H406" s="3">
        <v>0.72434027777777776</v>
      </c>
      <c r="I406">
        <v>16</v>
      </c>
      <c r="J406">
        <v>16</v>
      </c>
      <c r="K406" s="1" t="s">
        <v>13</v>
      </c>
      <c r="L406" s="1" t="s">
        <v>14</v>
      </c>
      <c r="M406" s="1" t="s">
        <v>94</v>
      </c>
      <c r="N406" s="1" t="s">
        <v>95</v>
      </c>
    </row>
    <row r="407" spans="1:14" x14ac:dyDescent="0.25">
      <c r="A407">
        <v>406</v>
      </c>
      <c r="B407">
        <v>172</v>
      </c>
      <c r="C407">
        <f>1/COUNTIF(B:B,pizzadb_pizzasales[[#This Row],[order_id]])</f>
        <v>0.33333333333333331</v>
      </c>
      <c r="D407" s="1" t="s">
        <v>93</v>
      </c>
      <c r="E407">
        <v>1</v>
      </c>
      <c r="F407" s="16">
        <v>37459</v>
      </c>
      <c r="G407" s="2" t="str">
        <f>TEXT(pizzadb_pizzasales[[#This Row],[order_date]],"dddd")</f>
        <v>Monday</v>
      </c>
      <c r="H407" s="3">
        <v>0.72875000000000001</v>
      </c>
      <c r="I407">
        <v>12</v>
      </c>
      <c r="J407">
        <v>12</v>
      </c>
      <c r="K407" s="1" t="s">
        <v>41</v>
      </c>
      <c r="L407" s="1" t="s">
        <v>14</v>
      </c>
      <c r="M407" s="1" t="s">
        <v>94</v>
      </c>
      <c r="N407" s="1" t="s">
        <v>95</v>
      </c>
    </row>
    <row r="408" spans="1:14" x14ac:dyDescent="0.25">
      <c r="A408">
        <v>407</v>
      </c>
      <c r="B408">
        <v>172</v>
      </c>
      <c r="C408">
        <f>1/COUNTIF(B:B,pizzadb_pizzasales[[#This Row],[order_id]])</f>
        <v>0.33333333333333331</v>
      </c>
      <c r="D408" s="1" t="s">
        <v>144</v>
      </c>
      <c r="E408">
        <v>1</v>
      </c>
      <c r="F408" s="16">
        <v>37460</v>
      </c>
      <c r="G408" s="2" t="str">
        <f>TEXT(pizzadb_pizzasales[[#This Row],[order_date]],"dddd")</f>
        <v>Tuesday</v>
      </c>
      <c r="H408" s="3">
        <v>0.72875000000000001</v>
      </c>
      <c r="I408">
        <v>16.5</v>
      </c>
      <c r="J408">
        <v>16.5</v>
      </c>
      <c r="K408" s="1" t="s">
        <v>13</v>
      </c>
      <c r="L408" s="1" t="s">
        <v>26</v>
      </c>
      <c r="M408" s="1" t="s">
        <v>48</v>
      </c>
      <c r="N408" s="1" t="s">
        <v>49</v>
      </c>
    </row>
    <row r="409" spans="1:14" x14ac:dyDescent="0.25">
      <c r="A409">
        <v>408</v>
      </c>
      <c r="B409">
        <v>172</v>
      </c>
      <c r="C409">
        <f>1/COUNTIF(B:B,pizzadb_pizzasales[[#This Row],[order_id]])</f>
        <v>0.33333333333333331</v>
      </c>
      <c r="D409" s="1" t="s">
        <v>32</v>
      </c>
      <c r="E409">
        <v>1</v>
      </c>
      <c r="F409" s="16">
        <v>37461</v>
      </c>
      <c r="G409" s="2" t="str">
        <f>TEXT(pizzadb_pizzasales[[#This Row],[order_date]],"dddd")</f>
        <v>Wednesday</v>
      </c>
      <c r="H409" s="3">
        <v>0.72875000000000001</v>
      </c>
      <c r="I409">
        <v>20.75</v>
      </c>
      <c r="J409">
        <v>20.75</v>
      </c>
      <c r="K409" s="1" t="s">
        <v>21</v>
      </c>
      <c r="L409" s="1" t="s">
        <v>33</v>
      </c>
      <c r="M409" s="1" t="s">
        <v>34</v>
      </c>
      <c r="N409" s="1" t="s">
        <v>35</v>
      </c>
    </row>
    <row r="410" spans="1:14" x14ac:dyDescent="0.25">
      <c r="A410">
        <v>409</v>
      </c>
      <c r="B410">
        <v>173</v>
      </c>
      <c r="C410">
        <f>1/COUNTIF(B:B,pizzadb_pizzasales[[#This Row],[order_id]])</f>
        <v>0.33333333333333331</v>
      </c>
      <c r="D410" s="1" t="s">
        <v>76</v>
      </c>
      <c r="E410">
        <v>1</v>
      </c>
      <c r="F410" s="16">
        <v>37462</v>
      </c>
      <c r="G410" s="2" t="str">
        <f>TEXT(pizzadb_pizzasales[[#This Row],[order_date]],"dddd")</f>
        <v>Thursday</v>
      </c>
      <c r="H410" s="3">
        <v>0.73298611111111112</v>
      </c>
      <c r="I410">
        <v>16.75</v>
      </c>
      <c r="J410">
        <v>16.75</v>
      </c>
      <c r="K410" s="1" t="s">
        <v>13</v>
      </c>
      <c r="L410" s="1" t="s">
        <v>33</v>
      </c>
      <c r="M410" s="1" t="s">
        <v>74</v>
      </c>
      <c r="N410" s="1" t="s">
        <v>75</v>
      </c>
    </row>
    <row r="411" spans="1:14" x14ac:dyDescent="0.25">
      <c r="A411">
        <v>410</v>
      </c>
      <c r="B411">
        <v>173</v>
      </c>
      <c r="C411">
        <f>1/COUNTIF(B:B,pizzadb_pizzasales[[#This Row],[order_id]])</f>
        <v>0.33333333333333331</v>
      </c>
      <c r="D411" s="1" t="s">
        <v>17</v>
      </c>
      <c r="E411">
        <v>1</v>
      </c>
      <c r="F411" s="16">
        <v>37463</v>
      </c>
      <c r="G411" s="2" t="str">
        <f>TEXT(pizzadb_pizzasales[[#This Row],[order_date]],"dddd")</f>
        <v>Friday</v>
      </c>
      <c r="H411" s="3">
        <v>0.73298611111111112</v>
      </c>
      <c r="I411">
        <v>16</v>
      </c>
      <c r="J411">
        <v>16</v>
      </c>
      <c r="K411" s="1" t="s">
        <v>13</v>
      </c>
      <c r="L411" s="1" t="s">
        <v>14</v>
      </c>
      <c r="M411" s="1" t="s">
        <v>18</v>
      </c>
      <c r="N411" s="1" t="s">
        <v>19</v>
      </c>
    </row>
    <row r="412" spans="1:14" x14ac:dyDescent="0.25">
      <c r="A412">
        <v>411</v>
      </c>
      <c r="B412">
        <v>173</v>
      </c>
      <c r="C412">
        <f>1/COUNTIF(B:B,pizzadb_pizzasales[[#This Row],[order_id]])</f>
        <v>0.33333333333333331</v>
      </c>
      <c r="D412" s="1" t="s">
        <v>122</v>
      </c>
      <c r="E412">
        <v>1</v>
      </c>
      <c r="F412" s="16">
        <v>37466</v>
      </c>
      <c r="G412" s="2" t="str">
        <f>TEXT(pizzadb_pizzasales[[#This Row],[order_date]],"dddd")</f>
        <v>Monday</v>
      </c>
      <c r="H412" s="3">
        <v>0.73298611111111112</v>
      </c>
      <c r="I412">
        <v>20.25</v>
      </c>
      <c r="J412">
        <v>20.25</v>
      </c>
      <c r="K412" s="1" t="s">
        <v>21</v>
      </c>
      <c r="L412" s="1" t="s">
        <v>22</v>
      </c>
      <c r="M412" s="1" t="s">
        <v>66</v>
      </c>
      <c r="N412" s="1" t="s">
        <v>67</v>
      </c>
    </row>
    <row r="413" spans="1:14" x14ac:dyDescent="0.25">
      <c r="A413">
        <v>412</v>
      </c>
      <c r="B413">
        <v>174</v>
      </c>
      <c r="C413">
        <f>1/COUNTIF(B:B,pizzadb_pizzasales[[#This Row],[order_id]])</f>
        <v>0.25</v>
      </c>
      <c r="D413" s="1" t="s">
        <v>84</v>
      </c>
      <c r="E413">
        <v>1</v>
      </c>
      <c r="F413" s="16">
        <v>37467</v>
      </c>
      <c r="G413" s="2" t="str">
        <f>TEXT(pizzadb_pizzasales[[#This Row],[order_date]],"dddd")</f>
        <v>Tuesday</v>
      </c>
      <c r="H413" s="3">
        <v>0.7345949074074074</v>
      </c>
      <c r="I413">
        <v>12</v>
      </c>
      <c r="J413">
        <v>12</v>
      </c>
      <c r="K413" s="1" t="s">
        <v>41</v>
      </c>
      <c r="L413" s="1" t="s">
        <v>14</v>
      </c>
      <c r="M413" s="1" t="s">
        <v>85</v>
      </c>
      <c r="N413" s="1" t="s">
        <v>86</v>
      </c>
    </row>
    <row r="414" spans="1:14" x14ac:dyDescent="0.25">
      <c r="A414">
        <v>413</v>
      </c>
      <c r="B414">
        <v>174</v>
      </c>
      <c r="C414">
        <f>1/COUNTIF(B:B,pizzadb_pizzasales[[#This Row],[order_id]])</f>
        <v>0.25</v>
      </c>
      <c r="D414" s="1" t="s">
        <v>73</v>
      </c>
      <c r="E414">
        <v>1</v>
      </c>
      <c r="F414" s="16">
        <v>37468</v>
      </c>
      <c r="G414" s="2" t="str">
        <f>TEXT(pizzadb_pizzasales[[#This Row],[order_date]],"dddd")</f>
        <v>Wednesday</v>
      </c>
      <c r="H414" s="3">
        <v>0.7345949074074074</v>
      </c>
      <c r="I414">
        <v>20.75</v>
      </c>
      <c r="J414">
        <v>20.75</v>
      </c>
      <c r="K414" s="1" t="s">
        <v>21</v>
      </c>
      <c r="L414" s="1" t="s">
        <v>33</v>
      </c>
      <c r="M414" s="1" t="s">
        <v>74</v>
      </c>
      <c r="N414" s="1" t="s">
        <v>75</v>
      </c>
    </row>
    <row r="415" spans="1:14" x14ac:dyDescent="0.25">
      <c r="A415">
        <v>414</v>
      </c>
      <c r="B415">
        <v>174</v>
      </c>
      <c r="C415">
        <f>1/COUNTIF(B:B,pizzadb_pizzasales[[#This Row],[order_id]])</f>
        <v>0.25</v>
      </c>
      <c r="D415" s="1" t="s">
        <v>76</v>
      </c>
      <c r="E415">
        <v>1</v>
      </c>
      <c r="F415" s="16">
        <v>37469</v>
      </c>
      <c r="G415" s="2" t="str">
        <f>TEXT(pizzadb_pizzasales[[#This Row],[order_date]],"dddd")</f>
        <v>Thursday</v>
      </c>
      <c r="H415" s="3">
        <v>0.7345949074074074</v>
      </c>
      <c r="I415">
        <v>16.75</v>
      </c>
      <c r="J415">
        <v>16.75</v>
      </c>
      <c r="K415" s="1" t="s">
        <v>13</v>
      </c>
      <c r="L415" s="1" t="s">
        <v>33</v>
      </c>
      <c r="M415" s="1" t="s">
        <v>74</v>
      </c>
      <c r="N415" s="1" t="s">
        <v>75</v>
      </c>
    </row>
    <row r="416" spans="1:14" x14ac:dyDescent="0.25">
      <c r="A416">
        <v>415</v>
      </c>
      <c r="B416">
        <v>174</v>
      </c>
      <c r="C416">
        <f>1/COUNTIF(B:B,pizzadb_pizzasales[[#This Row],[order_id]])</f>
        <v>0.25</v>
      </c>
      <c r="D416" s="1" t="s">
        <v>116</v>
      </c>
      <c r="E416">
        <v>1</v>
      </c>
      <c r="F416" s="16">
        <v>37470</v>
      </c>
      <c r="G416" s="2" t="str">
        <f>TEXT(pizzadb_pizzasales[[#This Row],[order_date]],"dddd")</f>
        <v>Friday</v>
      </c>
      <c r="H416" s="3">
        <v>0.7345949074074074</v>
      </c>
      <c r="I416">
        <v>16</v>
      </c>
      <c r="J416">
        <v>16</v>
      </c>
      <c r="K416" s="1" t="s">
        <v>13</v>
      </c>
      <c r="L416" s="1" t="s">
        <v>14</v>
      </c>
      <c r="M416" s="1" t="s">
        <v>55</v>
      </c>
      <c r="N416" s="1" t="s">
        <v>56</v>
      </c>
    </row>
    <row r="417" spans="1:14" x14ac:dyDescent="0.25">
      <c r="A417">
        <v>416</v>
      </c>
      <c r="B417">
        <v>175</v>
      </c>
      <c r="C417">
        <f>1/COUNTIF(B:B,pizzadb_pizzasales[[#This Row],[order_id]])</f>
        <v>1</v>
      </c>
      <c r="D417" s="1" t="s">
        <v>25</v>
      </c>
      <c r="E417">
        <v>1</v>
      </c>
      <c r="F417" s="16">
        <v>37473</v>
      </c>
      <c r="G417" s="2" t="str">
        <f>TEXT(pizzadb_pizzasales[[#This Row],[order_date]],"dddd")</f>
        <v>Monday</v>
      </c>
      <c r="H417" s="3">
        <v>0.74364583333333334</v>
      </c>
      <c r="I417">
        <v>20.75</v>
      </c>
      <c r="J417">
        <v>20.75</v>
      </c>
      <c r="K417" s="1" t="s">
        <v>21</v>
      </c>
      <c r="L417" s="1" t="s">
        <v>26</v>
      </c>
      <c r="M417" s="1" t="s">
        <v>27</v>
      </c>
      <c r="N417" s="1" t="s">
        <v>28</v>
      </c>
    </row>
    <row r="418" spans="1:14" x14ac:dyDescent="0.25">
      <c r="A418">
        <v>417</v>
      </c>
      <c r="B418">
        <v>176</v>
      </c>
      <c r="C418">
        <f>1/COUNTIF(B:B,pizzadb_pizzasales[[#This Row],[order_id]])</f>
        <v>0.5</v>
      </c>
      <c r="D418" s="1" t="s">
        <v>73</v>
      </c>
      <c r="E418">
        <v>1</v>
      </c>
      <c r="F418" s="16">
        <v>37474</v>
      </c>
      <c r="G418" s="2" t="str">
        <f>TEXT(pizzadb_pizzasales[[#This Row],[order_date]],"dddd")</f>
        <v>Tuesday</v>
      </c>
      <c r="H418" s="3">
        <v>0.74440972222222224</v>
      </c>
      <c r="I418">
        <v>20.75</v>
      </c>
      <c r="J418">
        <v>20.75</v>
      </c>
      <c r="K418" s="1" t="s">
        <v>21</v>
      </c>
      <c r="L418" s="1" t="s">
        <v>33</v>
      </c>
      <c r="M418" s="1" t="s">
        <v>74</v>
      </c>
      <c r="N418" s="1" t="s">
        <v>75</v>
      </c>
    </row>
    <row r="419" spans="1:14" x14ac:dyDescent="0.25">
      <c r="A419">
        <v>418</v>
      </c>
      <c r="B419">
        <v>176</v>
      </c>
      <c r="C419">
        <f>1/COUNTIF(B:B,pizzadb_pizzasales[[#This Row],[order_id]])</f>
        <v>0.5</v>
      </c>
      <c r="D419" s="1" t="s">
        <v>133</v>
      </c>
      <c r="E419">
        <v>1</v>
      </c>
      <c r="F419" s="16">
        <v>37475</v>
      </c>
      <c r="G419" s="2" t="str">
        <f>TEXT(pizzadb_pizzasales[[#This Row],[order_date]],"dddd")</f>
        <v>Wednesday</v>
      </c>
      <c r="H419" s="3">
        <v>0.74440972222222224</v>
      </c>
      <c r="I419">
        <v>16.5</v>
      </c>
      <c r="J419">
        <v>16.5</v>
      </c>
      <c r="K419" s="1" t="s">
        <v>13</v>
      </c>
      <c r="L419" s="1" t="s">
        <v>26</v>
      </c>
      <c r="M419" s="1" t="s">
        <v>107</v>
      </c>
      <c r="N419" s="1" t="s">
        <v>108</v>
      </c>
    </row>
    <row r="420" spans="1:14" x14ac:dyDescent="0.25">
      <c r="A420">
        <v>419</v>
      </c>
      <c r="B420">
        <v>177</v>
      </c>
      <c r="C420">
        <f>1/COUNTIF(B:B,pizzadb_pizzasales[[#This Row],[order_id]])</f>
        <v>0.5</v>
      </c>
      <c r="D420" s="1" t="s">
        <v>93</v>
      </c>
      <c r="E420">
        <v>1</v>
      </c>
      <c r="F420" s="16">
        <v>37476</v>
      </c>
      <c r="G420" s="2" t="str">
        <f>TEXT(pizzadb_pizzasales[[#This Row],[order_date]],"dddd")</f>
        <v>Thursday</v>
      </c>
      <c r="H420" s="3">
        <v>0.74624999999999997</v>
      </c>
      <c r="I420">
        <v>12</v>
      </c>
      <c r="J420">
        <v>12</v>
      </c>
      <c r="K420" s="1" t="s">
        <v>41</v>
      </c>
      <c r="L420" s="1" t="s">
        <v>14</v>
      </c>
      <c r="M420" s="1" t="s">
        <v>94</v>
      </c>
      <c r="N420" s="1" t="s">
        <v>95</v>
      </c>
    </row>
    <row r="421" spans="1:14" x14ac:dyDescent="0.25">
      <c r="A421">
        <v>420</v>
      </c>
      <c r="B421">
        <v>177</v>
      </c>
      <c r="C421">
        <f>1/COUNTIF(B:B,pizzadb_pizzasales[[#This Row],[order_id]])</f>
        <v>0.5</v>
      </c>
      <c r="D421" s="1" t="s">
        <v>32</v>
      </c>
      <c r="E421">
        <v>1</v>
      </c>
      <c r="F421" s="16">
        <v>37477</v>
      </c>
      <c r="G421" s="2" t="str">
        <f>TEXT(pizzadb_pizzasales[[#This Row],[order_date]],"dddd")</f>
        <v>Friday</v>
      </c>
      <c r="H421" s="3">
        <v>0.74624999999999997</v>
      </c>
      <c r="I421">
        <v>20.75</v>
      </c>
      <c r="J421">
        <v>20.75</v>
      </c>
      <c r="K421" s="1" t="s">
        <v>21</v>
      </c>
      <c r="L421" s="1" t="s">
        <v>33</v>
      </c>
      <c r="M421" s="1" t="s">
        <v>34</v>
      </c>
      <c r="N421" s="1" t="s">
        <v>35</v>
      </c>
    </row>
    <row r="422" spans="1:14" x14ac:dyDescent="0.25">
      <c r="A422">
        <v>421</v>
      </c>
      <c r="B422">
        <v>178</v>
      </c>
      <c r="C422">
        <f>1/COUNTIF(B:B,pizzadb_pizzasales[[#This Row],[order_id]])</f>
        <v>1</v>
      </c>
      <c r="D422" s="1" t="s">
        <v>135</v>
      </c>
      <c r="E422">
        <v>1</v>
      </c>
      <c r="F422" s="16">
        <v>37480</v>
      </c>
      <c r="G422" s="2" t="str">
        <f>TEXT(pizzadb_pizzasales[[#This Row],[order_date]],"dddd")</f>
        <v>Monday</v>
      </c>
      <c r="H422" s="3">
        <v>0.76045138888888886</v>
      </c>
      <c r="I422">
        <v>20.75</v>
      </c>
      <c r="J422">
        <v>20.75</v>
      </c>
      <c r="K422" s="1" t="s">
        <v>21</v>
      </c>
      <c r="L422" s="1" t="s">
        <v>26</v>
      </c>
      <c r="M422" s="1" t="s">
        <v>107</v>
      </c>
      <c r="N422" s="1" t="s">
        <v>108</v>
      </c>
    </row>
    <row r="423" spans="1:14" x14ac:dyDescent="0.25">
      <c r="A423">
        <v>422</v>
      </c>
      <c r="B423">
        <v>179</v>
      </c>
      <c r="C423">
        <f>1/COUNTIF(B:B,pizzadb_pizzasales[[#This Row],[order_id]])</f>
        <v>0.33333333333333331</v>
      </c>
      <c r="D423" s="1" t="s">
        <v>142</v>
      </c>
      <c r="E423">
        <v>1</v>
      </c>
      <c r="F423" s="16">
        <v>37481</v>
      </c>
      <c r="G423" s="2" t="str">
        <f>TEXT(pizzadb_pizzasales[[#This Row],[order_date]],"dddd")</f>
        <v>Tuesday</v>
      </c>
      <c r="H423" s="3">
        <v>0.76405092592592594</v>
      </c>
      <c r="I423">
        <v>16.5</v>
      </c>
      <c r="J423">
        <v>16.5</v>
      </c>
      <c r="K423" s="1" t="s">
        <v>21</v>
      </c>
      <c r="L423" s="1" t="s">
        <v>14</v>
      </c>
      <c r="M423" s="1" t="s">
        <v>15</v>
      </c>
      <c r="N423" s="1" t="s">
        <v>16</v>
      </c>
    </row>
    <row r="424" spans="1:14" x14ac:dyDescent="0.25">
      <c r="A424">
        <v>423</v>
      </c>
      <c r="B424">
        <v>179</v>
      </c>
      <c r="C424">
        <f>1/COUNTIF(B:B,pizzadb_pizzasales[[#This Row],[order_id]])</f>
        <v>0.33333333333333331</v>
      </c>
      <c r="D424" s="1" t="s">
        <v>121</v>
      </c>
      <c r="E424">
        <v>1</v>
      </c>
      <c r="F424" s="16">
        <v>37482</v>
      </c>
      <c r="G424" s="2" t="str">
        <f>TEXT(pizzadb_pizzasales[[#This Row],[order_date]],"dddd")</f>
        <v>Wednesday</v>
      </c>
      <c r="H424" s="3">
        <v>0.76405092592592594</v>
      </c>
      <c r="I424">
        <v>16.25</v>
      </c>
      <c r="J424">
        <v>16.25</v>
      </c>
      <c r="K424" s="1" t="s">
        <v>13</v>
      </c>
      <c r="L424" s="1" t="s">
        <v>26</v>
      </c>
      <c r="M424" s="1" t="s">
        <v>114</v>
      </c>
      <c r="N424" s="1" t="s">
        <v>115</v>
      </c>
    </row>
    <row r="425" spans="1:14" x14ac:dyDescent="0.25">
      <c r="A425">
        <v>424</v>
      </c>
      <c r="B425">
        <v>179</v>
      </c>
      <c r="C425">
        <f>1/COUNTIF(B:B,pizzadb_pizzasales[[#This Row],[order_id]])</f>
        <v>0.33333333333333331</v>
      </c>
      <c r="D425" s="1" t="s">
        <v>65</v>
      </c>
      <c r="E425">
        <v>1</v>
      </c>
      <c r="F425" s="16">
        <v>37483</v>
      </c>
      <c r="G425" s="2" t="str">
        <f>TEXT(pizzadb_pizzasales[[#This Row],[order_date]],"dddd")</f>
        <v>Thursday</v>
      </c>
      <c r="H425" s="3">
        <v>0.76405092592592594</v>
      </c>
      <c r="I425">
        <v>12</v>
      </c>
      <c r="J425">
        <v>12</v>
      </c>
      <c r="K425" s="1" t="s">
        <v>41</v>
      </c>
      <c r="L425" s="1" t="s">
        <v>22</v>
      </c>
      <c r="M425" s="1" t="s">
        <v>66</v>
      </c>
      <c r="N425" s="1" t="s">
        <v>67</v>
      </c>
    </row>
    <row r="426" spans="1:14" x14ac:dyDescent="0.25">
      <c r="A426">
        <v>425</v>
      </c>
      <c r="B426">
        <v>180</v>
      </c>
      <c r="C426">
        <f>1/COUNTIF(B:B,pizzadb_pizzasales[[#This Row],[order_id]])</f>
        <v>0.5</v>
      </c>
      <c r="D426" s="1" t="s">
        <v>138</v>
      </c>
      <c r="E426">
        <v>1</v>
      </c>
      <c r="F426" s="16">
        <v>37484</v>
      </c>
      <c r="G426" s="2" t="str">
        <f>TEXT(pizzadb_pizzasales[[#This Row],[order_date]],"dddd")</f>
        <v>Friday</v>
      </c>
      <c r="H426" s="3">
        <v>0.77331018518518524</v>
      </c>
      <c r="I426">
        <v>20.5</v>
      </c>
      <c r="J426">
        <v>20.5</v>
      </c>
      <c r="K426" s="1" t="s">
        <v>21</v>
      </c>
      <c r="L426" s="1" t="s">
        <v>14</v>
      </c>
      <c r="M426" s="1" t="s">
        <v>18</v>
      </c>
      <c r="N426" s="1" t="s">
        <v>19</v>
      </c>
    </row>
    <row r="427" spans="1:14" x14ac:dyDescent="0.25">
      <c r="A427">
        <v>426</v>
      </c>
      <c r="B427">
        <v>180</v>
      </c>
      <c r="C427">
        <f>1/COUNTIF(B:B,pizzadb_pizzasales[[#This Row],[order_id]])</f>
        <v>0.5</v>
      </c>
      <c r="D427" s="1" t="s">
        <v>37</v>
      </c>
      <c r="E427">
        <v>1</v>
      </c>
      <c r="F427" s="16">
        <v>37487</v>
      </c>
      <c r="G427" s="2" t="str">
        <f>TEXT(pizzadb_pizzasales[[#This Row],[order_date]],"dddd")</f>
        <v>Monday</v>
      </c>
      <c r="H427" s="3">
        <v>0.77331018518518524</v>
      </c>
      <c r="I427">
        <v>20.75</v>
      </c>
      <c r="J427">
        <v>20.75</v>
      </c>
      <c r="K427" s="1" t="s">
        <v>21</v>
      </c>
      <c r="L427" s="1" t="s">
        <v>26</v>
      </c>
      <c r="M427" s="1" t="s">
        <v>38</v>
      </c>
      <c r="N427" s="1" t="s">
        <v>39</v>
      </c>
    </row>
    <row r="428" spans="1:14" x14ac:dyDescent="0.25">
      <c r="A428">
        <v>427</v>
      </c>
      <c r="B428">
        <v>181</v>
      </c>
      <c r="C428">
        <f>1/COUNTIF(B:B,pizzadb_pizzasales[[#This Row],[order_id]])</f>
        <v>1</v>
      </c>
      <c r="D428" s="1" t="s">
        <v>68</v>
      </c>
      <c r="E428">
        <v>1</v>
      </c>
      <c r="F428" s="16">
        <v>37488</v>
      </c>
      <c r="G428" s="2" t="str">
        <f>TEXT(pizzadb_pizzasales[[#This Row],[order_date]],"dddd")</f>
        <v>Tuesday</v>
      </c>
      <c r="H428" s="3">
        <v>0.78439814814814812</v>
      </c>
      <c r="I428">
        <v>20.25</v>
      </c>
      <c r="J428">
        <v>20.25</v>
      </c>
      <c r="K428" s="1" t="s">
        <v>21</v>
      </c>
      <c r="L428" s="1" t="s">
        <v>22</v>
      </c>
      <c r="M428" s="1" t="s">
        <v>30</v>
      </c>
      <c r="N428" s="1" t="s">
        <v>31</v>
      </c>
    </row>
    <row r="429" spans="1:14" x14ac:dyDescent="0.25">
      <c r="A429">
        <v>428</v>
      </c>
      <c r="B429">
        <v>182</v>
      </c>
      <c r="C429">
        <f>1/COUNTIF(B:B,pizzadb_pizzasales[[#This Row],[order_id]])</f>
        <v>0.5</v>
      </c>
      <c r="D429" s="1" t="s">
        <v>165</v>
      </c>
      <c r="E429">
        <v>1</v>
      </c>
      <c r="F429" s="16">
        <v>37489</v>
      </c>
      <c r="G429" s="2" t="str">
        <f>TEXT(pizzadb_pizzasales[[#This Row],[order_date]],"dddd")</f>
        <v>Wednesday</v>
      </c>
      <c r="H429" s="3">
        <v>0.78483796296296293</v>
      </c>
      <c r="I429">
        <v>23.649999618530273</v>
      </c>
      <c r="J429">
        <v>23.649999618530273</v>
      </c>
      <c r="K429" s="1" t="s">
        <v>41</v>
      </c>
      <c r="L429" s="1" t="s">
        <v>26</v>
      </c>
      <c r="M429" s="1" t="s">
        <v>166</v>
      </c>
      <c r="N429" s="1" t="s">
        <v>167</v>
      </c>
    </row>
    <row r="430" spans="1:14" x14ac:dyDescent="0.25">
      <c r="A430">
        <v>429</v>
      </c>
      <c r="B430">
        <v>182</v>
      </c>
      <c r="C430">
        <f>1/COUNTIF(B:B,pizzadb_pizzasales[[#This Row],[order_id]])</f>
        <v>0.5</v>
      </c>
      <c r="D430" s="1" t="s">
        <v>135</v>
      </c>
      <c r="E430">
        <v>1</v>
      </c>
      <c r="F430" s="16">
        <v>37490</v>
      </c>
      <c r="G430" s="2" t="str">
        <f>TEXT(pizzadb_pizzasales[[#This Row],[order_date]],"dddd")</f>
        <v>Thursday</v>
      </c>
      <c r="H430" s="3">
        <v>0.78483796296296293</v>
      </c>
      <c r="I430">
        <v>20.75</v>
      </c>
      <c r="J430">
        <v>20.75</v>
      </c>
      <c r="K430" s="1" t="s">
        <v>21</v>
      </c>
      <c r="L430" s="1" t="s">
        <v>26</v>
      </c>
      <c r="M430" s="1" t="s">
        <v>107</v>
      </c>
      <c r="N430" s="1" t="s">
        <v>108</v>
      </c>
    </row>
    <row r="431" spans="1:14" x14ac:dyDescent="0.25">
      <c r="A431">
        <v>430</v>
      </c>
      <c r="B431">
        <v>183</v>
      </c>
      <c r="C431">
        <f>1/COUNTIF(B:B,pizzadb_pizzasales[[#This Row],[order_id]])</f>
        <v>0.33333333333333331</v>
      </c>
      <c r="D431" s="1" t="s">
        <v>163</v>
      </c>
      <c r="E431">
        <v>1</v>
      </c>
      <c r="F431" s="16">
        <v>37491</v>
      </c>
      <c r="G431" s="2" t="str">
        <f>TEXT(pizzadb_pizzasales[[#This Row],[order_date]],"dddd")</f>
        <v>Friday</v>
      </c>
      <c r="H431" s="3">
        <v>0.78813657407407411</v>
      </c>
      <c r="I431">
        <v>16</v>
      </c>
      <c r="J431">
        <v>16</v>
      </c>
      <c r="K431" s="1" t="s">
        <v>13</v>
      </c>
      <c r="L431" s="1" t="s">
        <v>14</v>
      </c>
      <c r="M431" s="1" t="s">
        <v>94</v>
      </c>
      <c r="N431" s="1" t="s">
        <v>95</v>
      </c>
    </row>
    <row r="432" spans="1:14" x14ac:dyDescent="0.25">
      <c r="A432">
        <v>431</v>
      </c>
      <c r="B432">
        <v>183</v>
      </c>
      <c r="C432">
        <f>1/COUNTIF(B:B,pizzadb_pizzasales[[#This Row],[order_id]])</f>
        <v>0.33333333333333331</v>
      </c>
      <c r="D432" s="1" t="s">
        <v>62</v>
      </c>
      <c r="E432">
        <v>1</v>
      </c>
      <c r="F432" s="16">
        <v>37494</v>
      </c>
      <c r="G432" s="2" t="str">
        <f>TEXT(pizzadb_pizzasales[[#This Row],[order_date]],"dddd")</f>
        <v>Monday</v>
      </c>
      <c r="H432" s="3">
        <v>0.78813657407407411</v>
      </c>
      <c r="I432">
        <v>20.75</v>
      </c>
      <c r="J432">
        <v>20.75</v>
      </c>
      <c r="K432" s="1" t="s">
        <v>21</v>
      </c>
      <c r="L432" s="1" t="s">
        <v>22</v>
      </c>
      <c r="M432" s="1" t="s">
        <v>63</v>
      </c>
      <c r="N432" s="1" t="s">
        <v>64</v>
      </c>
    </row>
    <row r="433" spans="1:14" x14ac:dyDescent="0.25">
      <c r="A433">
        <v>432</v>
      </c>
      <c r="B433">
        <v>183</v>
      </c>
      <c r="C433">
        <f>1/COUNTIF(B:B,pizzadb_pizzasales[[#This Row],[order_id]])</f>
        <v>0.33333333333333331</v>
      </c>
      <c r="D433" s="1" t="s">
        <v>136</v>
      </c>
      <c r="E433">
        <v>1</v>
      </c>
      <c r="F433" s="16">
        <v>37495</v>
      </c>
      <c r="G433" s="2" t="str">
        <f>TEXT(pizzadb_pizzasales[[#This Row],[order_date]],"dddd")</f>
        <v>Tuesday</v>
      </c>
      <c r="H433" s="3">
        <v>0.78813657407407411</v>
      </c>
      <c r="I433">
        <v>12.5</v>
      </c>
      <c r="J433">
        <v>12.5</v>
      </c>
      <c r="K433" s="1" t="s">
        <v>41</v>
      </c>
      <c r="L433" s="1" t="s">
        <v>22</v>
      </c>
      <c r="M433" s="1" t="s">
        <v>63</v>
      </c>
      <c r="N433" s="1" t="s">
        <v>64</v>
      </c>
    </row>
    <row r="434" spans="1:14" x14ac:dyDescent="0.25">
      <c r="A434">
        <v>433</v>
      </c>
      <c r="B434">
        <v>184</v>
      </c>
      <c r="C434">
        <f>1/COUNTIF(B:B,pizzadb_pizzasales[[#This Row],[order_id]])</f>
        <v>1</v>
      </c>
      <c r="D434" s="1" t="s">
        <v>142</v>
      </c>
      <c r="E434">
        <v>1</v>
      </c>
      <c r="F434" s="16">
        <v>37496</v>
      </c>
      <c r="G434" s="2" t="str">
        <f>TEXT(pizzadb_pizzasales[[#This Row],[order_date]],"dddd")</f>
        <v>Wednesday</v>
      </c>
      <c r="H434" s="3">
        <v>0.7910300925925926</v>
      </c>
      <c r="I434">
        <v>16.5</v>
      </c>
      <c r="J434">
        <v>16.5</v>
      </c>
      <c r="K434" s="1" t="s">
        <v>21</v>
      </c>
      <c r="L434" s="1" t="s">
        <v>14</v>
      </c>
      <c r="M434" s="1" t="s">
        <v>15</v>
      </c>
      <c r="N434" s="1" t="s">
        <v>16</v>
      </c>
    </row>
    <row r="435" spans="1:14" x14ac:dyDescent="0.25">
      <c r="A435">
        <v>434</v>
      </c>
      <c r="B435">
        <v>185</v>
      </c>
      <c r="C435">
        <f>1/COUNTIF(B:B,pizzadb_pizzasales[[#This Row],[order_id]])</f>
        <v>0.5</v>
      </c>
      <c r="D435" s="1" t="s">
        <v>121</v>
      </c>
      <c r="E435">
        <v>1</v>
      </c>
      <c r="F435" s="16">
        <v>37497</v>
      </c>
      <c r="G435" s="2" t="str">
        <f>TEXT(pizzadb_pizzasales[[#This Row],[order_date]],"dddd")</f>
        <v>Thursday</v>
      </c>
      <c r="H435" s="3">
        <v>0.79760416666666667</v>
      </c>
      <c r="I435">
        <v>16.25</v>
      </c>
      <c r="J435">
        <v>16.25</v>
      </c>
      <c r="K435" s="1" t="s">
        <v>13</v>
      </c>
      <c r="L435" s="1" t="s">
        <v>26</v>
      </c>
      <c r="M435" s="1" t="s">
        <v>114</v>
      </c>
      <c r="N435" s="1" t="s">
        <v>115</v>
      </c>
    </row>
    <row r="436" spans="1:14" x14ac:dyDescent="0.25">
      <c r="A436">
        <v>435</v>
      </c>
      <c r="B436">
        <v>185</v>
      </c>
      <c r="C436">
        <f>1/COUNTIF(B:B,pizzadb_pizzasales[[#This Row],[order_id]])</f>
        <v>0.5</v>
      </c>
      <c r="D436" s="1" t="s">
        <v>136</v>
      </c>
      <c r="E436">
        <v>1</v>
      </c>
      <c r="F436" s="16">
        <v>37498</v>
      </c>
      <c r="G436" s="2" t="str">
        <f>TEXT(pizzadb_pizzasales[[#This Row],[order_date]],"dddd")</f>
        <v>Friday</v>
      </c>
      <c r="H436" s="3">
        <v>0.79760416666666667</v>
      </c>
      <c r="I436">
        <v>12.5</v>
      </c>
      <c r="J436">
        <v>12.5</v>
      </c>
      <c r="K436" s="1" t="s">
        <v>41</v>
      </c>
      <c r="L436" s="1" t="s">
        <v>22</v>
      </c>
      <c r="M436" s="1" t="s">
        <v>63</v>
      </c>
      <c r="N436" s="1" t="s">
        <v>64</v>
      </c>
    </row>
    <row r="437" spans="1:14" x14ac:dyDescent="0.25">
      <c r="A437">
        <v>436</v>
      </c>
      <c r="B437">
        <v>186</v>
      </c>
      <c r="C437">
        <f>1/COUNTIF(B:B,pizzadb_pizzasales[[#This Row],[order_id]])</f>
        <v>0.25</v>
      </c>
      <c r="D437" s="1" t="s">
        <v>68</v>
      </c>
      <c r="E437">
        <v>1</v>
      </c>
      <c r="F437" s="16">
        <v>37501</v>
      </c>
      <c r="G437" s="2" t="str">
        <f>TEXT(pizzadb_pizzasales[[#This Row],[order_date]],"dddd")</f>
        <v>Monday</v>
      </c>
      <c r="H437" s="3">
        <v>0.81666666666666665</v>
      </c>
      <c r="I437">
        <v>20.25</v>
      </c>
      <c r="J437">
        <v>20.25</v>
      </c>
      <c r="K437" s="1" t="s">
        <v>21</v>
      </c>
      <c r="L437" s="1" t="s">
        <v>22</v>
      </c>
      <c r="M437" s="1" t="s">
        <v>30</v>
      </c>
      <c r="N437" s="1" t="s">
        <v>31</v>
      </c>
    </row>
    <row r="438" spans="1:14" x14ac:dyDescent="0.25">
      <c r="A438">
        <v>437</v>
      </c>
      <c r="B438">
        <v>186</v>
      </c>
      <c r="C438">
        <f>1/COUNTIF(B:B,pizzadb_pizzasales[[#This Row],[order_id]])</f>
        <v>0.25</v>
      </c>
      <c r="D438" s="1" t="s">
        <v>69</v>
      </c>
      <c r="E438">
        <v>1</v>
      </c>
      <c r="F438" s="16">
        <v>37502</v>
      </c>
      <c r="G438" s="2" t="str">
        <f>TEXT(pizzadb_pizzasales[[#This Row],[order_date]],"dddd")</f>
        <v>Tuesday</v>
      </c>
      <c r="H438" s="3">
        <v>0.81666666666666665</v>
      </c>
      <c r="I438">
        <v>20.75</v>
      </c>
      <c r="J438">
        <v>20.75</v>
      </c>
      <c r="K438" s="1" t="s">
        <v>21</v>
      </c>
      <c r="L438" s="1" t="s">
        <v>33</v>
      </c>
      <c r="M438" s="1" t="s">
        <v>70</v>
      </c>
      <c r="N438" s="1" t="s">
        <v>71</v>
      </c>
    </row>
    <row r="439" spans="1:14" x14ac:dyDescent="0.25">
      <c r="A439">
        <v>438</v>
      </c>
      <c r="B439">
        <v>186</v>
      </c>
      <c r="C439">
        <f>1/COUNTIF(B:B,pizzadb_pizzasales[[#This Row],[order_id]])</f>
        <v>0.25</v>
      </c>
      <c r="D439" s="1" t="s">
        <v>62</v>
      </c>
      <c r="E439">
        <v>1</v>
      </c>
      <c r="F439" s="16">
        <v>37503</v>
      </c>
      <c r="G439" s="2" t="str">
        <f>TEXT(pizzadb_pizzasales[[#This Row],[order_date]],"dddd")</f>
        <v>Wednesday</v>
      </c>
      <c r="H439" s="3">
        <v>0.81666666666666665</v>
      </c>
      <c r="I439">
        <v>20.75</v>
      </c>
      <c r="J439">
        <v>20.75</v>
      </c>
      <c r="K439" s="1" t="s">
        <v>21</v>
      </c>
      <c r="L439" s="1" t="s">
        <v>22</v>
      </c>
      <c r="M439" s="1" t="s">
        <v>63</v>
      </c>
      <c r="N439" s="1" t="s">
        <v>64</v>
      </c>
    </row>
    <row r="440" spans="1:14" x14ac:dyDescent="0.25">
      <c r="A440">
        <v>439</v>
      </c>
      <c r="B440">
        <v>186</v>
      </c>
      <c r="C440">
        <f>1/COUNTIF(B:B,pizzadb_pizzasales[[#This Row],[order_id]])</f>
        <v>0.25</v>
      </c>
      <c r="D440" s="1" t="s">
        <v>32</v>
      </c>
      <c r="E440">
        <v>1</v>
      </c>
      <c r="F440" s="16">
        <v>37504</v>
      </c>
      <c r="G440" s="2" t="str">
        <f>TEXT(pizzadb_pizzasales[[#This Row],[order_date]],"dddd")</f>
        <v>Thursday</v>
      </c>
      <c r="H440" s="3">
        <v>0.81666666666666665</v>
      </c>
      <c r="I440">
        <v>20.75</v>
      </c>
      <c r="J440">
        <v>20.75</v>
      </c>
      <c r="K440" s="1" t="s">
        <v>21</v>
      </c>
      <c r="L440" s="1" t="s">
        <v>33</v>
      </c>
      <c r="M440" s="1" t="s">
        <v>34</v>
      </c>
      <c r="N440" s="1" t="s">
        <v>35</v>
      </c>
    </row>
    <row r="441" spans="1:14" x14ac:dyDescent="0.25">
      <c r="A441">
        <v>440</v>
      </c>
      <c r="B441">
        <v>187</v>
      </c>
      <c r="C441">
        <f>1/COUNTIF(B:B,pizzadb_pizzasales[[#This Row],[order_id]])</f>
        <v>0.5</v>
      </c>
      <c r="D441" s="1" t="s">
        <v>20</v>
      </c>
      <c r="E441">
        <v>1</v>
      </c>
      <c r="F441" s="16">
        <v>37505</v>
      </c>
      <c r="G441" s="2" t="str">
        <f>TEXT(pizzadb_pizzasales[[#This Row],[order_date]],"dddd")</f>
        <v>Friday</v>
      </c>
      <c r="H441" s="3">
        <v>0.8175</v>
      </c>
      <c r="I441">
        <v>18.5</v>
      </c>
      <c r="J441">
        <v>18.5</v>
      </c>
      <c r="K441" s="1" t="s">
        <v>21</v>
      </c>
      <c r="L441" s="1" t="s">
        <v>22</v>
      </c>
      <c r="M441" s="1" t="s">
        <v>23</v>
      </c>
      <c r="N441" s="1" t="s">
        <v>24</v>
      </c>
    </row>
    <row r="442" spans="1:14" x14ac:dyDescent="0.25">
      <c r="A442">
        <v>441</v>
      </c>
      <c r="B442">
        <v>187</v>
      </c>
      <c r="C442">
        <f>1/COUNTIF(B:B,pizzadb_pizzasales[[#This Row],[order_id]])</f>
        <v>0.5</v>
      </c>
      <c r="D442" s="1" t="s">
        <v>62</v>
      </c>
      <c r="E442">
        <v>1</v>
      </c>
      <c r="F442" s="16">
        <v>37508</v>
      </c>
      <c r="G442" s="2" t="str">
        <f>TEXT(pizzadb_pizzasales[[#This Row],[order_date]],"dddd")</f>
        <v>Monday</v>
      </c>
      <c r="H442" s="3">
        <v>0.8175</v>
      </c>
      <c r="I442">
        <v>20.75</v>
      </c>
      <c r="J442">
        <v>20.75</v>
      </c>
      <c r="K442" s="1" t="s">
        <v>21</v>
      </c>
      <c r="L442" s="1" t="s">
        <v>22</v>
      </c>
      <c r="M442" s="1" t="s">
        <v>63</v>
      </c>
      <c r="N442" s="1" t="s">
        <v>64</v>
      </c>
    </row>
    <row r="443" spans="1:14" x14ac:dyDescent="0.25">
      <c r="A443">
        <v>442</v>
      </c>
      <c r="B443">
        <v>188</v>
      </c>
      <c r="C443">
        <f>1/COUNTIF(B:B,pizzadb_pizzasales[[#This Row],[order_id]])</f>
        <v>0.33333333333333331</v>
      </c>
      <c r="D443" s="1" t="s">
        <v>20</v>
      </c>
      <c r="E443">
        <v>1</v>
      </c>
      <c r="F443" s="16">
        <v>37509</v>
      </c>
      <c r="G443" s="2" t="str">
        <f>TEXT(pizzadb_pizzasales[[#This Row],[order_date]],"dddd")</f>
        <v>Tuesday</v>
      </c>
      <c r="H443" s="3">
        <v>0.83934027777777775</v>
      </c>
      <c r="I443">
        <v>18.5</v>
      </c>
      <c r="J443">
        <v>18.5</v>
      </c>
      <c r="K443" s="1" t="s">
        <v>21</v>
      </c>
      <c r="L443" s="1" t="s">
        <v>22</v>
      </c>
      <c r="M443" s="1" t="s">
        <v>23</v>
      </c>
      <c r="N443" s="1" t="s">
        <v>24</v>
      </c>
    </row>
    <row r="444" spans="1:14" x14ac:dyDescent="0.25">
      <c r="A444">
        <v>443</v>
      </c>
      <c r="B444">
        <v>188</v>
      </c>
      <c r="C444">
        <f>1/COUNTIF(B:B,pizzadb_pizzasales[[#This Row],[order_id]])</f>
        <v>0.33333333333333331</v>
      </c>
      <c r="D444" s="1" t="s">
        <v>126</v>
      </c>
      <c r="E444">
        <v>1</v>
      </c>
      <c r="F444" s="16">
        <v>37510</v>
      </c>
      <c r="G444" s="2" t="str">
        <f>TEXT(pizzadb_pizzasales[[#This Row],[order_date]],"dddd")</f>
        <v>Wednesday</v>
      </c>
      <c r="H444" s="3">
        <v>0.83934027777777775</v>
      </c>
      <c r="I444">
        <v>9.75</v>
      </c>
      <c r="J444">
        <v>9.75</v>
      </c>
      <c r="K444" s="1" t="s">
        <v>41</v>
      </c>
      <c r="L444" s="1" t="s">
        <v>14</v>
      </c>
      <c r="M444" s="1" t="s">
        <v>78</v>
      </c>
      <c r="N444" s="1" t="s">
        <v>79</v>
      </c>
    </row>
    <row r="445" spans="1:14" x14ac:dyDescent="0.25">
      <c r="A445">
        <v>444</v>
      </c>
      <c r="B445">
        <v>188</v>
      </c>
      <c r="C445">
        <f>1/COUNTIF(B:B,pizzadb_pizzasales[[#This Row],[order_id]])</f>
        <v>0.33333333333333331</v>
      </c>
      <c r="D445" s="1" t="s">
        <v>135</v>
      </c>
      <c r="E445">
        <v>1</v>
      </c>
      <c r="F445" s="16">
        <v>37511</v>
      </c>
      <c r="G445" s="2" t="str">
        <f>TEXT(pizzadb_pizzasales[[#This Row],[order_date]],"dddd")</f>
        <v>Thursday</v>
      </c>
      <c r="H445" s="3">
        <v>0.83934027777777775</v>
      </c>
      <c r="I445">
        <v>20.75</v>
      </c>
      <c r="J445">
        <v>20.75</v>
      </c>
      <c r="K445" s="1" t="s">
        <v>21</v>
      </c>
      <c r="L445" s="1" t="s">
        <v>26</v>
      </c>
      <c r="M445" s="1" t="s">
        <v>107</v>
      </c>
      <c r="N445" s="1" t="s">
        <v>108</v>
      </c>
    </row>
    <row r="446" spans="1:14" x14ac:dyDescent="0.25">
      <c r="A446">
        <v>445</v>
      </c>
      <c r="B446">
        <v>189</v>
      </c>
      <c r="C446">
        <f>1/COUNTIF(B:B,pizzadb_pizzasales[[#This Row],[order_id]])</f>
        <v>0.5</v>
      </c>
      <c r="D446" s="1" t="s">
        <v>84</v>
      </c>
      <c r="E446">
        <v>2</v>
      </c>
      <c r="F446" s="16">
        <v>37512</v>
      </c>
      <c r="G446" s="2" t="str">
        <f>TEXT(pizzadb_pizzasales[[#This Row],[order_date]],"dddd")</f>
        <v>Friday</v>
      </c>
      <c r="H446" s="3">
        <v>0.84182870370370366</v>
      </c>
      <c r="I446">
        <v>12</v>
      </c>
      <c r="J446">
        <v>24</v>
      </c>
      <c r="K446" s="1" t="s">
        <v>41</v>
      </c>
      <c r="L446" s="1" t="s">
        <v>14</v>
      </c>
      <c r="M446" s="1" t="s">
        <v>85</v>
      </c>
      <c r="N446" s="1" t="s">
        <v>86</v>
      </c>
    </row>
    <row r="447" spans="1:14" x14ac:dyDescent="0.25">
      <c r="A447">
        <v>446</v>
      </c>
      <c r="B447">
        <v>189</v>
      </c>
      <c r="C447">
        <f>1/COUNTIF(B:B,pizzadb_pizzasales[[#This Row],[order_id]])</f>
        <v>0.5</v>
      </c>
      <c r="D447" s="1" t="s">
        <v>151</v>
      </c>
      <c r="E447">
        <v>1</v>
      </c>
      <c r="F447" s="16">
        <v>37515</v>
      </c>
      <c r="G447" s="2" t="str">
        <f>TEXT(pizzadb_pizzasales[[#This Row],[order_date]],"dddd")</f>
        <v>Monday</v>
      </c>
      <c r="H447" s="3">
        <v>0.84182870370370366</v>
      </c>
      <c r="I447">
        <v>12.75</v>
      </c>
      <c r="J447">
        <v>12.75</v>
      </c>
      <c r="K447" s="1" t="s">
        <v>41</v>
      </c>
      <c r="L447" s="1" t="s">
        <v>33</v>
      </c>
      <c r="M447" s="1" t="s">
        <v>34</v>
      </c>
      <c r="N447" s="1" t="s">
        <v>35</v>
      </c>
    </row>
    <row r="448" spans="1:14" x14ac:dyDescent="0.25">
      <c r="A448">
        <v>447</v>
      </c>
      <c r="B448">
        <v>190</v>
      </c>
      <c r="C448">
        <f>1/COUNTIF(B:B,pizzadb_pizzasales[[#This Row],[order_id]])</f>
        <v>0.25</v>
      </c>
      <c r="D448" s="1" t="s">
        <v>72</v>
      </c>
      <c r="E448">
        <v>1</v>
      </c>
      <c r="F448" s="16">
        <v>37516</v>
      </c>
      <c r="G448" s="2" t="str">
        <f>TEXT(pizzadb_pizzasales[[#This Row],[order_date]],"dddd")</f>
        <v>Tuesday</v>
      </c>
      <c r="H448" s="3">
        <v>0.84332175925925923</v>
      </c>
      <c r="I448">
        <v>20.75</v>
      </c>
      <c r="J448">
        <v>20.75</v>
      </c>
      <c r="K448" s="1" t="s">
        <v>21</v>
      </c>
      <c r="L448" s="1" t="s">
        <v>33</v>
      </c>
      <c r="M448" s="1" t="s">
        <v>42</v>
      </c>
      <c r="N448" s="1" t="s">
        <v>43</v>
      </c>
    </row>
    <row r="449" spans="1:14" x14ac:dyDescent="0.25">
      <c r="A449">
        <v>448</v>
      </c>
      <c r="B449">
        <v>190</v>
      </c>
      <c r="C449">
        <f>1/COUNTIF(B:B,pizzadb_pizzasales[[#This Row],[order_id]])</f>
        <v>0.25</v>
      </c>
      <c r="D449" s="1" t="s">
        <v>99</v>
      </c>
      <c r="E449">
        <v>1</v>
      </c>
      <c r="F449" s="16">
        <v>37517</v>
      </c>
      <c r="G449" s="2" t="str">
        <f>TEXT(pizzadb_pizzasales[[#This Row],[order_date]],"dddd")</f>
        <v>Wednesday</v>
      </c>
      <c r="H449" s="3">
        <v>0.84332175925925923</v>
      </c>
      <c r="I449">
        <v>14.75</v>
      </c>
      <c r="J449">
        <v>14.75</v>
      </c>
      <c r="K449" s="1" t="s">
        <v>13</v>
      </c>
      <c r="L449" s="1" t="s">
        <v>22</v>
      </c>
      <c r="M449" s="1" t="s">
        <v>91</v>
      </c>
      <c r="N449" s="1" t="s">
        <v>92</v>
      </c>
    </row>
    <row r="450" spans="1:14" x14ac:dyDescent="0.25">
      <c r="A450">
        <v>449</v>
      </c>
      <c r="B450">
        <v>190</v>
      </c>
      <c r="C450">
        <f>1/COUNTIF(B:B,pizzadb_pizzasales[[#This Row],[order_id]])</f>
        <v>0.25</v>
      </c>
      <c r="D450" s="1" t="s">
        <v>143</v>
      </c>
      <c r="E450">
        <v>1</v>
      </c>
      <c r="F450" s="16">
        <v>37518</v>
      </c>
      <c r="G450" s="2" t="str">
        <f>TEXT(pizzadb_pizzasales[[#This Row],[order_date]],"dddd")</f>
        <v>Thursday</v>
      </c>
      <c r="H450" s="3">
        <v>0.84332175925925923</v>
      </c>
      <c r="I450">
        <v>11</v>
      </c>
      <c r="J450">
        <v>11</v>
      </c>
      <c r="K450" s="1" t="s">
        <v>41</v>
      </c>
      <c r="L450" s="1" t="s">
        <v>14</v>
      </c>
      <c r="M450" s="1" t="s">
        <v>130</v>
      </c>
      <c r="N450" s="1" t="s">
        <v>131</v>
      </c>
    </row>
    <row r="451" spans="1:14" x14ac:dyDescent="0.25">
      <c r="A451">
        <v>450</v>
      </c>
      <c r="B451">
        <v>190</v>
      </c>
      <c r="C451">
        <f>1/COUNTIF(B:B,pizzadb_pizzasales[[#This Row],[order_id]])</f>
        <v>0.25</v>
      </c>
      <c r="D451" s="1" t="s">
        <v>37</v>
      </c>
      <c r="E451">
        <v>1</v>
      </c>
      <c r="F451" s="16">
        <v>37519</v>
      </c>
      <c r="G451" s="2" t="str">
        <f>TEXT(pizzadb_pizzasales[[#This Row],[order_date]],"dddd")</f>
        <v>Friday</v>
      </c>
      <c r="H451" s="3">
        <v>0.84332175925925923</v>
      </c>
      <c r="I451">
        <v>20.75</v>
      </c>
      <c r="J451">
        <v>20.75</v>
      </c>
      <c r="K451" s="1" t="s">
        <v>21</v>
      </c>
      <c r="L451" s="1" t="s">
        <v>26</v>
      </c>
      <c r="M451" s="1" t="s">
        <v>38</v>
      </c>
      <c r="N451" s="1" t="s">
        <v>39</v>
      </c>
    </row>
    <row r="452" spans="1:14" x14ac:dyDescent="0.25">
      <c r="A452">
        <v>451</v>
      </c>
      <c r="B452">
        <v>191</v>
      </c>
      <c r="C452">
        <f>1/COUNTIF(B:B,pizzadb_pizzasales[[#This Row],[order_id]])</f>
        <v>0.5</v>
      </c>
      <c r="D452" s="1" t="s">
        <v>73</v>
      </c>
      <c r="E452">
        <v>1</v>
      </c>
      <c r="F452" s="16">
        <v>37522</v>
      </c>
      <c r="G452" s="2" t="str">
        <f>TEXT(pizzadb_pizzasales[[#This Row],[order_date]],"dddd")</f>
        <v>Monday</v>
      </c>
      <c r="H452" s="3">
        <v>0.8505787037037037</v>
      </c>
      <c r="I452">
        <v>20.75</v>
      </c>
      <c r="J452">
        <v>20.75</v>
      </c>
      <c r="K452" s="1" t="s">
        <v>21</v>
      </c>
      <c r="L452" s="1" t="s">
        <v>33</v>
      </c>
      <c r="M452" s="1" t="s">
        <v>74</v>
      </c>
      <c r="N452" s="1" t="s">
        <v>75</v>
      </c>
    </row>
    <row r="453" spans="1:14" x14ac:dyDescent="0.25">
      <c r="A453">
        <v>452</v>
      </c>
      <c r="B453">
        <v>191</v>
      </c>
      <c r="C453">
        <f>1/COUNTIF(B:B,pizzadb_pizzasales[[#This Row],[order_id]])</f>
        <v>0.5</v>
      </c>
      <c r="D453" s="1" t="s">
        <v>134</v>
      </c>
      <c r="E453">
        <v>1</v>
      </c>
      <c r="F453" s="16">
        <v>37523</v>
      </c>
      <c r="G453" s="2" t="str">
        <f>TEXT(pizzadb_pizzasales[[#This Row],[order_date]],"dddd")</f>
        <v>Tuesday</v>
      </c>
      <c r="H453" s="3">
        <v>0.8505787037037037</v>
      </c>
      <c r="I453">
        <v>16.75</v>
      </c>
      <c r="J453">
        <v>16.75</v>
      </c>
      <c r="K453" s="1" t="s">
        <v>13</v>
      </c>
      <c r="L453" s="1" t="s">
        <v>33</v>
      </c>
      <c r="M453" s="1" t="s">
        <v>124</v>
      </c>
      <c r="N453" s="1" t="s">
        <v>125</v>
      </c>
    </row>
    <row r="454" spans="1:14" x14ac:dyDescent="0.25">
      <c r="A454">
        <v>453</v>
      </c>
      <c r="B454">
        <v>192</v>
      </c>
      <c r="C454">
        <f>1/COUNTIF(B:B,pizzadb_pizzasales[[#This Row],[order_id]])</f>
        <v>0.5</v>
      </c>
      <c r="D454" s="1" t="s">
        <v>149</v>
      </c>
      <c r="E454">
        <v>1</v>
      </c>
      <c r="F454" s="16">
        <v>37524</v>
      </c>
      <c r="G454" s="2" t="str">
        <f>TEXT(pizzadb_pizzasales[[#This Row],[order_date]],"dddd")</f>
        <v>Wednesday</v>
      </c>
      <c r="H454" s="3">
        <v>0.85425925925925927</v>
      </c>
      <c r="I454">
        <v>12.25</v>
      </c>
      <c r="J454">
        <v>12.25</v>
      </c>
      <c r="K454" s="1" t="s">
        <v>41</v>
      </c>
      <c r="L454" s="1" t="s">
        <v>26</v>
      </c>
      <c r="M454" s="1" t="s">
        <v>114</v>
      </c>
      <c r="N454" s="1" t="s">
        <v>115</v>
      </c>
    </row>
    <row r="455" spans="1:14" x14ac:dyDescent="0.25">
      <c r="A455">
        <v>454</v>
      </c>
      <c r="B455">
        <v>192</v>
      </c>
      <c r="C455">
        <f>1/COUNTIF(B:B,pizzadb_pizzasales[[#This Row],[order_id]])</f>
        <v>0.5</v>
      </c>
      <c r="D455" s="1" t="s">
        <v>69</v>
      </c>
      <c r="E455">
        <v>1</v>
      </c>
      <c r="F455" s="16">
        <v>37525</v>
      </c>
      <c r="G455" s="2" t="str">
        <f>TEXT(pizzadb_pizzasales[[#This Row],[order_date]],"dddd")</f>
        <v>Thursday</v>
      </c>
      <c r="H455" s="3">
        <v>0.85425925925925927</v>
      </c>
      <c r="I455">
        <v>20.75</v>
      </c>
      <c r="J455">
        <v>20.75</v>
      </c>
      <c r="K455" s="1" t="s">
        <v>21</v>
      </c>
      <c r="L455" s="1" t="s">
        <v>33</v>
      </c>
      <c r="M455" s="1" t="s">
        <v>70</v>
      </c>
      <c r="N455" s="1" t="s">
        <v>71</v>
      </c>
    </row>
    <row r="456" spans="1:14" x14ac:dyDescent="0.25">
      <c r="A456">
        <v>455</v>
      </c>
      <c r="B456">
        <v>193</v>
      </c>
      <c r="C456">
        <f>1/COUNTIF(B:B,pizzadb_pizzasales[[#This Row],[order_id]])</f>
        <v>0.33333333333333331</v>
      </c>
      <c r="D456" s="1" t="s">
        <v>84</v>
      </c>
      <c r="E456">
        <v>1</v>
      </c>
      <c r="F456" s="16">
        <v>37526</v>
      </c>
      <c r="G456" s="2" t="str">
        <f>TEXT(pizzadb_pizzasales[[#This Row],[order_date]],"dddd")</f>
        <v>Friday</v>
      </c>
      <c r="H456" s="3">
        <v>0.87207175925925928</v>
      </c>
      <c r="I456">
        <v>12</v>
      </c>
      <c r="J456">
        <v>12</v>
      </c>
      <c r="K456" s="1" t="s">
        <v>41</v>
      </c>
      <c r="L456" s="1" t="s">
        <v>14</v>
      </c>
      <c r="M456" s="1" t="s">
        <v>85</v>
      </c>
      <c r="N456" s="1" t="s">
        <v>86</v>
      </c>
    </row>
    <row r="457" spans="1:14" x14ac:dyDescent="0.25">
      <c r="A457">
        <v>456</v>
      </c>
      <c r="B457">
        <v>193</v>
      </c>
      <c r="C457">
        <f>1/COUNTIF(B:B,pizzadb_pizzasales[[#This Row],[order_id]])</f>
        <v>0.33333333333333331</v>
      </c>
      <c r="D457" s="1" t="s">
        <v>76</v>
      </c>
      <c r="E457">
        <v>1</v>
      </c>
      <c r="F457" s="16">
        <v>37529</v>
      </c>
      <c r="G457" s="2" t="str">
        <f>TEXT(pizzadb_pizzasales[[#This Row],[order_date]],"dddd")</f>
        <v>Monday</v>
      </c>
      <c r="H457" s="3">
        <v>0.87207175925925928</v>
      </c>
      <c r="I457">
        <v>16.75</v>
      </c>
      <c r="J457">
        <v>16.75</v>
      </c>
      <c r="K457" s="1" t="s">
        <v>13</v>
      </c>
      <c r="L457" s="1" t="s">
        <v>33</v>
      </c>
      <c r="M457" s="1" t="s">
        <v>74</v>
      </c>
      <c r="N457" s="1" t="s">
        <v>75</v>
      </c>
    </row>
    <row r="458" spans="1:14" x14ac:dyDescent="0.25">
      <c r="A458">
        <v>457</v>
      </c>
      <c r="B458">
        <v>193</v>
      </c>
      <c r="C458">
        <f>1/COUNTIF(B:B,pizzadb_pizzasales[[#This Row],[order_id]])</f>
        <v>0.33333333333333331</v>
      </c>
      <c r="D458" s="1" t="s">
        <v>168</v>
      </c>
      <c r="E458">
        <v>2</v>
      </c>
      <c r="F458" s="16">
        <v>37530</v>
      </c>
      <c r="G458" s="2" t="str">
        <f>TEXT(pizzadb_pizzasales[[#This Row],[order_date]],"dddd")</f>
        <v>Tuesday</v>
      </c>
      <c r="H458" s="3">
        <v>0.87207175925925928</v>
      </c>
      <c r="I458">
        <v>20.75</v>
      </c>
      <c r="J458">
        <v>41.5</v>
      </c>
      <c r="K458" s="1" t="s">
        <v>21</v>
      </c>
      <c r="L458" s="1" t="s">
        <v>33</v>
      </c>
      <c r="M458" s="1" t="s">
        <v>124</v>
      </c>
      <c r="N458" s="1" t="s">
        <v>125</v>
      </c>
    </row>
    <row r="459" spans="1:14" x14ac:dyDescent="0.25">
      <c r="A459">
        <v>458</v>
      </c>
      <c r="B459">
        <v>194</v>
      </c>
      <c r="C459">
        <f>1/COUNTIF(B:B,pizzadb_pizzasales[[#This Row],[order_id]])</f>
        <v>1</v>
      </c>
      <c r="D459" s="1" t="s">
        <v>40</v>
      </c>
      <c r="E459">
        <v>1</v>
      </c>
      <c r="F459" s="16">
        <v>37531</v>
      </c>
      <c r="G459" s="2" t="str">
        <f>TEXT(pizzadb_pizzasales[[#This Row],[order_date]],"dddd")</f>
        <v>Wednesday</v>
      </c>
      <c r="H459" s="3">
        <v>0.8898611111111111</v>
      </c>
      <c r="I459">
        <v>12.75</v>
      </c>
      <c r="J459">
        <v>12.75</v>
      </c>
      <c r="K459" s="1" t="s">
        <v>41</v>
      </c>
      <c r="L459" s="1" t="s">
        <v>33</v>
      </c>
      <c r="M459" s="1" t="s">
        <v>42</v>
      </c>
      <c r="N459" s="1" t="s">
        <v>43</v>
      </c>
    </row>
    <row r="460" spans="1:14" x14ac:dyDescent="0.25">
      <c r="A460">
        <v>459</v>
      </c>
      <c r="B460">
        <v>195</v>
      </c>
      <c r="C460">
        <f>1/COUNTIF(B:B,pizzadb_pizzasales[[#This Row],[order_id]])</f>
        <v>1</v>
      </c>
      <c r="D460" s="1" t="s">
        <v>72</v>
      </c>
      <c r="E460">
        <v>1</v>
      </c>
      <c r="F460" s="16">
        <v>37532</v>
      </c>
      <c r="G460" s="2" t="str">
        <f>TEXT(pizzadb_pizzasales[[#This Row],[order_date]],"dddd")</f>
        <v>Thursday</v>
      </c>
      <c r="H460" s="3">
        <v>0.8925925925925926</v>
      </c>
      <c r="I460">
        <v>20.75</v>
      </c>
      <c r="J460">
        <v>20.75</v>
      </c>
      <c r="K460" s="1" t="s">
        <v>21</v>
      </c>
      <c r="L460" s="1" t="s">
        <v>33</v>
      </c>
      <c r="M460" s="1" t="s">
        <v>42</v>
      </c>
      <c r="N460" s="1" t="s">
        <v>43</v>
      </c>
    </row>
    <row r="461" spans="1:14" x14ac:dyDescent="0.25">
      <c r="A461">
        <v>460</v>
      </c>
      <c r="B461">
        <v>196</v>
      </c>
      <c r="C461">
        <f>1/COUNTIF(B:B,pizzadb_pizzasales[[#This Row],[order_id]])</f>
        <v>0.33333333333333331</v>
      </c>
      <c r="D461" s="1" t="s">
        <v>149</v>
      </c>
      <c r="E461">
        <v>1</v>
      </c>
      <c r="F461" s="16">
        <v>37533</v>
      </c>
      <c r="G461" s="2" t="str">
        <f>TEXT(pizzadb_pizzasales[[#This Row],[order_date]],"dddd")</f>
        <v>Friday</v>
      </c>
      <c r="H461" s="3">
        <v>0.90293981481481478</v>
      </c>
      <c r="I461">
        <v>12.25</v>
      </c>
      <c r="J461">
        <v>12.25</v>
      </c>
      <c r="K461" s="1" t="s">
        <v>41</v>
      </c>
      <c r="L461" s="1" t="s">
        <v>26</v>
      </c>
      <c r="M461" s="1" t="s">
        <v>114</v>
      </c>
      <c r="N461" s="1" t="s">
        <v>115</v>
      </c>
    </row>
    <row r="462" spans="1:14" x14ac:dyDescent="0.25">
      <c r="A462">
        <v>461</v>
      </c>
      <c r="B462">
        <v>196</v>
      </c>
      <c r="C462">
        <f>1/COUNTIF(B:B,pizzadb_pizzasales[[#This Row],[order_id]])</f>
        <v>0.33333333333333331</v>
      </c>
      <c r="D462" s="1" t="s">
        <v>158</v>
      </c>
      <c r="E462">
        <v>1</v>
      </c>
      <c r="F462" s="16">
        <v>37536</v>
      </c>
      <c r="G462" s="2" t="str">
        <f>TEXT(pizzadb_pizzasales[[#This Row],[order_date]],"dddd")</f>
        <v>Monday</v>
      </c>
      <c r="H462" s="3">
        <v>0.90293981481481478</v>
      </c>
      <c r="I462">
        <v>16.5</v>
      </c>
      <c r="J462">
        <v>16.5</v>
      </c>
      <c r="K462" s="1" t="s">
        <v>13</v>
      </c>
      <c r="L462" s="1" t="s">
        <v>26</v>
      </c>
      <c r="M462" s="1" t="s">
        <v>60</v>
      </c>
      <c r="N462" s="1" t="s">
        <v>61</v>
      </c>
    </row>
    <row r="463" spans="1:14" x14ac:dyDescent="0.25">
      <c r="A463">
        <v>462</v>
      </c>
      <c r="B463">
        <v>196</v>
      </c>
      <c r="C463">
        <f>1/COUNTIF(B:B,pizzadb_pizzasales[[#This Row],[order_id]])</f>
        <v>0.33333333333333331</v>
      </c>
      <c r="D463" s="1" t="s">
        <v>154</v>
      </c>
      <c r="E463">
        <v>1</v>
      </c>
      <c r="F463" s="16">
        <v>37537</v>
      </c>
      <c r="G463" s="2" t="str">
        <f>TEXT(pizzadb_pizzasales[[#This Row],[order_date]],"dddd")</f>
        <v>Tuesday</v>
      </c>
      <c r="H463" s="3">
        <v>0.90293981481481478</v>
      </c>
      <c r="I463">
        <v>16</v>
      </c>
      <c r="J463">
        <v>16</v>
      </c>
      <c r="K463" s="1" t="s">
        <v>13</v>
      </c>
      <c r="L463" s="1" t="s">
        <v>22</v>
      </c>
      <c r="M463" s="1" t="s">
        <v>66</v>
      </c>
      <c r="N463" s="1" t="s">
        <v>67</v>
      </c>
    </row>
    <row r="464" spans="1:14" x14ac:dyDescent="0.25">
      <c r="A464">
        <v>463</v>
      </c>
      <c r="B464">
        <v>197</v>
      </c>
      <c r="C464">
        <f>1/COUNTIF(B:B,pizzadb_pizzasales[[#This Row],[order_id]])</f>
        <v>0.25</v>
      </c>
      <c r="D464" s="1" t="s">
        <v>90</v>
      </c>
      <c r="E464">
        <v>1</v>
      </c>
      <c r="F464" s="16">
        <v>37538</v>
      </c>
      <c r="G464" s="2" t="str">
        <f>TEXT(pizzadb_pizzasales[[#This Row],[order_date]],"dddd")</f>
        <v>Wednesday</v>
      </c>
      <c r="H464" s="3">
        <v>0.90819444444444442</v>
      </c>
      <c r="I464">
        <v>17.950000762939453</v>
      </c>
      <c r="J464">
        <v>17.950000762939453</v>
      </c>
      <c r="K464" s="1" t="s">
        <v>21</v>
      </c>
      <c r="L464" s="1" t="s">
        <v>22</v>
      </c>
      <c r="M464" s="1" t="s">
        <v>91</v>
      </c>
      <c r="N464" s="1" t="s">
        <v>92</v>
      </c>
    </row>
    <row r="465" spans="1:14" x14ac:dyDescent="0.25">
      <c r="A465">
        <v>464</v>
      </c>
      <c r="B465">
        <v>197</v>
      </c>
      <c r="C465">
        <f>1/COUNTIF(B:B,pizzadb_pizzasales[[#This Row],[order_id]])</f>
        <v>0.25</v>
      </c>
      <c r="D465" s="1" t="s">
        <v>54</v>
      </c>
      <c r="E465">
        <v>1</v>
      </c>
      <c r="F465" s="16">
        <v>37539</v>
      </c>
      <c r="G465" s="2" t="str">
        <f>TEXT(pizzadb_pizzasales[[#This Row],[order_date]],"dddd")</f>
        <v>Thursday</v>
      </c>
      <c r="H465" s="3">
        <v>0.90819444444444442</v>
      </c>
      <c r="I465">
        <v>20.5</v>
      </c>
      <c r="J465">
        <v>20.5</v>
      </c>
      <c r="K465" s="1" t="s">
        <v>21</v>
      </c>
      <c r="L465" s="1" t="s">
        <v>14</v>
      </c>
      <c r="M465" s="1" t="s">
        <v>55</v>
      </c>
      <c r="N465" s="1" t="s">
        <v>56</v>
      </c>
    </row>
    <row r="466" spans="1:14" x14ac:dyDescent="0.25">
      <c r="A466">
        <v>465</v>
      </c>
      <c r="B466">
        <v>197</v>
      </c>
      <c r="C466">
        <f>1/COUNTIF(B:B,pizzadb_pizzasales[[#This Row],[order_id]])</f>
        <v>0.25</v>
      </c>
      <c r="D466" s="1" t="s">
        <v>153</v>
      </c>
      <c r="E466">
        <v>1</v>
      </c>
      <c r="F466" s="16">
        <v>37540</v>
      </c>
      <c r="G466" s="2" t="str">
        <f>TEXT(pizzadb_pizzasales[[#This Row],[order_date]],"dddd")</f>
        <v>Friday</v>
      </c>
      <c r="H466" s="3">
        <v>0.90819444444444442</v>
      </c>
      <c r="I466">
        <v>21</v>
      </c>
      <c r="J466">
        <v>21</v>
      </c>
      <c r="K466" s="1" t="s">
        <v>21</v>
      </c>
      <c r="L466" s="1" t="s">
        <v>22</v>
      </c>
      <c r="M466" s="1" t="s">
        <v>101</v>
      </c>
      <c r="N466" s="1" t="s">
        <v>102</v>
      </c>
    </row>
    <row r="467" spans="1:14" x14ac:dyDescent="0.25">
      <c r="A467">
        <v>466</v>
      </c>
      <c r="B467">
        <v>197</v>
      </c>
      <c r="C467">
        <f>1/COUNTIF(B:B,pizzadb_pizzasales[[#This Row],[order_id]])</f>
        <v>0.25</v>
      </c>
      <c r="D467" s="1" t="s">
        <v>87</v>
      </c>
      <c r="E467">
        <v>1</v>
      </c>
      <c r="F467" s="16">
        <v>37543</v>
      </c>
      <c r="G467" s="2" t="str">
        <f>TEXT(pizzadb_pizzasales[[#This Row],[order_date]],"dddd")</f>
        <v>Monday</v>
      </c>
      <c r="H467" s="3">
        <v>0.90819444444444442</v>
      </c>
      <c r="I467">
        <v>20.75</v>
      </c>
      <c r="J467">
        <v>20.75</v>
      </c>
      <c r="K467" s="1" t="s">
        <v>21</v>
      </c>
      <c r="L467" s="1" t="s">
        <v>26</v>
      </c>
      <c r="M467" s="1" t="s">
        <v>88</v>
      </c>
      <c r="N467" s="1" t="s">
        <v>89</v>
      </c>
    </row>
    <row r="468" spans="1:14" x14ac:dyDescent="0.25">
      <c r="A468">
        <v>467</v>
      </c>
      <c r="B468">
        <v>198</v>
      </c>
      <c r="C468">
        <f>1/COUNTIF(B:B,pizzadb_pizzasales[[#This Row],[order_id]])</f>
        <v>0.5</v>
      </c>
      <c r="D468" s="1" t="s">
        <v>84</v>
      </c>
      <c r="E468">
        <v>1</v>
      </c>
      <c r="F468" s="16">
        <v>37544</v>
      </c>
      <c r="G468" s="2" t="str">
        <f>TEXT(pizzadb_pizzasales[[#This Row],[order_date]],"dddd")</f>
        <v>Tuesday</v>
      </c>
      <c r="H468" s="3">
        <v>0.91368055555555561</v>
      </c>
      <c r="I468">
        <v>12</v>
      </c>
      <c r="J468">
        <v>12</v>
      </c>
      <c r="K468" s="1" t="s">
        <v>41</v>
      </c>
      <c r="L468" s="1" t="s">
        <v>14</v>
      </c>
      <c r="M468" s="1" t="s">
        <v>85</v>
      </c>
      <c r="N468" s="1" t="s">
        <v>86</v>
      </c>
    </row>
    <row r="469" spans="1:14" x14ac:dyDescent="0.25">
      <c r="A469">
        <v>468</v>
      </c>
      <c r="B469">
        <v>198</v>
      </c>
      <c r="C469">
        <f>1/COUNTIF(B:B,pizzadb_pizzasales[[#This Row],[order_id]])</f>
        <v>0.5</v>
      </c>
      <c r="D469" s="1" t="s">
        <v>168</v>
      </c>
      <c r="E469">
        <v>1</v>
      </c>
      <c r="F469" s="16">
        <v>37545</v>
      </c>
      <c r="G469" s="2" t="str">
        <f>TEXT(pizzadb_pizzasales[[#This Row],[order_date]],"dddd")</f>
        <v>Wednesday</v>
      </c>
      <c r="H469" s="3">
        <v>0.91368055555555561</v>
      </c>
      <c r="I469">
        <v>20.75</v>
      </c>
      <c r="J469">
        <v>20.75</v>
      </c>
      <c r="K469" s="1" t="s">
        <v>21</v>
      </c>
      <c r="L469" s="1" t="s">
        <v>33</v>
      </c>
      <c r="M469" s="1" t="s">
        <v>124</v>
      </c>
      <c r="N469" s="1" t="s">
        <v>125</v>
      </c>
    </row>
    <row r="470" spans="1:14" x14ac:dyDescent="0.25">
      <c r="A470">
        <v>469</v>
      </c>
      <c r="B470">
        <v>199</v>
      </c>
      <c r="C470">
        <f>1/COUNTIF(B:B,pizzadb_pizzasales[[#This Row],[order_id]])</f>
        <v>1</v>
      </c>
      <c r="D470" s="1" t="s">
        <v>134</v>
      </c>
      <c r="E470">
        <v>1</v>
      </c>
      <c r="F470" s="16">
        <v>37546</v>
      </c>
      <c r="G470" s="2" t="str">
        <f>TEXT(pizzadb_pizzasales[[#This Row],[order_date]],"dddd")</f>
        <v>Thursday</v>
      </c>
      <c r="H470" s="3">
        <v>0.92405092592592597</v>
      </c>
      <c r="I470">
        <v>16.75</v>
      </c>
      <c r="J470">
        <v>16.75</v>
      </c>
      <c r="K470" s="1" t="s">
        <v>13</v>
      </c>
      <c r="L470" s="1" t="s">
        <v>33</v>
      </c>
      <c r="M470" s="1" t="s">
        <v>124</v>
      </c>
      <c r="N470" s="1" t="s">
        <v>125</v>
      </c>
    </row>
    <row r="471" spans="1:14" x14ac:dyDescent="0.25">
      <c r="A471">
        <v>470</v>
      </c>
      <c r="B471">
        <v>200</v>
      </c>
      <c r="C471">
        <f>1/COUNTIF(B:B,pizzadb_pizzasales[[#This Row],[order_id]])</f>
        <v>1</v>
      </c>
      <c r="D471" s="1" t="s">
        <v>140</v>
      </c>
      <c r="E471">
        <v>1</v>
      </c>
      <c r="F471" s="16">
        <v>37547</v>
      </c>
      <c r="G471" s="2" t="str">
        <f>TEXT(pizzadb_pizzasales[[#This Row],[order_date]],"dddd")</f>
        <v>Friday</v>
      </c>
      <c r="H471" s="3">
        <v>0.93339120370370365</v>
      </c>
      <c r="I471">
        <v>25.5</v>
      </c>
      <c r="J471">
        <v>25.5</v>
      </c>
      <c r="K471" s="1" t="s">
        <v>141</v>
      </c>
      <c r="L471" s="1" t="s">
        <v>14</v>
      </c>
      <c r="M471" s="1" t="s">
        <v>45</v>
      </c>
      <c r="N471" s="1" t="s">
        <v>46</v>
      </c>
    </row>
    <row r="472" spans="1:14" x14ac:dyDescent="0.25">
      <c r="A472">
        <v>471</v>
      </c>
      <c r="B472">
        <v>201</v>
      </c>
      <c r="C472">
        <f>1/COUNTIF(B:B,pizzadb_pizzasales[[#This Row],[order_id]])</f>
        <v>0.25</v>
      </c>
      <c r="D472" s="1" t="s">
        <v>96</v>
      </c>
      <c r="E472">
        <v>1</v>
      </c>
      <c r="F472" s="16">
        <v>37550</v>
      </c>
      <c r="G472" s="2" t="str">
        <f>TEXT(pizzadb_pizzasales[[#This Row],[order_date]],"dddd")</f>
        <v>Monday</v>
      </c>
      <c r="H472" s="3">
        <v>0.93748842592592596</v>
      </c>
      <c r="I472">
        <v>16.25</v>
      </c>
      <c r="J472">
        <v>16.25</v>
      </c>
      <c r="K472" s="1" t="s">
        <v>13</v>
      </c>
      <c r="L472" s="1" t="s">
        <v>26</v>
      </c>
      <c r="M472" s="1" t="s">
        <v>97</v>
      </c>
      <c r="N472" s="1" t="s">
        <v>98</v>
      </c>
    </row>
    <row r="473" spans="1:14" x14ac:dyDescent="0.25">
      <c r="A473">
        <v>472</v>
      </c>
      <c r="B473">
        <v>201</v>
      </c>
      <c r="C473">
        <f>1/COUNTIF(B:B,pizzadb_pizzasales[[#This Row],[order_id]])</f>
        <v>0.25</v>
      </c>
      <c r="D473" s="1" t="s">
        <v>81</v>
      </c>
      <c r="E473">
        <v>1</v>
      </c>
      <c r="F473" s="16">
        <v>37551</v>
      </c>
      <c r="G473" s="2" t="str">
        <f>TEXT(pizzadb_pizzasales[[#This Row],[order_date]],"dddd")</f>
        <v>Tuesday</v>
      </c>
      <c r="H473" s="3">
        <v>0.93748842592592596</v>
      </c>
      <c r="I473">
        <v>20.75</v>
      </c>
      <c r="J473">
        <v>20.75</v>
      </c>
      <c r="K473" s="1" t="s">
        <v>21</v>
      </c>
      <c r="L473" s="1" t="s">
        <v>33</v>
      </c>
      <c r="M473" s="1" t="s">
        <v>82</v>
      </c>
      <c r="N473" s="1" t="s">
        <v>83</v>
      </c>
    </row>
    <row r="474" spans="1:14" x14ac:dyDescent="0.25">
      <c r="A474">
        <v>473</v>
      </c>
      <c r="B474">
        <v>201</v>
      </c>
      <c r="C474">
        <f>1/COUNTIF(B:B,pizzadb_pizzasales[[#This Row],[order_id]])</f>
        <v>0.25</v>
      </c>
      <c r="D474" s="1" t="s">
        <v>25</v>
      </c>
      <c r="E474">
        <v>1</v>
      </c>
      <c r="F474" s="16">
        <v>37552</v>
      </c>
      <c r="G474" s="2" t="str">
        <f>TEXT(pizzadb_pizzasales[[#This Row],[order_date]],"dddd")</f>
        <v>Wednesday</v>
      </c>
      <c r="H474" s="3">
        <v>0.93748842592592596</v>
      </c>
      <c r="I474">
        <v>20.75</v>
      </c>
      <c r="J474">
        <v>20.75</v>
      </c>
      <c r="K474" s="1" t="s">
        <v>21</v>
      </c>
      <c r="L474" s="1" t="s">
        <v>26</v>
      </c>
      <c r="M474" s="1" t="s">
        <v>27</v>
      </c>
      <c r="N474" s="1" t="s">
        <v>28</v>
      </c>
    </row>
    <row r="475" spans="1:14" x14ac:dyDescent="0.25">
      <c r="A475">
        <v>474</v>
      </c>
      <c r="B475">
        <v>201</v>
      </c>
      <c r="C475">
        <f>1/COUNTIF(B:B,pizzadb_pizzasales[[#This Row],[order_id]])</f>
        <v>0.25</v>
      </c>
      <c r="D475" s="1" t="s">
        <v>140</v>
      </c>
      <c r="E475">
        <v>1</v>
      </c>
      <c r="F475" s="16">
        <v>37553</v>
      </c>
      <c r="G475" s="2" t="str">
        <f>TEXT(pizzadb_pizzasales[[#This Row],[order_date]],"dddd")</f>
        <v>Thursday</v>
      </c>
      <c r="H475" s="3">
        <v>0.93748842592592596</v>
      </c>
      <c r="I475">
        <v>25.5</v>
      </c>
      <c r="J475">
        <v>25.5</v>
      </c>
      <c r="K475" s="1" t="s">
        <v>141</v>
      </c>
      <c r="L475" s="1" t="s">
        <v>14</v>
      </c>
      <c r="M475" s="1" t="s">
        <v>45</v>
      </c>
      <c r="N475" s="1" t="s">
        <v>46</v>
      </c>
    </row>
    <row r="476" spans="1:14" x14ac:dyDescent="0.25">
      <c r="A476">
        <v>475</v>
      </c>
      <c r="B476">
        <v>202</v>
      </c>
      <c r="C476">
        <f>1/COUNTIF(B:B,pizzadb_pizzasales[[#This Row],[order_id]])</f>
        <v>1</v>
      </c>
      <c r="D476" s="1" t="s">
        <v>80</v>
      </c>
      <c r="E476">
        <v>1</v>
      </c>
      <c r="F476" s="16">
        <v>37554</v>
      </c>
      <c r="G476" s="2" t="str">
        <f>TEXT(pizzadb_pizzasales[[#This Row],[order_date]],"dddd")</f>
        <v>Friday</v>
      </c>
      <c r="H476" s="3">
        <v>0.95172453703703708</v>
      </c>
      <c r="I476">
        <v>12.75</v>
      </c>
      <c r="J476">
        <v>12.75</v>
      </c>
      <c r="K476" s="1" t="s">
        <v>41</v>
      </c>
      <c r="L476" s="1" t="s">
        <v>33</v>
      </c>
      <c r="M476" s="1" t="s">
        <v>74</v>
      </c>
      <c r="N476" s="1" t="s">
        <v>75</v>
      </c>
    </row>
    <row r="477" spans="1:14" x14ac:dyDescent="0.25">
      <c r="A477">
        <v>476</v>
      </c>
      <c r="B477">
        <v>203</v>
      </c>
      <c r="C477">
        <f>1/COUNTIF(B:B,pizzadb_pizzasales[[#This Row],[order_id]])</f>
        <v>0.25</v>
      </c>
      <c r="D477" s="1" t="s">
        <v>73</v>
      </c>
      <c r="E477">
        <v>1</v>
      </c>
      <c r="F477" s="16">
        <v>37557</v>
      </c>
      <c r="G477" s="2" t="str">
        <f>TEXT(pizzadb_pizzasales[[#This Row],[order_date]],"dddd")</f>
        <v>Monday</v>
      </c>
      <c r="H477" s="3">
        <v>0.47972222222222222</v>
      </c>
      <c r="I477">
        <v>20.75</v>
      </c>
      <c r="J477">
        <v>20.75</v>
      </c>
      <c r="K477" s="1" t="s">
        <v>21</v>
      </c>
      <c r="L477" s="1" t="s">
        <v>33</v>
      </c>
      <c r="M477" s="1" t="s">
        <v>74</v>
      </c>
      <c r="N477" s="1" t="s">
        <v>75</v>
      </c>
    </row>
    <row r="478" spans="1:14" x14ac:dyDescent="0.25">
      <c r="A478">
        <v>477</v>
      </c>
      <c r="B478">
        <v>203</v>
      </c>
      <c r="C478">
        <f>1/COUNTIF(B:B,pizzadb_pizzasales[[#This Row],[order_id]])</f>
        <v>0.25</v>
      </c>
      <c r="D478" s="1" t="s">
        <v>159</v>
      </c>
      <c r="E478">
        <v>1</v>
      </c>
      <c r="F478" s="16">
        <v>37558</v>
      </c>
      <c r="G478" s="2" t="str">
        <f>TEXT(pizzadb_pizzasales[[#This Row],[order_date]],"dddd")</f>
        <v>Tuesday</v>
      </c>
      <c r="H478" s="3">
        <v>0.47972222222222222</v>
      </c>
      <c r="I478">
        <v>16.75</v>
      </c>
      <c r="J478">
        <v>16.75</v>
      </c>
      <c r="K478" s="1" t="s">
        <v>13</v>
      </c>
      <c r="L478" s="1" t="s">
        <v>22</v>
      </c>
      <c r="M478" s="1" t="s">
        <v>101</v>
      </c>
      <c r="N478" s="1" t="s">
        <v>102</v>
      </c>
    </row>
    <row r="479" spans="1:14" x14ac:dyDescent="0.25">
      <c r="A479">
        <v>478</v>
      </c>
      <c r="B479">
        <v>203</v>
      </c>
      <c r="C479">
        <f>1/COUNTIF(B:B,pizzadb_pizzasales[[#This Row],[order_id]])</f>
        <v>0.25</v>
      </c>
      <c r="D479" s="1" t="s">
        <v>129</v>
      </c>
      <c r="E479">
        <v>1</v>
      </c>
      <c r="F479" s="16">
        <v>37559</v>
      </c>
      <c r="G479" s="2" t="str">
        <f>TEXT(pizzadb_pizzasales[[#This Row],[order_date]],"dddd")</f>
        <v>Wednesday</v>
      </c>
      <c r="H479" s="3">
        <v>0.47972222222222222</v>
      </c>
      <c r="I479">
        <v>17.5</v>
      </c>
      <c r="J479">
        <v>17.5</v>
      </c>
      <c r="K479" s="1" t="s">
        <v>21</v>
      </c>
      <c r="L479" s="1" t="s">
        <v>14</v>
      </c>
      <c r="M479" s="1" t="s">
        <v>130</v>
      </c>
      <c r="N479" s="1" t="s">
        <v>131</v>
      </c>
    </row>
    <row r="480" spans="1:14" x14ac:dyDescent="0.25">
      <c r="A480">
        <v>479</v>
      </c>
      <c r="B480">
        <v>203</v>
      </c>
      <c r="C480">
        <f>1/COUNTIF(B:B,pizzadb_pizzasales[[#This Row],[order_id]])</f>
        <v>0.25</v>
      </c>
      <c r="D480" s="1" t="s">
        <v>44</v>
      </c>
      <c r="E480">
        <v>1</v>
      </c>
      <c r="F480" s="16">
        <v>37560</v>
      </c>
      <c r="G480" s="2" t="str">
        <f>TEXT(pizzadb_pizzasales[[#This Row],[order_date]],"dddd")</f>
        <v>Thursday</v>
      </c>
      <c r="H480" s="3">
        <v>0.47972222222222222</v>
      </c>
      <c r="I480">
        <v>12</v>
      </c>
      <c r="J480">
        <v>12</v>
      </c>
      <c r="K480" s="1" t="s">
        <v>41</v>
      </c>
      <c r="L480" s="1" t="s">
        <v>14</v>
      </c>
      <c r="M480" s="1" t="s">
        <v>45</v>
      </c>
      <c r="N480" s="1" t="s">
        <v>46</v>
      </c>
    </row>
    <row r="481" spans="1:14" x14ac:dyDescent="0.25">
      <c r="A481">
        <v>480</v>
      </c>
      <c r="B481">
        <v>204</v>
      </c>
      <c r="C481">
        <f>1/COUNTIF(B:B,pizzadb_pizzasales[[#This Row],[order_id]])</f>
        <v>1</v>
      </c>
      <c r="D481" s="1" t="s">
        <v>59</v>
      </c>
      <c r="E481">
        <v>1</v>
      </c>
      <c r="F481" s="16">
        <v>37561</v>
      </c>
      <c r="G481" s="2" t="str">
        <f>TEXT(pizzadb_pizzasales[[#This Row],[order_date]],"dddd")</f>
        <v>Friday</v>
      </c>
      <c r="H481" s="3">
        <v>0.4836226851851852</v>
      </c>
      <c r="I481">
        <v>20.75</v>
      </c>
      <c r="J481">
        <v>20.75</v>
      </c>
      <c r="K481" s="1" t="s">
        <v>21</v>
      </c>
      <c r="L481" s="1" t="s">
        <v>26</v>
      </c>
      <c r="M481" s="1" t="s">
        <v>60</v>
      </c>
      <c r="N481" s="1" t="s">
        <v>61</v>
      </c>
    </row>
    <row r="482" spans="1:14" x14ac:dyDescent="0.25">
      <c r="A482">
        <v>481</v>
      </c>
      <c r="B482">
        <v>205</v>
      </c>
      <c r="C482">
        <f>1/COUNTIF(B:B,pizzadb_pizzasales[[#This Row],[order_id]])</f>
        <v>0.33333333333333331</v>
      </c>
      <c r="D482" s="1" t="s">
        <v>80</v>
      </c>
      <c r="E482">
        <v>1</v>
      </c>
      <c r="F482" s="16">
        <v>37564</v>
      </c>
      <c r="G482" s="2" t="str">
        <f>TEXT(pizzadb_pizzasales[[#This Row],[order_date]],"dddd")</f>
        <v>Monday</v>
      </c>
      <c r="H482" s="3">
        <v>0.48881944444444442</v>
      </c>
      <c r="I482">
        <v>12.75</v>
      </c>
      <c r="J482">
        <v>12.75</v>
      </c>
      <c r="K482" s="1" t="s">
        <v>41</v>
      </c>
      <c r="L482" s="1" t="s">
        <v>33</v>
      </c>
      <c r="M482" s="1" t="s">
        <v>74</v>
      </c>
      <c r="N482" s="1" t="s">
        <v>75</v>
      </c>
    </row>
    <row r="483" spans="1:14" x14ac:dyDescent="0.25">
      <c r="A483">
        <v>482</v>
      </c>
      <c r="B483">
        <v>205</v>
      </c>
      <c r="C483">
        <f>1/COUNTIF(B:B,pizzadb_pizzasales[[#This Row],[order_id]])</f>
        <v>0.33333333333333331</v>
      </c>
      <c r="D483" s="1" t="s">
        <v>134</v>
      </c>
      <c r="E483">
        <v>1</v>
      </c>
      <c r="F483" s="16">
        <v>37565</v>
      </c>
      <c r="G483" s="2" t="str">
        <f>TEXT(pizzadb_pizzasales[[#This Row],[order_date]],"dddd")</f>
        <v>Tuesday</v>
      </c>
      <c r="H483" s="3">
        <v>0.48881944444444442</v>
      </c>
      <c r="I483">
        <v>16.75</v>
      </c>
      <c r="J483">
        <v>16.75</v>
      </c>
      <c r="K483" s="1" t="s">
        <v>13</v>
      </c>
      <c r="L483" s="1" t="s">
        <v>33</v>
      </c>
      <c r="M483" s="1" t="s">
        <v>124</v>
      </c>
      <c r="N483" s="1" t="s">
        <v>125</v>
      </c>
    </row>
    <row r="484" spans="1:14" x14ac:dyDescent="0.25">
      <c r="A484">
        <v>483</v>
      </c>
      <c r="B484">
        <v>205</v>
      </c>
      <c r="C484">
        <f>1/COUNTIF(B:B,pizzadb_pizzasales[[#This Row],[order_id]])</f>
        <v>0.33333333333333331</v>
      </c>
      <c r="D484" s="1" t="s">
        <v>120</v>
      </c>
      <c r="E484">
        <v>1</v>
      </c>
      <c r="F484" s="16">
        <v>37566</v>
      </c>
      <c r="G484" s="2" t="str">
        <f>TEXT(pizzadb_pizzasales[[#This Row],[order_date]],"dddd")</f>
        <v>Wednesday</v>
      </c>
      <c r="H484" s="3">
        <v>0.48881944444444442</v>
      </c>
      <c r="I484">
        <v>12.5</v>
      </c>
      <c r="J484">
        <v>12.5</v>
      </c>
      <c r="K484" s="1" t="s">
        <v>41</v>
      </c>
      <c r="L484" s="1" t="s">
        <v>26</v>
      </c>
      <c r="M484" s="1" t="s">
        <v>38</v>
      </c>
      <c r="N484" s="1" t="s">
        <v>39</v>
      </c>
    </row>
    <row r="485" spans="1:14" x14ac:dyDescent="0.25">
      <c r="A485">
        <v>484</v>
      </c>
      <c r="B485">
        <v>206</v>
      </c>
      <c r="C485">
        <f>1/COUNTIF(B:B,pizzadb_pizzasales[[#This Row],[order_id]])</f>
        <v>0.33333333333333331</v>
      </c>
      <c r="D485" s="1" t="s">
        <v>163</v>
      </c>
      <c r="E485">
        <v>1</v>
      </c>
      <c r="F485" s="16">
        <v>37567</v>
      </c>
      <c r="G485" s="2" t="str">
        <f>TEXT(pizzadb_pizzasales[[#This Row],[order_date]],"dddd")</f>
        <v>Thursday</v>
      </c>
      <c r="H485" s="3">
        <v>0.48969907407407409</v>
      </c>
      <c r="I485">
        <v>16</v>
      </c>
      <c r="J485">
        <v>16</v>
      </c>
      <c r="K485" s="1" t="s">
        <v>13</v>
      </c>
      <c r="L485" s="1" t="s">
        <v>14</v>
      </c>
      <c r="M485" s="1" t="s">
        <v>94</v>
      </c>
      <c r="N485" s="1" t="s">
        <v>95</v>
      </c>
    </row>
    <row r="486" spans="1:14" x14ac:dyDescent="0.25">
      <c r="A486">
        <v>485</v>
      </c>
      <c r="B486">
        <v>206</v>
      </c>
      <c r="C486">
        <f>1/COUNTIF(B:B,pizzadb_pizzasales[[#This Row],[order_id]])</f>
        <v>0.33333333333333331</v>
      </c>
      <c r="D486" s="1" t="s">
        <v>126</v>
      </c>
      <c r="E486">
        <v>1</v>
      </c>
      <c r="F486" s="16">
        <v>37568</v>
      </c>
      <c r="G486" s="2" t="str">
        <f>TEXT(pizzadb_pizzasales[[#This Row],[order_date]],"dddd")</f>
        <v>Friday</v>
      </c>
      <c r="H486" s="3">
        <v>0.48969907407407409</v>
      </c>
      <c r="I486">
        <v>9.75</v>
      </c>
      <c r="J486">
        <v>9.75</v>
      </c>
      <c r="K486" s="1" t="s">
        <v>41</v>
      </c>
      <c r="L486" s="1" t="s">
        <v>14</v>
      </c>
      <c r="M486" s="1" t="s">
        <v>78</v>
      </c>
      <c r="N486" s="1" t="s">
        <v>79</v>
      </c>
    </row>
    <row r="487" spans="1:14" x14ac:dyDescent="0.25">
      <c r="A487">
        <v>486</v>
      </c>
      <c r="B487">
        <v>206</v>
      </c>
      <c r="C487">
        <f>1/COUNTIF(B:B,pizzadb_pizzasales[[#This Row],[order_id]])</f>
        <v>0.33333333333333331</v>
      </c>
      <c r="D487" s="1" t="s">
        <v>59</v>
      </c>
      <c r="E487">
        <v>1</v>
      </c>
      <c r="F487" s="16">
        <v>37571</v>
      </c>
      <c r="G487" s="2" t="str">
        <f>TEXT(pizzadb_pizzasales[[#This Row],[order_date]],"dddd")</f>
        <v>Monday</v>
      </c>
      <c r="H487" s="3">
        <v>0.48969907407407409</v>
      </c>
      <c r="I487">
        <v>20.75</v>
      </c>
      <c r="J487">
        <v>20.75</v>
      </c>
      <c r="K487" s="1" t="s">
        <v>21</v>
      </c>
      <c r="L487" s="1" t="s">
        <v>26</v>
      </c>
      <c r="M487" s="1" t="s">
        <v>60</v>
      </c>
      <c r="N487" s="1" t="s">
        <v>61</v>
      </c>
    </row>
    <row r="488" spans="1:14" x14ac:dyDescent="0.25">
      <c r="A488">
        <v>487</v>
      </c>
      <c r="B488">
        <v>207</v>
      </c>
      <c r="C488">
        <f>1/COUNTIF(B:B,pizzadb_pizzasales[[#This Row],[order_id]])</f>
        <v>1</v>
      </c>
      <c r="D488" s="1" t="s">
        <v>59</v>
      </c>
      <c r="E488">
        <v>1</v>
      </c>
      <c r="F488" s="16">
        <v>37572</v>
      </c>
      <c r="G488" s="2" t="str">
        <f>TEXT(pizzadb_pizzasales[[#This Row],[order_date]],"dddd")</f>
        <v>Tuesday</v>
      </c>
      <c r="H488" s="3">
        <v>0.50275462962962958</v>
      </c>
      <c r="I488">
        <v>20.75</v>
      </c>
      <c r="J488">
        <v>20.75</v>
      </c>
      <c r="K488" s="1" t="s">
        <v>21</v>
      </c>
      <c r="L488" s="1" t="s">
        <v>26</v>
      </c>
      <c r="M488" s="1" t="s">
        <v>60</v>
      </c>
      <c r="N488" s="1" t="s">
        <v>61</v>
      </c>
    </row>
    <row r="489" spans="1:14" x14ac:dyDescent="0.25">
      <c r="A489">
        <v>488</v>
      </c>
      <c r="B489">
        <v>208</v>
      </c>
      <c r="C489">
        <f>1/COUNTIF(B:B,pizzadb_pizzasales[[#This Row],[order_id]])</f>
        <v>0.2</v>
      </c>
      <c r="D489" s="1" t="s">
        <v>72</v>
      </c>
      <c r="E489">
        <v>1</v>
      </c>
      <c r="F489" s="16">
        <v>37573</v>
      </c>
      <c r="G489" s="2" t="str">
        <f>TEXT(pizzadb_pizzasales[[#This Row],[order_date]],"dddd")</f>
        <v>Wednesday</v>
      </c>
      <c r="H489" s="3">
        <v>0.50839120370370372</v>
      </c>
      <c r="I489">
        <v>20.75</v>
      </c>
      <c r="J489">
        <v>20.75</v>
      </c>
      <c r="K489" s="1" t="s">
        <v>21</v>
      </c>
      <c r="L489" s="1" t="s">
        <v>33</v>
      </c>
      <c r="M489" s="1" t="s">
        <v>42</v>
      </c>
      <c r="N489" s="1" t="s">
        <v>43</v>
      </c>
    </row>
    <row r="490" spans="1:14" x14ac:dyDescent="0.25">
      <c r="A490">
        <v>489</v>
      </c>
      <c r="B490">
        <v>208</v>
      </c>
      <c r="C490">
        <f>1/COUNTIF(B:B,pizzadb_pizzasales[[#This Row],[order_id]])</f>
        <v>0.2</v>
      </c>
      <c r="D490" s="1" t="s">
        <v>40</v>
      </c>
      <c r="E490">
        <v>1</v>
      </c>
      <c r="F490" s="16">
        <v>37574</v>
      </c>
      <c r="G490" s="2" t="str">
        <f>TEXT(pizzadb_pizzasales[[#This Row],[order_date]],"dddd")</f>
        <v>Thursday</v>
      </c>
      <c r="H490" s="3">
        <v>0.50839120370370372</v>
      </c>
      <c r="I490">
        <v>12.75</v>
      </c>
      <c r="J490">
        <v>12.75</v>
      </c>
      <c r="K490" s="1" t="s">
        <v>41</v>
      </c>
      <c r="L490" s="1" t="s">
        <v>33</v>
      </c>
      <c r="M490" s="1" t="s">
        <v>42</v>
      </c>
      <c r="N490" s="1" t="s">
        <v>43</v>
      </c>
    </row>
    <row r="491" spans="1:14" x14ac:dyDescent="0.25">
      <c r="A491">
        <v>490</v>
      </c>
      <c r="B491">
        <v>208</v>
      </c>
      <c r="C491">
        <f>1/COUNTIF(B:B,pizzadb_pizzasales[[#This Row],[order_id]])</f>
        <v>0.2</v>
      </c>
      <c r="D491" s="1" t="s">
        <v>134</v>
      </c>
      <c r="E491">
        <v>1</v>
      </c>
      <c r="F491" s="16">
        <v>37575</v>
      </c>
      <c r="G491" s="2" t="str">
        <f>TEXT(pizzadb_pizzasales[[#This Row],[order_date]],"dddd")</f>
        <v>Friday</v>
      </c>
      <c r="H491" s="3">
        <v>0.50839120370370372</v>
      </c>
      <c r="I491">
        <v>16.75</v>
      </c>
      <c r="J491">
        <v>16.75</v>
      </c>
      <c r="K491" s="1" t="s">
        <v>13</v>
      </c>
      <c r="L491" s="1" t="s">
        <v>33</v>
      </c>
      <c r="M491" s="1" t="s">
        <v>124</v>
      </c>
      <c r="N491" s="1" t="s">
        <v>125</v>
      </c>
    </row>
    <row r="492" spans="1:14" x14ac:dyDescent="0.25">
      <c r="A492">
        <v>491</v>
      </c>
      <c r="B492">
        <v>208</v>
      </c>
      <c r="C492">
        <f>1/COUNTIF(B:B,pizzadb_pizzasales[[#This Row],[order_id]])</f>
        <v>0.2</v>
      </c>
      <c r="D492" s="1" t="s">
        <v>119</v>
      </c>
      <c r="E492">
        <v>1</v>
      </c>
      <c r="F492" s="16">
        <v>37578</v>
      </c>
      <c r="G492" s="2" t="str">
        <f>TEXT(pizzadb_pizzasales[[#This Row],[order_date]],"dddd")</f>
        <v>Monday</v>
      </c>
      <c r="H492" s="3">
        <v>0.50839120370370372</v>
      </c>
      <c r="I492">
        <v>12.5</v>
      </c>
      <c r="J492">
        <v>12.5</v>
      </c>
      <c r="K492" s="1" t="s">
        <v>13</v>
      </c>
      <c r="L492" s="1" t="s">
        <v>14</v>
      </c>
      <c r="M492" s="1" t="s">
        <v>78</v>
      </c>
      <c r="N492" s="1" t="s">
        <v>79</v>
      </c>
    </row>
    <row r="493" spans="1:14" x14ac:dyDescent="0.25">
      <c r="A493">
        <v>492</v>
      </c>
      <c r="B493">
        <v>208</v>
      </c>
      <c r="C493">
        <f>1/COUNTIF(B:B,pizzadb_pizzasales[[#This Row],[order_id]])</f>
        <v>0.2</v>
      </c>
      <c r="D493" s="1" t="s">
        <v>155</v>
      </c>
      <c r="E493">
        <v>1</v>
      </c>
      <c r="F493" s="16">
        <v>37579</v>
      </c>
      <c r="G493" s="2" t="str">
        <f>TEXT(pizzadb_pizzasales[[#This Row],[order_date]],"dddd")</f>
        <v>Tuesday</v>
      </c>
      <c r="H493" s="3">
        <v>0.50839120370370372</v>
      </c>
      <c r="I493">
        <v>16</v>
      </c>
      <c r="J493">
        <v>16</v>
      </c>
      <c r="K493" s="1" t="s">
        <v>13</v>
      </c>
      <c r="L493" s="1" t="s">
        <v>14</v>
      </c>
      <c r="M493" s="1" t="s">
        <v>45</v>
      </c>
      <c r="N493" s="1" t="s">
        <v>46</v>
      </c>
    </row>
    <row r="494" spans="1:14" x14ac:dyDescent="0.25">
      <c r="A494">
        <v>493</v>
      </c>
      <c r="B494">
        <v>209</v>
      </c>
      <c r="C494">
        <f>1/COUNTIF(B:B,pizzadb_pizzasales[[#This Row],[order_id]])</f>
        <v>1</v>
      </c>
      <c r="D494" s="1" t="s">
        <v>73</v>
      </c>
      <c r="E494">
        <v>1</v>
      </c>
      <c r="F494" s="16">
        <v>37580</v>
      </c>
      <c r="G494" s="2" t="str">
        <f>TEXT(pizzadb_pizzasales[[#This Row],[order_date]],"dddd")</f>
        <v>Wednesday</v>
      </c>
      <c r="H494" s="3">
        <v>0.52033564814814814</v>
      </c>
      <c r="I494">
        <v>20.75</v>
      </c>
      <c r="J494">
        <v>20.75</v>
      </c>
      <c r="K494" s="1" t="s">
        <v>21</v>
      </c>
      <c r="L494" s="1" t="s">
        <v>33</v>
      </c>
      <c r="M494" s="1" t="s">
        <v>74</v>
      </c>
      <c r="N494" s="1" t="s">
        <v>75</v>
      </c>
    </row>
    <row r="495" spans="1:14" x14ac:dyDescent="0.25">
      <c r="A495">
        <v>494</v>
      </c>
      <c r="B495">
        <v>210</v>
      </c>
      <c r="C495">
        <f>1/COUNTIF(B:B,pizzadb_pizzasales[[#This Row],[order_id]])</f>
        <v>1</v>
      </c>
      <c r="D495" s="1" t="s">
        <v>157</v>
      </c>
      <c r="E495">
        <v>1</v>
      </c>
      <c r="F495" s="16">
        <v>37581</v>
      </c>
      <c r="G495" s="2" t="str">
        <f>TEXT(pizzadb_pizzasales[[#This Row],[order_date]],"dddd")</f>
        <v>Thursday</v>
      </c>
      <c r="H495" s="3">
        <v>0.52376157407407409</v>
      </c>
      <c r="I495">
        <v>12</v>
      </c>
      <c r="J495">
        <v>12</v>
      </c>
      <c r="K495" s="1" t="s">
        <v>41</v>
      </c>
      <c r="L495" s="1" t="s">
        <v>22</v>
      </c>
      <c r="M495" s="1" t="s">
        <v>110</v>
      </c>
      <c r="N495" s="1" t="s">
        <v>111</v>
      </c>
    </row>
    <row r="496" spans="1:14" x14ac:dyDescent="0.25">
      <c r="A496">
        <v>495</v>
      </c>
      <c r="B496">
        <v>211</v>
      </c>
      <c r="C496">
        <f>1/COUNTIF(B:B,pizzadb_pizzasales[[#This Row],[order_id]])</f>
        <v>1</v>
      </c>
      <c r="D496" s="1" t="s">
        <v>126</v>
      </c>
      <c r="E496">
        <v>1</v>
      </c>
      <c r="F496" s="16">
        <v>37582</v>
      </c>
      <c r="G496" s="2" t="str">
        <f>TEXT(pizzadb_pizzasales[[#This Row],[order_date]],"dddd")</f>
        <v>Friday</v>
      </c>
      <c r="H496" s="3">
        <v>0.53773148148148153</v>
      </c>
      <c r="I496">
        <v>9.75</v>
      </c>
      <c r="J496">
        <v>9.75</v>
      </c>
      <c r="K496" s="1" t="s">
        <v>41</v>
      </c>
      <c r="L496" s="1" t="s">
        <v>14</v>
      </c>
      <c r="M496" s="1" t="s">
        <v>78</v>
      </c>
      <c r="N496" s="1" t="s">
        <v>79</v>
      </c>
    </row>
    <row r="497" spans="1:14" x14ac:dyDescent="0.25">
      <c r="A497">
        <v>496</v>
      </c>
      <c r="B497">
        <v>212</v>
      </c>
      <c r="C497">
        <f>1/COUNTIF(B:B,pizzadb_pizzasales[[#This Row],[order_id]])</f>
        <v>1</v>
      </c>
      <c r="D497" s="1" t="s">
        <v>54</v>
      </c>
      <c r="E497">
        <v>1</v>
      </c>
      <c r="F497" s="16">
        <v>37585</v>
      </c>
      <c r="G497" s="2" t="str">
        <f>TEXT(pizzadb_pizzasales[[#This Row],[order_date]],"dddd")</f>
        <v>Monday</v>
      </c>
      <c r="H497" s="3">
        <v>0.55281250000000004</v>
      </c>
      <c r="I497">
        <v>20.5</v>
      </c>
      <c r="J497">
        <v>20.5</v>
      </c>
      <c r="K497" s="1" t="s">
        <v>21</v>
      </c>
      <c r="L497" s="1" t="s">
        <v>14</v>
      </c>
      <c r="M497" s="1" t="s">
        <v>55</v>
      </c>
      <c r="N497" s="1" t="s">
        <v>56</v>
      </c>
    </row>
    <row r="498" spans="1:14" x14ac:dyDescent="0.25">
      <c r="A498">
        <v>497</v>
      </c>
      <c r="B498">
        <v>213</v>
      </c>
      <c r="C498">
        <f>1/COUNTIF(B:B,pizzadb_pizzasales[[#This Row],[order_id]])</f>
        <v>1</v>
      </c>
      <c r="D498" s="1" t="s">
        <v>90</v>
      </c>
      <c r="E498">
        <v>1</v>
      </c>
      <c r="F498" s="16">
        <v>37586</v>
      </c>
      <c r="G498" s="2" t="str">
        <f>TEXT(pizzadb_pizzasales[[#This Row],[order_date]],"dddd")</f>
        <v>Tuesday</v>
      </c>
      <c r="H498" s="3">
        <v>0.55600694444444443</v>
      </c>
      <c r="I498">
        <v>17.950000762939453</v>
      </c>
      <c r="J498">
        <v>17.950000762939453</v>
      </c>
      <c r="K498" s="1" t="s">
        <v>21</v>
      </c>
      <c r="L498" s="1" t="s">
        <v>22</v>
      </c>
      <c r="M498" s="1" t="s">
        <v>91</v>
      </c>
      <c r="N498" s="1" t="s">
        <v>92</v>
      </c>
    </row>
    <row r="499" spans="1:14" x14ac:dyDescent="0.25">
      <c r="A499">
        <v>498</v>
      </c>
      <c r="B499">
        <v>214</v>
      </c>
      <c r="C499">
        <f>1/COUNTIF(B:B,pizzadb_pizzasales[[#This Row],[order_id]])</f>
        <v>0.25</v>
      </c>
      <c r="D499" s="1" t="s">
        <v>54</v>
      </c>
      <c r="E499">
        <v>1</v>
      </c>
      <c r="F499" s="16">
        <v>37587</v>
      </c>
      <c r="G499" s="2" t="str">
        <f>TEXT(pizzadb_pizzasales[[#This Row],[order_date]],"dddd")</f>
        <v>Wednesday</v>
      </c>
      <c r="H499" s="3">
        <v>0.56893518518518515</v>
      </c>
      <c r="I499">
        <v>20.5</v>
      </c>
      <c r="J499">
        <v>20.5</v>
      </c>
      <c r="K499" s="1" t="s">
        <v>21</v>
      </c>
      <c r="L499" s="1" t="s">
        <v>14</v>
      </c>
      <c r="M499" s="1" t="s">
        <v>55</v>
      </c>
      <c r="N499" s="1" t="s">
        <v>56</v>
      </c>
    </row>
    <row r="500" spans="1:14" x14ac:dyDescent="0.25">
      <c r="A500">
        <v>499</v>
      </c>
      <c r="B500">
        <v>214</v>
      </c>
      <c r="C500">
        <f>1/COUNTIF(B:B,pizzadb_pizzasales[[#This Row],[order_id]])</f>
        <v>0.25</v>
      </c>
      <c r="D500" s="1" t="s">
        <v>36</v>
      </c>
      <c r="E500">
        <v>1</v>
      </c>
      <c r="F500" s="16">
        <v>37588</v>
      </c>
      <c r="G500" s="2" t="str">
        <f>TEXT(pizzadb_pizzasales[[#This Row],[order_date]],"dddd")</f>
        <v>Thursday</v>
      </c>
      <c r="H500" s="3">
        <v>0.56893518518518515</v>
      </c>
      <c r="I500">
        <v>16.5</v>
      </c>
      <c r="J500">
        <v>16.5</v>
      </c>
      <c r="K500" s="1" t="s">
        <v>13</v>
      </c>
      <c r="L500" s="1" t="s">
        <v>26</v>
      </c>
      <c r="M500" s="1" t="s">
        <v>27</v>
      </c>
      <c r="N500" s="1" t="s">
        <v>28</v>
      </c>
    </row>
    <row r="501" spans="1:14" x14ac:dyDescent="0.25">
      <c r="A501">
        <v>500</v>
      </c>
      <c r="B501">
        <v>214</v>
      </c>
      <c r="C501">
        <f>1/COUNTIF(B:B,pizzadb_pizzasales[[#This Row],[order_id]])</f>
        <v>0.25</v>
      </c>
      <c r="D501" s="1" t="s">
        <v>58</v>
      </c>
      <c r="E501">
        <v>1</v>
      </c>
      <c r="F501" s="16">
        <v>37589</v>
      </c>
      <c r="G501" s="2" t="str">
        <f>TEXT(pizzadb_pizzasales[[#This Row],[order_date]],"dddd")</f>
        <v>Friday</v>
      </c>
      <c r="H501" s="3">
        <v>0.56893518518518515</v>
      </c>
      <c r="I501">
        <v>12</v>
      </c>
      <c r="J501">
        <v>12</v>
      </c>
      <c r="K501" s="1" t="s">
        <v>41</v>
      </c>
      <c r="L501" s="1" t="s">
        <v>22</v>
      </c>
      <c r="M501" s="1" t="s">
        <v>30</v>
      </c>
      <c r="N501" s="1" t="s">
        <v>31</v>
      </c>
    </row>
    <row r="502" spans="1:14" x14ac:dyDescent="0.25">
      <c r="A502">
        <v>501</v>
      </c>
      <c r="B502">
        <v>214</v>
      </c>
      <c r="C502">
        <f>1/COUNTIF(B:B,pizzadb_pizzasales[[#This Row],[order_id]])</f>
        <v>0.25</v>
      </c>
      <c r="D502" s="1" t="s">
        <v>164</v>
      </c>
      <c r="E502">
        <v>1</v>
      </c>
      <c r="F502" s="16">
        <v>37592</v>
      </c>
      <c r="G502" s="2" t="str">
        <f>TEXT(pizzadb_pizzasales[[#This Row],[order_date]],"dddd")</f>
        <v>Monday</v>
      </c>
      <c r="H502" s="3">
        <v>0.56893518518518515</v>
      </c>
      <c r="I502">
        <v>16.5</v>
      </c>
      <c r="J502">
        <v>16.5</v>
      </c>
      <c r="K502" s="1" t="s">
        <v>13</v>
      </c>
      <c r="L502" s="1" t="s">
        <v>22</v>
      </c>
      <c r="M502" s="1" t="s">
        <v>63</v>
      </c>
      <c r="N502" s="1" t="s">
        <v>64</v>
      </c>
    </row>
    <row r="503" spans="1:14" x14ac:dyDescent="0.25">
      <c r="A503">
        <v>502</v>
      </c>
      <c r="B503">
        <v>215</v>
      </c>
      <c r="C503">
        <f>1/COUNTIF(B:B,pizzadb_pizzasales[[#This Row],[order_id]])</f>
        <v>1</v>
      </c>
      <c r="D503" s="1" t="s">
        <v>51</v>
      </c>
      <c r="E503">
        <v>1</v>
      </c>
      <c r="F503" s="16">
        <v>37593</v>
      </c>
      <c r="G503" s="2" t="str">
        <f>TEXT(pizzadb_pizzasales[[#This Row],[order_date]],"dddd")</f>
        <v>Tuesday</v>
      </c>
      <c r="H503" s="3">
        <v>0.57278935185185187</v>
      </c>
      <c r="I503">
        <v>12</v>
      </c>
      <c r="J503">
        <v>12</v>
      </c>
      <c r="K503" s="1" t="s">
        <v>41</v>
      </c>
      <c r="L503" s="1" t="s">
        <v>22</v>
      </c>
      <c r="M503" s="1" t="s">
        <v>52</v>
      </c>
      <c r="N503" s="1" t="s">
        <v>53</v>
      </c>
    </row>
    <row r="504" spans="1:14" x14ac:dyDescent="0.25">
      <c r="A504">
        <v>503</v>
      </c>
      <c r="B504">
        <v>216</v>
      </c>
      <c r="C504">
        <f>1/COUNTIF(B:B,pizzadb_pizzasales[[#This Row],[order_id]])</f>
        <v>0.33333333333333331</v>
      </c>
      <c r="D504" s="1" t="s">
        <v>118</v>
      </c>
      <c r="E504">
        <v>1</v>
      </c>
      <c r="F504" s="16">
        <v>37594</v>
      </c>
      <c r="G504" s="2" t="str">
        <f>TEXT(pizzadb_pizzasales[[#This Row],[order_date]],"dddd")</f>
        <v>Wednesday</v>
      </c>
      <c r="H504" s="3">
        <v>0.60550925925925925</v>
      </c>
      <c r="I504">
        <v>16.75</v>
      </c>
      <c r="J504">
        <v>16.75</v>
      </c>
      <c r="K504" s="1" t="s">
        <v>13</v>
      </c>
      <c r="L504" s="1" t="s">
        <v>33</v>
      </c>
      <c r="M504" s="1" t="s">
        <v>42</v>
      </c>
      <c r="N504" s="1" t="s">
        <v>43</v>
      </c>
    </row>
    <row r="505" spans="1:14" x14ac:dyDescent="0.25">
      <c r="A505">
        <v>504</v>
      </c>
      <c r="B505">
        <v>216</v>
      </c>
      <c r="C505">
        <f>1/COUNTIF(B:B,pizzadb_pizzasales[[#This Row],[order_id]])</f>
        <v>0.33333333333333331</v>
      </c>
      <c r="D505" s="1" t="s">
        <v>20</v>
      </c>
      <c r="E505">
        <v>1</v>
      </c>
      <c r="F505" s="16">
        <v>37595</v>
      </c>
      <c r="G505" s="2" t="str">
        <f>TEXT(pizzadb_pizzasales[[#This Row],[order_date]],"dddd")</f>
        <v>Thursday</v>
      </c>
      <c r="H505" s="3">
        <v>0.60550925925925925</v>
      </c>
      <c r="I505">
        <v>18.5</v>
      </c>
      <c r="J505">
        <v>18.5</v>
      </c>
      <c r="K505" s="1" t="s">
        <v>21</v>
      </c>
      <c r="L505" s="1" t="s">
        <v>22</v>
      </c>
      <c r="M505" s="1" t="s">
        <v>23</v>
      </c>
      <c r="N505" s="1" t="s">
        <v>24</v>
      </c>
    </row>
    <row r="506" spans="1:14" x14ac:dyDescent="0.25">
      <c r="A506">
        <v>505</v>
      </c>
      <c r="B506">
        <v>216</v>
      </c>
      <c r="C506">
        <f>1/COUNTIF(B:B,pizzadb_pizzasales[[#This Row],[order_id]])</f>
        <v>0.33333333333333331</v>
      </c>
      <c r="D506" s="1" t="s">
        <v>142</v>
      </c>
      <c r="E506">
        <v>1</v>
      </c>
      <c r="F506" s="16">
        <v>37596</v>
      </c>
      <c r="G506" s="2" t="str">
        <f>TEXT(pizzadb_pizzasales[[#This Row],[order_date]],"dddd")</f>
        <v>Friday</v>
      </c>
      <c r="H506" s="3">
        <v>0.60550925925925925</v>
      </c>
      <c r="I506">
        <v>16.5</v>
      </c>
      <c r="J506">
        <v>16.5</v>
      </c>
      <c r="K506" s="1" t="s">
        <v>21</v>
      </c>
      <c r="L506" s="1" t="s">
        <v>14</v>
      </c>
      <c r="M506" s="1" t="s">
        <v>15</v>
      </c>
      <c r="N506" s="1" t="s">
        <v>16</v>
      </c>
    </row>
    <row r="507" spans="1:14" x14ac:dyDescent="0.25">
      <c r="A507">
        <v>506</v>
      </c>
      <c r="B507">
        <v>217</v>
      </c>
      <c r="C507">
        <f>1/COUNTIF(B:B,pizzadb_pizzasales[[#This Row],[order_id]])</f>
        <v>0.5</v>
      </c>
      <c r="D507" s="1" t="s">
        <v>17</v>
      </c>
      <c r="E507">
        <v>1</v>
      </c>
      <c r="F507" s="16">
        <v>37599</v>
      </c>
      <c r="G507" s="2" t="str">
        <f>TEXT(pizzadb_pizzasales[[#This Row],[order_date]],"dddd")</f>
        <v>Monday</v>
      </c>
      <c r="H507" s="3">
        <v>0.60767361111111107</v>
      </c>
      <c r="I507">
        <v>16</v>
      </c>
      <c r="J507">
        <v>16</v>
      </c>
      <c r="K507" s="1" t="s">
        <v>13</v>
      </c>
      <c r="L507" s="1" t="s">
        <v>14</v>
      </c>
      <c r="M507" s="1" t="s">
        <v>18</v>
      </c>
      <c r="N507" s="1" t="s">
        <v>19</v>
      </c>
    </row>
    <row r="508" spans="1:14" x14ac:dyDescent="0.25">
      <c r="A508">
        <v>507</v>
      </c>
      <c r="B508">
        <v>217</v>
      </c>
      <c r="C508">
        <f>1/COUNTIF(B:B,pizzadb_pizzasales[[#This Row],[order_id]])</f>
        <v>0.5</v>
      </c>
      <c r="D508" s="1" t="s">
        <v>157</v>
      </c>
      <c r="E508">
        <v>1</v>
      </c>
      <c r="F508" s="16">
        <v>37600</v>
      </c>
      <c r="G508" s="2" t="str">
        <f>TEXT(pizzadb_pizzasales[[#This Row],[order_date]],"dddd")</f>
        <v>Tuesday</v>
      </c>
      <c r="H508" s="3">
        <v>0.60767361111111107</v>
      </c>
      <c r="I508">
        <v>12</v>
      </c>
      <c r="J508">
        <v>12</v>
      </c>
      <c r="K508" s="1" t="s">
        <v>41</v>
      </c>
      <c r="L508" s="1" t="s">
        <v>22</v>
      </c>
      <c r="M508" s="1" t="s">
        <v>110</v>
      </c>
      <c r="N508" s="1" t="s">
        <v>111</v>
      </c>
    </row>
    <row r="509" spans="1:14" x14ac:dyDescent="0.25">
      <c r="A509">
        <v>508</v>
      </c>
      <c r="B509">
        <v>218</v>
      </c>
      <c r="C509">
        <f>1/COUNTIF(B:B,pizzadb_pizzasales[[#This Row],[order_id]])</f>
        <v>1</v>
      </c>
      <c r="D509" s="1" t="s">
        <v>158</v>
      </c>
      <c r="E509">
        <v>1</v>
      </c>
      <c r="F509" s="16">
        <v>37601</v>
      </c>
      <c r="G509" s="2" t="str">
        <f>TEXT(pizzadb_pizzasales[[#This Row],[order_date]],"dddd")</f>
        <v>Wednesday</v>
      </c>
      <c r="H509" s="3">
        <v>0.60776620370370371</v>
      </c>
      <c r="I509">
        <v>16.5</v>
      </c>
      <c r="J509">
        <v>16.5</v>
      </c>
      <c r="K509" s="1" t="s">
        <v>13</v>
      </c>
      <c r="L509" s="1" t="s">
        <v>26</v>
      </c>
      <c r="M509" s="1" t="s">
        <v>60</v>
      </c>
      <c r="N509" s="1" t="s">
        <v>61</v>
      </c>
    </row>
    <row r="510" spans="1:14" x14ac:dyDescent="0.25">
      <c r="A510">
        <v>509</v>
      </c>
      <c r="B510">
        <v>219</v>
      </c>
      <c r="C510">
        <f>1/COUNTIF(B:B,pizzadb_pizzasales[[#This Row],[order_id]])</f>
        <v>0.25</v>
      </c>
      <c r="D510" s="1" t="s">
        <v>72</v>
      </c>
      <c r="E510">
        <v>1</v>
      </c>
      <c r="F510" s="16">
        <v>37602</v>
      </c>
      <c r="G510" s="2" t="str">
        <f>TEXT(pizzadb_pizzasales[[#This Row],[order_date]],"dddd")</f>
        <v>Thursday</v>
      </c>
      <c r="H510" s="3">
        <v>0.61251157407407408</v>
      </c>
      <c r="I510">
        <v>20.75</v>
      </c>
      <c r="J510">
        <v>20.75</v>
      </c>
      <c r="K510" s="1" t="s">
        <v>21</v>
      </c>
      <c r="L510" s="1" t="s">
        <v>33</v>
      </c>
      <c r="M510" s="1" t="s">
        <v>42</v>
      </c>
      <c r="N510" s="1" t="s">
        <v>43</v>
      </c>
    </row>
    <row r="511" spans="1:14" x14ac:dyDescent="0.25">
      <c r="A511">
        <v>510</v>
      </c>
      <c r="B511">
        <v>219</v>
      </c>
      <c r="C511">
        <f>1/COUNTIF(B:B,pizzadb_pizzasales[[#This Row],[order_id]])</f>
        <v>0.25</v>
      </c>
      <c r="D511" s="1" t="s">
        <v>20</v>
      </c>
      <c r="E511">
        <v>1</v>
      </c>
      <c r="F511" s="16">
        <v>37603</v>
      </c>
      <c r="G511" s="2" t="str">
        <f>TEXT(pizzadb_pizzasales[[#This Row],[order_date]],"dddd")</f>
        <v>Friday</v>
      </c>
      <c r="H511" s="3">
        <v>0.61251157407407408</v>
      </c>
      <c r="I511">
        <v>18.5</v>
      </c>
      <c r="J511">
        <v>18.5</v>
      </c>
      <c r="K511" s="1" t="s">
        <v>21</v>
      </c>
      <c r="L511" s="1" t="s">
        <v>22</v>
      </c>
      <c r="M511" s="1" t="s">
        <v>23</v>
      </c>
      <c r="N511" s="1" t="s">
        <v>24</v>
      </c>
    </row>
    <row r="512" spans="1:14" x14ac:dyDescent="0.25">
      <c r="A512">
        <v>511</v>
      </c>
      <c r="B512">
        <v>219</v>
      </c>
      <c r="C512">
        <f>1/COUNTIF(B:B,pizzadb_pizzasales[[#This Row],[order_id]])</f>
        <v>0.25</v>
      </c>
      <c r="D512" s="1" t="s">
        <v>133</v>
      </c>
      <c r="E512">
        <v>1</v>
      </c>
      <c r="F512" s="16">
        <v>37606</v>
      </c>
      <c r="G512" s="2" t="str">
        <f>TEXT(pizzadb_pizzasales[[#This Row],[order_date]],"dddd")</f>
        <v>Monday</v>
      </c>
      <c r="H512" s="3">
        <v>0.61251157407407408</v>
      </c>
      <c r="I512">
        <v>16.5</v>
      </c>
      <c r="J512">
        <v>16.5</v>
      </c>
      <c r="K512" s="1" t="s">
        <v>13</v>
      </c>
      <c r="L512" s="1" t="s">
        <v>26</v>
      </c>
      <c r="M512" s="1" t="s">
        <v>107</v>
      </c>
      <c r="N512" s="1" t="s">
        <v>108</v>
      </c>
    </row>
    <row r="513" spans="1:14" x14ac:dyDescent="0.25">
      <c r="A513">
        <v>512</v>
      </c>
      <c r="B513">
        <v>219</v>
      </c>
      <c r="C513">
        <f>1/COUNTIF(B:B,pizzadb_pizzasales[[#This Row],[order_id]])</f>
        <v>0.25</v>
      </c>
      <c r="D513" s="1" t="s">
        <v>162</v>
      </c>
      <c r="E513">
        <v>1</v>
      </c>
      <c r="F513" s="16">
        <v>37607</v>
      </c>
      <c r="G513" s="2" t="str">
        <f>TEXT(pizzadb_pizzasales[[#This Row],[order_date]],"dddd")</f>
        <v>Tuesday</v>
      </c>
      <c r="H513" s="3">
        <v>0.61251157407407408</v>
      </c>
      <c r="I513">
        <v>16</v>
      </c>
      <c r="J513">
        <v>16</v>
      </c>
      <c r="K513" s="1" t="s">
        <v>13</v>
      </c>
      <c r="L513" s="1" t="s">
        <v>22</v>
      </c>
      <c r="M513" s="1" t="s">
        <v>110</v>
      </c>
      <c r="N513" s="1" t="s">
        <v>111</v>
      </c>
    </row>
    <row r="514" spans="1:14" x14ac:dyDescent="0.25">
      <c r="A514">
        <v>513</v>
      </c>
      <c r="B514">
        <v>220</v>
      </c>
      <c r="C514">
        <f>1/COUNTIF(B:B,pizzadb_pizzasales[[#This Row],[order_id]])</f>
        <v>0.25</v>
      </c>
      <c r="D514" s="1" t="s">
        <v>132</v>
      </c>
      <c r="E514">
        <v>1</v>
      </c>
      <c r="F514" s="16">
        <v>37608</v>
      </c>
      <c r="G514" s="2" t="str">
        <f>TEXT(pizzadb_pizzasales[[#This Row],[order_date]],"dddd")</f>
        <v>Wednesday</v>
      </c>
      <c r="H514" s="3">
        <v>0.6472106481481481</v>
      </c>
      <c r="I514">
        <v>10.5</v>
      </c>
      <c r="J514">
        <v>10.5</v>
      </c>
      <c r="K514" s="1" t="s">
        <v>41</v>
      </c>
      <c r="L514" s="1" t="s">
        <v>14</v>
      </c>
      <c r="M514" s="1" t="s">
        <v>15</v>
      </c>
      <c r="N514" s="1" t="s">
        <v>16</v>
      </c>
    </row>
    <row r="515" spans="1:14" x14ac:dyDescent="0.25">
      <c r="A515">
        <v>514</v>
      </c>
      <c r="B515">
        <v>220</v>
      </c>
      <c r="C515">
        <f>1/COUNTIF(B:B,pizzadb_pizzasales[[#This Row],[order_id]])</f>
        <v>0.25</v>
      </c>
      <c r="D515" s="1" t="s">
        <v>160</v>
      </c>
      <c r="E515">
        <v>1</v>
      </c>
      <c r="F515" s="16">
        <v>37609</v>
      </c>
      <c r="G515" s="2" t="str">
        <f>TEXT(pizzadb_pizzasales[[#This Row],[order_date]],"dddd")</f>
        <v>Thursday</v>
      </c>
      <c r="H515" s="3">
        <v>0.6472106481481481</v>
      </c>
      <c r="I515">
        <v>12</v>
      </c>
      <c r="J515">
        <v>12</v>
      </c>
      <c r="K515" s="1" t="s">
        <v>41</v>
      </c>
      <c r="L515" s="1" t="s">
        <v>14</v>
      </c>
      <c r="M515" s="1" t="s">
        <v>55</v>
      </c>
      <c r="N515" s="1" t="s">
        <v>56</v>
      </c>
    </row>
    <row r="516" spans="1:14" x14ac:dyDescent="0.25">
      <c r="A516">
        <v>515</v>
      </c>
      <c r="B516">
        <v>220</v>
      </c>
      <c r="C516">
        <f>1/COUNTIF(B:B,pizzadb_pizzasales[[#This Row],[order_id]])</f>
        <v>0.25</v>
      </c>
      <c r="D516" s="1" t="s">
        <v>112</v>
      </c>
      <c r="E516">
        <v>1</v>
      </c>
      <c r="F516" s="16">
        <v>37610</v>
      </c>
      <c r="G516" s="2" t="str">
        <f>TEXT(pizzadb_pizzasales[[#This Row],[order_date]],"dddd")</f>
        <v>Friday</v>
      </c>
      <c r="H516" s="3">
        <v>0.6472106481481481</v>
      </c>
      <c r="I516">
        <v>20.5</v>
      </c>
      <c r="J516">
        <v>20.5</v>
      </c>
      <c r="K516" s="1" t="s">
        <v>21</v>
      </c>
      <c r="L516" s="1" t="s">
        <v>14</v>
      </c>
      <c r="M516" s="1" t="s">
        <v>94</v>
      </c>
      <c r="N516" s="1" t="s">
        <v>95</v>
      </c>
    </row>
    <row r="517" spans="1:14" x14ac:dyDescent="0.25">
      <c r="A517">
        <v>516</v>
      </c>
      <c r="B517">
        <v>220</v>
      </c>
      <c r="C517">
        <f>1/COUNTIF(B:B,pizzadb_pizzasales[[#This Row],[order_id]])</f>
        <v>0.25</v>
      </c>
      <c r="D517" s="1" t="s">
        <v>59</v>
      </c>
      <c r="E517">
        <v>1</v>
      </c>
      <c r="F517" s="16">
        <v>37613</v>
      </c>
      <c r="G517" s="2" t="str">
        <f>TEXT(pizzadb_pizzasales[[#This Row],[order_date]],"dddd")</f>
        <v>Monday</v>
      </c>
      <c r="H517" s="3">
        <v>0.6472106481481481</v>
      </c>
      <c r="I517">
        <v>20.75</v>
      </c>
      <c r="J517">
        <v>20.75</v>
      </c>
      <c r="K517" s="1" t="s">
        <v>21</v>
      </c>
      <c r="L517" s="1" t="s">
        <v>26</v>
      </c>
      <c r="M517" s="1" t="s">
        <v>60</v>
      </c>
      <c r="N517" s="1" t="s">
        <v>61</v>
      </c>
    </row>
    <row r="518" spans="1:14" x14ac:dyDescent="0.25">
      <c r="A518">
        <v>517</v>
      </c>
      <c r="B518">
        <v>221</v>
      </c>
      <c r="C518">
        <f>1/COUNTIF(B:B,pizzadb_pizzasales[[#This Row],[order_id]])</f>
        <v>0.33333333333333331</v>
      </c>
      <c r="D518" s="1" t="s">
        <v>20</v>
      </c>
      <c r="E518">
        <v>1</v>
      </c>
      <c r="F518" s="16">
        <v>37614</v>
      </c>
      <c r="G518" s="2" t="str">
        <f>TEXT(pizzadb_pizzasales[[#This Row],[order_date]],"dddd")</f>
        <v>Tuesday</v>
      </c>
      <c r="H518" s="3">
        <v>0.64812499999999995</v>
      </c>
      <c r="I518">
        <v>18.5</v>
      </c>
      <c r="J518">
        <v>18.5</v>
      </c>
      <c r="K518" s="1" t="s">
        <v>21</v>
      </c>
      <c r="L518" s="1" t="s">
        <v>22</v>
      </c>
      <c r="M518" s="1" t="s">
        <v>23</v>
      </c>
      <c r="N518" s="1" t="s">
        <v>24</v>
      </c>
    </row>
    <row r="519" spans="1:14" x14ac:dyDescent="0.25">
      <c r="A519">
        <v>518</v>
      </c>
      <c r="B519">
        <v>221</v>
      </c>
      <c r="C519">
        <f>1/COUNTIF(B:B,pizzadb_pizzasales[[#This Row],[order_id]])</f>
        <v>0.33333333333333331</v>
      </c>
      <c r="D519" s="1" t="s">
        <v>145</v>
      </c>
      <c r="E519">
        <v>1</v>
      </c>
      <c r="F519" s="16">
        <v>37615</v>
      </c>
      <c r="G519" s="2" t="str">
        <f>TEXT(pizzadb_pizzasales[[#This Row],[order_date]],"dddd")</f>
        <v>Wednesday</v>
      </c>
      <c r="H519" s="3">
        <v>0.64812499999999995</v>
      </c>
      <c r="I519">
        <v>16.5</v>
      </c>
      <c r="J519">
        <v>16.5</v>
      </c>
      <c r="K519" s="1" t="s">
        <v>13</v>
      </c>
      <c r="L519" s="1" t="s">
        <v>26</v>
      </c>
      <c r="M519" s="1" t="s">
        <v>38</v>
      </c>
      <c r="N519" s="1" t="s">
        <v>39</v>
      </c>
    </row>
    <row r="520" spans="1:14" x14ac:dyDescent="0.25">
      <c r="A520">
        <v>519</v>
      </c>
      <c r="B520">
        <v>221</v>
      </c>
      <c r="C520">
        <f>1/COUNTIF(B:B,pizzadb_pizzasales[[#This Row],[order_id]])</f>
        <v>0.33333333333333331</v>
      </c>
      <c r="D520" s="1" t="s">
        <v>44</v>
      </c>
      <c r="E520">
        <v>1</v>
      </c>
      <c r="F520" s="16">
        <v>37616</v>
      </c>
      <c r="G520" s="2" t="str">
        <f>TEXT(pizzadb_pizzasales[[#This Row],[order_date]],"dddd")</f>
        <v>Thursday</v>
      </c>
      <c r="H520" s="3">
        <v>0.64812499999999995</v>
      </c>
      <c r="I520">
        <v>12</v>
      </c>
      <c r="J520">
        <v>12</v>
      </c>
      <c r="K520" s="1" t="s">
        <v>41</v>
      </c>
      <c r="L520" s="1" t="s">
        <v>14</v>
      </c>
      <c r="M520" s="1" t="s">
        <v>45</v>
      </c>
      <c r="N520" s="1" t="s">
        <v>46</v>
      </c>
    </row>
    <row r="521" spans="1:14" x14ac:dyDescent="0.25">
      <c r="A521">
        <v>520</v>
      </c>
      <c r="B521">
        <v>222</v>
      </c>
      <c r="C521">
        <f>1/COUNTIF(B:B,pizzadb_pizzasales[[#This Row],[order_id]])</f>
        <v>0.5</v>
      </c>
      <c r="D521" s="1" t="s">
        <v>90</v>
      </c>
      <c r="E521">
        <v>1</v>
      </c>
      <c r="F521" s="16">
        <v>37617</v>
      </c>
      <c r="G521" s="2" t="str">
        <f>TEXT(pizzadb_pizzasales[[#This Row],[order_date]],"dddd")</f>
        <v>Friday</v>
      </c>
      <c r="H521" s="3">
        <v>0.65738425925925925</v>
      </c>
      <c r="I521">
        <v>17.950000762939453</v>
      </c>
      <c r="J521">
        <v>17.950000762939453</v>
      </c>
      <c r="K521" s="1" t="s">
        <v>21</v>
      </c>
      <c r="L521" s="1" t="s">
        <v>22</v>
      </c>
      <c r="M521" s="1" t="s">
        <v>91</v>
      </c>
      <c r="N521" s="1" t="s">
        <v>92</v>
      </c>
    </row>
    <row r="522" spans="1:14" x14ac:dyDescent="0.25">
      <c r="A522">
        <v>521</v>
      </c>
      <c r="B522">
        <v>222</v>
      </c>
      <c r="C522">
        <f>1/COUNTIF(B:B,pizzadb_pizzasales[[#This Row],[order_id]])</f>
        <v>0.5</v>
      </c>
      <c r="D522" s="1" t="s">
        <v>149</v>
      </c>
      <c r="E522">
        <v>1</v>
      </c>
      <c r="F522" s="16">
        <v>37620</v>
      </c>
      <c r="G522" s="2" t="str">
        <f>TEXT(pizzadb_pizzasales[[#This Row],[order_date]],"dddd")</f>
        <v>Monday</v>
      </c>
      <c r="H522" s="3">
        <v>0.65738425925925925</v>
      </c>
      <c r="I522">
        <v>12.25</v>
      </c>
      <c r="J522">
        <v>12.25</v>
      </c>
      <c r="K522" s="1" t="s">
        <v>41</v>
      </c>
      <c r="L522" s="1" t="s">
        <v>26</v>
      </c>
      <c r="M522" s="1" t="s">
        <v>114</v>
      </c>
      <c r="N522" s="1" t="s">
        <v>115</v>
      </c>
    </row>
    <row r="523" spans="1:14" x14ac:dyDescent="0.25">
      <c r="A523">
        <v>522</v>
      </c>
      <c r="B523">
        <v>223</v>
      </c>
      <c r="C523">
        <f>1/COUNTIF(B:B,pizzadb_pizzasales[[#This Row],[order_id]])</f>
        <v>1</v>
      </c>
      <c r="D523" s="1" t="s">
        <v>143</v>
      </c>
      <c r="E523">
        <v>1</v>
      </c>
      <c r="F523" s="16">
        <v>37621</v>
      </c>
      <c r="G523" s="2" t="str">
        <f>TEXT(pizzadb_pizzasales[[#This Row],[order_date]],"dddd")</f>
        <v>Tuesday</v>
      </c>
      <c r="H523" s="3">
        <v>0.67245370370370372</v>
      </c>
      <c r="I523">
        <v>11</v>
      </c>
      <c r="J523">
        <v>11</v>
      </c>
      <c r="K523" s="1" t="s">
        <v>41</v>
      </c>
      <c r="L523" s="1" t="s">
        <v>14</v>
      </c>
      <c r="M523" s="1" t="s">
        <v>130</v>
      </c>
      <c r="N523" s="1" t="s">
        <v>131</v>
      </c>
    </row>
    <row r="524" spans="1:14" x14ac:dyDescent="0.25">
      <c r="A524">
        <v>523</v>
      </c>
      <c r="B524">
        <v>224</v>
      </c>
      <c r="C524">
        <f>1/COUNTIF(B:B,pizzadb_pizzasales[[#This Row],[order_id]])</f>
        <v>0.25</v>
      </c>
      <c r="D524" s="1" t="s">
        <v>123</v>
      </c>
      <c r="E524">
        <v>1</v>
      </c>
      <c r="F524" s="16">
        <v>37622</v>
      </c>
      <c r="G524" s="2" t="str">
        <f>TEXT(pizzadb_pizzasales[[#This Row],[order_date]],"dddd")</f>
        <v>Wednesday</v>
      </c>
      <c r="H524" s="3">
        <v>0.69442129629629634</v>
      </c>
      <c r="I524">
        <v>12.75</v>
      </c>
      <c r="J524">
        <v>12.75</v>
      </c>
      <c r="K524" s="1" t="s">
        <v>41</v>
      </c>
      <c r="L524" s="1" t="s">
        <v>33</v>
      </c>
      <c r="M524" s="1" t="s">
        <v>124</v>
      </c>
      <c r="N524" s="1" t="s">
        <v>125</v>
      </c>
    </row>
    <row r="525" spans="1:14" x14ac:dyDescent="0.25">
      <c r="A525">
        <v>524</v>
      </c>
      <c r="B525">
        <v>224</v>
      </c>
      <c r="C525">
        <f>1/COUNTIF(B:B,pizzadb_pizzasales[[#This Row],[order_id]])</f>
        <v>0.25</v>
      </c>
      <c r="D525" s="1" t="s">
        <v>36</v>
      </c>
      <c r="E525">
        <v>1</v>
      </c>
      <c r="F525" s="16">
        <v>37623</v>
      </c>
      <c r="G525" s="2" t="str">
        <f>TEXT(pizzadb_pizzasales[[#This Row],[order_date]],"dddd")</f>
        <v>Thursday</v>
      </c>
      <c r="H525" s="3">
        <v>0.69442129629629634</v>
      </c>
      <c r="I525">
        <v>16.5</v>
      </c>
      <c r="J525">
        <v>16.5</v>
      </c>
      <c r="K525" s="1" t="s">
        <v>13</v>
      </c>
      <c r="L525" s="1" t="s">
        <v>26</v>
      </c>
      <c r="M525" s="1" t="s">
        <v>27</v>
      </c>
      <c r="N525" s="1" t="s">
        <v>28</v>
      </c>
    </row>
    <row r="526" spans="1:14" x14ac:dyDescent="0.25">
      <c r="A526">
        <v>525</v>
      </c>
      <c r="B526">
        <v>224</v>
      </c>
      <c r="C526">
        <f>1/COUNTIF(B:B,pizzadb_pizzasales[[#This Row],[order_id]])</f>
        <v>0.25</v>
      </c>
      <c r="D526" s="1" t="s">
        <v>163</v>
      </c>
      <c r="E526">
        <v>1</v>
      </c>
      <c r="F526" s="16">
        <v>37624</v>
      </c>
      <c r="G526" s="2" t="str">
        <f>TEXT(pizzadb_pizzasales[[#This Row],[order_date]],"dddd")</f>
        <v>Friday</v>
      </c>
      <c r="H526" s="3">
        <v>0.69442129629629634</v>
      </c>
      <c r="I526">
        <v>16</v>
      </c>
      <c r="J526">
        <v>16</v>
      </c>
      <c r="K526" s="1" t="s">
        <v>13</v>
      </c>
      <c r="L526" s="1" t="s">
        <v>14</v>
      </c>
      <c r="M526" s="1" t="s">
        <v>94</v>
      </c>
      <c r="N526" s="1" t="s">
        <v>95</v>
      </c>
    </row>
    <row r="527" spans="1:14" x14ac:dyDescent="0.25">
      <c r="A527">
        <v>526</v>
      </c>
      <c r="B527">
        <v>224</v>
      </c>
      <c r="C527">
        <f>1/COUNTIF(B:B,pizzadb_pizzasales[[#This Row],[order_id]])</f>
        <v>0.25</v>
      </c>
      <c r="D527" s="1" t="s">
        <v>32</v>
      </c>
      <c r="E527">
        <v>1</v>
      </c>
      <c r="F527" s="16">
        <v>37627</v>
      </c>
      <c r="G527" s="2" t="str">
        <f>TEXT(pizzadb_pizzasales[[#This Row],[order_date]],"dddd")</f>
        <v>Monday</v>
      </c>
      <c r="H527" s="3">
        <v>0.69442129629629634</v>
      </c>
      <c r="I527">
        <v>20.75</v>
      </c>
      <c r="J527">
        <v>20.75</v>
      </c>
      <c r="K527" s="1" t="s">
        <v>21</v>
      </c>
      <c r="L527" s="1" t="s">
        <v>33</v>
      </c>
      <c r="M527" s="1" t="s">
        <v>34</v>
      </c>
      <c r="N527" s="1" t="s">
        <v>35</v>
      </c>
    </row>
    <row r="528" spans="1:14" x14ac:dyDescent="0.25">
      <c r="A528">
        <v>527</v>
      </c>
      <c r="B528">
        <v>225</v>
      </c>
      <c r="C528">
        <f>1/COUNTIF(B:B,pizzadb_pizzasales[[#This Row],[order_id]])</f>
        <v>0.33333333333333331</v>
      </c>
      <c r="D528" s="1" t="s">
        <v>72</v>
      </c>
      <c r="E528">
        <v>1</v>
      </c>
      <c r="F528" s="16">
        <v>37628</v>
      </c>
      <c r="G528" s="2" t="str">
        <f>TEXT(pizzadb_pizzasales[[#This Row],[order_date]],"dddd")</f>
        <v>Tuesday</v>
      </c>
      <c r="H528" s="3">
        <v>0.69569444444444439</v>
      </c>
      <c r="I528">
        <v>20.75</v>
      </c>
      <c r="J528">
        <v>20.75</v>
      </c>
      <c r="K528" s="1" t="s">
        <v>21</v>
      </c>
      <c r="L528" s="1" t="s">
        <v>33</v>
      </c>
      <c r="M528" s="1" t="s">
        <v>42</v>
      </c>
      <c r="N528" s="1" t="s">
        <v>43</v>
      </c>
    </row>
    <row r="529" spans="1:14" x14ac:dyDescent="0.25">
      <c r="A529">
        <v>528</v>
      </c>
      <c r="B529">
        <v>225</v>
      </c>
      <c r="C529">
        <f>1/COUNTIF(B:B,pizzadb_pizzasales[[#This Row],[order_id]])</f>
        <v>0.33333333333333331</v>
      </c>
      <c r="D529" s="1" t="s">
        <v>118</v>
      </c>
      <c r="E529">
        <v>1</v>
      </c>
      <c r="F529" s="16">
        <v>37629</v>
      </c>
      <c r="G529" s="2" t="str">
        <f>TEXT(pizzadb_pizzasales[[#This Row],[order_date]],"dddd")</f>
        <v>Wednesday</v>
      </c>
      <c r="H529" s="3">
        <v>0.69569444444444439</v>
      </c>
      <c r="I529">
        <v>16.75</v>
      </c>
      <c r="J529">
        <v>16.75</v>
      </c>
      <c r="K529" s="1" t="s">
        <v>13</v>
      </c>
      <c r="L529" s="1" t="s">
        <v>33</v>
      </c>
      <c r="M529" s="1" t="s">
        <v>42</v>
      </c>
      <c r="N529" s="1" t="s">
        <v>43</v>
      </c>
    </row>
    <row r="530" spans="1:14" x14ac:dyDescent="0.25">
      <c r="A530">
        <v>529</v>
      </c>
      <c r="B530">
        <v>225</v>
      </c>
      <c r="C530">
        <f>1/COUNTIF(B:B,pizzadb_pizzasales[[#This Row],[order_id]])</f>
        <v>0.33333333333333331</v>
      </c>
      <c r="D530" s="1" t="s">
        <v>117</v>
      </c>
      <c r="E530">
        <v>1</v>
      </c>
      <c r="F530" s="16">
        <v>37630</v>
      </c>
      <c r="G530" s="2" t="str">
        <f>TEXT(pizzadb_pizzasales[[#This Row],[order_date]],"dddd")</f>
        <v>Thursday</v>
      </c>
      <c r="H530" s="3">
        <v>0.69569444444444439</v>
      </c>
      <c r="I530">
        <v>12.75</v>
      </c>
      <c r="J530">
        <v>12.75</v>
      </c>
      <c r="K530" s="1" t="s">
        <v>41</v>
      </c>
      <c r="L530" s="1" t="s">
        <v>33</v>
      </c>
      <c r="M530" s="1" t="s">
        <v>70</v>
      </c>
      <c r="N530" s="1" t="s">
        <v>71</v>
      </c>
    </row>
    <row r="531" spans="1:14" x14ac:dyDescent="0.25">
      <c r="A531">
        <v>530</v>
      </c>
      <c r="B531">
        <v>226</v>
      </c>
      <c r="C531">
        <f>1/COUNTIF(B:B,pizzadb_pizzasales[[#This Row],[order_id]])</f>
        <v>1</v>
      </c>
      <c r="D531" s="1" t="s">
        <v>138</v>
      </c>
      <c r="E531">
        <v>1</v>
      </c>
      <c r="F531" s="16">
        <v>37631</v>
      </c>
      <c r="G531" s="2" t="str">
        <f>TEXT(pizzadb_pizzasales[[#This Row],[order_date]],"dddd")</f>
        <v>Friday</v>
      </c>
      <c r="H531" s="3">
        <v>0.70809027777777778</v>
      </c>
      <c r="I531">
        <v>20.5</v>
      </c>
      <c r="J531">
        <v>20.5</v>
      </c>
      <c r="K531" s="1" t="s">
        <v>21</v>
      </c>
      <c r="L531" s="1" t="s">
        <v>14</v>
      </c>
      <c r="M531" s="1" t="s">
        <v>18</v>
      </c>
      <c r="N531" s="1" t="s">
        <v>19</v>
      </c>
    </row>
    <row r="532" spans="1:14" x14ac:dyDescent="0.25">
      <c r="A532">
        <v>531</v>
      </c>
      <c r="B532">
        <v>227</v>
      </c>
      <c r="C532">
        <f>1/COUNTIF(B:B,pizzadb_pizzasales[[#This Row],[order_id]])</f>
        <v>0.5</v>
      </c>
      <c r="D532" s="1" t="s">
        <v>118</v>
      </c>
      <c r="E532">
        <v>1</v>
      </c>
      <c r="F532" s="16">
        <v>37634</v>
      </c>
      <c r="G532" s="2" t="str">
        <f>TEXT(pizzadb_pizzasales[[#This Row],[order_date]],"dddd")</f>
        <v>Monday</v>
      </c>
      <c r="H532" s="3">
        <v>0.72545138888888894</v>
      </c>
      <c r="I532">
        <v>16.75</v>
      </c>
      <c r="J532">
        <v>16.75</v>
      </c>
      <c r="K532" s="1" t="s">
        <v>13</v>
      </c>
      <c r="L532" s="1" t="s">
        <v>33</v>
      </c>
      <c r="M532" s="1" t="s">
        <v>42</v>
      </c>
      <c r="N532" s="1" t="s">
        <v>43</v>
      </c>
    </row>
    <row r="533" spans="1:14" x14ac:dyDescent="0.25">
      <c r="A533">
        <v>532</v>
      </c>
      <c r="B533">
        <v>227</v>
      </c>
      <c r="C533">
        <f>1/COUNTIF(B:B,pizzadb_pizzasales[[#This Row],[order_id]])</f>
        <v>0.5</v>
      </c>
      <c r="D533" s="1" t="s">
        <v>155</v>
      </c>
      <c r="E533">
        <v>1</v>
      </c>
      <c r="F533" s="16">
        <v>37635</v>
      </c>
      <c r="G533" s="2" t="str">
        <f>TEXT(pizzadb_pizzasales[[#This Row],[order_date]],"dddd")</f>
        <v>Tuesday</v>
      </c>
      <c r="H533" s="3">
        <v>0.72545138888888894</v>
      </c>
      <c r="I533">
        <v>16</v>
      </c>
      <c r="J533">
        <v>16</v>
      </c>
      <c r="K533" s="1" t="s">
        <v>13</v>
      </c>
      <c r="L533" s="1" t="s">
        <v>14</v>
      </c>
      <c r="M533" s="1" t="s">
        <v>45</v>
      </c>
      <c r="N533" s="1" t="s">
        <v>46</v>
      </c>
    </row>
    <row r="534" spans="1:14" x14ac:dyDescent="0.25">
      <c r="A534">
        <v>533</v>
      </c>
      <c r="B534">
        <v>228</v>
      </c>
      <c r="C534">
        <f>1/COUNTIF(B:B,pizzadb_pizzasales[[#This Row],[order_id]])</f>
        <v>1</v>
      </c>
      <c r="D534" s="1" t="s">
        <v>100</v>
      </c>
      <c r="E534">
        <v>1</v>
      </c>
      <c r="F534" s="16">
        <v>37636</v>
      </c>
      <c r="G534" s="2" t="str">
        <f>TEXT(pizzadb_pizzasales[[#This Row],[order_date]],"dddd")</f>
        <v>Wednesday</v>
      </c>
      <c r="H534" s="3">
        <v>0.73013888888888889</v>
      </c>
      <c r="I534">
        <v>12.75</v>
      </c>
      <c r="J534">
        <v>12.75</v>
      </c>
      <c r="K534" s="1" t="s">
        <v>41</v>
      </c>
      <c r="L534" s="1" t="s">
        <v>22</v>
      </c>
      <c r="M534" s="1" t="s">
        <v>101</v>
      </c>
      <c r="N534" s="1" t="s">
        <v>102</v>
      </c>
    </row>
    <row r="535" spans="1:14" x14ac:dyDescent="0.25">
      <c r="A535">
        <v>534</v>
      </c>
      <c r="B535">
        <v>229</v>
      </c>
      <c r="C535">
        <f>1/COUNTIF(B:B,pizzadb_pizzasales[[#This Row],[order_id]])</f>
        <v>0.33333333333333331</v>
      </c>
      <c r="D535" s="1" t="s">
        <v>153</v>
      </c>
      <c r="E535">
        <v>1</v>
      </c>
      <c r="F535" s="16">
        <v>37637</v>
      </c>
      <c r="G535" s="2" t="str">
        <f>TEXT(pizzadb_pizzasales[[#This Row],[order_date]],"dddd")</f>
        <v>Thursday</v>
      </c>
      <c r="H535" s="3">
        <v>0.73468750000000005</v>
      </c>
      <c r="I535">
        <v>21</v>
      </c>
      <c r="J535">
        <v>21</v>
      </c>
      <c r="K535" s="1" t="s">
        <v>21</v>
      </c>
      <c r="L535" s="1" t="s">
        <v>22</v>
      </c>
      <c r="M535" s="1" t="s">
        <v>101</v>
      </c>
      <c r="N535" s="1" t="s">
        <v>102</v>
      </c>
    </row>
    <row r="536" spans="1:14" x14ac:dyDescent="0.25">
      <c r="A536">
        <v>535</v>
      </c>
      <c r="B536">
        <v>229</v>
      </c>
      <c r="C536">
        <f>1/COUNTIF(B:B,pizzadb_pizzasales[[#This Row],[order_id]])</f>
        <v>0.33333333333333331</v>
      </c>
      <c r="D536" s="1" t="s">
        <v>37</v>
      </c>
      <c r="E536">
        <v>1</v>
      </c>
      <c r="F536" s="16">
        <v>37638</v>
      </c>
      <c r="G536" s="2" t="str">
        <f>TEXT(pizzadb_pizzasales[[#This Row],[order_date]],"dddd")</f>
        <v>Friday</v>
      </c>
      <c r="H536" s="3">
        <v>0.73468750000000005</v>
      </c>
      <c r="I536">
        <v>20.75</v>
      </c>
      <c r="J536">
        <v>20.75</v>
      </c>
      <c r="K536" s="1" t="s">
        <v>21</v>
      </c>
      <c r="L536" s="1" t="s">
        <v>26</v>
      </c>
      <c r="M536" s="1" t="s">
        <v>38</v>
      </c>
      <c r="N536" s="1" t="s">
        <v>39</v>
      </c>
    </row>
    <row r="537" spans="1:14" x14ac:dyDescent="0.25">
      <c r="A537">
        <v>536</v>
      </c>
      <c r="B537">
        <v>229</v>
      </c>
      <c r="C537">
        <f>1/COUNTIF(B:B,pizzadb_pizzasales[[#This Row],[order_id]])</f>
        <v>0.33333333333333331</v>
      </c>
      <c r="D537" s="1" t="s">
        <v>136</v>
      </c>
      <c r="E537">
        <v>1</v>
      </c>
      <c r="F537" s="16">
        <v>37641</v>
      </c>
      <c r="G537" s="2" t="str">
        <f>TEXT(pizzadb_pizzasales[[#This Row],[order_date]],"dddd")</f>
        <v>Monday</v>
      </c>
      <c r="H537" s="3">
        <v>0.73468750000000005</v>
      </c>
      <c r="I537">
        <v>12.5</v>
      </c>
      <c r="J537">
        <v>12.5</v>
      </c>
      <c r="K537" s="1" t="s">
        <v>41</v>
      </c>
      <c r="L537" s="1" t="s">
        <v>22</v>
      </c>
      <c r="M537" s="1" t="s">
        <v>63</v>
      </c>
      <c r="N537" s="1" t="s">
        <v>64</v>
      </c>
    </row>
    <row r="538" spans="1:14" x14ac:dyDescent="0.25">
      <c r="A538">
        <v>537</v>
      </c>
      <c r="B538">
        <v>230</v>
      </c>
      <c r="C538">
        <f>1/COUNTIF(B:B,pizzadb_pizzasales[[#This Row],[order_id]])</f>
        <v>1</v>
      </c>
      <c r="D538" s="1" t="s">
        <v>137</v>
      </c>
      <c r="E538">
        <v>1</v>
      </c>
      <c r="F538" s="16">
        <v>37642</v>
      </c>
      <c r="G538" s="2" t="str">
        <f>TEXT(pizzadb_pizzasales[[#This Row],[order_date]],"dddd")</f>
        <v>Tuesday</v>
      </c>
      <c r="H538" s="3">
        <v>0.74905092592592593</v>
      </c>
      <c r="I538">
        <v>16.75</v>
      </c>
      <c r="J538">
        <v>16.75</v>
      </c>
      <c r="K538" s="1" t="s">
        <v>13</v>
      </c>
      <c r="L538" s="1" t="s">
        <v>33</v>
      </c>
      <c r="M538" s="1" t="s">
        <v>34</v>
      </c>
      <c r="N538" s="1" t="s">
        <v>35</v>
      </c>
    </row>
    <row r="539" spans="1:14" x14ac:dyDescent="0.25">
      <c r="A539">
        <v>538</v>
      </c>
      <c r="B539">
        <v>231</v>
      </c>
      <c r="C539">
        <f>1/COUNTIF(B:B,pizzadb_pizzasales[[#This Row],[order_id]])</f>
        <v>0.33333333333333331</v>
      </c>
      <c r="D539" s="1" t="s">
        <v>73</v>
      </c>
      <c r="E539">
        <v>1</v>
      </c>
      <c r="F539" s="16">
        <v>37643</v>
      </c>
      <c r="G539" s="2" t="str">
        <f>TEXT(pizzadb_pizzasales[[#This Row],[order_date]],"dddd")</f>
        <v>Wednesday</v>
      </c>
      <c r="H539" s="3">
        <v>0.75298611111111113</v>
      </c>
      <c r="I539">
        <v>20.75</v>
      </c>
      <c r="J539">
        <v>20.75</v>
      </c>
      <c r="K539" s="1" t="s">
        <v>21</v>
      </c>
      <c r="L539" s="1" t="s">
        <v>33</v>
      </c>
      <c r="M539" s="1" t="s">
        <v>74</v>
      </c>
      <c r="N539" s="1" t="s">
        <v>75</v>
      </c>
    </row>
    <row r="540" spans="1:14" x14ac:dyDescent="0.25">
      <c r="A540">
        <v>539</v>
      </c>
      <c r="B540">
        <v>231</v>
      </c>
      <c r="C540">
        <f>1/COUNTIF(B:B,pizzadb_pizzasales[[#This Row],[order_id]])</f>
        <v>0.33333333333333331</v>
      </c>
      <c r="D540" s="1" t="s">
        <v>93</v>
      </c>
      <c r="E540">
        <v>1</v>
      </c>
      <c r="F540" s="16">
        <v>37644</v>
      </c>
      <c r="G540" s="2" t="str">
        <f>TEXT(pizzadb_pizzasales[[#This Row],[order_date]],"dddd")</f>
        <v>Thursday</v>
      </c>
      <c r="H540" s="3">
        <v>0.75298611111111113</v>
      </c>
      <c r="I540">
        <v>12</v>
      </c>
      <c r="J540">
        <v>12</v>
      </c>
      <c r="K540" s="1" t="s">
        <v>41</v>
      </c>
      <c r="L540" s="1" t="s">
        <v>14</v>
      </c>
      <c r="M540" s="1" t="s">
        <v>94</v>
      </c>
      <c r="N540" s="1" t="s">
        <v>95</v>
      </c>
    </row>
    <row r="541" spans="1:14" x14ac:dyDescent="0.25">
      <c r="A541">
        <v>540</v>
      </c>
      <c r="B541">
        <v>231</v>
      </c>
      <c r="C541">
        <f>1/COUNTIF(B:B,pizzadb_pizzasales[[#This Row],[order_id]])</f>
        <v>0.33333333333333331</v>
      </c>
      <c r="D541" s="1" t="s">
        <v>120</v>
      </c>
      <c r="E541">
        <v>1</v>
      </c>
      <c r="F541" s="16">
        <v>37645</v>
      </c>
      <c r="G541" s="2" t="str">
        <f>TEXT(pizzadb_pizzasales[[#This Row],[order_date]],"dddd")</f>
        <v>Friday</v>
      </c>
      <c r="H541" s="3">
        <v>0.75298611111111113</v>
      </c>
      <c r="I541">
        <v>12.5</v>
      </c>
      <c r="J541">
        <v>12.5</v>
      </c>
      <c r="K541" s="1" t="s">
        <v>41</v>
      </c>
      <c r="L541" s="1" t="s">
        <v>26</v>
      </c>
      <c r="M541" s="1" t="s">
        <v>38</v>
      </c>
      <c r="N541" s="1" t="s">
        <v>39</v>
      </c>
    </row>
    <row r="542" spans="1:14" x14ac:dyDescent="0.25">
      <c r="A542">
        <v>541</v>
      </c>
      <c r="B542">
        <v>232</v>
      </c>
      <c r="C542">
        <f>1/COUNTIF(B:B,pizzadb_pizzasales[[#This Row],[order_id]])</f>
        <v>0.5</v>
      </c>
      <c r="D542" s="1" t="s">
        <v>118</v>
      </c>
      <c r="E542">
        <v>1</v>
      </c>
      <c r="F542" s="16">
        <v>37648</v>
      </c>
      <c r="G542" s="2" t="str">
        <f>TEXT(pizzadb_pizzasales[[#This Row],[order_date]],"dddd")</f>
        <v>Monday</v>
      </c>
      <c r="H542" s="3">
        <v>0.76526620370370368</v>
      </c>
      <c r="I542">
        <v>16.75</v>
      </c>
      <c r="J542">
        <v>16.75</v>
      </c>
      <c r="K542" s="1" t="s">
        <v>13</v>
      </c>
      <c r="L542" s="1" t="s">
        <v>33</v>
      </c>
      <c r="M542" s="1" t="s">
        <v>42</v>
      </c>
      <c r="N542" s="1" t="s">
        <v>43</v>
      </c>
    </row>
    <row r="543" spans="1:14" x14ac:dyDescent="0.25">
      <c r="A543">
        <v>542</v>
      </c>
      <c r="B543">
        <v>232</v>
      </c>
      <c r="C543">
        <f>1/COUNTIF(B:B,pizzadb_pizzasales[[#This Row],[order_id]])</f>
        <v>0.5</v>
      </c>
      <c r="D543" s="1" t="s">
        <v>152</v>
      </c>
      <c r="E543">
        <v>1</v>
      </c>
      <c r="F543" s="16">
        <v>37649</v>
      </c>
      <c r="G543" s="2" t="str">
        <f>TEXT(pizzadb_pizzasales[[#This Row],[order_date]],"dddd")</f>
        <v>Tuesday</v>
      </c>
      <c r="H543" s="3">
        <v>0.76526620370370368</v>
      </c>
      <c r="I543">
        <v>20.75</v>
      </c>
      <c r="J543">
        <v>20.75</v>
      </c>
      <c r="K543" s="1" t="s">
        <v>21</v>
      </c>
      <c r="L543" s="1" t="s">
        <v>26</v>
      </c>
      <c r="M543" s="1" t="s">
        <v>48</v>
      </c>
      <c r="N543" s="1" t="s">
        <v>49</v>
      </c>
    </row>
    <row r="544" spans="1:14" x14ac:dyDescent="0.25">
      <c r="A544">
        <v>543</v>
      </c>
      <c r="B544">
        <v>233</v>
      </c>
      <c r="C544">
        <f>1/COUNTIF(B:B,pizzadb_pizzasales[[#This Row],[order_id]])</f>
        <v>1</v>
      </c>
      <c r="D544" s="1" t="s">
        <v>157</v>
      </c>
      <c r="E544">
        <v>1</v>
      </c>
      <c r="F544" s="16">
        <v>37650</v>
      </c>
      <c r="G544" s="2" t="str">
        <f>TEXT(pizzadb_pizzasales[[#This Row],[order_date]],"dddd")</f>
        <v>Wednesday</v>
      </c>
      <c r="H544" s="3">
        <v>0.76864583333333336</v>
      </c>
      <c r="I544">
        <v>12</v>
      </c>
      <c r="J544">
        <v>12</v>
      </c>
      <c r="K544" s="1" t="s">
        <v>41</v>
      </c>
      <c r="L544" s="1" t="s">
        <v>22</v>
      </c>
      <c r="M544" s="1" t="s">
        <v>110</v>
      </c>
      <c r="N544" s="1" t="s">
        <v>111</v>
      </c>
    </row>
    <row r="545" spans="1:14" x14ac:dyDescent="0.25">
      <c r="A545">
        <v>544</v>
      </c>
      <c r="B545">
        <v>234</v>
      </c>
      <c r="C545">
        <f>1/COUNTIF(B:B,pizzadb_pizzasales[[#This Row],[order_id]])</f>
        <v>0.33333333333333331</v>
      </c>
      <c r="D545" s="1" t="s">
        <v>134</v>
      </c>
      <c r="E545">
        <v>1</v>
      </c>
      <c r="F545" s="16">
        <v>37651</v>
      </c>
      <c r="G545" s="2" t="str">
        <f>TEXT(pizzadb_pizzasales[[#This Row],[order_date]],"dddd")</f>
        <v>Thursday</v>
      </c>
      <c r="H545" s="3">
        <v>0.77510416666666671</v>
      </c>
      <c r="I545">
        <v>16.75</v>
      </c>
      <c r="J545">
        <v>16.75</v>
      </c>
      <c r="K545" s="1" t="s">
        <v>13</v>
      </c>
      <c r="L545" s="1" t="s">
        <v>33</v>
      </c>
      <c r="M545" s="1" t="s">
        <v>124</v>
      </c>
      <c r="N545" s="1" t="s">
        <v>125</v>
      </c>
    </row>
    <row r="546" spans="1:14" x14ac:dyDescent="0.25">
      <c r="A546">
        <v>545</v>
      </c>
      <c r="B546">
        <v>234</v>
      </c>
      <c r="C546">
        <f>1/COUNTIF(B:B,pizzadb_pizzasales[[#This Row],[order_id]])</f>
        <v>0.33333333333333331</v>
      </c>
      <c r="D546" s="1" t="s">
        <v>57</v>
      </c>
      <c r="E546">
        <v>1</v>
      </c>
      <c r="F546" s="16">
        <v>37652</v>
      </c>
      <c r="G546" s="2" t="str">
        <f>TEXT(pizzadb_pizzasales[[#This Row],[order_date]],"dddd")</f>
        <v>Friday</v>
      </c>
      <c r="H546" s="3">
        <v>0.77510416666666671</v>
      </c>
      <c r="I546">
        <v>12.5</v>
      </c>
      <c r="J546">
        <v>12.5</v>
      </c>
      <c r="K546" s="1" t="s">
        <v>41</v>
      </c>
      <c r="L546" s="1" t="s">
        <v>26</v>
      </c>
      <c r="M546" s="1" t="s">
        <v>27</v>
      </c>
      <c r="N546" s="1" t="s">
        <v>28</v>
      </c>
    </row>
    <row r="547" spans="1:14" x14ac:dyDescent="0.25">
      <c r="A547">
        <v>546</v>
      </c>
      <c r="B547">
        <v>234</v>
      </c>
      <c r="C547">
        <f>1/COUNTIF(B:B,pizzadb_pizzasales[[#This Row],[order_id]])</f>
        <v>0.33333333333333331</v>
      </c>
      <c r="D547" s="1" t="s">
        <v>163</v>
      </c>
      <c r="E547">
        <v>1</v>
      </c>
      <c r="F547" s="16">
        <v>37655</v>
      </c>
      <c r="G547" s="2" t="str">
        <f>TEXT(pizzadb_pizzasales[[#This Row],[order_date]],"dddd")</f>
        <v>Monday</v>
      </c>
      <c r="H547" s="3">
        <v>0.77510416666666671</v>
      </c>
      <c r="I547">
        <v>16</v>
      </c>
      <c r="J547">
        <v>16</v>
      </c>
      <c r="K547" s="1" t="s">
        <v>13</v>
      </c>
      <c r="L547" s="1" t="s">
        <v>14</v>
      </c>
      <c r="M547" s="1" t="s">
        <v>94</v>
      </c>
      <c r="N547" s="1" t="s">
        <v>95</v>
      </c>
    </row>
    <row r="548" spans="1:14" x14ac:dyDescent="0.25">
      <c r="A548">
        <v>547</v>
      </c>
      <c r="B548">
        <v>235</v>
      </c>
      <c r="C548">
        <f>1/COUNTIF(B:B,pizzadb_pizzasales[[#This Row],[order_id]])</f>
        <v>1</v>
      </c>
      <c r="D548" s="1" t="s">
        <v>76</v>
      </c>
      <c r="E548">
        <v>1</v>
      </c>
      <c r="F548" s="16">
        <v>37656</v>
      </c>
      <c r="G548" s="2" t="str">
        <f>TEXT(pizzadb_pizzasales[[#This Row],[order_date]],"dddd")</f>
        <v>Tuesday</v>
      </c>
      <c r="H548" s="3">
        <v>0.78576388888888893</v>
      </c>
      <c r="I548">
        <v>16.75</v>
      </c>
      <c r="J548">
        <v>16.75</v>
      </c>
      <c r="K548" s="1" t="s">
        <v>13</v>
      </c>
      <c r="L548" s="1" t="s">
        <v>33</v>
      </c>
      <c r="M548" s="1" t="s">
        <v>74</v>
      </c>
      <c r="N548" s="1" t="s">
        <v>75</v>
      </c>
    </row>
    <row r="549" spans="1:14" x14ac:dyDescent="0.25">
      <c r="A549">
        <v>548</v>
      </c>
      <c r="B549">
        <v>236</v>
      </c>
      <c r="C549">
        <f>1/COUNTIF(B:B,pizzadb_pizzasales[[#This Row],[order_id]])</f>
        <v>0.5</v>
      </c>
      <c r="D549" s="1" t="s">
        <v>138</v>
      </c>
      <c r="E549">
        <v>1</v>
      </c>
      <c r="F549" s="16">
        <v>37657</v>
      </c>
      <c r="G549" s="2" t="str">
        <f>TEXT(pizzadb_pizzasales[[#This Row],[order_date]],"dddd")</f>
        <v>Wednesday</v>
      </c>
      <c r="H549" s="3">
        <v>0.80629629629629629</v>
      </c>
      <c r="I549">
        <v>20.5</v>
      </c>
      <c r="J549">
        <v>20.5</v>
      </c>
      <c r="K549" s="1" t="s">
        <v>21</v>
      </c>
      <c r="L549" s="1" t="s">
        <v>14</v>
      </c>
      <c r="M549" s="1" t="s">
        <v>18</v>
      </c>
      <c r="N549" s="1" t="s">
        <v>19</v>
      </c>
    </row>
    <row r="550" spans="1:14" x14ac:dyDescent="0.25">
      <c r="A550">
        <v>549</v>
      </c>
      <c r="B550">
        <v>236</v>
      </c>
      <c r="C550">
        <f>1/COUNTIF(B:B,pizzadb_pizzasales[[#This Row],[order_id]])</f>
        <v>0.5</v>
      </c>
      <c r="D550" s="1" t="s">
        <v>128</v>
      </c>
      <c r="E550">
        <v>1</v>
      </c>
      <c r="F550" s="16">
        <v>37658</v>
      </c>
      <c r="G550" s="2" t="str">
        <f>TEXT(pizzadb_pizzasales[[#This Row],[order_date]],"dddd")</f>
        <v>Thursday</v>
      </c>
      <c r="H550" s="3">
        <v>0.80629629629629629</v>
      </c>
      <c r="I550">
        <v>16</v>
      </c>
      <c r="J550">
        <v>16</v>
      </c>
      <c r="K550" s="1" t="s">
        <v>13</v>
      </c>
      <c r="L550" s="1" t="s">
        <v>22</v>
      </c>
      <c r="M550" s="1" t="s">
        <v>52</v>
      </c>
      <c r="N550" s="1" t="s">
        <v>53</v>
      </c>
    </row>
    <row r="551" spans="1:14" x14ac:dyDescent="0.25">
      <c r="A551">
        <v>550</v>
      </c>
      <c r="B551">
        <v>237</v>
      </c>
      <c r="C551">
        <f>1/COUNTIF(B:B,pizzadb_pizzasales[[#This Row],[order_id]])</f>
        <v>1</v>
      </c>
      <c r="D551" s="1" t="s">
        <v>51</v>
      </c>
      <c r="E551">
        <v>1</v>
      </c>
      <c r="F551" s="16">
        <v>37659</v>
      </c>
      <c r="G551" s="2" t="str">
        <f>TEXT(pizzadb_pizzasales[[#This Row],[order_date]],"dddd")</f>
        <v>Friday</v>
      </c>
      <c r="H551" s="3">
        <v>0.81097222222222221</v>
      </c>
      <c r="I551">
        <v>12</v>
      </c>
      <c r="J551">
        <v>12</v>
      </c>
      <c r="K551" s="1" t="s">
        <v>41</v>
      </c>
      <c r="L551" s="1" t="s">
        <v>22</v>
      </c>
      <c r="M551" s="1" t="s">
        <v>52</v>
      </c>
      <c r="N551" s="1" t="s">
        <v>53</v>
      </c>
    </row>
    <row r="552" spans="1:14" x14ac:dyDescent="0.25">
      <c r="A552">
        <v>551</v>
      </c>
      <c r="B552">
        <v>238</v>
      </c>
      <c r="C552">
        <f>1/COUNTIF(B:B,pizzadb_pizzasales[[#This Row],[order_id]])</f>
        <v>1</v>
      </c>
      <c r="D552" s="1" t="s">
        <v>62</v>
      </c>
      <c r="E552">
        <v>1</v>
      </c>
      <c r="F552" s="16">
        <v>37662</v>
      </c>
      <c r="G552" s="2" t="str">
        <f>TEXT(pizzadb_pizzasales[[#This Row],[order_date]],"dddd")</f>
        <v>Monday</v>
      </c>
      <c r="H552" s="3">
        <v>0.82309027777777777</v>
      </c>
      <c r="I552">
        <v>20.75</v>
      </c>
      <c r="J552">
        <v>20.75</v>
      </c>
      <c r="K552" s="1" t="s">
        <v>21</v>
      </c>
      <c r="L552" s="1" t="s">
        <v>22</v>
      </c>
      <c r="M552" s="1" t="s">
        <v>63</v>
      </c>
      <c r="N552" s="1" t="s">
        <v>64</v>
      </c>
    </row>
    <row r="553" spans="1:14" x14ac:dyDescent="0.25">
      <c r="A553">
        <v>552</v>
      </c>
      <c r="B553">
        <v>239</v>
      </c>
      <c r="C553">
        <f>1/COUNTIF(B:B,pizzadb_pizzasales[[#This Row],[order_id]])</f>
        <v>0.5</v>
      </c>
      <c r="D553" s="1" t="s">
        <v>25</v>
      </c>
      <c r="E553">
        <v>1</v>
      </c>
      <c r="F553" s="16">
        <v>37663</v>
      </c>
      <c r="G553" s="2" t="str">
        <f>TEXT(pizzadb_pizzasales[[#This Row],[order_date]],"dddd")</f>
        <v>Tuesday</v>
      </c>
      <c r="H553" s="3">
        <v>0.83185185185185184</v>
      </c>
      <c r="I553">
        <v>20.75</v>
      </c>
      <c r="J553">
        <v>20.75</v>
      </c>
      <c r="K553" s="1" t="s">
        <v>21</v>
      </c>
      <c r="L553" s="1" t="s">
        <v>26</v>
      </c>
      <c r="M553" s="1" t="s">
        <v>27</v>
      </c>
      <c r="N553" s="1" t="s">
        <v>28</v>
      </c>
    </row>
    <row r="554" spans="1:14" x14ac:dyDescent="0.25">
      <c r="A554">
        <v>553</v>
      </c>
      <c r="B554">
        <v>239</v>
      </c>
      <c r="C554">
        <f>1/COUNTIF(B:B,pizzadb_pizzasales[[#This Row],[order_id]])</f>
        <v>0.5</v>
      </c>
      <c r="D554" s="1" t="s">
        <v>137</v>
      </c>
      <c r="E554">
        <v>1</v>
      </c>
      <c r="F554" s="16">
        <v>37664</v>
      </c>
      <c r="G554" s="2" t="str">
        <f>TEXT(pizzadb_pizzasales[[#This Row],[order_date]],"dddd")</f>
        <v>Wednesday</v>
      </c>
      <c r="H554" s="3">
        <v>0.83185185185185184</v>
      </c>
      <c r="I554">
        <v>16.75</v>
      </c>
      <c r="J554">
        <v>16.75</v>
      </c>
      <c r="K554" s="1" t="s">
        <v>13</v>
      </c>
      <c r="L554" s="1" t="s">
        <v>33</v>
      </c>
      <c r="M554" s="1" t="s">
        <v>34</v>
      </c>
      <c r="N554" s="1" t="s">
        <v>35</v>
      </c>
    </row>
    <row r="555" spans="1:14" x14ac:dyDescent="0.25">
      <c r="A555">
        <v>554</v>
      </c>
      <c r="B555">
        <v>240</v>
      </c>
      <c r="C555">
        <f>1/COUNTIF(B:B,pizzadb_pizzasales[[#This Row],[order_id]])</f>
        <v>1</v>
      </c>
      <c r="D555" s="1" t="s">
        <v>99</v>
      </c>
      <c r="E555">
        <v>1</v>
      </c>
      <c r="F555" s="16">
        <v>37665</v>
      </c>
      <c r="G555" s="2" t="str">
        <f>TEXT(pizzadb_pizzasales[[#This Row],[order_date]],"dddd")</f>
        <v>Thursday</v>
      </c>
      <c r="H555" s="3">
        <v>0.8405555555555555</v>
      </c>
      <c r="I555">
        <v>14.75</v>
      </c>
      <c r="J555">
        <v>14.75</v>
      </c>
      <c r="K555" s="1" t="s">
        <v>13</v>
      </c>
      <c r="L555" s="1" t="s">
        <v>22</v>
      </c>
      <c r="M555" s="1" t="s">
        <v>91</v>
      </c>
      <c r="N555" s="1" t="s">
        <v>92</v>
      </c>
    </row>
    <row r="556" spans="1:14" x14ac:dyDescent="0.25">
      <c r="A556">
        <v>555</v>
      </c>
      <c r="B556">
        <v>241</v>
      </c>
      <c r="C556">
        <f>1/COUNTIF(B:B,pizzadb_pizzasales[[#This Row],[order_id]])</f>
        <v>0.5</v>
      </c>
      <c r="D556" s="1" t="s">
        <v>121</v>
      </c>
      <c r="E556">
        <v>1</v>
      </c>
      <c r="F556" s="16">
        <v>37666</v>
      </c>
      <c r="G556" s="2" t="str">
        <f>TEXT(pizzadb_pizzasales[[#This Row],[order_date]],"dddd")</f>
        <v>Friday</v>
      </c>
      <c r="H556" s="3">
        <v>0.84126157407407409</v>
      </c>
      <c r="I556">
        <v>16.25</v>
      </c>
      <c r="J556">
        <v>16.25</v>
      </c>
      <c r="K556" s="1" t="s">
        <v>13</v>
      </c>
      <c r="L556" s="1" t="s">
        <v>26</v>
      </c>
      <c r="M556" s="1" t="s">
        <v>114</v>
      </c>
      <c r="N556" s="1" t="s">
        <v>115</v>
      </c>
    </row>
    <row r="557" spans="1:14" x14ac:dyDescent="0.25">
      <c r="A557">
        <v>556</v>
      </c>
      <c r="B557">
        <v>241</v>
      </c>
      <c r="C557">
        <f>1/COUNTIF(B:B,pizzadb_pizzasales[[#This Row],[order_id]])</f>
        <v>0.5</v>
      </c>
      <c r="D557" s="1" t="s">
        <v>152</v>
      </c>
      <c r="E557">
        <v>1</v>
      </c>
      <c r="F557" s="16">
        <v>37669</v>
      </c>
      <c r="G557" s="2" t="str">
        <f>TEXT(pizzadb_pizzasales[[#This Row],[order_date]],"dddd")</f>
        <v>Monday</v>
      </c>
      <c r="H557" s="3">
        <v>0.84126157407407409</v>
      </c>
      <c r="I557">
        <v>20.75</v>
      </c>
      <c r="J557">
        <v>20.75</v>
      </c>
      <c r="K557" s="1" t="s">
        <v>21</v>
      </c>
      <c r="L557" s="1" t="s">
        <v>26</v>
      </c>
      <c r="M557" s="1" t="s">
        <v>48</v>
      </c>
      <c r="N557" s="1" t="s">
        <v>49</v>
      </c>
    </row>
    <row r="558" spans="1:14" x14ac:dyDescent="0.25">
      <c r="A558">
        <v>557</v>
      </c>
      <c r="B558">
        <v>242</v>
      </c>
      <c r="C558">
        <f>1/COUNTIF(B:B,pizzadb_pizzasales[[#This Row],[order_id]])</f>
        <v>0.33333333333333331</v>
      </c>
      <c r="D558" s="1" t="s">
        <v>96</v>
      </c>
      <c r="E558">
        <v>1</v>
      </c>
      <c r="F558" s="16">
        <v>37670</v>
      </c>
      <c r="G558" s="2" t="str">
        <f>TEXT(pizzadb_pizzasales[[#This Row],[order_date]],"dddd")</f>
        <v>Tuesday</v>
      </c>
      <c r="H558" s="3">
        <v>0.84408564814814813</v>
      </c>
      <c r="I558">
        <v>16.25</v>
      </c>
      <c r="J558">
        <v>16.25</v>
      </c>
      <c r="K558" s="1" t="s">
        <v>13</v>
      </c>
      <c r="L558" s="1" t="s">
        <v>26</v>
      </c>
      <c r="M558" s="1" t="s">
        <v>97</v>
      </c>
      <c r="N558" s="1" t="s">
        <v>98</v>
      </c>
    </row>
    <row r="559" spans="1:14" x14ac:dyDescent="0.25">
      <c r="A559">
        <v>558</v>
      </c>
      <c r="B559">
        <v>242</v>
      </c>
      <c r="C559">
        <f>1/COUNTIF(B:B,pizzadb_pizzasales[[#This Row],[order_id]])</f>
        <v>0.33333333333333331</v>
      </c>
      <c r="D559" s="1" t="s">
        <v>32</v>
      </c>
      <c r="E559">
        <v>1</v>
      </c>
      <c r="F559" s="16">
        <v>37671</v>
      </c>
      <c r="G559" s="2" t="str">
        <f>TEXT(pizzadb_pizzasales[[#This Row],[order_date]],"dddd")</f>
        <v>Wednesday</v>
      </c>
      <c r="H559" s="3">
        <v>0.84408564814814813</v>
      </c>
      <c r="I559">
        <v>20.75</v>
      </c>
      <c r="J559">
        <v>20.75</v>
      </c>
      <c r="K559" s="1" t="s">
        <v>21</v>
      </c>
      <c r="L559" s="1" t="s">
        <v>33</v>
      </c>
      <c r="M559" s="1" t="s">
        <v>34</v>
      </c>
      <c r="N559" s="1" t="s">
        <v>35</v>
      </c>
    </row>
    <row r="560" spans="1:14" x14ac:dyDescent="0.25">
      <c r="A560">
        <v>559</v>
      </c>
      <c r="B560">
        <v>242</v>
      </c>
      <c r="C560">
        <f>1/COUNTIF(B:B,pizzadb_pizzasales[[#This Row],[order_id]])</f>
        <v>0.33333333333333331</v>
      </c>
      <c r="D560" s="1" t="s">
        <v>154</v>
      </c>
      <c r="E560">
        <v>1</v>
      </c>
      <c r="F560" s="16">
        <v>37672</v>
      </c>
      <c r="G560" s="2" t="str">
        <f>TEXT(pizzadb_pizzasales[[#This Row],[order_date]],"dddd")</f>
        <v>Thursday</v>
      </c>
      <c r="H560" s="3">
        <v>0.84408564814814813</v>
      </c>
      <c r="I560">
        <v>16</v>
      </c>
      <c r="J560">
        <v>16</v>
      </c>
      <c r="K560" s="1" t="s">
        <v>13</v>
      </c>
      <c r="L560" s="1" t="s">
        <v>22</v>
      </c>
      <c r="M560" s="1" t="s">
        <v>66</v>
      </c>
      <c r="N560" s="1" t="s">
        <v>67</v>
      </c>
    </row>
    <row r="561" spans="1:14" x14ac:dyDescent="0.25">
      <c r="A561">
        <v>560</v>
      </c>
      <c r="B561">
        <v>243</v>
      </c>
      <c r="C561">
        <f>1/COUNTIF(B:B,pizzadb_pizzasales[[#This Row],[order_id]])</f>
        <v>0.5</v>
      </c>
      <c r="D561" s="1" t="s">
        <v>138</v>
      </c>
      <c r="E561">
        <v>1</v>
      </c>
      <c r="F561" s="16">
        <v>37673</v>
      </c>
      <c r="G561" s="2" t="str">
        <f>TEXT(pizzadb_pizzasales[[#This Row],[order_date]],"dddd")</f>
        <v>Friday</v>
      </c>
      <c r="H561" s="3">
        <v>0.85158564814814819</v>
      </c>
      <c r="I561">
        <v>20.5</v>
      </c>
      <c r="J561">
        <v>20.5</v>
      </c>
      <c r="K561" s="1" t="s">
        <v>21</v>
      </c>
      <c r="L561" s="1" t="s">
        <v>14</v>
      </c>
      <c r="M561" s="1" t="s">
        <v>18</v>
      </c>
      <c r="N561" s="1" t="s">
        <v>19</v>
      </c>
    </row>
    <row r="562" spans="1:14" x14ac:dyDescent="0.25">
      <c r="A562">
        <v>561</v>
      </c>
      <c r="B562">
        <v>243</v>
      </c>
      <c r="C562">
        <f>1/COUNTIF(B:B,pizzadb_pizzasales[[#This Row],[order_id]])</f>
        <v>0.5</v>
      </c>
      <c r="D562" s="1" t="s">
        <v>47</v>
      </c>
      <c r="E562">
        <v>1</v>
      </c>
      <c r="F562" s="16">
        <v>37676</v>
      </c>
      <c r="G562" s="2" t="str">
        <f>TEXT(pizzadb_pizzasales[[#This Row],[order_date]],"dddd")</f>
        <v>Monday</v>
      </c>
      <c r="H562" s="3">
        <v>0.85158564814814819</v>
      </c>
      <c r="I562">
        <v>12.5</v>
      </c>
      <c r="J562">
        <v>12.5</v>
      </c>
      <c r="K562" s="1" t="s">
        <v>41</v>
      </c>
      <c r="L562" s="1" t="s">
        <v>26</v>
      </c>
      <c r="M562" s="1" t="s">
        <v>48</v>
      </c>
      <c r="N562" s="1" t="s">
        <v>49</v>
      </c>
    </row>
    <row r="563" spans="1:14" x14ac:dyDescent="0.25">
      <c r="A563">
        <v>562</v>
      </c>
      <c r="B563">
        <v>244</v>
      </c>
      <c r="C563">
        <f>1/COUNTIF(B:B,pizzadb_pizzasales[[#This Row],[order_id]])</f>
        <v>0.5</v>
      </c>
      <c r="D563" s="1" t="s">
        <v>57</v>
      </c>
      <c r="E563">
        <v>1</v>
      </c>
      <c r="F563" s="16">
        <v>37677</v>
      </c>
      <c r="G563" s="2" t="str">
        <f>TEXT(pizzadb_pizzasales[[#This Row],[order_date]],"dddd")</f>
        <v>Tuesday</v>
      </c>
      <c r="H563" s="3">
        <v>0.85164351851851849</v>
      </c>
      <c r="I563">
        <v>12.5</v>
      </c>
      <c r="J563">
        <v>12.5</v>
      </c>
      <c r="K563" s="1" t="s">
        <v>41</v>
      </c>
      <c r="L563" s="1" t="s">
        <v>26</v>
      </c>
      <c r="M563" s="1" t="s">
        <v>27</v>
      </c>
      <c r="N563" s="1" t="s">
        <v>28</v>
      </c>
    </row>
    <row r="564" spans="1:14" x14ac:dyDescent="0.25">
      <c r="A564">
        <v>563</v>
      </c>
      <c r="B564">
        <v>244</v>
      </c>
      <c r="C564">
        <f>1/COUNTIF(B:B,pizzadb_pizzasales[[#This Row],[order_id]])</f>
        <v>0.5</v>
      </c>
      <c r="D564" s="1" t="s">
        <v>59</v>
      </c>
      <c r="E564">
        <v>1</v>
      </c>
      <c r="F564" s="16">
        <v>37678</v>
      </c>
      <c r="G564" s="2" t="str">
        <f>TEXT(pizzadb_pizzasales[[#This Row],[order_date]],"dddd")</f>
        <v>Wednesday</v>
      </c>
      <c r="H564" s="3">
        <v>0.85164351851851849</v>
      </c>
      <c r="I564">
        <v>20.75</v>
      </c>
      <c r="J564">
        <v>20.75</v>
      </c>
      <c r="K564" s="1" t="s">
        <v>21</v>
      </c>
      <c r="L564" s="1" t="s">
        <v>26</v>
      </c>
      <c r="M564" s="1" t="s">
        <v>60</v>
      </c>
      <c r="N564" s="1" t="s">
        <v>61</v>
      </c>
    </row>
    <row r="565" spans="1:14" x14ac:dyDescent="0.25">
      <c r="A565">
        <v>564</v>
      </c>
      <c r="B565">
        <v>245</v>
      </c>
      <c r="C565">
        <f>1/COUNTIF(B:B,pizzadb_pizzasales[[#This Row],[order_id]])</f>
        <v>0.5</v>
      </c>
      <c r="D565" s="1" t="s">
        <v>72</v>
      </c>
      <c r="E565">
        <v>1</v>
      </c>
      <c r="F565" s="16">
        <v>37679</v>
      </c>
      <c r="G565" s="2" t="str">
        <f>TEXT(pizzadb_pizzasales[[#This Row],[order_date]],"dddd")</f>
        <v>Thursday</v>
      </c>
      <c r="H565" s="3">
        <v>0.85325231481481478</v>
      </c>
      <c r="I565">
        <v>20.75</v>
      </c>
      <c r="J565">
        <v>20.75</v>
      </c>
      <c r="K565" s="1" t="s">
        <v>21</v>
      </c>
      <c r="L565" s="1" t="s">
        <v>33</v>
      </c>
      <c r="M565" s="1" t="s">
        <v>42</v>
      </c>
      <c r="N565" s="1" t="s">
        <v>43</v>
      </c>
    </row>
    <row r="566" spans="1:14" x14ac:dyDescent="0.25">
      <c r="A566">
        <v>565</v>
      </c>
      <c r="B566">
        <v>245</v>
      </c>
      <c r="C566">
        <f>1/COUNTIF(B:B,pizzadb_pizzasales[[#This Row],[order_id]])</f>
        <v>0.5</v>
      </c>
      <c r="D566" s="1" t="s">
        <v>81</v>
      </c>
      <c r="E566">
        <v>1</v>
      </c>
      <c r="F566" s="16">
        <v>37680</v>
      </c>
      <c r="G566" s="2" t="str">
        <f>TEXT(pizzadb_pizzasales[[#This Row],[order_date]],"dddd")</f>
        <v>Friday</v>
      </c>
      <c r="H566" s="3">
        <v>0.85325231481481478</v>
      </c>
      <c r="I566">
        <v>20.75</v>
      </c>
      <c r="J566">
        <v>20.75</v>
      </c>
      <c r="K566" s="1" t="s">
        <v>21</v>
      </c>
      <c r="L566" s="1" t="s">
        <v>33</v>
      </c>
      <c r="M566" s="1" t="s">
        <v>82</v>
      </c>
      <c r="N566" s="1" t="s">
        <v>83</v>
      </c>
    </row>
    <row r="567" spans="1:14" x14ac:dyDescent="0.25">
      <c r="A567">
        <v>566</v>
      </c>
      <c r="B567">
        <v>246</v>
      </c>
      <c r="C567">
        <f>1/COUNTIF(B:B,pizzadb_pizzasales[[#This Row],[order_id]])</f>
        <v>0.5</v>
      </c>
      <c r="D567" s="1" t="s">
        <v>134</v>
      </c>
      <c r="E567">
        <v>1</v>
      </c>
      <c r="F567" s="16">
        <v>37683</v>
      </c>
      <c r="G567" s="2" t="str">
        <f>TEXT(pizzadb_pizzasales[[#This Row],[order_date]],"dddd")</f>
        <v>Monday</v>
      </c>
      <c r="H567" s="3">
        <v>0.85472222222222227</v>
      </c>
      <c r="I567">
        <v>16.75</v>
      </c>
      <c r="J567">
        <v>16.75</v>
      </c>
      <c r="K567" s="1" t="s">
        <v>13</v>
      </c>
      <c r="L567" s="1" t="s">
        <v>33</v>
      </c>
      <c r="M567" s="1" t="s">
        <v>124</v>
      </c>
      <c r="N567" s="1" t="s">
        <v>125</v>
      </c>
    </row>
    <row r="568" spans="1:14" x14ac:dyDescent="0.25">
      <c r="A568">
        <v>567</v>
      </c>
      <c r="B568">
        <v>246</v>
      </c>
      <c r="C568">
        <f>1/COUNTIF(B:B,pizzadb_pizzasales[[#This Row],[order_id]])</f>
        <v>0.5</v>
      </c>
      <c r="D568" s="1" t="s">
        <v>77</v>
      </c>
      <c r="E568">
        <v>1</v>
      </c>
      <c r="F568" s="16">
        <v>37684</v>
      </c>
      <c r="G568" s="2" t="str">
        <f>TEXT(pizzadb_pizzasales[[#This Row],[order_date]],"dddd")</f>
        <v>Tuesday</v>
      </c>
      <c r="H568" s="3">
        <v>0.85472222222222227</v>
      </c>
      <c r="I568">
        <v>15.25</v>
      </c>
      <c r="J568">
        <v>15.25</v>
      </c>
      <c r="K568" s="1" t="s">
        <v>21</v>
      </c>
      <c r="L568" s="1" t="s">
        <v>14</v>
      </c>
      <c r="M568" s="1" t="s">
        <v>78</v>
      </c>
      <c r="N568" s="1" t="s">
        <v>79</v>
      </c>
    </row>
    <row r="569" spans="1:14" x14ac:dyDescent="0.25">
      <c r="A569">
        <v>568</v>
      </c>
      <c r="B569">
        <v>247</v>
      </c>
      <c r="C569">
        <f>1/COUNTIF(B:B,pizzadb_pizzasales[[#This Row],[order_id]])</f>
        <v>0.33333333333333331</v>
      </c>
      <c r="D569" s="1" t="s">
        <v>12</v>
      </c>
      <c r="E569">
        <v>1</v>
      </c>
      <c r="F569" s="16">
        <v>37685</v>
      </c>
      <c r="G569" s="2" t="str">
        <f>TEXT(pizzadb_pizzasales[[#This Row],[order_date]],"dddd")</f>
        <v>Wednesday</v>
      </c>
      <c r="H569" s="3">
        <v>0.87186342592592592</v>
      </c>
      <c r="I569">
        <v>13.25</v>
      </c>
      <c r="J569">
        <v>13.25</v>
      </c>
      <c r="K569" s="1" t="s">
        <v>13</v>
      </c>
      <c r="L569" s="1" t="s">
        <v>14</v>
      </c>
      <c r="M569" s="1" t="s">
        <v>15</v>
      </c>
      <c r="N569" s="1" t="s">
        <v>16</v>
      </c>
    </row>
    <row r="570" spans="1:14" x14ac:dyDescent="0.25">
      <c r="A570">
        <v>569</v>
      </c>
      <c r="B570">
        <v>247</v>
      </c>
      <c r="C570">
        <f>1/COUNTIF(B:B,pizzadb_pizzasales[[#This Row],[order_id]])</f>
        <v>0.33333333333333331</v>
      </c>
      <c r="D570" s="1" t="s">
        <v>121</v>
      </c>
      <c r="E570">
        <v>1</v>
      </c>
      <c r="F570" s="16">
        <v>37686</v>
      </c>
      <c r="G570" s="2" t="str">
        <f>TEXT(pizzadb_pizzasales[[#This Row],[order_date]],"dddd")</f>
        <v>Thursday</v>
      </c>
      <c r="H570" s="3">
        <v>0.87186342592592592</v>
      </c>
      <c r="I570">
        <v>16.25</v>
      </c>
      <c r="J570">
        <v>16.25</v>
      </c>
      <c r="K570" s="1" t="s">
        <v>13</v>
      </c>
      <c r="L570" s="1" t="s">
        <v>26</v>
      </c>
      <c r="M570" s="1" t="s">
        <v>114</v>
      </c>
      <c r="N570" s="1" t="s">
        <v>115</v>
      </c>
    </row>
    <row r="571" spans="1:14" x14ac:dyDescent="0.25">
      <c r="A571">
        <v>570</v>
      </c>
      <c r="B571">
        <v>247</v>
      </c>
      <c r="C571">
        <f>1/COUNTIF(B:B,pizzadb_pizzasales[[#This Row],[order_id]])</f>
        <v>0.33333333333333331</v>
      </c>
      <c r="D571" s="1" t="s">
        <v>47</v>
      </c>
      <c r="E571">
        <v>1</v>
      </c>
      <c r="F571" s="16">
        <v>37687</v>
      </c>
      <c r="G571" s="2" t="str">
        <f>TEXT(pizzadb_pizzasales[[#This Row],[order_date]],"dddd")</f>
        <v>Friday</v>
      </c>
      <c r="H571" s="3">
        <v>0.87186342592592592</v>
      </c>
      <c r="I571">
        <v>12.5</v>
      </c>
      <c r="J571">
        <v>12.5</v>
      </c>
      <c r="K571" s="1" t="s">
        <v>41</v>
      </c>
      <c r="L571" s="1" t="s">
        <v>26</v>
      </c>
      <c r="M571" s="1" t="s">
        <v>48</v>
      </c>
      <c r="N571" s="1" t="s">
        <v>49</v>
      </c>
    </row>
    <row r="572" spans="1:14" x14ac:dyDescent="0.25">
      <c r="A572">
        <v>571</v>
      </c>
      <c r="B572">
        <v>248</v>
      </c>
      <c r="C572">
        <f>1/COUNTIF(B:B,pizzadb_pizzasales[[#This Row],[order_id]])</f>
        <v>0.5</v>
      </c>
      <c r="D572" s="1" t="s">
        <v>132</v>
      </c>
      <c r="E572">
        <v>1</v>
      </c>
      <c r="F572" s="16">
        <v>37690</v>
      </c>
      <c r="G572" s="2" t="str">
        <f>TEXT(pizzadb_pizzasales[[#This Row],[order_date]],"dddd")</f>
        <v>Monday</v>
      </c>
      <c r="H572" s="3">
        <v>0.87383101851851852</v>
      </c>
      <c r="I572">
        <v>10.5</v>
      </c>
      <c r="J572">
        <v>10.5</v>
      </c>
      <c r="K572" s="1" t="s">
        <v>41</v>
      </c>
      <c r="L572" s="1" t="s">
        <v>14</v>
      </c>
      <c r="M572" s="1" t="s">
        <v>15</v>
      </c>
      <c r="N572" s="1" t="s">
        <v>16</v>
      </c>
    </row>
    <row r="573" spans="1:14" x14ac:dyDescent="0.25">
      <c r="A573">
        <v>572</v>
      </c>
      <c r="B573">
        <v>248</v>
      </c>
      <c r="C573">
        <f>1/COUNTIF(B:B,pizzadb_pizzasales[[#This Row],[order_id]])</f>
        <v>0.5</v>
      </c>
      <c r="D573" s="1" t="s">
        <v>32</v>
      </c>
      <c r="E573">
        <v>1</v>
      </c>
      <c r="F573" s="16">
        <v>37691</v>
      </c>
      <c r="G573" s="2" t="str">
        <f>TEXT(pizzadb_pizzasales[[#This Row],[order_date]],"dddd")</f>
        <v>Tuesday</v>
      </c>
      <c r="H573" s="3">
        <v>0.87383101851851852</v>
      </c>
      <c r="I573">
        <v>20.75</v>
      </c>
      <c r="J573">
        <v>20.75</v>
      </c>
      <c r="K573" s="1" t="s">
        <v>21</v>
      </c>
      <c r="L573" s="1" t="s">
        <v>33</v>
      </c>
      <c r="M573" s="1" t="s">
        <v>34</v>
      </c>
      <c r="N573" s="1" t="s">
        <v>35</v>
      </c>
    </row>
    <row r="574" spans="1:14" x14ac:dyDescent="0.25">
      <c r="A574">
        <v>573</v>
      </c>
      <c r="B574">
        <v>249</v>
      </c>
      <c r="C574">
        <f>1/COUNTIF(B:B,pizzadb_pizzasales[[#This Row],[order_id]])</f>
        <v>0.5</v>
      </c>
      <c r="D574" s="1" t="s">
        <v>72</v>
      </c>
      <c r="E574">
        <v>1</v>
      </c>
      <c r="F574" s="16">
        <v>37692</v>
      </c>
      <c r="G574" s="2" t="str">
        <f>TEXT(pizzadb_pizzasales[[#This Row],[order_date]],"dddd")</f>
        <v>Wednesday</v>
      </c>
      <c r="H574" s="3">
        <v>0.87935185185185183</v>
      </c>
      <c r="I574">
        <v>20.75</v>
      </c>
      <c r="J574">
        <v>20.75</v>
      </c>
      <c r="K574" s="1" t="s">
        <v>21</v>
      </c>
      <c r="L574" s="1" t="s">
        <v>33</v>
      </c>
      <c r="M574" s="1" t="s">
        <v>42</v>
      </c>
      <c r="N574" s="1" t="s">
        <v>43</v>
      </c>
    </row>
    <row r="575" spans="1:14" x14ac:dyDescent="0.25">
      <c r="A575">
        <v>574</v>
      </c>
      <c r="B575">
        <v>249</v>
      </c>
      <c r="C575">
        <f>1/COUNTIF(B:B,pizzadb_pizzasales[[#This Row],[order_id]])</f>
        <v>0.5</v>
      </c>
      <c r="D575" s="1" t="s">
        <v>169</v>
      </c>
      <c r="E575">
        <v>1</v>
      </c>
      <c r="F575" s="16">
        <v>37693</v>
      </c>
      <c r="G575" s="2" t="str">
        <f>TEXT(pizzadb_pizzasales[[#This Row],[order_date]],"dddd")</f>
        <v>Thursday</v>
      </c>
      <c r="H575" s="3">
        <v>0.87935185185185183</v>
      </c>
      <c r="I575">
        <v>12.25</v>
      </c>
      <c r="J575">
        <v>12.25</v>
      </c>
      <c r="K575" s="1" t="s">
        <v>41</v>
      </c>
      <c r="L575" s="1" t="s">
        <v>26</v>
      </c>
      <c r="M575" s="1" t="s">
        <v>97</v>
      </c>
      <c r="N575" s="1" t="s">
        <v>98</v>
      </c>
    </row>
    <row r="576" spans="1:14" x14ac:dyDescent="0.25">
      <c r="A576">
        <v>575</v>
      </c>
      <c r="B576">
        <v>250</v>
      </c>
      <c r="C576">
        <f>1/COUNTIF(B:B,pizzadb_pizzasales[[#This Row],[order_id]])</f>
        <v>1</v>
      </c>
      <c r="D576" s="1" t="s">
        <v>99</v>
      </c>
      <c r="E576">
        <v>1</v>
      </c>
      <c r="F576" s="16">
        <v>37694</v>
      </c>
      <c r="G576" s="2" t="str">
        <f>TEXT(pizzadb_pizzasales[[#This Row],[order_date]],"dddd")</f>
        <v>Friday</v>
      </c>
      <c r="H576" s="3">
        <v>0.87991898148148151</v>
      </c>
      <c r="I576">
        <v>14.75</v>
      </c>
      <c r="J576">
        <v>14.75</v>
      </c>
      <c r="K576" s="1" t="s">
        <v>13</v>
      </c>
      <c r="L576" s="1" t="s">
        <v>22</v>
      </c>
      <c r="M576" s="1" t="s">
        <v>91</v>
      </c>
      <c r="N576" s="1" t="s">
        <v>92</v>
      </c>
    </row>
    <row r="577" spans="1:14" x14ac:dyDescent="0.25">
      <c r="A577">
        <v>576</v>
      </c>
      <c r="B577">
        <v>251</v>
      </c>
      <c r="C577">
        <f>1/COUNTIF(B:B,pizzadb_pizzasales[[#This Row],[order_id]])</f>
        <v>1</v>
      </c>
      <c r="D577" s="1" t="s">
        <v>29</v>
      </c>
      <c r="E577">
        <v>1</v>
      </c>
      <c r="F577" s="16">
        <v>37697</v>
      </c>
      <c r="G577" s="2" t="str">
        <f>TEXT(pizzadb_pizzasales[[#This Row],[order_date]],"dddd")</f>
        <v>Monday</v>
      </c>
      <c r="H577" s="3">
        <v>0.88200231481481484</v>
      </c>
      <c r="I577">
        <v>16</v>
      </c>
      <c r="J577">
        <v>16</v>
      </c>
      <c r="K577" s="1" t="s">
        <v>13</v>
      </c>
      <c r="L577" s="1" t="s">
        <v>22</v>
      </c>
      <c r="M577" s="1" t="s">
        <v>30</v>
      </c>
      <c r="N577" s="1" t="s">
        <v>31</v>
      </c>
    </row>
    <row r="578" spans="1:14" x14ac:dyDescent="0.25">
      <c r="A578">
        <v>577</v>
      </c>
      <c r="B578">
        <v>252</v>
      </c>
      <c r="C578">
        <f>1/COUNTIF(B:B,pizzadb_pizzasales[[#This Row],[order_id]])</f>
        <v>1</v>
      </c>
      <c r="D578" s="1" t="s">
        <v>145</v>
      </c>
      <c r="E578">
        <v>1</v>
      </c>
      <c r="F578" s="16">
        <v>37698</v>
      </c>
      <c r="G578" s="2" t="str">
        <f>TEXT(pizzadb_pizzasales[[#This Row],[order_date]],"dddd")</f>
        <v>Tuesday</v>
      </c>
      <c r="H578" s="3">
        <v>0.92586805555555551</v>
      </c>
      <c r="I578">
        <v>16.5</v>
      </c>
      <c r="J578">
        <v>16.5</v>
      </c>
      <c r="K578" s="1" t="s">
        <v>13</v>
      </c>
      <c r="L578" s="1" t="s">
        <v>26</v>
      </c>
      <c r="M578" s="1" t="s">
        <v>38</v>
      </c>
      <c r="N578" s="1" t="s">
        <v>39</v>
      </c>
    </row>
    <row r="579" spans="1:14" x14ac:dyDescent="0.25">
      <c r="A579">
        <v>578</v>
      </c>
      <c r="B579">
        <v>253</v>
      </c>
      <c r="C579">
        <f>1/COUNTIF(B:B,pizzadb_pizzasales[[#This Row],[order_id]])</f>
        <v>1</v>
      </c>
      <c r="D579" s="1" t="s">
        <v>165</v>
      </c>
      <c r="E579">
        <v>1</v>
      </c>
      <c r="F579" s="16">
        <v>37699</v>
      </c>
      <c r="G579" s="2" t="str">
        <f>TEXT(pizzadb_pizzasales[[#This Row],[order_date]],"dddd")</f>
        <v>Wednesday</v>
      </c>
      <c r="H579" s="3">
        <v>0.92798611111111107</v>
      </c>
      <c r="I579">
        <v>23.649999618530273</v>
      </c>
      <c r="J579">
        <v>23.649999618530273</v>
      </c>
      <c r="K579" s="1" t="s">
        <v>41</v>
      </c>
      <c r="L579" s="1" t="s">
        <v>26</v>
      </c>
      <c r="M579" s="1" t="s">
        <v>166</v>
      </c>
      <c r="N579" s="1" t="s">
        <v>167</v>
      </c>
    </row>
    <row r="580" spans="1:14" x14ac:dyDescent="0.25">
      <c r="A580">
        <v>579</v>
      </c>
      <c r="B580">
        <v>254</v>
      </c>
      <c r="C580">
        <f>1/COUNTIF(B:B,pizzadb_pizzasales[[#This Row],[order_id]])</f>
        <v>0.33333333333333331</v>
      </c>
      <c r="D580" s="1" t="s">
        <v>72</v>
      </c>
      <c r="E580">
        <v>1</v>
      </c>
      <c r="F580" s="16">
        <v>37700</v>
      </c>
      <c r="G580" s="2" t="str">
        <f>TEXT(pizzadb_pizzasales[[#This Row],[order_date]],"dddd")</f>
        <v>Thursday</v>
      </c>
      <c r="H580" s="3">
        <v>0.93209490740740741</v>
      </c>
      <c r="I580">
        <v>20.75</v>
      </c>
      <c r="J580">
        <v>20.75</v>
      </c>
      <c r="K580" s="1" t="s">
        <v>21</v>
      </c>
      <c r="L580" s="1" t="s">
        <v>33</v>
      </c>
      <c r="M580" s="1" t="s">
        <v>42</v>
      </c>
      <c r="N580" s="1" t="s">
        <v>43</v>
      </c>
    </row>
    <row r="581" spans="1:14" x14ac:dyDescent="0.25">
      <c r="A581">
        <v>580</v>
      </c>
      <c r="B581">
        <v>254</v>
      </c>
      <c r="C581">
        <f>1/COUNTIF(B:B,pizzadb_pizzasales[[#This Row],[order_id]])</f>
        <v>0.33333333333333331</v>
      </c>
      <c r="D581" s="1" t="s">
        <v>165</v>
      </c>
      <c r="E581">
        <v>1</v>
      </c>
      <c r="F581" s="16">
        <v>37701</v>
      </c>
      <c r="G581" s="2" t="str">
        <f>TEXT(pizzadb_pizzasales[[#This Row],[order_date]],"dddd")</f>
        <v>Friday</v>
      </c>
      <c r="H581" s="3">
        <v>0.93209490740740741</v>
      </c>
      <c r="I581">
        <v>23.649999618530273</v>
      </c>
      <c r="J581">
        <v>23.649999618530273</v>
      </c>
      <c r="K581" s="1" t="s">
        <v>41</v>
      </c>
      <c r="L581" s="1" t="s">
        <v>26</v>
      </c>
      <c r="M581" s="1" t="s">
        <v>166</v>
      </c>
      <c r="N581" s="1" t="s">
        <v>167</v>
      </c>
    </row>
    <row r="582" spans="1:14" x14ac:dyDescent="0.25">
      <c r="A582">
        <v>581</v>
      </c>
      <c r="B582">
        <v>254</v>
      </c>
      <c r="C582">
        <f>1/COUNTIF(B:B,pizzadb_pizzasales[[#This Row],[order_id]])</f>
        <v>0.33333333333333331</v>
      </c>
      <c r="D582" s="1" t="s">
        <v>20</v>
      </c>
      <c r="E582">
        <v>1</v>
      </c>
      <c r="F582" s="16">
        <v>37704</v>
      </c>
      <c r="G582" s="2" t="str">
        <f>TEXT(pizzadb_pizzasales[[#This Row],[order_date]],"dddd")</f>
        <v>Monday</v>
      </c>
      <c r="H582" s="3">
        <v>0.93209490740740741</v>
      </c>
      <c r="I582">
        <v>18.5</v>
      </c>
      <c r="J582">
        <v>18.5</v>
      </c>
      <c r="K582" s="1" t="s">
        <v>21</v>
      </c>
      <c r="L582" s="1" t="s">
        <v>22</v>
      </c>
      <c r="M582" s="1" t="s">
        <v>23</v>
      </c>
      <c r="N582" s="1" t="s">
        <v>24</v>
      </c>
    </row>
    <row r="583" spans="1:14" x14ac:dyDescent="0.25">
      <c r="A583">
        <v>582</v>
      </c>
      <c r="B583">
        <v>255</v>
      </c>
      <c r="C583">
        <f>1/COUNTIF(B:B,pizzadb_pizzasales[[#This Row],[order_id]])</f>
        <v>0.25</v>
      </c>
      <c r="D583" s="1" t="s">
        <v>20</v>
      </c>
      <c r="E583">
        <v>1</v>
      </c>
      <c r="F583" s="16">
        <v>37705</v>
      </c>
      <c r="G583" s="2" t="str">
        <f>TEXT(pizzadb_pizzasales[[#This Row],[order_date]],"dddd")</f>
        <v>Tuesday</v>
      </c>
      <c r="H583" s="3">
        <v>0.47471064814814817</v>
      </c>
      <c r="I583">
        <v>18.5</v>
      </c>
      <c r="J583">
        <v>18.5</v>
      </c>
      <c r="K583" s="1" t="s">
        <v>21</v>
      </c>
      <c r="L583" s="1" t="s">
        <v>22</v>
      </c>
      <c r="M583" s="1" t="s">
        <v>23</v>
      </c>
      <c r="N583" s="1" t="s">
        <v>24</v>
      </c>
    </row>
    <row r="584" spans="1:14" x14ac:dyDescent="0.25">
      <c r="A584">
        <v>583</v>
      </c>
      <c r="B584">
        <v>255</v>
      </c>
      <c r="C584">
        <f>1/COUNTIF(B:B,pizzadb_pizzasales[[#This Row],[order_id]])</f>
        <v>0.25</v>
      </c>
      <c r="D584" s="1" t="s">
        <v>128</v>
      </c>
      <c r="E584">
        <v>1</v>
      </c>
      <c r="F584" s="16">
        <v>37706</v>
      </c>
      <c r="G584" s="2" t="str">
        <f>TEXT(pizzadb_pizzasales[[#This Row],[order_date]],"dddd")</f>
        <v>Wednesday</v>
      </c>
      <c r="H584" s="3">
        <v>0.47471064814814817</v>
      </c>
      <c r="I584">
        <v>16</v>
      </c>
      <c r="J584">
        <v>16</v>
      </c>
      <c r="K584" s="1" t="s">
        <v>13</v>
      </c>
      <c r="L584" s="1" t="s">
        <v>22</v>
      </c>
      <c r="M584" s="1" t="s">
        <v>52</v>
      </c>
      <c r="N584" s="1" t="s">
        <v>53</v>
      </c>
    </row>
    <row r="585" spans="1:14" x14ac:dyDescent="0.25">
      <c r="A585">
        <v>584</v>
      </c>
      <c r="B585">
        <v>255</v>
      </c>
      <c r="C585">
        <f>1/COUNTIF(B:B,pizzadb_pizzasales[[#This Row],[order_id]])</f>
        <v>0.25</v>
      </c>
      <c r="D585" s="1" t="s">
        <v>142</v>
      </c>
      <c r="E585">
        <v>1</v>
      </c>
      <c r="F585" s="16">
        <v>37707</v>
      </c>
      <c r="G585" s="2" t="str">
        <f>TEXT(pizzadb_pizzasales[[#This Row],[order_date]],"dddd")</f>
        <v>Thursday</v>
      </c>
      <c r="H585" s="3">
        <v>0.47471064814814817</v>
      </c>
      <c r="I585">
        <v>16.5</v>
      </c>
      <c r="J585">
        <v>16.5</v>
      </c>
      <c r="K585" s="1" t="s">
        <v>21</v>
      </c>
      <c r="L585" s="1" t="s">
        <v>14</v>
      </c>
      <c r="M585" s="1" t="s">
        <v>15</v>
      </c>
      <c r="N585" s="1" t="s">
        <v>16</v>
      </c>
    </row>
    <row r="586" spans="1:14" x14ac:dyDescent="0.25">
      <c r="A586">
        <v>585</v>
      </c>
      <c r="B586">
        <v>255</v>
      </c>
      <c r="C586">
        <f>1/COUNTIF(B:B,pizzadb_pizzasales[[#This Row],[order_id]])</f>
        <v>0.25</v>
      </c>
      <c r="D586" s="1" t="s">
        <v>162</v>
      </c>
      <c r="E586">
        <v>1</v>
      </c>
      <c r="F586" s="16">
        <v>37708</v>
      </c>
      <c r="G586" s="2" t="str">
        <f>TEXT(pizzadb_pizzasales[[#This Row],[order_date]],"dddd")</f>
        <v>Friday</v>
      </c>
      <c r="H586" s="3">
        <v>0.47471064814814817</v>
      </c>
      <c r="I586">
        <v>16</v>
      </c>
      <c r="J586">
        <v>16</v>
      </c>
      <c r="K586" s="1" t="s">
        <v>13</v>
      </c>
      <c r="L586" s="1" t="s">
        <v>22</v>
      </c>
      <c r="M586" s="1" t="s">
        <v>110</v>
      </c>
      <c r="N586" s="1" t="s">
        <v>111</v>
      </c>
    </row>
    <row r="587" spans="1:14" x14ac:dyDescent="0.25">
      <c r="A587">
        <v>586</v>
      </c>
      <c r="B587">
        <v>256</v>
      </c>
      <c r="C587">
        <f>1/COUNTIF(B:B,pizzadb_pizzasales[[#This Row],[order_id]])</f>
        <v>1</v>
      </c>
      <c r="D587" s="1" t="s">
        <v>129</v>
      </c>
      <c r="E587">
        <v>1</v>
      </c>
      <c r="F587" s="16">
        <v>37711</v>
      </c>
      <c r="G587" s="2" t="str">
        <f>TEXT(pizzadb_pizzasales[[#This Row],[order_date]],"dddd")</f>
        <v>Monday</v>
      </c>
      <c r="H587" s="3">
        <v>0.49729166666666669</v>
      </c>
      <c r="I587">
        <v>17.5</v>
      </c>
      <c r="J587">
        <v>17.5</v>
      </c>
      <c r="K587" s="1" t="s">
        <v>21</v>
      </c>
      <c r="L587" s="1" t="s">
        <v>14</v>
      </c>
      <c r="M587" s="1" t="s">
        <v>130</v>
      </c>
      <c r="N587" s="1" t="s">
        <v>131</v>
      </c>
    </row>
    <row r="588" spans="1:14" x14ac:dyDescent="0.25">
      <c r="A588">
        <v>587</v>
      </c>
      <c r="B588">
        <v>257</v>
      </c>
      <c r="C588">
        <f>1/COUNTIF(B:B,pizzadb_pizzasales[[#This Row],[order_id]])</f>
        <v>0.5</v>
      </c>
      <c r="D588" s="1" t="s">
        <v>73</v>
      </c>
      <c r="E588">
        <v>1</v>
      </c>
      <c r="F588" s="16">
        <v>37712</v>
      </c>
      <c r="G588" s="2" t="str">
        <f>TEXT(pizzadb_pizzasales[[#This Row],[order_date]],"dddd")</f>
        <v>Tuesday</v>
      </c>
      <c r="H588" s="3">
        <v>0.49935185185185182</v>
      </c>
      <c r="I588">
        <v>20.75</v>
      </c>
      <c r="J588">
        <v>20.75</v>
      </c>
      <c r="K588" s="1" t="s">
        <v>21</v>
      </c>
      <c r="L588" s="1" t="s">
        <v>33</v>
      </c>
      <c r="M588" s="1" t="s">
        <v>74</v>
      </c>
      <c r="N588" s="1" t="s">
        <v>75</v>
      </c>
    </row>
    <row r="589" spans="1:14" x14ac:dyDescent="0.25">
      <c r="A589">
        <v>588</v>
      </c>
      <c r="B589">
        <v>257</v>
      </c>
      <c r="C589">
        <f>1/COUNTIF(B:B,pizzadb_pizzasales[[#This Row],[order_id]])</f>
        <v>0.5</v>
      </c>
      <c r="D589" s="1" t="s">
        <v>168</v>
      </c>
      <c r="E589">
        <v>1</v>
      </c>
      <c r="F589" s="16">
        <v>37713</v>
      </c>
      <c r="G589" s="2" t="str">
        <f>TEXT(pizzadb_pizzasales[[#This Row],[order_date]],"dddd")</f>
        <v>Wednesday</v>
      </c>
      <c r="H589" s="3">
        <v>0.49935185185185182</v>
      </c>
      <c r="I589">
        <v>20.75</v>
      </c>
      <c r="J589">
        <v>20.75</v>
      </c>
      <c r="K589" s="1" t="s">
        <v>21</v>
      </c>
      <c r="L589" s="1" t="s">
        <v>33</v>
      </c>
      <c r="M589" s="1" t="s">
        <v>124</v>
      </c>
      <c r="N589" s="1" t="s">
        <v>125</v>
      </c>
    </row>
    <row r="590" spans="1:14" x14ac:dyDescent="0.25">
      <c r="A590">
        <v>589</v>
      </c>
      <c r="B590">
        <v>258</v>
      </c>
      <c r="C590">
        <f>1/COUNTIF(B:B,pizzadb_pizzasales[[#This Row],[order_id]])</f>
        <v>1</v>
      </c>
      <c r="D590" s="1" t="s">
        <v>17</v>
      </c>
      <c r="E590">
        <v>1</v>
      </c>
      <c r="F590" s="16">
        <v>37714</v>
      </c>
      <c r="G590" s="2" t="str">
        <f>TEXT(pizzadb_pizzasales[[#This Row],[order_date]],"dddd")</f>
        <v>Thursday</v>
      </c>
      <c r="H590" s="3">
        <v>0.49957175925925928</v>
      </c>
      <c r="I590">
        <v>16</v>
      </c>
      <c r="J590">
        <v>16</v>
      </c>
      <c r="K590" s="1" t="s">
        <v>13</v>
      </c>
      <c r="L590" s="1" t="s">
        <v>14</v>
      </c>
      <c r="M590" s="1" t="s">
        <v>18</v>
      </c>
      <c r="N590" s="1" t="s">
        <v>19</v>
      </c>
    </row>
    <row r="591" spans="1:14" x14ac:dyDescent="0.25">
      <c r="A591">
        <v>590</v>
      </c>
      <c r="B591">
        <v>259</v>
      </c>
      <c r="C591">
        <f>1/COUNTIF(B:B,pizzadb_pizzasales[[#This Row],[order_id]])</f>
        <v>1</v>
      </c>
      <c r="D591" s="1" t="s">
        <v>77</v>
      </c>
      <c r="E591">
        <v>1</v>
      </c>
      <c r="F591" s="16">
        <v>37715</v>
      </c>
      <c r="G591" s="2" t="str">
        <f>TEXT(pizzadb_pizzasales[[#This Row],[order_date]],"dddd")</f>
        <v>Friday</v>
      </c>
      <c r="H591" s="3">
        <v>0.50306712962962963</v>
      </c>
      <c r="I591">
        <v>15.25</v>
      </c>
      <c r="J591">
        <v>15.25</v>
      </c>
      <c r="K591" s="1" t="s">
        <v>21</v>
      </c>
      <c r="L591" s="1" t="s">
        <v>14</v>
      </c>
      <c r="M591" s="1" t="s">
        <v>78</v>
      </c>
      <c r="N591" s="1" t="s">
        <v>79</v>
      </c>
    </row>
    <row r="592" spans="1:14" x14ac:dyDescent="0.25">
      <c r="A592">
        <v>591</v>
      </c>
      <c r="B592">
        <v>260</v>
      </c>
      <c r="C592">
        <f>1/COUNTIF(B:B,pizzadb_pizzasales[[#This Row],[order_id]])</f>
        <v>0.5</v>
      </c>
      <c r="D592" s="1" t="s">
        <v>20</v>
      </c>
      <c r="E592">
        <v>1</v>
      </c>
      <c r="F592" s="16">
        <v>37718</v>
      </c>
      <c r="G592" s="2" t="str">
        <f>TEXT(pizzadb_pizzasales[[#This Row],[order_date]],"dddd")</f>
        <v>Monday</v>
      </c>
      <c r="H592" s="3">
        <v>0.5044791666666667</v>
      </c>
      <c r="I592">
        <v>18.5</v>
      </c>
      <c r="J592">
        <v>18.5</v>
      </c>
      <c r="K592" s="1" t="s">
        <v>21</v>
      </c>
      <c r="L592" s="1" t="s">
        <v>22</v>
      </c>
      <c r="M592" s="1" t="s">
        <v>23</v>
      </c>
      <c r="N592" s="1" t="s">
        <v>24</v>
      </c>
    </row>
    <row r="593" spans="1:14" x14ac:dyDescent="0.25">
      <c r="A593">
        <v>592</v>
      </c>
      <c r="B593">
        <v>260</v>
      </c>
      <c r="C593">
        <f>1/COUNTIF(B:B,pizzadb_pizzasales[[#This Row],[order_id]])</f>
        <v>0.5</v>
      </c>
      <c r="D593" s="1" t="s">
        <v>170</v>
      </c>
      <c r="E593">
        <v>1</v>
      </c>
      <c r="F593" s="16">
        <v>37719</v>
      </c>
      <c r="G593" s="2" t="str">
        <f>TEXT(pizzadb_pizzasales[[#This Row],[order_date]],"dddd")</f>
        <v>Tuesday</v>
      </c>
      <c r="H593" s="3">
        <v>0.5044791666666667</v>
      </c>
      <c r="I593">
        <v>20.5</v>
      </c>
      <c r="J593">
        <v>20.5</v>
      </c>
      <c r="K593" s="1" t="s">
        <v>21</v>
      </c>
      <c r="L593" s="1" t="s">
        <v>14</v>
      </c>
      <c r="M593" s="1" t="s">
        <v>45</v>
      </c>
      <c r="N593" s="1" t="s">
        <v>46</v>
      </c>
    </row>
    <row r="594" spans="1:14" x14ac:dyDescent="0.25">
      <c r="A594">
        <v>593</v>
      </c>
      <c r="B594">
        <v>261</v>
      </c>
      <c r="C594">
        <f>1/COUNTIF(B:B,pizzadb_pizzasales[[#This Row],[order_id]])</f>
        <v>1</v>
      </c>
      <c r="D594" s="1" t="s">
        <v>165</v>
      </c>
      <c r="E594">
        <v>1</v>
      </c>
      <c r="F594" s="16">
        <v>37720</v>
      </c>
      <c r="G594" s="2" t="str">
        <f>TEXT(pizzadb_pizzasales[[#This Row],[order_date]],"dddd")</f>
        <v>Wednesday</v>
      </c>
      <c r="H594" s="3">
        <v>0.52672453703703703</v>
      </c>
      <c r="I594">
        <v>23.649999618530273</v>
      </c>
      <c r="J594">
        <v>23.649999618530273</v>
      </c>
      <c r="K594" s="1" t="s">
        <v>41</v>
      </c>
      <c r="L594" s="1" t="s">
        <v>26</v>
      </c>
      <c r="M594" s="1" t="s">
        <v>166</v>
      </c>
      <c r="N594" s="1" t="s">
        <v>167</v>
      </c>
    </row>
    <row r="595" spans="1:14" x14ac:dyDescent="0.25">
      <c r="A595">
        <v>594</v>
      </c>
      <c r="B595">
        <v>262</v>
      </c>
      <c r="C595">
        <f>1/COUNTIF(B:B,pizzadb_pizzasales[[#This Row],[order_id]])</f>
        <v>1</v>
      </c>
      <c r="D595" s="1" t="s">
        <v>76</v>
      </c>
      <c r="E595">
        <v>1</v>
      </c>
      <c r="F595" s="16">
        <v>37721</v>
      </c>
      <c r="G595" s="2" t="str">
        <f>TEXT(pizzadb_pizzasales[[#This Row],[order_date]],"dddd")</f>
        <v>Thursday</v>
      </c>
      <c r="H595" s="3">
        <v>0.52917824074074071</v>
      </c>
      <c r="I595">
        <v>16.75</v>
      </c>
      <c r="J595">
        <v>16.75</v>
      </c>
      <c r="K595" s="1" t="s">
        <v>13</v>
      </c>
      <c r="L595" s="1" t="s">
        <v>33</v>
      </c>
      <c r="M595" s="1" t="s">
        <v>74</v>
      </c>
      <c r="N595" s="1" t="s">
        <v>75</v>
      </c>
    </row>
    <row r="596" spans="1:14" x14ac:dyDescent="0.25">
      <c r="A596">
        <v>595</v>
      </c>
      <c r="B596">
        <v>263</v>
      </c>
      <c r="C596">
        <f>1/COUNTIF(B:B,pizzadb_pizzasales[[#This Row],[order_id]])</f>
        <v>1</v>
      </c>
      <c r="D596" s="1" t="s">
        <v>62</v>
      </c>
      <c r="E596">
        <v>1</v>
      </c>
      <c r="F596" s="16">
        <v>37722</v>
      </c>
      <c r="G596" s="2" t="str">
        <f>TEXT(pizzadb_pizzasales[[#This Row],[order_date]],"dddd")</f>
        <v>Friday</v>
      </c>
      <c r="H596" s="3">
        <v>0.53983796296296294</v>
      </c>
      <c r="I596">
        <v>20.75</v>
      </c>
      <c r="J596">
        <v>20.75</v>
      </c>
      <c r="K596" s="1" t="s">
        <v>21</v>
      </c>
      <c r="L596" s="1" t="s">
        <v>22</v>
      </c>
      <c r="M596" s="1" t="s">
        <v>63</v>
      </c>
      <c r="N596" s="1" t="s">
        <v>64</v>
      </c>
    </row>
    <row r="597" spans="1:14" x14ac:dyDescent="0.25">
      <c r="A597">
        <v>596</v>
      </c>
      <c r="B597">
        <v>264</v>
      </c>
      <c r="C597">
        <f>1/COUNTIF(B:B,pizzadb_pizzasales[[#This Row],[order_id]])</f>
        <v>1</v>
      </c>
      <c r="D597" s="1" t="s">
        <v>29</v>
      </c>
      <c r="E597">
        <v>1</v>
      </c>
      <c r="F597" s="16">
        <v>37725</v>
      </c>
      <c r="G597" s="2" t="str">
        <f>TEXT(pizzadb_pizzasales[[#This Row],[order_date]],"dddd")</f>
        <v>Monday</v>
      </c>
      <c r="H597" s="3">
        <v>0.54443287037037036</v>
      </c>
      <c r="I597">
        <v>16</v>
      </c>
      <c r="J597">
        <v>16</v>
      </c>
      <c r="K597" s="1" t="s">
        <v>13</v>
      </c>
      <c r="L597" s="1" t="s">
        <v>22</v>
      </c>
      <c r="M597" s="1" t="s">
        <v>30</v>
      </c>
      <c r="N597" s="1" t="s">
        <v>31</v>
      </c>
    </row>
    <row r="598" spans="1:14" x14ac:dyDescent="0.25">
      <c r="A598">
        <v>597</v>
      </c>
      <c r="B598">
        <v>265</v>
      </c>
      <c r="C598">
        <f>1/COUNTIF(B:B,pizzadb_pizzasales[[#This Row],[order_id]])</f>
        <v>0.25</v>
      </c>
      <c r="D598" s="1" t="s">
        <v>134</v>
      </c>
      <c r="E598">
        <v>1</v>
      </c>
      <c r="F598" s="16">
        <v>37726</v>
      </c>
      <c r="G598" s="2" t="str">
        <f>TEXT(pizzadb_pizzasales[[#This Row],[order_date]],"dddd")</f>
        <v>Tuesday</v>
      </c>
      <c r="H598" s="3">
        <v>0.54493055555555558</v>
      </c>
      <c r="I598">
        <v>16.75</v>
      </c>
      <c r="J598">
        <v>16.75</v>
      </c>
      <c r="K598" s="1" t="s">
        <v>13</v>
      </c>
      <c r="L598" s="1" t="s">
        <v>33</v>
      </c>
      <c r="M598" s="1" t="s">
        <v>124</v>
      </c>
      <c r="N598" s="1" t="s">
        <v>125</v>
      </c>
    </row>
    <row r="599" spans="1:14" x14ac:dyDescent="0.25">
      <c r="A599">
        <v>598</v>
      </c>
      <c r="B599">
        <v>265</v>
      </c>
      <c r="C599">
        <f>1/COUNTIF(B:B,pizzadb_pizzasales[[#This Row],[order_id]])</f>
        <v>0.25</v>
      </c>
      <c r="D599" s="1" t="s">
        <v>68</v>
      </c>
      <c r="E599">
        <v>1</v>
      </c>
      <c r="F599" s="16">
        <v>37727</v>
      </c>
      <c r="G599" s="2" t="str">
        <f>TEXT(pizzadb_pizzasales[[#This Row],[order_date]],"dddd")</f>
        <v>Wednesday</v>
      </c>
      <c r="H599" s="3">
        <v>0.54493055555555558</v>
      </c>
      <c r="I599">
        <v>20.25</v>
      </c>
      <c r="J599">
        <v>20.25</v>
      </c>
      <c r="K599" s="1" t="s">
        <v>21</v>
      </c>
      <c r="L599" s="1" t="s">
        <v>22</v>
      </c>
      <c r="M599" s="1" t="s">
        <v>30</v>
      </c>
      <c r="N599" s="1" t="s">
        <v>31</v>
      </c>
    </row>
    <row r="600" spans="1:14" x14ac:dyDescent="0.25">
      <c r="A600">
        <v>599</v>
      </c>
      <c r="B600">
        <v>265</v>
      </c>
      <c r="C600">
        <f>1/COUNTIF(B:B,pizzadb_pizzasales[[#This Row],[order_id]])</f>
        <v>0.25</v>
      </c>
      <c r="D600" s="1" t="s">
        <v>121</v>
      </c>
      <c r="E600">
        <v>1</v>
      </c>
      <c r="F600" s="16">
        <v>37728</v>
      </c>
      <c r="G600" s="2" t="str">
        <f>TEXT(pizzadb_pizzasales[[#This Row],[order_date]],"dddd")</f>
        <v>Thursday</v>
      </c>
      <c r="H600" s="3">
        <v>0.54493055555555558</v>
      </c>
      <c r="I600">
        <v>16.25</v>
      </c>
      <c r="J600">
        <v>16.25</v>
      </c>
      <c r="K600" s="1" t="s">
        <v>13</v>
      </c>
      <c r="L600" s="1" t="s">
        <v>26</v>
      </c>
      <c r="M600" s="1" t="s">
        <v>114</v>
      </c>
      <c r="N600" s="1" t="s">
        <v>115</v>
      </c>
    </row>
    <row r="601" spans="1:14" x14ac:dyDescent="0.25">
      <c r="A601">
        <v>600</v>
      </c>
      <c r="B601">
        <v>265</v>
      </c>
      <c r="C601">
        <f>1/COUNTIF(B:B,pizzadb_pizzasales[[#This Row],[order_id]])</f>
        <v>0.25</v>
      </c>
      <c r="D601" s="1" t="s">
        <v>59</v>
      </c>
      <c r="E601">
        <v>1</v>
      </c>
      <c r="F601" s="16">
        <v>37729</v>
      </c>
      <c r="G601" s="2" t="str">
        <f>TEXT(pizzadb_pizzasales[[#This Row],[order_date]],"dddd")</f>
        <v>Friday</v>
      </c>
      <c r="H601" s="3">
        <v>0.54493055555555558</v>
      </c>
      <c r="I601">
        <v>20.75</v>
      </c>
      <c r="J601">
        <v>20.75</v>
      </c>
      <c r="K601" s="1" t="s">
        <v>21</v>
      </c>
      <c r="L601" s="1" t="s">
        <v>26</v>
      </c>
      <c r="M601" s="1" t="s">
        <v>60</v>
      </c>
      <c r="N601" s="1" t="s">
        <v>61</v>
      </c>
    </row>
    <row r="602" spans="1:14" x14ac:dyDescent="0.25">
      <c r="A602">
        <v>601</v>
      </c>
      <c r="B602">
        <v>266</v>
      </c>
      <c r="C602">
        <f>1/COUNTIF(B:B,pizzadb_pizzasales[[#This Row],[order_id]])</f>
        <v>1</v>
      </c>
      <c r="D602" s="1" t="s">
        <v>133</v>
      </c>
      <c r="E602">
        <v>1</v>
      </c>
      <c r="F602" s="16">
        <v>37732</v>
      </c>
      <c r="G602" s="2" t="str">
        <f>TEXT(pizzadb_pizzasales[[#This Row],[order_date]],"dddd")</f>
        <v>Monday</v>
      </c>
      <c r="H602" s="3">
        <v>0.54825231481481485</v>
      </c>
      <c r="I602">
        <v>16.5</v>
      </c>
      <c r="J602">
        <v>16.5</v>
      </c>
      <c r="K602" s="1" t="s">
        <v>13</v>
      </c>
      <c r="L602" s="1" t="s">
        <v>26</v>
      </c>
      <c r="M602" s="1" t="s">
        <v>107</v>
      </c>
      <c r="N602" s="1" t="s">
        <v>108</v>
      </c>
    </row>
    <row r="603" spans="1:14" x14ac:dyDescent="0.25">
      <c r="A603">
        <v>602</v>
      </c>
      <c r="B603">
        <v>267</v>
      </c>
      <c r="C603">
        <f>1/COUNTIF(B:B,pizzadb_pizzasales[[#This Row],[order_id]])</f>
        <v>0.33333333333333331</v>
      </c>
      <c r="D603" s="1" t="s">
        <v>90</v>
      </c>
      <c r="E603">
        <v>1</v>
      </c>
      <c r="F603" s="16">
        <v>37733</v>
      </c>
      <c r="G603" s="2" t="str">
        <f>TEXT(pizzadb_pizzasales[[#This Row],[order_date]],"dddd")</f>
        <v>Tuesday</v>
      </c>
      <c r="H603" s="3">
        <v>0.56793981481481481</v>
      </c>
      <c r="I603">
        <v>17.950000762939453</v>
      </c>
      <c r="J603">
        <v>17.950000762939453</v>
      </c>
      <c r="K603" s="1" t="s">
        <v>21</v>
      </c>
      <c r="L603" s="1" t="s">
        <v>22</v>
      </c>
      <c r="M603" s="1" t="s">
        <v>91</v>
      </c>
      <c r="N603" s="1" t="s">
        <v>92</v>
      </c>
    </row>
    <row r="604" spans="1:14" x14ac:dyDescent="0.25">
      <c r="A604">
        <v>603</v>
      </c>
      <c r="B604">
        <v>267</v>
      </c>
      <c r="C604">
        <f>1/COUNTIF(B:B,pizzadb_pizzasales[[#This Row],[order_id]])</f>
        <v>0.33333333333333331</v>
      </c>
      <c r="D604" s="1" t="s">
        <v>146</v>
      </c>
      <c r="E604">
        <v>1</v>
      </c>
      <c r="F604" s="16">
        <v>37734</v>
      </c>
      <c r="G604" s="2" t="str">
        <f>TEXT(pizzadb_pizzasales[[#This Row],[order_date]],"dddd")</f>
        <v>Wednesday</v>
      </c>
      <c r="H604" s="3">
        <v>0.56793981481481481</v>
      </c>
      <c r="I604">
        <v>20.25</v>
      </c>
      <c r="J604">
        <v>20.25</v>
      </c>
      <c r="K604" s="1" t="s">
        <v>21</v>
      </c>
      <c r="L604" s="1" t="s">
        <v>22</v>
      </c>
      <c r="M604" s="1" t="s">
        <v>104</v>
      </c>
      <c r="N604" s="1" t="s">
        <v>105</v>
      </c>
    </row>
    <row r="605" spans="1:14" x14ac:dyDescent="0.25">
      <c r="A605">
        <v>604</v>
      </c>
      <c r="B605">
        <v>267</v>
      </c>
      <c r="C605">
        <f>1/COUNTIF(B:B,pizzadb_pizzasales[[#This Row],[order_id]])</f>
        <v>0.33333333333333331</v>
      </c>
      <c r="D605" s="1" t="s">
        <v>93</v>
      </c>
      <c r="E605">
        <v>1</v>
      </c>
      <c r="F605" s="16">
        <v>37735</v>
      </c>
      <c r="G605" s="2" t="str">
        <f>TEXT(pizzadb_pizzasales[[#This Row],[order_date]],"dddd")</f>
        <v>Thursday</v>
      </c>
      <c r="H605" s="3">
        <v>0.56793981481481481</v>
      </c>
      <c r="I605">
        <v>12</v>
      </c>
      <c r="J605">
        <v>12</v>
      </c>
      <c r="K605" s="1" t="s">
        <v>41</v>
      </c>
      <c r="L605" s="1" t="s">
        <v>14</v>
      </c>
      <c r="M605" s="1" t="s">
        <v>94</v>
      </c>
      <c r="N605" s="1" t="s">
        <v>95</v>
      </c>
    </row>
    <row r="606" spans="1:14" x14ac:dyDescent="0.25">
      <c r="A606">
        <v>605</v>
      </c>
      <c r="B606">
        <v>268</v>
      </c>
      <c r="C606">
        <f>1/COUNTIF(B:B,pizzadb_pizzasales[[#This Row],[order_id]])</f>
        <v>0.5</v>
      </c>
      <c r="D606" s="1" t="s">
        <v>25</v>
      </c>
      <c r="E606">
        <v>1</v>
      </c>
      <c r="F606" s="16">
        <v>37736</v>
      </c>
      <c r="G606" s="2" t="str">
        <f>TEXT(pizzadb_pizzasales[[#This Row],[order_date]],"dddd")</f>
        <v>Friday</v>
      </c>
      <c r="H606" s="3">
        <v>0.56997685185185187</v>
      </c>
      <c r="I606">
        <v>20.75</v>
      </c>
      <c r="J606">
        <v>20.75</v>
      </c>
      <c r="K606" s="1" t="s">
        <v>21</v>
      </c>
      <c r="L606" s="1" t="s">
        <v>26</v>
      </c>
      <c r="M606" s="1" t="s">
        <v>27</v>
      </c>
      <c r="N606" s="1" t="s">
        <v>28</v>
      </c>
    </row>
    <row r="607" spans="1:14" x14ac:dyDescent="0.25">
      <c r="A607">
        <v>606</v>
      </c>
      <c r="B607">
        <v>268</v>
      </c>
      <c r="C607">
        <f>1/COUNTIF(B:B,pizzadb_pizzasales[[#This Row],[order_id]])</f>
        <v>0.5</v>
      </c>
      <c r="D607" s="1" t="s">
        <v>126</v>
      </c>
      <c r="E607">
        <v>1</v>
      </c>
      <c r="F607" s="16">
        <v>37739</v>
      </c>
      <c r="G607" s="2" t="str">
        <f>TEXT(pizzadb_pizzasales[[#This Row],[order_date]],"dddd")</f>
        <v>Monday</v>
      </c>
      <c r="H607" s="3">
        <v>0.56997685185185187</v>
      </c>
      <c r="I607">
        <v>9.75</v>
      </c>
      <c r="J607">
        <v>9.75</v>
      </c>
      <c r="K607" s="1" t="s">
        <v>41</v>
      </c>
      <c r="L607" s="1" t="s">
        <v>14</v>
      </c>
      <c r="M607" s="1" t="s">
        <v>78</v>
      </c>
      <c r="N607" s="1" t="s">
        <v>79</v>
      </c>
    </row>
    <row r="608" spans="1:14" x14ac:dyDescent="0.25">
      <c r="A608">
        <v>607</v>
      </c>
      <c r="B608">
        <v>269</v>
      </c>
      <c r="C608">
        <f>1/COUNTIF(B:B,pizzadb_pizzasales[[#This Row],[order_id]])</f>
        <v>1</v>
      </c>
      <c r="D608" s="1" t="s">
        <v>134</v>
      </c>
      <c r="E608">
        <v>1</v>
      </c>
      <c r="F608" s="16">
        <v>37740</v>
      </c>
      <c r="G608" s="2" t="str">
        <f>TEXT(pizzadb_pizzasales[[#This Row],[order_date]],"dddd")</f>
        <v>Tuesday</v>
      </c>
      <c r="H608" s="3">
        <v>0.57608796296296294</v>
      </c>
      <c r="I608">
        <v>16.75</v>
      </c>
      <c r="J608">
        <v>16.75</v>
      </c>
      <c r="K608" s="1" t="s">
        <v>13</v>
      </c>
      <c r="L608" s="1" t="s">
        <v>33</v>
      </c>
      <c r="M608" s="1" t="s">
        <v>124</v>
      </c>
      <c r="N608" s="1" t="s">
        <v>125</v>
      </c>
    </row>
    <row r="609" spans="1:14" x14ac:dyDescent="0.25">
      <c r="A609">
        <v>608</v>
      </c>
      <c r="B609">
        <v>270</v>
      </c>
      <c r="C609">
        <f>1/COUNTIF(B:B,pizzadb_pizzasales[[#This Row],[order_id]])</f>
        <v>0.33333333333333331</v>
      </c>
      <c r="D609" s="1" t="s">
        <v>69</v>
      </c>
      <c r="E609">
        <v>1</v>
      </c>
      <c r="F609" s="16">
        <v>37741</v>
      </c>
      <c r="G609" s="2" t="str">
        <f>TEXT(pizzadb_pizzasales[[#This Row],[order_date]],"dddd")</f>
        <v>Wednesday</v>
      </c>
      <c r="H609" s="3">
        <v>0.58960648148148154</v>
      </c>
      <c r="I609">
        <v>20.75</v>
      </c>
      <c r="J609">
        <v>20.75</v>
      </c>
      <c r="K609" s="1" t="s">
        <v>21</v>
      </c>
      <c r="L609" s="1" t="s">
        <v>33</v>
      </c>
      <c r="M609" s="1" t="s">
        <v>70</v>
      </c>
      <c r="N609" s="1" t="s">
        <v>71</v>
      </c>
    </row>
    <row r="610" spans="1:14" x14ac:dyDescent="0.25">
      <c r="A610">
        <v>609</v>
      </c>
      <c r="B610">
        <v>270</v>
      </c>
      <c r="C610">
        <f>1/COUNTIF(B:B,pizzadb_pizzasales[[#This Row],[order_id]])</f>
        <v>0.33333333333333331</v>
      </c>
      <c r="D610" s="1" t="s">
        <v>62</v>
      </c>
      <c r="E610">
        <v>1</v>
      </c>
      <c r="F610" s="16">
        <v>37742</v>
      </c>
      <c r="G610" s="2" t="str">
        <f>TEXT(pizzadb_pizzasales[[#This Row],[order_date]],"dddd")</f>
        <v>Thursday</v>
      </c>
      <c r="H610" s="3">
        <v>0.58960648148148154</v>
      </c>
      <c r="I610">
        <v>20.75</v>
      </c>
      <c r="J610">
        <v>20.75</v>
      </c>
      <c r="K610" s="1" t="s">
        <v>21</v>
      </c>
      <c r="L610" s="1" t="s">
        <v>22</v>
      </c>
      <c r="M610" s="1" t="s">
        <v>63</v>
      </c>
      <c r="N610" s="1" t="s">
        <v>64</v>
      </c>
    </row>
    <row r="611" spans="1:14" x14ac:dyDescent="0.25">
      <c r="A611">
        <v>610</v>
      </c>
      <c r="B611">
        <v>270</v>
      </c>
      <c r="C611">
        <f>1/COUNTIF(B:B,pizzadb_pizzasales[[#This Row],[order_id]])</f>
        <v>0.33333333333333331</v>
      </c>
      <c r="D611" s="1" t="s">
        <v>32</v>
      </c>
      <c r="E611">
        <v>1</v>
      </c>
      <c r="F611" s="16">
        <v>37743</v>
      </c>
      <c r="G611" s="2" t="str">
        <f>TEXT(pizzadb_pizzasales[[#This Row],[order_date]],"dddd")</f>
        <v>Friday</v>
      </c>
      <c r="H611" s="3">
        <v>0.58960648148148154</v>
      </c>
      <c r="I611">
        <v>20.75</v>
      </c>
      <c r="J611">
        <v>20.75</v>
      </c>
      <c r="K611" s="1" t="s">
        <v>21</v>
      </c>
      <c r="L611" s="1" t="s">
        <v>33</v>
      </c>
      <c r="M611" s="1" t="s">
        <v>34</v>
      </c>
      <c r="N611" s="1" t="s">
        <v>35</v>
      </c>
    </row>
    <row r="612" spans="1:14" x14ac:dyDescent="0.25">
      <c r="A612">
        <v>611</v>
      </c>
      <c r="B612">
        <v>271</v>
      </c>
      <c r="C612">
        <f>1/COUNTIF(B:B,pizzadb_pizzasales[[#This Row],[order_id]])</f>
        <v>0.1</v>
      </c>
      <c r="D612" s="1" t="s">
        <v>84</v>
      </c>
      <c r="E612">
        <v>1</v>
      </c>
      <c r="F612" s="16">
        <v>37746</v>
      </c>
      <c r="G612" s="2" t="str">
        <f>TEXT(pizzadb_pizzasales[[#This Row],[order_date]],"dddd")</f>
        <v>Monday</v>
      </c>
      <c r="H612" s="3">
        <v>0.5988310185185185</v>
      </c>
      <c r="I612">
        <v>12</v>
      </c>
      <c r="J612">
        <v>12</v>
      </c>
      <c r="K612" s="1" t="s">
        <v>41</v>
      </c>
      <c r="L612" s="1" t="s">
        <v>14</v>
      </c>
      <c r="M612" s="1" t="s">
        <v>85</v>
      </c>
      <c r="N612" s="1" t="s">
        <v>86</v>
      </c>
    </row>
    <row r="613" spans="1:14" x14ac:dyDescent="0.25">
      <c r="A613">
        <v>612</v>
      </c>
      <c r="B613">
        <v>271</v>
      </c>
      <c r="C613">
        <f>1/COUNTIF(B:B,pizzadb_pizzasales[[#This Row],[order_id]])</f>
        <v>0.1</v>
      </c>
      <c r="D613" s="1" t="s">
        <v>76</v>
      </c>
      <c r="E613">
        <v>2</v>
      </c>
      <c r="F613" s="16">
        <v>37747</v>
      </c>
      <c r="G613" s="2" t="str">
        <f>TEXT(pizzadb_pizzasales[[#This Row],[order_date]],"dddd")</f>
        <v>Tuesday</v>
      </c>
      <c r="H613" s="3">
        <v>0.5988310185185185</v>
      </c>
      <c r="I613">
        <v>16.75</v>
      </c>
      <c r="J613">
        <v>33.5</v>
      </c>
      <c r="K613" s="1" t="s">
        <v>13</v>
      </c>
      <c r="L613" s="1" t="s">
        <v>33</v>
      </c>
      <c r="M613" s="1" t="s">
        <v>74</v>
      </c>
      <c r="N613" s="1" t="s">
        <v>75</v>
      </c>
    </row>
    <row r="614" spans="1:14" x14ac:dyDescent="0.25">
      <c r="A614">
        <v>613</v>
      </c>
      <c r="B614">
        <v>271</v>
      </c>
      <c r="C614">
        <f>1/COUNTIF(B:B,pizzadb_pizzasales[[#This Row],[order_id]])</f>
        <v>0.1</v>
      </c>
      <c r="D614" s="1" t="s">
        <v>134</v>
      </c>
      <c r="E614">
        <v>2</v>
      </c>
      <c r="F614" s="16">
        <v>37748</v>
      </c>
      <c r="G614" s="2" t="str">
        <f>TEXT(pizzadb_pizzasales[[#This Row],[order_date]],"dddd")</f>
        <v>Wednesday</v>
      </c>
      <c r="H614" s="3">
        <v>0.5988310185185185</v>
      </c>
      <c r="I614">
        <v>16.75</v>
      </c>
      <c r="J614">
        <v>33.5</v>
      </c>
      <c r="K614" s="1" t="s">
        <v>13</v>
      </c>
      <c r="L614" s="1" t="s">
        <v>33</v>
      </c>
      <c r="M614" s="1" t="s">
        <v>124</v>
      </c>
      <c r="N614" s="1" t="s">
        <v>125</v>
      </c>
    </row>
    <row r="615" spans="1:14" x14ac:dyDescent="0.25">
      <c r="A615">
        <v>614</v>
      </c>
      <c r="B615">
        <v>271</v>
      </c>
      <c r="C615">
        <f>1/COUNTIF(B:B,pizzadb_pizzasales[[#This Row],[order_id]])</f>
        <v>0.1</v>
      </c>
      <c r="D615" s="1" t="s">
        <v>81</v>
      </c>
      <c r="E615">
        <v>2</v>
      </c>
      <c r="F615" s="16">
        <v>37749</v>
      </c>
      <c r="G615" s="2" t="str">
        <f>TEXT(pizzadb_pizzasales[[#This Row],[order_date]],"dddd")</f>
        <v>Thursday</v>
      </c>
      <c r="H615" s="3">
        <v>0.5988310185185185</v>
      </c>
      <c r="I615">
        <v>20.75</v>
      </c>
      <c r="J615">
        <v>41.5</v>
      </c>
      <c r="K615" s="1" t="s">
        <v>21</v>
      </c>
      <c r="L615" s="1" t="s">
        <v>33</v>
      </c>
      <c r="M615" s="1" t="s">
        <v>82</v>
      </c>
      <c r="N615" s="1" t="s">
        <v>83</v>
      </c>
    </row>
    <row r="616" spans="1:14" x14ac:dyDescent="0.25">
      <c r="A616">
        <v>615</v>
      </c>
      <c r="B616">
        <v>271</v>
      </c>
      <c r="C616">
        <f>1/COUNTIF(B:B,pizzadb_pizzasales[[#This Row],[order_id]])</f>
        <v>0.1</v>
      </c>
      <c r="D616" s="1" t="s">
        <v>17</v>
      </c>
      <c r="E616">
        <v>1</v>
      </c>
      <c r="F616" s="16">
        <v>37750</v>
      </c>
      <c r="G616" s="2" t="str">
        <f>TEXT(pizzadb_pizzasales[[#This Row],[order_date]],"dddd")</f>
        <v>Friday</v>
      </c>
      <c r="H616" s="3">
        <v>0.5988310185185185</v>
      </c>
      <c r="I616">
        <v>16</v>
      </c>
      <c r="J616">
        <v>16</v>
      </c>
      <c r="K616" s="1" t="s">
        <v>13</v>
      </c>
      <c r="L616" s="1" t="s">
        <v>14</v>
      </c>
      <c r="M616" s="1" t="s">
        <v>18</v>
      </c>
      <c r="N616" s="1" t="s">
        <v>19</v>
      </c>
    </row>
    <row r="617" spans="1:14" x14ac:dyDescent="0.25">
      <c r="A617">
        <v>616</v>
      </c>
      <c r="B617">
        <v>271</v>
      </c>
      <c r="C617">
        <f>1/COUNTIF(B:B,pizzadb_pizzasales[[#This Row],[order_id]])</f>
        <v>0.1</v>
      </c>
      <c r="D617" s="1" t="s">
        <v>36</v>
      </c>
      <c r="E617">
        <v>1</v>
      </c>
      <c r="F617" s="16">
        <v>37753</v>
      </c>
      <c r="G617" s="2" t="str">
        <f>TEXT(pizzadb_pizzasales[[#This Row],[order_date]],"dddd")</f>
        <v>Monday</v>
      </c>
      <c r="H617" s="3">
        <v>0.5988310185185185</v>
      </c>
      <c r="I617">
        <v>16.5</v>
      </c>
      <c r="J617">
        <v>16.5</v>
      </c>
      <c r="K617" s="1" t="s">
        <v>13</v>
      </c>
      <c r="L617" s="1" t="s">
        <v>26</v>
      </c>
      <c r="M617" s="1" t="s">
        <v>27</v>
      </c>
      <c r="N617" s="1" t="s">
        <v>28</v>
      </c>
    </row>
    <row r="618" spans="1:14" x14ac:dyDescent="0.25">
      <c r="A618">
        <v>617</v>
      </c>
      <c r="B618">
        <v>271</v>
      </c>
      <c r="C618">
        <f>1/COUNTIF(B:B,pizzadb_pizzasales[[#This Row],[order_id]])</f>
        <v>0.1</v>
      </c>
      <c r="D618" s="1" t="s">
        <v>149</v>
      </c>
      <c r="E618">
        <v>1</v>
      </c>
      <c r="F618" s="16">
        <v>37754</v>
      </c>
      <c r="G618" s="2" t="str">
        <f>TEXT(pizzadb_pizzasales[[#This Row],[order_date]],"dddd")</f>
        <v>Tuesday</v>
      </c>
      <c r="H618" s="3">
        <v>0.5988310185185185</v>
      </c>
      <c r="I618">
        <v>12.25</v>
      </c>
      <c r="J618">
        <v>12.25</v>
      </c>
      <c r="K618" s="1" t="s">
        <v>41</v>
      </c>
      <c r="L618" s="1" t="s">
        <v>26</v>
      </c>
      <c r="M618" s="1" t="s">
        <v>114</v>
      </c>
      <c r="N618" s="1" t="s">
        <v>115</v>
      </c>
    </row>
    <row r="619" spans="1:14" x14ac:dyDescent="0.25">
      <c r="A619">
        <v>618</v>
      </c>
      <c r="B619">
        <v>271</v>
      </c>
      <c r="C619">
        <f>1/COUNTIF(B:B,pizzadb_pizzasales[[#This Row],[order_id]])</f>
        <v>0.1</v>
      </c>
      <c r="D619" s="1" t="s">
        <v>171</v>
      </c>
      <c r="E619">
        <v>1</v>
      </c>
      <c r="F619" s="16">
        <v>37755</v>
      </c>
      <c r="G619" s="2" t="str">
        <f>TEXT(pizzadb_pizzasales[[#This Row],[order_date]],"dddd")</f>
        <v>Wednesday</v>
      </c>
      <c r="H619" s="3">
        <v>0.5988310185185185</v>
      </c>
      <c r="I619">
        <v>16.5</v>
      </c>
      <c r="J619">
        <v>16.5</v>
      </c>
      <c r="K619" s="1" t="s">
        <v>13</v>
      </c>
      <c r="L619" s="1" t="s">
        <v>26</v>
      </c>
      <c r="M619" s="1" t="s">
        <v>88</v>
      </c>
      <c r="N619" s="1" t="s">
        <v>89</v>
      </c>
    </row>
    <row r="620" spans="1:14" x14ac:dyDescent="0.25">
      <c r="A620">
        <v>619</v>
      </c>
      <c r="B620">
        <v>271</v>
      </c>
      <c r="C620">
        <f>1/COUNTIF(B:B,pizzadb_pizzasales[[#This Row],[order_id]])</f>
        <v>0.1</v>
      </c>
      <c r="D620" s="1" t="s">
        <v>147</v>
      </c>
      <c r="E620">
        <v>1</v>
      </c>
      <c r="F620" s="16">
        <v>37756</v>
      </c>
      <c r="G620" s="2" t="str">
        <f>TEXT(pizzadb_pizzasales[[#This Row],[order_date]],"dddd")</f>
        <v>Thursday</v>
      </c>
      <c r="H620" s="3">
        <v>0.5988310185185185</v>
      </c>
      <c r="I620">
        <v>16.75</v>
      </c>
      <c r="J620">
        <v>16.75</v>
      </c>
      <c r="K620" s="1" t="s">
        <v>13</v>
      </c>
      <c r="L620" s="1" t="s">
        <v>33</v>
      </c>
      <c r="M620" s="1" t="s">
        <v>70</v>
      </c>
      <c r="N620" s="1" t="s">
        <v>71</v>
      </c>
    </row>
    <row r="621" spans="1:14" x14ac:dyDescent="0.25">
      <c r="A621">
        <v>620</v>
      </c>
      <c r="B621">
        <v>271</v>
      </c>
      <c r="C621">
        <f>1/COUNTIF(B:B,pizzadb_pizzasales[[#This Row],[order_id]])</f>
        <v>0.1</v>
      </c>
      <c r="D621" s="1" t="s">
        <v>44</v>
      </c>
      <c r="E621">
        <v>1</v>
      </c>
      <c r="F621" s="16">
        <v>37757</v>
      </c>
      <c r="G621" s="2" t="str">
        <f>TEXT(pizzadb_pizzasales[[#This Row],[order_date]],"dddd")</f>
        <v>Friday</v>
      </c>
      <c r="H621" s="3">
        <v>0.5988310185185185</v>
      </c>
      <c r="I621">
        <v>12</v>
      </c>
      <c r="J621">
        <v>12</v>
      </c>
      <c r="K621" s="1" t="s">
        <v>41</v>
      </c>
      <c r="L621" s="1" t="s">
        <v>14</v>
      </c>
      <c r="M621" s="1" t="s">
        <v>45</v>
      </c>
      <c r="N621" s="1" t="s">
        <v>46</v>
      </c>
    </row>
    <row r="622" spans="1:14" x14ac:dyDescent="0.25">
      <c r="A622">
        <v>621</v>
      </c>
      <c r="B622">
        <v>272</v>
      </c>
      <c r="C622">
        <f>1/COUNTIF(B:B,pizzadb_pizzasales[[#This Row],[order_id]])</f>
        <v>1</v>
      </c>
      <c r="D622" s="1" t="s">
        <v>36</v>
      </c>
      <c r="E622">
        <v>1</v>
      </c>
      <c r="F622" s="16">
        <v>37760</v>
      </c>
      <c r="G622" s="2" t="str">
        <f>TEXT(pizzadb_pizzasales[[#This Row],[order_date]],"dddd")</f>
        <v>Monday</v>
      </c>
      <c r="H622" s="3">
        <v>0.60005787037037039</v>
      </c>
      <c r="I622">
        <v>16.5</v>
      </c>
      <c r="J622">
        <v>16.5</v>
      </c>
      <c r="K622" s="1" t="s">
        <v>13</v>
      </c>
      <c r="L622" s="1" t="s">
        <v>26</v>
      </c>
      <c r="M622" s="1" t="s">
        <v>27</v>
      </c>
      <c r="N622" s="1" t="s">
        <v>28</v>
      </c>
    </row>
    <row r="623" spans="1:14" x14ac:dyDescent="0.25">
      <c r="A623">
        <v>622</v>
      </c>
      <c r="B623">
        <v>273</v>
      </c>
      <c r="C623">
        <f>1/COUNTIF(B:B,pizzadb_pizzasales[[#This Row],[order_id]])</f>
        <v>1</v>
      </c>
      <c r="D623" s="1" t="s">
        <v>172</v>
      </c>
      <c r="E623">
        <v>1</v>
      </c>
      <c r="F623" s="16">
        <v>37761</v>
      </c>
      <c r="G623" s="2" t="str">
        <f>TEXT(pizzadb_pizzasales[[#This Row],[order_date]],"dddd")</f>
        <v>Tuesday</v>
      </c>
      <c r="H623" s="3">
        <v>0.60277777777777775</v>
      </c>
      <c r="I623">
        <v>12.5</v>
      </c>
      <c r="J623">
        <v>12.5</v>
      </c>
      <c r="K623" s="1" t="s">
        <v>41</v>
      </c>
      <c r="L623" s="1" t="s">
        <v>26</v>
      </c>
      <c r="M623" s="1" t="s">
        <v>88</v>
      </c>
      <c r="N623" s="1" t="s">
        <v>89</v>
      </c>
    </row>
    <row r="624" spans="1:14" x14ac:dyDescent="0.25">
      <c r="A624">
        <v>623</v>
      </c>
      <c r="B624">
        <v>274</v>
      </c>
      <c r="C624">
        <f>1/COUNTIF(B:B,pizzadb_pizzasales[[#This Row],[order_id]])</f>
        <v>0.5</v>
      </c>
      <c r="D624" s="1" t="s">
        <v>90</v>
      </c>
      <c r="E624">
        <v>1</v>
      </c>
      <c r="F624" s="16">
        <v>37762</v>
      </c>
      <c r="G624" s="2" t="str">
        <f>TEXT(pizzadb_pizzasales[[#This Row],[order_date]],"dddd")</f>
        <v>Wednesday</v>
      </c>
      <c r="H624" s="3">
        <v>0.60871527777777779</v>
      </c>
      <c r="I624">
        <v>17.950000762939453</v>
      </c>
      <c r="J624">
        <v>17.950000762939453</v>
      </c>
      <c r="K624" s="1" t="s">
        <v>21</v>
      </c>
      <c r="L624" s="1" t="s">
        <v>22</v>
      </c>
      <c r="M624" s="1" t="s">
        <v>91</v>
      </c>
      <c r="N624" s="1" t="s">
        <v>92</v>
      </c>
    </row>
    <row r="625" spans="1:14" x14ac:dyDescent="0.25">
      <c r="A625">
        <v>624</v>
      </c>
      <c r="B625">
        <v>274</v>
      </c>
      <c r="C625">
        <f>1/COUNTIF(B:B,pizzadb_pizzasales[[#This Row],[order_id]])</f>
        <v>0.5</v>
      </c>
      <c r="D625" s="1" t="s">
        <v>32</v>
      </c>
      <c r="E625">
        <v>1</v>
      </c>
      <c r="F625" s="16">
        <v>37763</v>
      </c>
      <c r="G625" s="2" t="str">
        <f>TEXT(pizzadb_pizzasales[[#This Row],[order_date]],"dddd")</f>
        <v>Thursday</v>
      </c>
      <c r="H625" s="3">
        <v>0.60871527777777779</v>
      </c>
      <c r="I625">
        <v>20.75</v>
      </c>
      <c r="J625">
        <v>20.75</v>
      </c>
      <c r="K625" s="1" t="s">
        <v>21</v>
      </c>
      <c r="L625" s="1" t="s">
        <v>33</v>
      </c>
      <c r="M625" s="1" t="s">
        <v>34</v>
      </c>
      <c r="N625" s="1" t="s">
        <v>35</v>
      </c>
    </row>
    <row r="626" spans="1:14" x14ac:dyDescent="0.25">
      <c r="A626">
        <v>625</v>
      </c>
      <c r="B626">
        <v>275</v>
      </c>
      <c r="C626">
        <f>1/COUNTIF(B:B,pizzadb_pizzasales[[#This Row],[order_id]])</f>
        <v>0.25</v>
      </c>
      <c r="D626" s="1" t="s">
        <v>138</v>
      </c>
      <c r="E626">
        <v>1</v>
      </c>
      <c r="F626" s="16">
        <v>37764</v>
      </c>
      <c r="G626" s="2" t="str">
        <f>TEXT(pizzadb_pizzasales[[#This Row],[order_date]],"dddd")</f>
        <v>Friday</v>
      </c>
      <c r="H626" s="3">
        <v>0.60988425925925926</v>
      </c>
      <c r="I626">
        <v>20.5</v>
      </c>
      <c r="J626">
        <v>20.5</v>
      </c>
      <c r="K626" s="1" t="s">
        <v>21</v>
      </c>
      <c r="L626" s="1" t="s">
        <v>14</v>
      </c>
      <c r="M626" s="1" t="s">
        <v>18</v>
      </c>
      <c r="N626" s="1" t="s">
        <v>19</v>
      </c>
    </row>
    <row r="627" spans="1:14" x14ac:dyDescent="0.25">
      <c r="A627">
        <v>626</v>
      </c>
      <c r="B627">
        <v>275</v>
      </c>
      <c r="C627">
        <f>1/COUNTIF(B:B,pizzadb_pizzasales[[#This Row],[order_id]])</f>
        <v>0.25</v>
      </c>
      <c r="D627" s="1" t="s">
        <v>20</v>
      </c>
      <c r="E627">
        <v>1</v>
      </c>
      <c r="F627" s="16">
        <v>37767</v>
      </c>
      <c r="G627" s="2" t="str">
        <f>TEXT(pizzadb_pizzasales[[#This Row],[order_date]],"dddd")</f>
        <v>Monday</v>
      </c>
      <c r="H627" s="3">
        <v>0.60988425925925926</v>
      </c>
      <c r="I627">
        <v>18.5</v>
      </c>
      <c r="J627">
        <v>18.5</v>
      </c>
      <c r="K627" s="1" t="s">
        <v>21</v>
      </c>
      <c r="L627" s="1" t="s">
        <v>22</v>
      </c>
      <c r="M627" s="1" t="s">
        <v>23</v>
      </c>
      <c r="N627" s="1" t="s">
        <v>24</v>
      </c>
    </row>
    <row r="628" spans="1:14" x14ac:dyDescent="0.25">
      <c r="A628">
        <v>627</v>
      </c>
      <c r="B628">
        <v>275</v>
      </c>
      <c r="C628">
        <f>1/COUNTIF(B:B,pizzadb_pizzasales[[#This Row],[order_id]])</f>
        <v>0.25</v>
      </c>
      <c r="D628" s="1" t="s">
        <v>126</v>
      </c>
      <c r="E628">
        <v>1</v>
      </c>
      <c r="F628" s="16">
        <v>37768</v>
      </c>
      <c r="G628" s="2" t="str">
        <f>TEXT(pizzadb_pizzasales[[#This Row],[order_date]],"dddd")</f>
        <v>Tuesday</v>
      </c>
      <c r="H628" s="3">
        <v>0.60988425925925926</v>
      </c>
      <c r="I628">
        <v>9.75</v>
      </c>
      <c r="J628">
        <v>9.75</v>
      </c>
      <c r="K628" s="1" t="s">
        <v>41</v>
      </c>
      <c r="L628" s="1" t="s">
        <v>14</v>
      </c>
      <c r="M628" s="1" t="s">
        <v>78</v>
      </c>
      <c r="N628" s="1" t="s">
        <v>79</v>
      </c>
    </row>
    <row r="629" spans="1:14" x14ac:dyDescent="0.25">
      <c r="A629">
        <v>628</v>
      </c>
      <c r="B629">
        <v>275</v>
      </c>
      <c r="C629">
        <f>1/COUNTIF(B:B,pizzadb_pizzasales[[#This Row],[order_id]])</f>
        <v>0.25</v>
      </c>
      <c r="D629" s="1" t="s">
        <v>121</v>
      </c>
      <c r="E629">
        <v>1</v>
      </c>
      <c r="F629" s="16">
        <v>37769</v>
      </c>
      <c r="G629" s="2" t="str">
        <f>TEXT(pizzadb_pizzasales[[#This Row],[order_date]],"dddd")</f>
        <v>Wednesday</v>
      </c>
      <c r="H629" s="3">
        <v>0.60988425925925926</v>
      </c>
      <c r="I629">
        <v>16.25</v>
      </c>
      <c r="J629">
        <v>16.25</v>
      </c>
      <c r="K629" s="1" t="s">
        <v>13</v>
      </c>
      <c r="L629" s="1" t="s">
        <v>26</v>
      </c>
      <c r="M629" s="1" t="s">
        <v>114</v>
      </c>
      <c r="N629" s="1" t="s">
        <v>115</v>
      </c>
    </row>
    <row r="630" spans="1:14" x14ac:dyDescent="0.25">
      <c r="A630">
        <v>629</v>
      </c>
      <c r="B630">
        <v>276</v>
      </c>
      <c r="C630">
        <f>1/COUNTIF(B:B,pizzadb_pizzasales[[#This Row],[order_id]])</f>
        <v>0.5</v>
      </c>
      <c r="D630" s="1" t="s">
        <v>20</v>
      </c>
      <c r="E630">
        <v>1</v>
      </c>
      <c r="F630" s="16">
        <v>37770</v>
      </c>
      <c r="G630" s="2" t="str">
        <f>TEXT(pizzadb_pizzasales[[#This Row],[order_date]],"dddd")</f>
        <v>Thursday</v>
      </c>
      <c r="H630" s="3">
        <v>0.63770833333333332</v>
      </c>
      <c r="I630">
        <v>18.5</v>
      </c>
      <c r="J630">
        <v>18.5</v>
      </c>
      <c r="K630" s="1" t="s">
        <v>21</v>
      </c>
      <c r="L630" s="1" t="s">
        <v>22</v>
      </c>
      <c r="M630" s="1" t="s">
        <v>23</v>
      </c>
      <c r="N630" s="1" t="s">
        <v>24</v>
      </c>
    </row>
    <row r="631" spans="1:14" x14ac:dyDescent="0.25">
      <c r="A631">
        <v>630</v>
      </c>
      <c r="B631">
        <v>276</v>
      </c>
      <c r="C631">
        <f>1/COUNTIF(B:B,pizzadb_pizzasales[[#This Row],[order_id]])</f>
        <v>0.5</v>
      </c>
      <c r="D631" s="1" t="s">
        <v>59</v>
      </c>
      <c r="E631">
        <v>1</v>
      </c>
      <c r="F631" s="16">
        <v>37771</v>
      </c>
      <c r="G631" s="2" t="str">
        <f>TEXT(pizzadb_pizzasales[[#This Row],[order_date]],"dddd")</f>
        <v>Friday</v>
      </c>
      <c r="H631" s="3">
        <v>0.63770833333333332</v>
      </c>
      <c r="I631">
        <v>20.75</v>
      </c>
      <c r="J631">
        <v>20.75</v>
      </c>
      <c r="K631" s="1" t="s">
        <v>21</v>
      </c>
      <c r="L631" s="1" t="s">
        <v>26</v>
      </c>
      <c r="M631" s="1" t="s">
        <v>60</v>
      </c>
      <c r="N631" s="1" t="s">
        <v>61</v>
      </c>
    </row>
    <row r="632" spans="1:14" x14ac:dyDescent="0.25">
      <c r="A632">
        <v>631</v>
      </c>
      <c r="B632">
        <v>277</v>
      </c>
      <c r="C632">
        <f>1/COUNTIF(B:B,pizzadb_pizzasales[[#This Row],[order_id]])</f>
        <v>1</v>
      </c>
      <c r="D632" s="1" t="s">
        <v>99</v>
      </c>
      <c r="E632">
        <v>1</v>
      </c>
      <c r="F632" s="16">
        <v>37774</v>
      </c>
      <c r="G632" s="2" t="str">
        <f>TEXT(pizzadb_pizzasales[[#This Row],[order_date]],"dddd")</f>
        <v>Monday</v>
      </c>
      <c r="H632" s="3">
        <v>0.65405092592592595</v>
      </c>
      <c r="I632">
        <v>14.75</v>
      </c>
      <c r="J632">
        <v>14.75</v>
      </c>
      <c r="K632" s="1" t="s">
        <v>13</v>
      </c>
      <c r="L632" s="1" t="s">
        <v>22</v>
      </c>
      <c r="M632" s="1" t="s">
        <v>91</v>
      </c>
      <c r="N632" s="1" t="s">
        <v>92</v>
      </c>
    </row>
    <row r="633" spans="1:14" x14ac:dyDescent="0.25">
      <c r="A633">
        <v>632</v>
      </c>
      <c r="B633">
        <v>278</v>
      </c>
      <c r="C633">
        <f>1/COUNTIF(B:B,pizzadb_pizzasales[[#This Row],[order_id]])</f>
        <v>0.5</v>
      </c>
      <c r="D633" s="1" t="s">
        <v>159</v>
      </c>
      <c r="E633">
        <v>1</v>
      </c>
      <c r="F633" s="16">
        <v>37775</v>
      </c>
      <c r="G633" s="2" t="str">
        <f>TEXT(pizzadb_pizzasales[[#This Row],[order_date]],"dddd")</f>
        <v>Tuesday</v>
      </c>
      <c r="H633" s="3">
        <v>0.65927083333333336</v>
      </c>
      <c r="I633">
        <v>16.75</v>
      </c>
      <c r="J633">
        <v>16.75</v>
      </c>
      <c r="K633" s="1" t="s">
        <v>13</v>
      </c>
      <c r="L633" s="1" t="s">
        <v>22</v>
      </c>
      <c r="M633" s="1" t="s">
        <v>101</v>
      </c>
      <c r="N633" s="1" t="s">
        <v>102</v>
      </c>
    </row>
    <row r="634" spans="1:14" x14ac:dyDescent="0.25">
      <c r="A634">
        <v>633</v>
      </c>
      <c r="B634">
        <v>278</v>
      </c>
      <c r="C634">
        <f>1/COUNTIF(B:B,pizzadb_pizzasales[[#This Row],[order_id]])</f>
        <v>0.5</v>
      </c>
      <c r="D634" s="1" t="s">
        <v>69</v>
      </c>
      <c r="E634">
        <v>1</v>
      </c>
      <c r="F634" s="16">
        <v>37776</v>
      </c>
      <c r="G634" s="2" t="str">
        <f>TEXT(pizzadb_pizzasales[[#This Row],[order_date]],"dddd")</f>
        <v>Wednesday</v>
      </c>
      <c r="H634" s="3">
        <v>0.65927083333333336</v>
      </c>
      <c r="I634">
        <v>20.75</v>
      </c>
      <c r="J634">
        <v>20.75</v>
      </c>
      <c r="K634" s="1" t="s">
        <v>21</v>
      </c>
      <c r="L634" s="1" t="s">
        <v>33</v>
      </c>
      <c r="M634" s="1" t="s">
        <v>70</v>
      </c>
      <c r="N634" s="1" t="s">
        <v>71</v>
      </c>
    </row>
    <row r="635" spans="1:14" x14ac:dyDescent="0.25">
      <c r="A635">
        <v>634</v>
      </c>
      <c r="B635">
        <v>279</v>
      </c>
      <c r="C635">
        <f>1/COUNTIF(B:B,pizzadb_pizzasales[[#This Row],[order_id]])</f>
        <v>0.5</v>
      </c>
      <c r="D635" s="1" t="s">
        <v>76</v>
      </c>
      <c r="E635">
        <v>1</v>
      </c>
      <c r="F635" s="16">
        <v>37777</v>
      </c>
      <c r="G635" s="2" t="str">
        <f>TEXT(pizzadb_pizzasales[[#This Row],[order_date]],"dddd")</f>
        <v>Thursday</v>
      </c>
      <c r="H635" s="3">
        <v>0.67156249999999995</v>
      </c>
      <c r="I635">
        <v>16.75</v>
      </c>
      <c r="J635">
        <v>16.75</v>
      </c>
      <c r="K635" s="1" t="s">
        <v>13</v>
      </c>
      <c r="L635" s="1" t="s">
        <v>33</v>
      </c>
      <c r="M635" s="1" t="s">
        <v>74</v>
      </c>
      <c r="N635" s="1" t="s">
        <v>75</v>
      </c>
    </row>
    <row r="636" spans="1:14" x14ac:dyDescent="0.25">
      <c r="A636">
        <v>635</v>
      </c>
      <c r="B636">
        <v>279</v>
      </c>
      <c r="C636">
        <f>1/COUNTIF(B:B,pizzadb_pizzasales[[#This Row],[order_id]])</f>
        <v>0.5</v>
      </c>
      <c r="D636" s="1" t="s">
        <v>134</v>
      </c>
      <c r="E636">
        <v>1</v>
      </c>
      <c r="F636" s="16">
        <v>37778</v>
      </c>
      <c r="G636" s="2" t="str">
        <f>TEXT(pizzadb_pizzasales[[#This Row],[order_date]],"dddd")</f>
        <v>Friday</v>
      </c>
      <c r="H636" s="3">
        <v>0.67156249999999995</v>
      </c>
      <c r="I636">
        <v>16.75</v>
      </c>
      <c r="J636">
        <v>16.75</v>
      </c>
      <c r="K636" s="1" t="s">
        <v>13</v>
      </c>
      <c r="L636" s="1" t="s">
        <v>33</v>
      </c>
      <c r="M636" s="1" t="s">
        <v>124</v>
      </c>
      <c r="N636" s="1" t="s">
        <v>125</v>
      </c>
    </row>
    <row r="637" spans="1:14" x14ac:dyDescent="0.25">
      <c r="A637">
        <v>636</v>
      </c>
      <c r="B637">
        <v>280</v>
      </c>
      <c r="C637">
        <f>1/COUNTIF(B:B,pizzadb_pizzasales[[#This Row],[order_id]])</f>
        <v>0.5</v>
      </c>
      <c r="D637" s="1" t="s">
        <v>145</v>
      </c>
      <c r="E637">
        <v>1</v>
      </c>
      <c r="F637" s="16">
        <v>37781</v>
      </c>
      <c r="G637" s="2" t="str">
        <f>TEXT(pizzadb_pizzasales[[#This Row],[order_date]],"dddd")</f>
        <v>Monday</v>
      </c>
      <c r="H637" s="3">
        <v>0.68082175925925925</v>
      </c>
      <c r="I637">
        <v>16.5</v>
      </c>
      <c r="J637">
        <v>16.5</v>
      </c>
      <c r="K637" s="1" t="s">
        <v>13</v>
      </c>
      <c r="L637" s="1" t="s">
        <v>26</v>
      </c>
      <c r="M637" s="1" t="s">
        <v>38</v>
      </c>
      <c r="N637" s="1" t="s">
        <v>39</v>
      </c>
    </row>
    <row r="638" spans="1:14" x14ac:dyDescent="0.25">
      <c r="A638">
        <v>637</v>
      </c>
      <c r="B638">
        <v>280</v>
      </c>
      <c r="C638">
        <f>1/COUNTIF(B:B,pizzadb_pizzasales[[#This Row],[order_id]])</f>
        <v>0.5</v>
      </c>
      <c r="D638" s="1" t="s">
        <v>154</v>
      </c>
      <c r="E638">
        <v>1</v>
      </c>
      <c r="F638" s="16">
        <v>37782</v>
      </c>
      <c r="G638" s="2" t="str">
        <f>TEXT(pizzadb_pizzasales[[#This Row],[order_date]],"dddd")</f>
        <v>Tuesday</v>
      </c>
      <c r="H638" s="3">
        <v>0.68082175925925925</v>
      </c>
      <c r="I638">
        <v>16</v>
      </c>
      <c r="J638">
        <v>16</v>
      </c>
      <c r="K638" s="1" t="s">
        <v>13</v>
      </c>
      <c r="L638" s="1" t="s">
        <v>22</v>
      </c>
      <c r="M638" s="1" t="s">
        <v>66</v>
      </c>
      <c r="N638" s="1" t="s">
        <v>67</v>
      </c>
    </row>
    <row r="639" spans="1:14" x14ac:dyDescent="0.25">
      <c r="A639">
        <v>638</v>
      </c>
      <c r="B639">
        <v>281</v>
      </c>
      <c r="C639">
        <f>1/COUNTIF(B:B,pizzadb_pizzasales[[#This Row],[order_id]])</f>
        <v>1</v>
      </c>
      <c r="D639" s="1" t="s">
        <v>149</v>
      </c>
      <c r="E639">
        <v>1</v>
      </c>
      <c r="F639" s="16">
        <v>37783</v>
      </c>
      <c r="G639" s="2" t="str">
        <f>TEXT(pizzadb_pizzasales[[#This Row],[order_date]],"dddd")</f>
        <v>Wednesday</v>
      </c>
      <c r="H639" s="3">
        <v>0.69013888888888886</v>
      </c>
      <c r="I639">
        <v>12.25</v>
      </c>
      <c r="J639">
        <v>12.25</v>
      </c>
      <c r="K639" s="1" t="s">
        <v>41</v>
      </c>
      <c r="L639" s="1" t="s">
        <v>26</v>
      </c>
      <c r="M639" s="1" t="s">
        <v>114</v>
      </c>
      <c r="N639" s="1" t="s">
        <v>115</v>
      </c>
    </row>
    <row r="640" spans="1:14" x14ac:dyDescent="0.25">
      <c r="A640">
        <v>639</v>
      </c>
      <c r="B640">
        <v>282</v>
      </c>
      <c r="C640">
        <f>1/COUNTIF(B:B,pizzadb_pizzasales[[#This Row],[order_id]])</f>
        <v>0.25</v>
      </c>
      <c r="D640" s="1" t="s">
        <v>50</v>
      </c>
      <c r="E640">
        <v>1</v>
      </c>
      <c r="F640" s="16">
        <v>37784</v>
      </c>
      <c r="G640" s="2" t="str">
        <f>TEXT(pizzadb_pizzasales[[#This Row],[order_date]],"dddd")</f>
        <v>Thursday</v>
      </c>
      <c r="H640" s="3">
        <v>0.70113425925925921</v>
      </c>
      <c r="I640">
        <v>12</v>
      </c>
      <c r="J640">
        <v>12</v>
      </c>
      <c r="K640" s="1" t="s">
        <v>41</v>
      </c>
      <c r="L640" s="1" t="s">
        <v>14</v>
      </c>
      <c r="M640" s="1" t="s">
        <v>18</v>
      </c>
      <c r="N640" s="1" t="s">
        <v>19</v>
      </c>
    </row>
    <row r="641" spans="1:14" x14ac:dyDescent="0.25">
      <c r="A641">
        <v>640</v>
      </c>
      <c r="B641">
        <v>282</v>
      </c>
      <c r="C641">
        <f>1/COUNTIF(B:B,pizzadb_pizzasales[[#This Row],[order_id]])</f>
        <v>0.25</v>
      </c>
      <c r="D641" s="1" t="s">
        <v>20</v>
      </c>
      <c r="E641">
        <v>1</v>
      </c>
      <c r="F641" s="16">
        <v>37785</v>
      </c>
      <c r="G641" s="2" t="str">
        <f>TEXT(pizzadb_pizzasales[[#This Row],[order_date]],"dddd")</f>
        <v>Friday</v>
      </c>
      <c r="H641" s="3">
        <v>0.70113425925925921</v>
      </c>
      <c r="I641">
        <v>18.5</v>
      </c>
      <c r="J641">
        <v>18.5</v>
      </c>
      <c r="K641" s="1" t="s">
        <v>21</v>
      </c>
      <c r="L641" s="1" t="s">
        <v>22</v>
      </c>
      <c r="M641" s="1" t="s">
        <v>23</v>
      </c>
      <c r="N641" s="1" t="s">
        <v>24</v>
      </c>
    </row>
    <row r="642" spans="1:14" x14ac:dyDescent="0.25">
      <c r="A642">
        <v>641</v>
      </c>
      <c r="B642">
        <v>282</v>
      </c>
      <c r="C642">
        <f>1/COUNTIF(B:B,pizzadb_pizzasales[[#This Row],[order_id]])</f>
        <v>0.25</v>
      </c>
      <c r="D642" s="1" t="s">
        <v>135</v>
      </c>
      <c r="E642">
        <v>1</v>
      </c>
      <c r="F642" s="16">
        <v>37788</v>
      </c>
      <c r="G642" s="2" t="str">
        <f>TEXT(pizzadb_pizzasales[[#This Row],[order_date]],"dddd")</f>
        <v>Monday</v>
      </c>
      <c r="H642" s="3">
        <v>0.70113425925925921</v>
      </c>
      <c r="I642">
        <v>20.75</v>
      </c>
      <c r="J642">
        <v>20.75</v>
      </c>
      <c r="K642" s="1" t="s">
        <v>21</v>
      </c>
      <c r="L642" s="1" t="s">
        <v>26</v>
      </c>
      <c r="M642" s="1" t="s">
        <v>107</v>
      </c>
      <c r="N642" s="1" t="s">
        <v>108</v>
      </c>
    </row>
    <row r="643" spans="1:14" x14ac:dyDescent="0.25">
      <c r="A643">
        <v>642</v>
      </c>
      <c r="B643">
        <v>282</v>
      </c>
      <c r="C643">
        <f>1/COUNTIF(B:B,pizzadb_pizzasales[[#This Row],[order_id]])</f>
        <v>0.25</v>
      </c>
      <c r="D643" s="1" t="s">
        <v>62</v>
      </c>
      <c r="E643">
        <v>1</v>
      </c>
      <c r="F643" s="16">
        <v>37789</v>
      </c>
      <c r="G643" s="2" t="str">
        <f>TEXT(pizzadb_pizzasales[[#This Row],[order_date]],"dddd")</f>
        <v>Tuesday</v>
      </c>
      <c r="H643" s="3">
        <v>0.70113425925925921</v>
      </c>
      <c r="I643">
        <v>20.75</v>
      </c>
      <c r="J643">
        <v>20.75</v>
      </c>
      <c r="K643" s="1" t="s">
        <v>21</v>
      </c>
      <c r="L643" s="1" t="s">
        <v>22</v>
      </c>
      <c r="M643" s="1" t="s">
        <v>63</v>
      </c>
      <c r="N643" s="1" t="s">
        <v>64</v>
      </c>
    </row>
    <row r="644" spans="1:14" x14ac:dyDescent="0.25">
      <c r="A644">
        <v>643</v>
      </c>
      <c r="B644">
        <v>283</v>
      </c>
      <c r="C644">
        <f>1/COUNTIF(B:B,pizzadb_pizzasales[[#This Row],[order_id]])</f>
        <v>1</v>
      </c>
      <c r="D644" s="1" t="s">
        <v>163</v>
      </c>
      <c r="E644">
        <v>1</v>
      </c>
      <c r="F644" s="16">
        <v>37790</v>
      </c>
      <c r="G644" s="2" t="str">
        <f>TEXT(pizzadb_pizzasales[[#This Row],[order_date]],"dddd")</f>
        <v>Wednesday</v>
      </c>
      <c r="H644" s="3">
        <v>0.70258101851851851</v>
      </c>
      <c r="I644">
        <v>16</v>
      </c>
      <c r="J644">
        <v>16</v>
      </c>
      <c r="K644" s="1" t="s">
        <v>13</v>
      </c>
      <c r="L644" s="1" t="s">
        <v>14</v>
      </c>
      <c r="M644" s="1" t="s">
        <v>94</v>
      </c>
      <c r="N644" s="1" t="s">
        <v>95</v>
      </c>
    </row>
    <row r="645" spans="1:14" x14ac:dyDescent="0.25">
      <c r="A645">
        <v>644</v>
      </c>
      <c r="B645">
        <v>284</v>
      </c>
      <c r="C645">
        <f>1/COUNTIF(B:B,pizzadb_pizzasales[[#This Row],[order_id]])</f>
        <v>0.33333333333333331</v>
      </c>
      <c r="D645" s="1" t="s">
        <v>99</v>
      </c>
      <c r="E645">
        <v>1</v>
      </c>
      <c r="F645" s="16">
        <v>37791</v>
      </c>
      <c r="G645" s="2" t="str">
        <f>TEXT(pizzadb_pizzasales[[#This Row],[order_date]],"dddd")</f>
        <v>Thursday</v>
      </c>
      <c r="H645" s="3">
        <v>0.70712962962962966</v>
      </c>
      <c r="I645">
        <v>14.75</v>
      </c>
      <c r="J645">
        <v>14.75</v>
      </c>
      <c r="K645" s="1" t="s">
        <v>13</v>
      </c>
      <c r="L645" s="1" t="s">
        <v>22</v>
      </c>
      <c r="M645" s="1" t="s">
        <v>91</v>
      </c>
      <c r="N645" s="1" t="s">
        <v>92</v>
      </c>
    </row>
    <row r="646" spans="1:14" x14ac:dyDescent="0.25">
      <c r="A646">
        <v>645</v>
      </c>
      <c r="B646">
        <v>284</v>
      </c>
      <c r="C646">
        <f>1/COUNTIF(B:B,pizzadb_pizzasales[[#This Row],[order_id]])</f>
        <v>0.33333333333333331</v>
      </c>
      <c r="D646" s="1" t="s">
        <v>132</v>
      </c>
      <c r="E646">
        <v>1</v>
      </c>
      <c r="F646" s="16">
        <v>37792</v>
      </c>
      <c r="G646" s="2" t="str">
        <f>TEXT(pizzadb_pizzasales[[#This Row],[order_date]],"dddd")</f>
        <v>Friday</v>
      </c>
      <c r="H646" s="3">
        <v>0.70712962962962966</v>
      </c>
      <c r="I646">
        <v>10.5</v>
      </c>
      <c r="J646">
        <v>10.5</v>
      </c>
      <c r="K646" s="1" t="s">
        <v>41</v>
      </c>
      <c r="L646" s="1" t="s">
        <v>14</v>
      </c>
      <c r="M646" s="1" t="s">
        <v>15</v>
      </c>
      <c r="N646" s="1" t="s">
        <v>16</v>
      </c>
    </row>
    <row r="647" spans="1:14" x14ac:dyDescent="0.25">
      <c r="A647">
        <v>646</v>
      </c>
      <c r="B647">
        <v>284</v>
      </c>
      <c r="C647">
        <f>1/COUNTIF(B:B,pizzadb_pizzasales[[#This Row],[order_id]])</f>
        <v>0.33333333333333331</v>
      </c>
      <c r="D647" s="1" t="s">
        <v>163</v>
      </c>
      <c r="E647">
        <v>1</v>
      </c>
      <c r="F647" s="16">
        <v>37795</v>
      </c>
      <c r="G647" s="2" t="str">
        <f>TEXT(pizzadb_pizzasales[[#This Row],[order_date]],"dddd")</f>
        <v>Monday</v>
      </c>
      <c r="H647" s="3">
        <v>0.70712962962962966</v>
      </c>
      <c r="I647">
        <v>16</v>
      </c>
      <c r="J647">
        <v>16</v>
      </c>
      <c r="K647" s="1" t="s">
        <v>13</v>
      </c>
      <c r="L647" s="1" t="s">
        <v>14</v>
      </c>
      <c r="M647" s="1" t="s">
        <v>94</v>
      </c>
      <c r="N647" s="1" t="s">
        <v>95</v>
      </c>
    </row>
    <row r="648" spans="1:14" x14ac:dyDescent="0.25">
      <c r="A648">
        <v>647</v>
      </c>
      <c r="B648">
        <v>285</v>
      </c>
      <c r="C648">
        <f>1/COUNTIF(B:B,pizzadb_pizzasales[[#This Row],[order_id]])</f>
        <v>1</v>
      </c>
      <c r="D648" s="1" t="s">
        <v>37</v>
      </c>
      <c r="E648">
        <v>1</v>
      </c>
      <c r="F648" s="16">
        <v>37796</v>
      </c>
      <c r="G648" s="2" t="str">
        <f>TEXT(pizzadb_pizzasales[[#This Row],[order_date]],"dddd")</f>
        <v>Tuesday</v>
      </c>
      <c r="H648" s="3">
        <v>0.7073842592592593</v>
      </c>
      <c r="I648">
        <v>20.75</v>
      </c>
      <c r="J648">
        <v>20.75</v>
      </c>
      <c r="K648" s="1" t="s">
        <v>21</v>
      </c>
      <c r="L648" s="1" t="s">
        <v>26</v>
      </c>
      <c r="M648" s="1" t="s">
        <v>38</v>
      </c>
      <c r="N648" s="1" t="s">
        <v>39</v>
      </c>
    </row>
    <row r="649" spans="1:14" x14ac:dyDescent="0.25">
      <c r="A649">
        <v>648</v>
      </c>
      <c r="B649">
        <v>286</v>
      </c>
      <c r="C649">
        <f>1/COUNTIF(B:B,pizzadb_pizzasales[[#This Row],[order_id]])</f>
        <v>0.5</v>
      </c>
      <c r="D649" s="1" t="s">
        <v>36</v>
      </c>
      <c r="E649">
        <v>1</v>
      </c>
      <c r="F649" s="16">
        <v>37797</v>
      </c>
      <c r="G649" s="2" t="str">
        <f>TEXT(pizzadb_pizzasales[[#This Row],[order_date]],"dddd")</f>
        <v>Wednesday</v>
      </c>
      <c r="H649" s="3">
        <v>0.70929398148148148</v>
      </c>
      <c r="I649">
        <v>16.5</v>
      </c>
      <c r="J649">
        <v>16.5</v>
      </c>
      <c r="K649" s="1" t="s">
        <v>13</v>
      </c>
      <c r="L649" s="1" t="s">
        <v>26</v>
      </c>
      <c r="M649" s="1" t="s">
        <v>27</v>
      </c>
      <c r="N649" s="1" t="s">
        <v>28</v>
      </c>
    </row>
    <row r="650" spans="1:14" x14ac:dyDescent="0.25">
      <c r="A650">
        <v>649</v>
      </c>
      <c r="B650">
        <v>286</v>
      </c>
      <c r="C650">
        <f>1/COUNTIF(B:B,pizzadb_pizzasales[[#This Row],[order_id]])</f>
        <v>0.5</v>
      </c>
      <c r="D650" s="1" t="s">
        <v>135</v>
      </c>
      <c r="E650">
        <v>1</v>
      </c>
      <c r="F650" s="16">
        <v>37798</v>
      </c>
      <c r="G650" s="2" t="str">
        <f>TEXT(pizzadb_pizzasales[[#This Row],[order_date]],"dddd")</f>
        <v>Thursday</v>
      </c>
      <c r="H650" s="3">
        <v>0.70929398148148148</v>
      </c>
      <c r="I650">
        <v>20.75</v>
      </c>
      <c r="J650">
        <v>20.75</v>
      </c>
      <c r="K650" s="1" t="s">
        <v>21</v>
      </c>
      <c r="L650" s="1" t="s">
        <v>26</v>
      </c>
      <c r="M650" s="1" t="s">
        <v>107</v>
      </c>
      <c r="N650" s="1" t="s">
        <v>108</v>
      </c>
    </row>
    <row r="651" spans="1:14" x14ac:dyDescent="0.25">
      <c r="A651">
        <v>650</v>
      </c>
      <c r="B651">
        <v>287</v>
      </c>
      <c r="C651">
        <f>1/COUNTIF(B:B,pizzadb_pizzasales[[#This Row],[order_id]])</f>
        <v>0.25</v>
      </c>
      <c r="D651" s="1" t="s">
        <v>36</v>
      </c>
      <c r="E651">
        <v>1</v>
      </c>
      <c r="F651" s="16">
        <v>37799</v>
      </c>
      <c r="G651" s="2" t="str">
        <f>TEXT(pizzadb_pizzasales[[#This Row],[order_date]],"dddd")</f>
        <v>Friday</v>
      </c>
      <c r="H651" s="3">
        <v>0.72927083333333331</v>
      </c>
      <c r="I651">
        <v>16.5</v>
      </c>
      <c r="J651">
        <v>16.5</v>
      </c>
      <c r="K651" s="1" t="s">
        <v>13</v>
      </c>
      <c r="L651" s="1" t="s">
        <v>26</v>
      </c>
      <c r="M651" s="1" t="s">
        <v>27</v>
      </c>
      <c r="N651" s="1" t="s">
        <v>28</v>
      </c>
    </row>
    <row r="652" spans="1:14" x14ac:dyDescent="0.25">
      <c r="A652">
        <v>651</v>
      </c>
      <c r="B652">
        <v>287</v>
      </c>
      <c r="C652">
        <f>1/COUNTIF(B:B,pizzadb_pizzasales[[#This Row],[order_id]])</f>
        <v>0.25</v>
      </c>
      <c r="D652" s="1" t="s">
        <v>148</v>
      </c>
      <c r="E652">
        <v>1</v>
      </c>
      <c r="F652" s="16">
        <v>37802</v>
      </c>
      <c r="G652" s="2" t="str">
        <f>TEXT(pizzadb_pizzasales[[#This Row],[order_date]],"dddd")</f>
        <v>Monday</v>
      </c>
      <c r="H652" s="3">
        <v>0.72927083333333331</v>
      </c>
      <c r="I652">
        <v>14.5</v>
      </c>
      <c r="J652">
        <v>14.5</v>
      </c>
      <c r="K652" s="1" t="s">
        <v>13</v>
      </c>
      <c r="L652" s="1" t="s">
        <v>14</v>
      </c>
      <c r="M652" s="1" t="s">
        <v>130</v>
      </c>
      <c r="N652" s="1" t="s">
        <v>131</v>
      </c>
    </row>
    <row r="653" spans="1:14" x14ac:dyDescent="0.25">
      <c r="A653">
        <v>652</v>
      </c>
      <c r="B653">
        <v>287</v>
      </c>
      <c r="C653">
        <f>1/COUNTIF(B:B,pizzadb_pizzasales[[#This Row],[order_id]])</f>
        <v>0.25</v>
      </c>
      <c r="D653" s="1" t="s">
        <v>119</v>
      </c>
      <c r="E653">
        <v>1</v>
      </c>
      <c r="F653" s="16">
        <v>37803</v>
      </c>
      <c r="G653" s="2" t="str">
        <f>TEXT(pizzadb_pizzasales[[#This Row],[order_date]],"dddd")</f>
        <v>Tuesday</v>
      </c>
      <c r="H653" s="3">
        <v>0.72927083333333331</v>
      </c>
      <c r="I653">
        <v>12.5</v>
      </c>
      <c r="J653">
        <v>12.5</v>
      </c>
      <c r="K653" s="1" t="s">
        <v>13</v>
      </c>
      <c r="L653" s="1" t="s">
        <v>14</v>
      </c>
      <c r="M653" s="1" t="s">
        <v>78</v>
      </c>
      <c r="N653" s="1" t="s">
        <v>79</v>
      </c>
    </row>
    <row r="654" spans="1:14" x14ac:dyDescent="0.25">
      <c r="A654">
        <v>653</v>
      </c>
      <c r="B654">
        <v>287</v>
      </c>
      <c r="C654">
        <f>1/COUNTIF(B:B,pizzadb_pizzasales[[#This Row],[order_id]])</f>
        <v>0.25</v>
      </c>
      <c r="D654" s="1" t="s">
        <v>149</v>
      </c>
      <c r="E654">
        <v>1</v>
      </c>
      <c r="F654" s="16">
        <v>37804</v>
      </c>
      <c r="G654" s="2" t="str">
        <f>TEXT(pizzadb_pizzasales[[#This Row],[order_date]],"dddd")</f>
        <v>Wednesday</v>
      </c>
      <c r="H654" s="3">
        <v>0.72927083333333331</v>
      </c>
      <c r="I654">
        <v>12.25</v>
      </c>
      <c r="J654">
        <v>12.25</v>
      </c>
      <c r="K654" s="1" t="s">
        <v>41</v>
      </c>
      <c r="L654" s="1" t="s">
        <v>26</v>
      </c>
      <c r="M654" s="1" t="s">
        <v>114</v>
      </c>
      <c r="N654" s="1" t="s">
        <v>115</v>
      </c>
    </row>
    <row r="655" spans="1:14" x14ac:dyDescent="0.25">
      <c r="A655">
        <v>654</v>
      </c>
      <c r="B655">
        <v>288</v>
      </c>
      <c r="C655">
        <f>1/COUNTIF(B:B,pizzadb_pizzasales[[#This Row],[order_id]])</f>
        <v>0.33333333333333331</v>
      </c>
      <c r="D655" s="1" t="s">
        <v>165</v>
      </c>
      <c r="E655">
        <v>1</v>
      </c>
      <c r="F655" s="16">
        <v>37805</v>
      </c>
      <c r="G655" s="2" t="str">
        <f>TEXT(pizzadb_pizzasales[[#This Row],[order_date]],"dddd")</f>
        <v>Thursday</v>
      </c>
      <c r="H655" s="3">
        <v>0.73106481481481478</v>
      </c>
      <c r="I655">
        <v>23.649999618530273</v>
      </c>
      <c r="J655">
        <v>23.649999618530273</v>
      </c>
      <c r="K655" s="1" t="s">
        <v>41</v>
      </c>
      <c r="L655" s="1" t="s">
        <v>26</v>
      </c>
      <c r="M655" s="1" t="s">
        <v>166</v>
      </c>
      <c r="N655" s="1" t="s">
        <v>167</v>
      </c>
    </row>
    <row r="656" spans="1:14" x14ac:dyDescent="0.25">
      <c r="A656">
        <v>655</v>
      </c>
      <c r="B656">
        <v>288</v>
      </c>
      <c r="C656">
        <f>1/COUNTIF(B:B,pizzadb_pizzasales[[#This Row],[order_id]])</f>
        <v>0.33333333333333331</v>
      </c>
      <c r="D656" s="1" t="s">
        <v>37</v>
      </c>
      <c r="E656">
        <v>1</v>
      </c>
      <c r="F656" s="16">
        <v>37806</v>
      </c>
      <c r="G656" s="2" t="str">
        <f>TEXT(pizzadb_pizzasales[[#This Row],[order_date]],"dddd")</f>
        <v>Friday</v>
      </c>
      <c r="H656" s="3">
        <v>0.73106481481481478</v>
      </c>
      <c r="I656">
        <v>20.75</v>
      </c>
      <c r="J656">
        <v>20.75</v>
      </c>
      <c r="K656" s="1" t="s">
        <v>21</v>
      </c>
      <c r="L656" s="1" t="s">
        <v>26</v>
      </c>
      <c r="M656" s="1" t="s">
        <v>38</v>
      </c>
      <c r="N656" s="1" t="s">
        <v>39</v>
      </c>
    </row>
    <row r="657" spans="1:14" x14ac:dyDescent="0.25">
      <c r="A657">
        <v>656</v>
      </c>
      <c r="B657">
        <v>288</v>
      </c>
      <c r="C657">
        <f>1/COUNTIF(B:B,pizzadb_pizzasales[[#This Row],[order_id]])</f>
        <v>0.33333333333333331</v>
      </c>
      <c r="D657" s="1" t="s">
        <v>152</v>
      </c>
      <c r="E657">
        <v>1</v>
      </c>
      <c r="F657" s="16">
        <v>37809</v>
      </c>
      <c r="G657" s="2" t="str">
        <f>TEXT(pizzadb_pizzasales[[#This Row],[order_date]],"dddd")</f>
        <v>Monday</v>
      </c>
      <c r="H657" s="3">
        <v>0.73106481481481478</v>
      </c>
      <c r="I657">
        <v>20.75</v>
      </c>
      <c r="J657">
        <v>20.75</v>
      </c>
      <c r="K657" s="1" t="s">
        <v>21</v>
      </c>
      <c r="L657" s="1" t="s">
        <v>26</v>
      </c>
      <c r="M657" s="1" t="s">
        <v>48</v>
      </c>
      <c r="N657" s="1" t="s">
        <v>49</v>
      </c>
    </row>
    <row r="658" spans="1:14" x14ac:dyDescent="0.25">
      <c r="A658">
        <v>657</v>
      </c>
      <c r="B658">
        <v>289</v>
      </c>
      <c r="C658">
        <f>1/COUNTIF(B:B,pizzadb_pizzasales[[#This Row],[order_id]])</f>
        <v>1</v>
      </c>
      <c r="D658" s="1" t="s">
        <v>20</v>
      </c>
      <c r="E658">
        <v>1</v>
      </c>
      <c r="F658" s="16">
        <v>37810</v>
      </c>
      <c r="G658" s="2" t="str">
        <f>TEXT(pizzadb_pizzasales[[#This Row],[order_date]],"dddd")</f>
        <v>Tuesday</v>
      </c>
      <c r="H658" s="3">
        <v>0.73359953703703706</v>
      </c>
      <c r="I658">
        <v>18.5</v>
      </c>
      <c r="J658">
        <v>18.5</v>
      </c>
      <c r="K658" s="1" t="s">
        <v>21</v>
      </c>
      <c r="L658" s="1" t="s">
        <v>22</v>
      </c>
      <c r="M658" s="1" t="s">
        <v>23</v>
      </c>
      <c r="N658" s="1" t="s">
        <v>24</v>
      </c>
    </row>
    <row r="659" spans="1:14" x14ac:dyDescent="0.25">
      <c r="A659">
        <v>658</v>
      </c>
      <c r="B659">
        <v>290</v>
      </c>
      <c r="C659">
        <f>1/COUNTIF(B:B,pizzadb_pizzasales[[#This Row],[order_id]])</f>
        <v>0.5</v>
      </c>
      <c r="D659" s="1" t="s">
        <v>50</v>
      </c>
      <c r="E659">
        <v>1</v>
      </c>
      <c r="F659" s="16">
        <v>37811</v>
      </c>
      <c r="G659" s="2" t="str">
        <f>TEXT(pizzadb_pizzasales[[#This Row],[order_date]],"dddd")</f>
        <v>Wednesday</v>
      </c>
      <c r="H659" s="3">
        <v>0.73699074074074078</v>
      </c>
      <c r="I659">
        <v>12</v>
      </c>
      <c r="J659">
        <v>12</v>
      </c>
      <c r="K659" s="1" t="s">
        <v>41</v>
      </c>
      <c r="L659" s="1" t="s">
        <v>14</v>
      </c>
      <c r="M659" s="1" t="s">
        <v>18</v>
      </c>
      <c r="N659" s="1" t="s">
        <v>19</v>
      </c>
    </row>
    <row r="660" spans="1:14" x14ac:dyDescent="0.25">
      <c r="A660">
        <v>659</v>
      </c>
      <c r="B660">
        <v>290</v>
      </c>
      <c r="C660">
        <f>1/COUNTIF(B:B,pizzadb_pizzasales[[#This Row],[order_id]])</f>
        <v>0.5</v>
      </c>
      <c r="D660" s="1" t="s">
        <v>154</v>
      </c>
      <c r="E660">
        <v>1</v>
      </c>
      <c r="F660" s="16">
        <v>37812</v>
      </c>
      <c r="G660" s="2" t="str">
        <f>TEXT(pizzadb_pizzasales[[#This Row],[order_date]],"dddd")</f>
        <v>Thursday</v>
      </c>
      <c r="H660" s="3">
        <v>0.73699074074074078</v>
      </c>
      <c r="I660">
        <v>16</v>
      </c>
      <c r="J660">
        <v>16</v>
      </c>
      <c r="K660" s="1" t="s">
        <v>13</v>
      </c>
      <c r="L660" s="1" t="s">
        <v>22</v>
      </c>
      <c r="M660" s="1" t="s">
        <v>66</v>
      </c>
      <c r="N660" s="1" t="s">
        <v>67</v>
      </c>
    </row>
    <row r="661" spans="1:14" x14ac:dyDescent="0.25">
      <c r="A661">
        <v>660</v>
      </c>
      <c r="B661">
        <v>291</v>
      </c>
      <c r="C661">
        <f>1/COUNTIF(B:B,pizzadb_pizzasales[[#This Row],[order_id]])</f>
        <v>0.33333333333333331</v>
      </c>
      <c r="D661" s="1" t="s">
        <v>72</v>
      </c>
      <c r="E661">
        <v>1</v>
      </c>
      <c r="F661" s="16">
        <v>37813</v>
      </c>
      <c r="G661" s="2" t="str">
        <f>TEXT(pizzadb_pizzasales[[#This Row],[order_date]],"dddd")</f>
        <v>Friday</v>
      </c>
      <c r="H661" s="3">
        <v>0.73934027777777778</v>
      </c>
      <c r="I661">
        <v>20.75</v>
      </c>
      <c r="J661">
        <v>20.75</v>
      </c>
      <c r="K661" s="1" t="s">
        <v>21</v>
      </c>
      <c r="L661" s="1" t="s">
        <v>33</v>
      </c>
      <c r="M661" s="1" t="s">
        <v>42</v>
      </c>
      <c r="N661" s="1" t="s">
        <v>43</v>
      </c>
    </row>
    <row r="662" spans="1:14" x14ac:dyDescent="0.25">
      <c r="A662">
        <v>661</v>
      </c>
      <c r="B662">
        <v>291</v>
      </c>
      <c r="C662">
        <f>1/COUNTIF(B:B,pizzadb_pizzasales[[#This Row],[order_id]])</f>
        <v>0.33333333333333331</v>
      </c>
      <c r="D662" s="1" t="s">
        <v>134</v>
      </c>
      <c r="E662">
        <v>2</v>
      </c>
      <c r="F662" s="16">
        <v>37816</v>
      </c>
      <c r="G662" s="2" t="str">
        <f>TEXT(pizzadb_pizzasales[[#This Row],[order_date]],"dddd")</f>
        <v>Monday</v>
      </c>
      <c r="H662" s="3">
        <v>0.73934027777777778</v>
      </c>
      <c r="I662">
        <v>16.75</v>
      </c>
      <c r="J662">
        <v>33.5</v>
      </c>
      <c r="K662" s="1" t="s">
        <v>13</v>
      </c>
      <c r="L662" s="1" t="s">
        <v>33</v>
      </c>
      <c r="M662" s="1" t="s">
        <v>124</v>
      </c>
      <c r="N662" s="1" t="s">
        <v>125</v>
      </c>
    </row>
    <row r="663" spans="1:14" x14ac:dyDescent="0.25">
      <c r="A663">
        <v>662</v>
      </c>
      <c r="B663">
        <v>291</v>
      </c>
      <c r="C663">
        <f>1/COUNTIF(B:B,pizzadb_pizzasales[[#This Row],[order_id]])</f>
        <v>0.33333333333333331</v>
      </c>
      <c r="D663" s="1" t="s">
        <v>99</v>
      </c>
      <c r="E663">
        <v>1</v>
      </c>
      <c r="F663" s="16">
        <v>37817</v>
      </c>
      <c r="G663" s="2" t="str">
        <f>TEXT(pizzadb_pizzasales[[#This Row],[order_date]],"dddd")</f>
        <v>Tuesday</v>
      </c>
      <c r="H663" s="3">
        <v>0.73934027777777778</v>
      </c>
      <c r="I663">
        <v>14.75</v>
      </c>
      <c r="J663">
        <v>14.75</v>
      </c>
      <c r="K663" s="1" t="s">
        <v>13</v>
      </c>
      <c r="L663" s="1" t="s">
        <v>22</v>
      </c>
      <c r="M663" s="1" t="s">
        <v>91</v>
      </c>
      <c r="N663" s="1" t="s">
        <v>92</v>
      </c>
    </row>
    <row r="664" spans="1:14" x14ac:dyDescent="0.25">
      <c r="A664">
        <v>663</v>
      </c>
      <c r="B664">
        <v>292</v>
      </c>
      <c r="C664">
        <f>1/COUNTIF(B:B,pizzadb_pizzasales[[#This Row],[order_id]])</f>
        <v>0.5</v>
      </c>
      <c r="D664" s="1" t="s">
        <v>164</v>
      </c>
      <c r="E664">
        <v>1</v>
      </c>
      <c r="F664" s="16">
        <v>37818</v>
      </c>
      <c r="G664" s="2" t="str">
        <f>TEXT(pizzadb_pizzasales[[#This Row],[order_date]],"dddd")</f>
        <v>Wednesday</v>
      </c>
      <c r="H664" s="3">
        <v>0.74234953703703699</v>
      </c>
      <c r="I664">
        <v>16.5</v>
      </c>
      <c r="J664">
        <v>16.5</v>
      </c>
      <c r="K664" s="1" t="s">
        <v>13</v>
      </c>
      <c r="L664" s="1" t="s">
        <v>22</v>
      </c>
      <c r="M664" s="1" t="s">
        <v>63</v>
      </c>
      <c r="N664" s="1" t="s">
        <v>64</v>
      </c>
    </row>
    <row r="665" spans="1:14" x14ac:dyDescent="0.25">
      <c r="A665">
        <v>664</v>
      </c>
      <c r="B665">
        <v>292</v>
      </c>
      <c r="C665">
        <f>1/COUNTIF(B:B,pizzadb_pizzasales[[#This Row],[order_id]])</f>
        <v>0.5</v>
      </c>
      <c r="D665" s="1" t="s">
        <v>109</v>
      </c>
      <c r="E665">
        <v>1</v>
      </c>
      <c r="F665" s="16">
        <v>37819</v>
      </c>
      <c r="G665" s="2" t="str">
        <f>TEXT(pizzadb_pizzasales[[#This Row],[order_date]],"dddd")</f>
        <v>Thursday</v>
      </c>
      <c r="H665" s="3">
        <v>0.74234953703703699</v>
      </c>
      <c r="I665">
        <v>20.25</v>
      </c>
      <c r="J665">
        <v>20.25</v>
      </c>
      <c r="K665" s="1" t="s">
        <v>21</v>
      </c>
      <c r="L665" s="1" t="s">
        <v>22</v>
      </c>
      <c r="M665" s="1" t="s">
        <v>110</v>
      </c>
      <c r="N665" s="1" t="s">
        <v>111</v>
      </c>
    </row>
    <row r="666" spans="1:14" x14ac:dyDescent="0.25">
      <c r="A666">
        <v>665</v>
      </c>
      <c r="B666">
        <v>293</v>
      </c>
      <c r="C666">
        <f>1/COUNTIF(B:B,pizzadb_pizzasales[[#This Row],[order_id]])</f>
        <v>0.5</v>
      </c>
      <c r="D666" s="1" t="s">
        <v>50</v>
      </c>
      <c r="E666">
        <v>1</v>
      </c>
      <c r="F666" s="16">
        <v>37820</v>
      </c>
      <c r="G666" s="2" t="str">
        <f>TEXT(pizzadb_pizzasales[[#This Row],[order_date]],"dddd")</f>
        <v>Friday</v>
      </c>
      <c r="H666" s="3">
        <v>0.74905092592592593</v>
      </c>
      <c r="I666">
        <v>12</v>
      </c>
      <c r="J666">
        <v>12</v>
      </c>
      <c r="K666" s="1" t="s">
        <v>41</v>
      </c>
      <c r="L666" s="1" t="s">
        <v>14</v>
      </c>
      <c r="M666" s="1" t="s">
        <v>18</v>
      </c>
      <c r="N666" s="1" t="s">
        <v>19</v>
      </c>
    </row>
    <row r="667" spans="1:14" x14ac:dyDescent="0.25">
      <c r="A667">
        <v>666</v>
      </c>
      <c r="B667">
        <v>293</v>
      </c>
      <c r="C667">
        <f>1/COUNTIF(B:B,pizzadb_pizzasales[[#This Row],[order_id]])</f>
        <v>0.5</v>
      </c>
      <c r="D667" s="1" t="s">
        <v>100</v>
      </c>
      <c r="E667">
        <v>1</v>
      </c>
      <c r="F667" s="16">
        <v>37823</v>
      </c>
      <c r="G667" s="2" t="str">
        <f>TEXT(pizzadb_pizzasales[[#This Row],[order_date]],"dddd")</f>
        <v>Monday</v>
      </c>
      <c r="H667" s="3">
        <v>0.74905092592592593</v>
      </c>
      <c r="I667">
        <v>12.75</v>
      </c>
      <c r="J667">
        <v>12.75</v>
      </c>
      <c r="K667" s="1" t="s">
        <v>41</v>
      </c>
      <c r="L667" s="1" t="s">
        <v>22</v>
      </c>
      <c r="M667" s="1" t="s">
        <v>101</v>
      </c>
      <c r="N667" s="1" t="s">
        <v>102</v>
      </c>
    </row>
    <row r="668" spans="1:14" x14ac:dyDescent="0.25">
      <c r="A668">
        <v>667</v>
      </c>
      <c r="B668">
        <v>294</v>
      </c>
      <c r="C668">
        <f>1/COUNTIF(B:B,pizzadb_pizzasales[[#This Row],[order_id]])</f>
        <v>0.33333333333333331</v>
      </c>
      <c r="D668" s="1" t="s">
        <v>118</v>
      </c>
      <c r="E668">
        <v>1</v>
      </c>
      <c r="F668" s="16">
        <v>37824</v>
      </c>
      <c r="G668" s="2" t="str">
        <f>TEXT(pizzadb_pizzasales[[#This Row],[order_date]],"dddd")</f>
        <v>Tuesday</v>
      </c>
      <c r="H668" s="3">
        <v>0.76151620370370365</v>
      </c>
      <c r="I668">
        <v>16.75</v>
      </c>
      <c r="J668">
        <v>16.75</v>
      </c>
      <c r="K668" s="1" t="s">
        <v>13</v>
      </c>
      <c r="L668" s="1" t="s">
        <v>33</v>
      </c>
      <c r="M668" s="1" t="s">
        <v>42</v>
      </c>
      <c r="N668" s="1" t="s">
        <v>43</v>
      </c>
    </row>
    <row r="669" spans="1:14" x14ac:dyDescent="0.25">
      <c r="A669">
        <v>668</v>
      </c>
      <c r="B669">
        <v>294</v>
      </c>
      <c r="C669">
        <f>1/COUNTIF(B:B,pizzadb_pizzasales[[#This Row],[order_id]])</f>
        <v>0.33333333333333331</v>
      </c>
      <c r="D669" s="1" t="s">
        <v>25</v>
      </c>
      <c r="E669">
        <v>1</v>
      </c>
      <c r="F669" s="16">
        <v>37825</v>
      </c>
      <c r="G669" s="2" t="str">
        <f>TEXT(pizzadb_pizzasales[[#This Row],[order_date]],"dddd")</f>
        <v>Wednesday</v>
      </c>
      <c r="H669" s="3">
        <v>0.76151620370370365</v>
      </c>
      <c r="I669">
        <v>20.75</v>
      </c>
      <c r="J669">
        <v>20.75</v>
      </c>
      <c r="K669" s="1" t="s">
        <v>21</v>
      </c>
      <c r="L669" s="1" t="s">
        <v>26</v>
      </c>
      <c r="M669" s="1" t="s">
        <v>27</v>
      </c>
      <c r="N669" s="1" t="s">
        <v>28</v>
      </c>
    </row>
    <row r="670" spans="1:14" x14ac:dyDescent="0.25">
      <c r="A670">
        <v>669</v>
      </c>
      <c r="B670">
        <v>294</v>
      </c>
      <c r="C670">
        <f>1/COUNTIF(B:B,pizzadb_pizzasales[[#This Row],[order_id]])</f>
        <v>0.33333333333333331</v>
      </c>
      <c r="D670" s="1" t="s">
        <v>32</v>
      </c>
      <c r="E670">
        <v>1</v>
      </c>
      <c r="F670" s="16">
        <v>37826</v>
      </c>
      <c r="G670" s="2" t="str">
        <f>TEXT(pizzadb_pizzasales[[#This Row],[order_date]],"dddd")</f>
        <v>Thursday</v>
      </c>
      <c r="H670" s="3">
        <v>0.76151620370370365</v>
      </c>
      <c r="I670">
        <v>20.75</v>
      </c>
      <c r="J670">
        <v>20.75</v>
      </c>
      <c r="K670" s="1" t="s">
        <v>21</v>
      </c>
      <c r="L670" s="1" t="s">
        <v>33</v>
      </c>
      <c r="M670" s="1" t="s">
        <v>34</v>
      </c>
      <c r="N670" s="1" t="s">
        <v>35</v>
      </c>
    </row>
    <row r="671" spans="1:14" x14ac:dyDescent="0.25">
      <c r="A671">
        <v>670</v>
      </c>
      <c r="B671">
        <v>295</v>
      </c>
      <c r="C671">
        <f>1/COUNTIF(B:B,pizzadb_pizzasales[[#This Row],[order_id]])</f>
        <v>1</v>
      </c>
      <c r="D671" s="1" t="s">
        <v>76</v>
      </c>
      <c r="E671">
        <v>1</v>
      </c>
      <c r="F671" s="16">
        <v>37827</v>
      </c>
      <c r="G671" s="2" t="str">
        <f>TEXT(pizzadb_pizzasales[[#This Row],[order_date]],"dddd")</f>
        <v>Friday</v>
      </c>
      <c r="H671" s="3">
        <v>0.76402777777777775</v>
      </c>
      <c r="I671">
        <v>16.75</v>
      </c>
      <c r="J671">
        <v>16.75</v>
      </c>
      <c r="K671" s="1" t="s">
        <v>13</v>
      </c>
      <c r="L671" s="1" t="s">
        <v>33</v>
      </c>
      <c r="M671" s="1" t="s">
        <v>74</v>
      </c>
      <c r="N671" s="1" t="s">
        <v>75</v>
      </c>
    </row>
    <row r="672" spans="1:14" x14ac:dyDescent="0.25">
      <c r="A672">
        <v>671</v>
      </c>
      <c r="B672">
        <v>296</v>
      </c>
      <c r="C672">
        <f>1/COUNTIF(B:B,pizzadb_pizzasales[[#This Row],[order_id]])</f>
        <v>0.33333333333333331</v>
      </c>
      <c r="D672" s="1" t="s">
        <v>51</v>
      </c>
      <c r="E672">
        <v>1</v>
      </c>
      <c r="F672" s="16">
        <v>37830</v>
      </c>
      <c r="G672" s="2" t="str">
        <f>TEXT(pizzadb_pizzasales[[#This Row],[order_date]],"dddd")</f>
        <v>Monday</v>
      </c>
      <c r="H672" s="3">
        <v>0.78256944444444443</v>
      </c>
      <c r="I672">
        <v>12</v>
      </c>
      <c r="J672">
        <v>12</v>
      </c>
      <c r="K672" s="1" t="s">
        <v>41</v>
      </c>
      <c r="L672" s="1" t="s">
        <v>22</v>
      </c>
      <c r="M672" s="1" t="s">
        <v>52</v>
      </c>
      <c r="N672" s="1" t="s">
        <v>53</v>
      </c>
    </row>
    <row r="673" spans="1:14" x14ac:dyDescent="0.25">
      <c r="A673">
        <v>672</v>
      </c>
      <c r="B673">
        <v>296</v>
      </c>
      <c r="C673">
        <f>1/COUNTIF(B:B,pizzadb_pizzasales[[#This Row],[order_id]])</f>
        <v>0.33333333333333331</v>
      </c>
      <c r="D673" s="1" t="s">
        <v>160</v>
      </c>
      <c r="E673">
        <v>1</v>
      </c>
      <c r="F673" s="16">
        <v>37831</v>
      </c>
      <c r="G673" s="2" t="str">
        <f>TEXT(pizzadb_pizzasales[[#This Row],[order_date]],"dddd")</f>
        <v>Tuesday</v>
      </c>
      <c r="H673" s="3">
        <v>0.78256944444444443</v>
      </c>
      <c r="I673">
        <v>12</v>
      </c>
      <c r="J673">
        <v>12</v>
      </c>
      <c r="K673" s="1" t="s">
        <v>41</v>
      </c>
      <c r="L673" s="1" t="s">
        <v>14</v>
      </c>
      <c r="M673" s="1" t="s">
        <v>55</v>
      </c>
      <c r="N673" s="1" t="s">
        <v>56</v>
      </c>
    </row>
    <row r="674" spans="1:14" x14ac:dyDescent="0.25">
      <c r="A674">
        <v>673</v>
      </c>
      <c r="B674">
        <v>296</v>
      </c>
      <c r="C674">
        <f>1/COUNTIF(B:B,pizzadb_pizzasales[[#This Row],[order_id]])</f>
        <v>0.33333333333333331</v>
      </c>
      <c r="D674" s="1" t="s">
        <v>137</v>
      </c>
      <c r="E674">
        <v>1</v>
      </c>
      <c r="F674" s="16">
        <v>37832</v>
      </c>
      <c r="G674" s="2" t="str">
        <f>TEXT(pizzadb_pizzasales[[#This Row],[order_date]],"dddd")</f>
        <v>Wednesday</v>
      </c>
      <c r="H674" s="3">
        <v>0.78256944444444443</v>
      </c>
      <c r="I674">
        <v>16.75</v>
      </c>
      <c r="J674">
        <v>16.75</v>
      </c>
      <c r="K674" s="1" t="s">
        <v>13</v>
      </c>
      <c r="L674" s="1" t="s">
        <v>33</v>
      </c>
      <c r="M674" s="1" t="s">
        <v>34</v>
      </c>
      <c r="N674" s="1" t="s">
        <v>35</v>
      </c>
    </row>
    <row r="675" spans="1:14" x14ac:dyDescent="0.25">
      <c r="A675">
        <v>674</v>
      </c>
      <c r="B675">
        <v>297</v>
      </c>
      <c r="C675">
        <f>1/COUNTIF(B:B,pizzadb_pizzasales[[#This Row],[order_id]])</f>
        <v>1</v>
      </c>
      <c r="D675" s="1" t="s">
        <v>147</v>
      </c>
      <c r="E675">
        <v>1</v>
      </c>
      <c r="F675" s="16">
        <v>37833</v>
      </c>
      <c r="G675" s="2" t="str">
        <f>TEXT(pizzadb_pizzasales[[#This Row],[order_date]],"dddd")</f>
        <v>Thursday</v>
      </c>
      <c r="H675" s="3">
        <v>0.79326388888888888</v>
      </c>
      <c r="I675">
        <v>16.75</v>
      </c>
      <c r="J675">
        <v>16.75</v>
      </c>
      <c r="K675" s="1" t="s">
        <v>13</v>
      </c>
      <c r="L675" s="1" t="s">
        <v>33</v>
      </c>
      <c r="M675" s="1" t="s">
        <v>70</v>
      </c>
      <c r="N675" s="1" t="s">
        <v>71</v>
      </c>
    </row>
    <row r="676" spans="1:14" x14ac:dyDescent="0.25">
      <c r="A676">
        <v>675</v>
      </c>
      <c r="B676">
        <v>298</v>
      </c>
      <c r="C676">
        <f>1/COUNTIF(B:B,pizzadb_pizzasales[[#This Row],[order_id]])</f>
        <v>0.25</v>
      </c>
      <c r="D676" s="1" t="s">
        <v>76</v>
      </c>
      <c r="E676">
        <v>1</v>
      </c>
      <c r="F676" s="16">
        <v>37834</v>
      </c>
      <c r="G676" s="2" t="str">
        <f>TEXT(pizzadb_pizzasales[[#This Row],[order_date]],"dddd")</f>
        <v>Friday</v>
      </c>
      <c r="H676" s="3">
        <v>0.79902777777777778</v>
      </c>
      <c r="I676">
        <v>16.75</v>
      </c>
      <c r="J676">
        <v>16.75</v>
      </c>
      <c r="K676" s="1" t="s">
        <v>13</v>
      </c>
      <c r="L676" s="1" t="s">
        <v>33</v>
      </c>
      <c r="M676" s="1" t="s">
        <v>74</v>
      </c>
      <c r="N676" s="1" t="s">
        <v>75</v>
      </c>
    </row>
    <row r="677" spans="1:14" x14ac:dyDescent="0.25">
      <c r="A677">
        <v>676</v>
      </c>
      <c r="B677">
        <v>298</v>
      </c>
      <c r="C677">
        <f>1/COUNTIF(B:B,pizzadb_pizzasales[[#This Row],[order_id]])</f>
        <v>0.25</v>
      </c>
      <c r="D677" s="1" t="s">
        <v>80</v>
      </c>
      <c r="E677">
        <v>1</v>
      </c>
      <c r="F677" s="16">
        <v>37837</v>
      </c>
      <c r="G677" s="2" t="str">
        <f>TEXT(pizzadb_pizzasales[[#This Row],[order_date]],"dddd")</f>
        <v>Monday</v>
      </c>
      <c r="H677" s="3">
        <v>0.79902777777777778</v>
      </c>
      <c r="I677">
        <v>12.75</v>
      </c>
      <c r="J677">
        <v>12.75</v>
      </c>
      <c r="K677" s="1" t="s">
        <v>41</v>
      </c>
      <c r="L677" s="1" t="s">
        <v>33</v>
      </c>
      <c r="M677" s="1" t="s">
        <v>74</v>
      </c>
      <c r="N677" s="1" t="s">
        <v>75</v>
      </c>
    </row>
    <row r="678" spans="1:14" x14ac:dyDescent="0.25">
      <c r="A678">
        <v>677</v>
      </c>
      <c r="B678">
        <v>298</v>
      </c>
      <c r="C678">
        <f>1/COUNTIF(B:B,pizzadb_pizzasales[[#This Row],[order_id]])</f>
        <v>0.25</v>
      </c>
      <c r="D678" s="1" t="s">
        <v>134</v>
      </c>
      <c r="E678">
        <v>1</v>
      </c>
      <c r="F678" s="16">
        <v>37838</v>
      </c>
      <c r="G678" s="2" t="str">
        <f>TEXT(pizzadb_pizzasales[[#This Row],[order_date]],"dddd")</f>
        <v>Tuesday</v>
      </c>
      <c r="H678" s="3">
        <v>0.79902777777777778</v>
      </c>
      <c r="I678">
        <v>16.75</v>
      </c>
      <c r="J678">
        <v>16.75</v>
      </c>
      <c r="K678" s="1" t="s">
        <v>13</v>
      </c>
      <c r="L678" s="1" t="s">
        <v>33</v>
      </c>
      <c r="M678" s="1" t="s">
        <v>124</v>
      </c>
      <c r="N678" s="1" t="s">
        <v>125</v>
      </c>
    </row>
    <row r="679" spans="1:14" x14ac:dyDescent="0.25">
      <c r="A679">
        <v>678</v>
      </c>
      <c r="B679">
        <v>298</v>
      </c>
      <c r="C679">
        <f>1/COUNTIF(B:B,pizzadb_pizzasales[[#This Row],[order_id]])</f>
        <v>0.25</v>
      </c>
      <c r="D679" s="1" t="s">
        <v>50</v>
      </c>
      <c r="E679">
        <v>1</v>
      </c>
      <c r="F679" s="16">
        <v>37839</v>
      </c>
      <c r="G679" s="2" t="str">
        <f>TEXT(pizzadb_pizzasales[[#This Row],[order_date]],"dddd")</f>
        <v>Wednesday</v>
      </c>
      <c r="H679" s="3">
        <v>0.79902777777777778</v>
      </c>
      <c r="I679">
        <v>12</v>
      </c>
      <c r="J679">
        <v>12</v>
      </c>
      <c r="K679" s="1" t="s">
        <v>41</v>
      </c>
      <c r="L679" s="1" t="s">
        <v>14</v>
      </c>
      <c r="M679" s="1" t="s">
        <v>18</v>
      </c>
      <c r="N679" s="1" t="s">
        <v>19</v>
      </c>
    </row>
    <row r="680" spans="1:14" x14ac:dyDescent="0.25">
      <c r="A680">
        <v>679</v>
      </c>
      <c r="B680">
        <v>299</v>
      </c>
      <c r="C680">
        <f>1/COUNTIF(B:B,pizzadb_pizzasales[[#This Row],[order_id]])</f>
        <v>0.5</v>
      </c>
      <c r="D680" s="1" t="s">
        <v>50</v>
      </c>
      <c r="E680">
        <v>1</v>
      </c>
      <c r="F680" s="16">
        <v>37840</v>
      </c>
      <c r="G680" s="2" t="str">
        <f>TEXT(pizzadb_pizzasales[[#This Row],[order_date]],"dddd")</f>
        <v>Thursday</v>
      </c>
      <c r="H680" s="3">
        <v>0.81563657407407408</v>
      </c>
      <c r="I680">
        <v>12</v>
      </c>
      <c r="J680">
        <v>12</v>
      </c>
      <c r="K680" s="1" t="s">
        <v>41</v>
      </c>
      <c r="L680" s="1" t="s">
        <v>14</v>
      </c>
      <c r="M680" s="1" t="s">
        <v>18</v>
      </c>
      <c r="N680" s="1" t="s">
        <v>19</v>
      </c>
    </row>
    <row r="681" spans="1:14" x14ac:dyDescent="0.25">
      <c r="A681">
        <v>680</v>
      </c>
      <c r="B681">
        <v>299</v>
      </c>
      <c r="C681">
        <f>1/COUNTIF(B:B,pizzadb_pizzasales[[#This Row],[order_id]])</f>
        <v>0.5</v>
      </c>
      <c r="D681" s="1" t="s">
        <v>162</v>
      </c>
      <c r="E681">
        <v>1</v>
      </c>
      <c r="F681" s="16">
        <v>37841</v>
      </c>
      <c r="G681" s="2" t="str">
        <f>TEXT(pizzadb_pizzasales[[#This Row],[order_date]],"dddd")</f>
        <v>Friday</v>
      </c>
      <c r="H681" s="3">
        <v>0.81563657407407408</v>
      </c>
      <c r="I681">
        <v>16</v>
      </c>
      <c r="J681">
        <v>16</v>
      </c>
      <c r="K681" s="1" t="s">
        <v>13</v>
      </c>
      <c r="L681" s="1" t="s">
        <v>22</v>
      </c>
      <c r="M681" s="1" t="s">
        <v>110</v>
      </c>
      <c r="N681" s="1" t="s">
        <v>111</v>
      </c>
    </row>
    <row r="682" spans="1:14" x14ac:dyDescent="0.25">
      <c r="A682">
        <v>681</v>
      </c>
      <c r="B682">
        <v>300</v>
      </c>
      <c r="C682">
        <f>1/COUNTIF(B:B,pizzadb_pizzasales[[#This Row],[order_id]])</f>
        <v>0.25</v>
      </c>
      <c r="D682" s="1" t="s">
        <v>84</v>
      </c>
      <c r="E682">
        <v>1</v>
      </c>
      <c r="F682" s="16">
        <v>37844</v>
      </c>
      <c r="G682" s="2" t="str">
        <f>TEXT(pizzadb_pizzasales[[#This Row],[order_date]],"dddd")</f>
        <v>Monday</v>
      </c>
      <c r="H682" s="3">
        <v>0.82145833333333329</v>
      </c>
      <c r="I682">
        <v>12</v>
      </c>
      <c r="J682">
        <v>12</v>
      </c>
      <c r="K682" s="1" t="s">
        <v>41</v>
      </c>
      <c r="L682" s="1" t="s">
        <v>14</v>
      </c>
      <c r="M682" s="1" t="s">
        <v>85</v>
      </c>
      <c r="N682" s="1" t="s">
        <v>86</v>
      </c>
    </row>
    <row r="683" spans="1:14" x14ac:dyDescent="0.25">
      <c r="A683">
        <v>682</v>
      </c>
      <c r="B683">
        <v>300</v>
      </c>
      <c r="C683">
        <f>1/COUNTIF(B:B,pizzadb_pizzasales[[#This Row],[order_id]])</f>
        <v>0.25</v>
      </c>
      <c r="D683" s="1" t="s">
        <v>160</v>
      </c>
      <c r="E683">
        <v>1</v>
      </c>
      <c r="F683" s="16">
        <v>37845</v>
      </c>
      <c r="G683" s="2" t="str">
        <f>TEXT(pizzadb_pizzasales[[#This Row],[order_date]],"dddd")</f>
        <v>Tuesday</v>
      </c>
      <c r="H683" s="3">
        <v>0.82145833333333329</v>
      </c>
      <c r="I683">
        <v>12</v>
      </c>
      <c r="J683">
        <v>12</v>
      </c>
      <c r="K683" s="1" t="s">
        <v>41</v>
      </c>
      <c r="L683" s="1" t="s">
        <v>14</v>
      </c>
      <c r="M683" s="1" t="s">
        <v>55</v>
      </c>
      <c r="N683" s="1" t="s">
        <v>56</v>
      </c>
    </row>
    <row r="684" spans="1:14" x14ac:dyDescent="0.25">
      <c r="A684">
        <v>683</v>
      </c>
      <c r="B684">
        <v>300</v>
      </c>
      <c r="C684">
        <f>1/COUNTIF(B:B,pizzadb_pizzasales[[#This Row],[order_id]])</f>
        <v>0.25</v>
      </c>
      <c r="D684" s="1" t="s">
        <v>100</v>
      </c>
      <c r="E684">
        <v>1</v>
      </c>
      <c r="F684" s="16">
        <v>37846</v>
      </c>
      <c r="G684" s="2" t="str">
        <f>TEXT(pizzadb_pizzasales[[#This Row],[order_date]],"dddd")</f>
        <v>Wednesday</v>
      </c>
      <c r="H684" s="3">
        <v>0.82145833333333329</v>
      </c>
      <c r="I684">
        <v>12.75</v>
      </c>
      <c r="J684">
        <v>12.75</v>
      </c>
      <c r="K684" s="1" t="s">
        <v>41</v>
      </c>
      <c r="L684" s="1" t="s">
        <v>22</v>
      </c>
      <c r="M684" s="1" t="s">
        <v>101</v>
      </c>
      <c r="N684" s="1" t="s">
        <v>102</v>
      </c>
    </row>
    <row r="685" spans="1:14" x14ac:dyDescent="0.25">
      <c r="A685">
        <v>684</v>
      </c>
      <c r="B685">
        <v>300</v>
      </c>
      <c r="C685">
        <f>1/COUNTIF(B:B,pizzadb_pizzasales[[#This Row],[order_id]])</f>
        <v>0.25</v>
      </c>
      <c r="D685" s="1" t="s">
        <v>47</v>
      </c>
      <c r="E685">
        <v>1</v>
      </c>
      <c r="F685" s="16">
        <v>37847</v>
      </c>
      <c r="G685" s="2" t="str">
        <f>TEXT(pizzadb_pizzasales[[#This Row],[order_date]],"dddd")</f>
        <v>Thursday</v>
      </c>
      <c r="H685" s="3">
        <v>0.82145833333333329</v>
      </c>
      <c r="I685">
        <v>12.5</v>
      </c>
      <c r="J685">
        <v>12.5</v>
      </c>
      <c r="K685" s="1" t="s">
        <v>41</v>
      </c>
      <c r="L685" s="1" t="s">
        <v>26</v>
      </c>
      <c r="M685" s="1" t="s">
        <v>48</v>
      </c>
      <c r="N685" s="1" t="s">
        <v>49</v>
      </c>
    </row>
    <row r="686" spans="1:14" x14ac:dyDescent="0.25">
      <c r="A686">
        <v>685</v>
      </c>
      <c r="B686">
        <v>301</v>
      </c>
      <c r="C686">
        <f>1/COUNTIF(B:B,pizzadb_pizzasales[[#This Row],[order_id]])</f>
        <v>1</v>
      </c>
      <c r="D686" s="1" t="s">
        <v>112</v>
      </c>
      <c r="E686">
        <v>1</v>
      </c>
      <c r="F686" s="16">
        <v>37848</v>
      </c>
      <c r="G686" s="2" t="str">
        <f>TEXT(pizzadb_pizzasales[[#This Row],[order_date]],"dddd")</f>
        <v>Friday</v>
      </c>
      <c r="H686" s="3">
        <v>0.82358796296296299</v>
      </c>
      <c r="I686">
        <v>20.5</v>
      </c>
      <c r="J686">
        <v>20.5</v>
      </c>
      <c r="K686" s="1" t="s">
        <v>21</v>
      </c>
      <c r="L686" s="1" t="s">
        <v>14</v>
      </c>
      <c r="M686" s="1" t="s">
        <v>94</v>
      </c>
      <c r="N686" s="1" t="s">
        <v>95</v>
      </c>
    </row>
    <row r="687" spans="1:14" x14ac:dyDescent="0.25">
      <c r="A687">
        <v>686</v>
      </c>
      <c r="B687">
        <v>302</v>
      </c>
      <c r="C687">
        <f>1/COUNTIF(B:B,pizzadb_pizzasales[[#This Row],[order_id]])</f>
        <v>1</v>
      </c>
      <c r="D687" s="1" t="s">
        <v>135</v>
      </c>
      <c r="E687">
        <v>1</v>
      </c>
      <c r="F687" s="16">
        <v>37851</v>
      </c>
      <c r="G687" s="2" t="str">
        <f>TEXT(pizzadb_pizzasales[[#This Row],[order_date]],"dddd")</f>
        <v>Monday</v>
      </c>
      <c r="H687" s="3">
        <v>0.8316782407407407</v>
      </c>
      <c r="I687">
        <v>20.75</v>
      </c>
      <c r="J687">
        <v>20.75</v>
      </c>
      <c r="K687" s="1" t="s">
        <v>21</v>
      </c>
      <c r="L687" s="1" t="s">
        <v>26</v>
      </c>
      <c r="M687" s="1" t="s">
        <v>107</v>
      </c>
      <c r="N687" s="1" t="s">
        <v>108</v>
      </c>
    </row>
    <row r="688" spans="1:14" x14ac:dyDescent="0.25">
      <c r="A688">
        <v>687</v>
      </c>
      <c r="B688">
        <v>303</v>
      </c>
      <c r="C688">
        <f>1/COUNTIF(B:B,pizzadb_pizzasales[[#This Row],[order_id]])</f>
        <v>0.33333333333333331</v>
      </c>
      <c r="D688" s="1" t="s">
        <v>84</v>
      </c>
      <c r="E688">
        <v>1</v>
      </c>
      <c r="F688" s="16">
        <v>37852</v>
      </c>
      <c r="G688" s="2" t="str">
        <f>TEXT(pizzadb_pizzasales[[#This Row],[order_date]],"dddd")</f>
        <v>Tuesday</v>
      </c>
      <c r="H688" s="3">
        <v>0.83531250000000001</v>
      </c>
      <c r="I688">
        <v>12</v>
      </c>
      <c r="J688">
        <v>12</v>
      </c>
      <c r="K688" s="1" t="s">
        <v>41</v>
      </c>
      <c r="L688" s="1" t="s">
        <v>14</v>
      </c>
      <c r="M688" s="1" t="s">
        <v>85</v>
      </c>
      <c r="N688" s="1" t="s">
        <v>86</v>
      </c>
    </row>
    <row r="689" spans="1:14" x14ac:dyDescent="0.25">
      <c r="A689">
        <v>688</v>
      </c>
      <c r="B689">
        <v>303</v>
      </c>
      <c r="C689">
        <f>1/COUNTIF(B:B,pizzadb_pizzasales[[#This Row],[order_id]])</f>
        <v>0.33333333333333331</v>
      </c>
      <c r="D689" s="1" t="s">
        <v>116</v>
      </c>
      <c r="E689">
        <v>1</v>
      </c>
      <c r="F689" s="16">
        <v>37853</v>
      </c>
      <c r="G689" s="2" t="str">
        <f>TEXT(pizzadb_pizzasales[[#This Row],[order_date]],"dddd")</f>
        <v>Wednesday</v>
      </c>
      <c r="H689" s="3">
        <v>0.83531250000000001</v>
      </c>
      <c r="I689">
        <v>16</v>
      </c>
      <c r="J689">
        <v>16</v>
      </c>
      <c r="K689" s="1" t="s">
        <v>13</v>
      </c>
      <c r="L689" s="1" t="s">
        <v>14</v>
      </c>
      <c r="M689" s="1" t="s">
        <v>55</v>
      </c>
      <c r="N689" s="1" t="s">
        <v>56</v>
      </c>
    </row>
    <row r="690" spans="1:14" x14ac:dyDescent="0.25">
      <c r="A690">
        <v>689</v>
      </c>
      <c r="B690">
        <v>303</v>
      </c>
      <c r="C690">
        <f>1/COUNTIF(B:B,pizzadb_pizzasales[[#This Row],[order_id]])</f>
        <v>0.33333333333333331</v>
      </c>
      <c r="D690" s="1" t="s">
        <v>126</v>
      </c>
      <c r="E690">
        <v>1</v>
      </c>
      <c r="F690" s="16">
        <v>37854</v>
      </c>
      <c r="G690" s="2" t="str">
        <f>TEXT(pizzadb_pizzasales[[#This Row],[order_date]],"dddd")</f>
        <v>Thursday</v>
      </c>
      <c r="H690" s="3">
        <v>0.83531250000000001</v>
      </c>
      <c r="I690">
        <v>9.75</v>
      </c>
      <c r="J690">
        <v>9.75</v>
      </c>
      <c r="K690" s="1" t="s">
        <v>41</v>
      </c>
      <c r="L690" s="1" t="s">
        <v>14</v>
      </c>
      <c r="M690" s="1" t="s">
        <v>78</v>
      </c>
      <c r="N690" s="1" t="s">
        <v>79</v>
      </c>
    </row>
    <row r="691" spans="1:14" x14ac:dyDescent="0.25">
      <c r="A691">
        <v>690</v>
      </c>
      <c r="B691">
        <v>304</v>
      </c>
      <c r="C691">
        <f>1/COUNTIF(B:B,pizzadb_pizzasales[[#This Row],[order_id]])</f>
        <v>0.5</v>
      </c>
      <c r="D691" s="1" t="s">
        <v>132</v>
      </c>
      <c r="E691">
        <v>1</v>
      </c>
      <c r="F691" s="16">
        <v>37855</v>
      </c>
      <c r="G691" s="2" t="str">
        <f>TEXT(pizzadb_pizzasales[[#This Row],[order_date]],"dddd")</f>
        <v>Friday</v>
      </c>
      <c r="H691" s="3">
        <v>0.83886574074074072</v>
      </c>
      <c r="I691">
        <v>10.5</v>
      </c>
      <c r="J691">
        <v>10.5</v>
      </c>
      <c r="K691" s="1" t="s">
        <v>41</v>
      </c>
      <c r="L691" s="1" t="s">
        <v>14</v>
      </c>
      <c r="M691" s="1" t="s">
        <v>15</v>
      </c>
      <c r="N691" s="1" t="s">
        <v>16</v>
      </c>
    </row>
    <row r="692" spans="1:14" x14ac:dyDescent="0.25">
      <c r="A692">
        <v>691</v>
      </c>
      <c r="B692">
        <v>304</v>
      </c>
      <c r="C692">
        <f>1/COUNTIF(B:B,pizzadb_pizzasales[[#This Row],[order_id]])</f>
        <v>0.5</v>
      </c>
      <c r="D692" s="1" t="s">
        <v>68</v>
      </c>
      <c r="E692">
        <v>1</v>
      </c>
      <c r="F692" s="16">
        <v>37858</v>
      </c>
      <c r="G692" s="2" t="str">
        <f>TEXT(pizzadb_pizzasales[[#This Row],[order_date]],"dddd")</f>
        <v>Monday</v>
      </c>
      <c r="H692" s="3">
        <v>0.83886574074074072</v>
      </c>
      <c r="I692">
        <v>20.25</v>
      </c>
      <c r="J692">
        <v>20.25</v>
      </c>
      <c r="K692" s="1" t="s">
        <v>21</v>
      </c>
      <c r="L692" s="1" t="s">
        <v>22</v>
      </c>
      <c r="M692" s="1" t="s">
        <v>30</v>
      </c>
      <c r="N692" s="1" t="s">
        <v>31</v>
      </c>
    </row>
    <row r="693" spans="1:14" x14ac:dyDescent="0.25">
      <c r="A693">
        <v>692</v>
      </c>
      <c r="B693">
        <v>305</v>
      </c>
      <c r="C693">
        <f>1/COUNTIF(B:B,pizzadb_pizzasales[[#This Row],[order_id]])</f>
        <v>0.33333333333333331</v>
      </c>
      <c r="D693" s="1" t="s">
        <v>77</v>
      </c>
      <c r="E693">
        <v>1</v>
      </c>
      <c r="F693" s="16">
        <v>37859</v>
      </c>
      <c r="G693" s="2" t="str">
        <f>TEXT(pizzadb_pizzasales[[#This Row],[order_date]],"dddd")</f>
        <v>Tuesday</v>
      </c>
      <c r="H693" s="3">
        <v>0.85810185185185184</v>
      </c>
      <c r="I693">
        <v>15.25</v>
      </c>
      <c r="J693">
        <v>15.25</v>
      </c>
      <c r="K693" s="1" t="s">
        <v>21</v>
      </c>
      <c r="L693" s="1" t="s">
        <v>14</v>
      </c>
      <c r="M693" s="1" t="s">
        <v>78</v>
      </c>
      <c r="N693" s="1" t="s">
        <v>79</v>
      </c>
    </row>
    <row r="694" spans="1:14" x14ac:dyDescent="0.25">
      <c r="A694">
        <v>693</v>
      </c>
      <c r="B694">
        <v>305</v>
      </c>
      <c r="C694">
        <f>1/COUNTIF(B:B,pizzadb_pizzasales[[#This Row],[order_id]])</f>
        <v>0.33333333333333331</v>
      </c>
      <c r="D694" s="1" t="s">
        <v>149</v>
      </c>
      <c r="E694">
        <v>1</v>
      </c>
      <c r="F694" s="16">
        <v>37860</v>
      </c>
      <c r="G694" s="2" t="str">
        <f>TEXT(pizzadb_pizzasales[[#This Row],[order_date]],"dddd")</f>
        <v>Wednesday</v>
      </c>
      <c r="H694" s="3">
        <v>0.85810185185185184</v>
      </c>
      <c r="I694">
        <v>12.25</v>
      </c>
      <c r="J694">
        <v>12.25</v>
      </c>
      <c r="K694" s="1" t="s">
        <v>41</v>
      </c>
      <c r="L694" s="1" t="s">
        <v>26</v>
      </c>
      <c r="M694" s="1" t="s">
        <v>114</v>
      </c>
      <c r="N694" s="1" t="s">
        <v>115</v>
      </c>
    </row>
    <row r="695" spans="1:14" x14ac:dyDescent="0.25">
      <c r="A695">
        <v>694</v>
      </c>
      <c r="B695">
        <v>305</v>
      </c>
      <c r="C695">
        <f>1/COUNTIF(B:B,pizzadb_pizzasales[[#This Row],[order_id]])</f>
        <v>0.33333333333333331</v>
      </c>
      <c r="D695" s="1" t="s">
        <v>158</v>
      </c>
      <c r="E695">
        <v>1</v>
      </c>
      <c r="F695" s="16">
        <v>37861</v>
      </c>
      <c r="G695" s="2" t="str">
        <f>TEXT(pizzadb_pizzasales[[#This Row],[order_date]],"dddd")</f>
        <v>Thursday</v>
      </c>
      <c r="H695" s="3">
        <v>0.85810185185185184</v>
      </c>
      <c r="I695">
        <v>16.5</v>
      </c>
      <c r="J695">
        <v>16.5</v>
      </c>
      <c r="K695" s="1" t="s">
        <v>13</v>
      </c>
      <c r="L695" s="1" t="s">
        <v>26</v>
      </c>
      <c r="M695" s="1" t="s">
        <v>60</v>
      </c>
      <c r="N695" s="1" t="s">
        <v>61</v>
      </c>
    </row>
    <row r="696" spans="1:14" x14ac:dyDescent="0.25">
      <c r="A696">
        <v>695</v>
      </c>
      <c r="B696">
        <v>306</v>
      </c>
      <c r="C696">
        <f>1/COUNTIF(B:B,pizzadb_pizzasales[[#This Row],[order_id]])</f>
        <v>0.33333333333333331</v>
      </c>
      <c r="D696" s="1" t="s">
        <v>84</v>
      </c>
      <c r="E696">
        <v>1</v>
      </c>
      <c r="F696" s="16">
        <v>37862</v>
      </c>
      <c r="G696" s="2" t="str">
        <f>TEXT(pizzadb_pizzasales[[#This Row],[order_date]],"dddd")</f>
        <v>Friday</v>
      </c>
      <c r="H696" s="3">
        <v>0.85949074074074072</v>
      </c>
      <c r="I696">
        <v>12</v>
      </c>
      <c r="J696">
        <v>12</v>
      </c>
      <c r="K696" s="1" t="s">
        <v>41</v>
      </c>
      <c r="L696" s="1" t="s">
        <v>14</v>
      </c>
      <c r="M696" s="1" t="s">
        <v>85</v>
      </c>
      <c r="N696" s="1" t="s">
        <v>86</v>
      </c>
    </row>
    <row r="697" spans="1:14" x14ac:dyDescent="0.25">
      <c r="A697">
        <v>696</v>
      </c>
      <c r="B697">
        <v>306</v>
      </c>
      <c r="C697">
        <f>1/COUNTIF(B:B,pizzadb_pizzasales[[#This Row],[order_id]])</f>
        <v>0.33333333333333331</v>
      </c>
      <c r="D697" s="1" t="s">
        <v>132</v>
      </c>
      <c r="E697">
        <v>1</v>
      </c>
      <c r="F697" s="16">
        <v>37865</v>
      </c>
      <c r="G697" s="2" t="str">
        <f>TEXT(pizzadb_pizzasales[[#This Row],[order_date]],"dddd")</f>
        <v>Monday</v>
      </c>
      <c r="H697" s="3">
        <v>0.85949074074074072</v>
      </c>
      <c r="I697">
        <v>10.5</v>
      </c>
      <c r="J697">
        <v>10.5</v>
      </c>
      <c r="K697" s="1" t="s">
        <v>41</v>
      </c>
      <c r="L697" s="1" t="s">
        <v>14</v>
      </c>
      <c r="M697" s="1" t="s">
        <v>15</v>
      </c>
      <c r="N697" s="1" t="s">
        <v>16</v>
      </c>
    </row>
    <row r="698" spans="1:14" x14ac:dyDescent="0.25">
      <c r="A698">
        <v>697</v>
      </c>
      <c r="B698">
        <v>306</v>
      </c>
      <c r="C698">
        <f>1/COUNTIF(B:B,pizzadb_pizzasales[[#This Row],[order_id]])</f>
        <v>0.33333333333333331</v>
      </c>
      <c r="D698" s="1" t="s">
        <v>163</v>
      </c>
      <c r="E698">
        <v>1</v>
      </c>
      <c r="F698" s="16">
        <v>37866</v>
      </c>
      <c r="G698" s="2" t="str">
        <f>TEXT(pizzadb_pizzasales[[#This Row],[order_date]],"dddd")</f>
        <v>Tuesday</v>
      </c>
      <c r="H698" s="3">
        <v>0.85949074074074072</v>
      </c>
      <c r="I698">
        <v>16</v>
      </c>
      <c r="J698">
        <v>16</v>
      </c>
      <c r="K698" s="1" t="s">
        <v>13</v>
      </c>
      <c r="L698" s="1" t="s">
        <v>14</v>
      </c>
      <c r="M698" s="1" t="s">
        <v>94</v>
      </c>
      <c r="N698" s="1" t="s">
        <v>95</v>
      </c>
    </row>
    <row r="699" spans="1:14" x14ac:dyDescent="0.25">
      <c r="A699">
        <v>698</v>
      </c>
      <c r="B699">
        <v>307</v>
      </c>
      <c r="C699">
        <f>1/COUNTIF(B:B,pizzadb_pizzasales[[#This Row],[order_id]])</f>
        <v>0.5</v>
      </c>
      <c r="D699" s="1" t="s">
        <v>138</v>
      </c>
      <c r="E699">
        <v>1</v>
      </c>
      <c r="F699" s="16">
        <v>37867</v>
      </c>
      <c r="G699" s="2" t="str">
        <f>TEXT(pizzadb_pizzasales[[#This Row],[order_date]],"dddd")</f>
        <v>Wednesday</v>
      </c>
      <c r="H699" s="3">
        <v>0.90668981481481481</v>
      </c>
      <c r="I699">
        <v>20.5</v>
      </c>
      <c r="J699">
        <v>20.5</v>
      </c>
      <c r="K699" s="1" t="s">
        <v>21</v>
      </c>
      <c r="L699" s="1" t="s">
        <v>14</v>
      </c>
      <c r="M699" s="1" t="s">
        <v>18</v>
      </c>
      <c r="N699" s="1" t="s">
        <v>19</v>
      </c>
    </row>
    <row r="700" spans="1:14" x14ac:dyDescent="0.25">
      <c r="A700">
        <v>699</v>
      </c>
      <c r="B700">
        <v>307</v>
      </c>
      <c r="C700">
        <f>1/COUNTIF(B:B,pizzadb_pizzasales[[#This Row],[order_id]])</f>
        <v>0.5</v>
      </c>
      <c r="D700" s="1" t="s">
        <v>137</v>
      </c>
      <c r="E700">
        <v>1</v>
      </c>
      <c r="F700" s="16">
        <v>37868</v>
      </c>
      <c r="G700" s="2" t="str">
        <f>TEXT(pizzadb_pizzasales[[#This Row],[order_date]],"dddd")</f>
        <v>Thursday</v>
      </c>
      <c r="H700" s="3">
        <v>0.90668981481481481</v>
      </c>
      <c r="I700">
        <v>16.75</v>
      </c>
      <c r="J700">
        <v>16.75</v>
      </c>
      <c r="K700" s="1" t="s">
        <v>13</v>
      </c>
      <c r="L700" s="1" t="s">
        <v>33</v>
      </c>
      <c r="M700" s="1" t="s">
        <v>34</v>
      </c>
      <c r="N700" s="1" t="s">
        <v>35</v>
      </c>
    </row>
    <row r="701" spans="1:14" x14ac:dyDescent="0.25">
      <c r="A701">
        <v>700</v>
      </c>
      <c r="B701">
        <v>308</v>
      </c>
      <c r="C701">
        <f>1/COUNTIF(B:B,pizzadb_pizzasales[[#This Row],[order_id]])</f>
        <v>0.33333333333333331</v>
      </c>
      <c r="D701" s="1" t="s">
        <v>142</v>
      </c>
      <c r="E701">
        <v>1</v>
      </c>
      <c r="F701" s="16">
        <v>37869</v>
      </c>
      <c r="G701" s="2" t="str">
        <f>TEXT(pizzadb_pizzasales[[#This Row],[order_date]],"dddd")</f>
        <v>Friday</v>
      </c>
      <c r="H701" s="3">
        <v>0.91650462962962964</v>
      </c>
      <c r="I701">
        <v>16.5</v>
      </c>
      <c r="J701">
        <v>16.5</v>
      </c>
      <c r="K701" s="1" t="s">
        <v>21</v>
      </c>
      <c r="L701" s="1" t="s">
        <v>14</v>
      </c>
      <c r="M701" s="1" t="s">
        <v>15</v>
      </c>
      <c r="N701" s="1" t="s">
        <v>16</v>
      </c>
    </row>
    <row r="702" spans="1:14" x14ac:dyDescent="0.25">
      <c r="A702">
        <v>701</v>
      </c>
      <c r="B702">
        <v>308</v>
      </c>
      <c r="C702">
        <f>1/COUNTIF(B:B,pizzadb_pizzasales[[#This Row],[order_id]])</f>
        <v>0.33333333333333331</v>
      </c>
      <c r="D702" s="1" t="s">
        <v>129</v>
      </c>
      <c r="E702">
        <v>1</v>
      </c>
      <c r="F702" s="16">
        <v>37872</v>
      </c>
      <c r="G702" s="2" t="str">
        <f>TEXT(pizzadb_pizzasales[[#This Row],[order_date]],"dddd")</f>
        <v>Monday</v>
      </c>
      <c r="H702" s="3">
        <v>0.91650462962962964</v>
      </c>
      <c r="I702">
        <v>17.5</v>
      </c>
      <c r="J702">
        <v>17.5</v>
      </c>
      <c r="K702" s="1" t="s">
        <v>21</v>
      </c>
      <c r="L702" s="1" t="s">
        <v>14</v>
      </c>
      <c r="M702" s="1" t="s">
        <v>130</v>
      </c>
      <c r="N702" s="1" t="s">
        <v>131</v>
      </c>
    </row>
    <row r="703" spans="1:14" x14ac:dyDescent="0.25">
      <c r="A703">
        <v>702</v>
      </c>
      <c r="B703">
        <v>308</v>
      </c>
      <c r="C703">
        <f>1/COUNTIF(B:B,pizzadb_pizzasales[[#This Row],[order_id]])</f>
        <v>0.33333333333333331</v>
      </c>
      <c r="D703" s="1" t="s">
        <v>151</v>
      </c>
      <c r="E703">
        <v>1</v>
      </c>
      <c r="F703" s="16">
        <v>37873</v>
      </c>
      <c r="G703" s="2" t="str">
        <f>TEXT(pizzadb_pizzasales[[#This Row],[order_date]],"dddd")</f>
        <v>Tuesday</v>
      </c>
      <c r="H703" s="3">
        <v>0.91650462962962964</v>
      </c>
      <c r="I703">
        <v>12.75</v>
      </c>
      <c r="J703">
        <v>12.75</v>
      </c>
      <c r="K703" s="1" t="s">
        <v>41</v>
      </c>
      <c r="L703" s="1" t="s">
        <v>33</v>
      </c>
      <c r="M703" s="1" t="s">
        <v>34</v>
      </c>
      <c r="N703" s="1" t="s">
        <v>35</v>
      </c>
    </row>
    <row r="704" spans="1:14" x14ac:dyDescent="0.25">
      <c r="A704">
        <v>703</v>
      </c>
      <c r="B704">
        <v>309</v>
      </c>
      <c r="C704">
        <f>1/COUNTIF(B:B,pizzadb_pizzasales[[#This Row],[order_id]])</f>
        <v>0.5</v>
      </c>
      <c r="D704" s="1" t="s">
        <v>20</v>
      </c>
      <c r="E704">
        <v>1</v>
      </c>
      <c r="F704" s="16">
        <v>37874</v>
      </c>
      <c r="G704" s="2" t="str">
        <f>TEXT(pizzadb_pizzasales[[#This Row],[order_date]],"dddd")</f>
        <v>Wednesday</v>
      </c>
      <c r="H704" s="3">
        <v>0.48548611111111112</v>
      </c>
      <c r="I704">
        <v>18.5</v>
      </c>
      <c r="J704">
        <v>18.5</v>
      </c>
      <c r="K704" s="1" t="s">
        <v>21</v>
      </c>
      <c r="L704" s="1" t="s">
        <v>22</v>
      </c>
      <c r="M704" s="1" t="s">
        <v>23</v>
      </c>
      <c r="N704" s="1" t="s">
        <v>24</v>
      </c>
    </row>
    <row r="705" spans="1:14" x14ac:dyDescent="0.25">
      <c r="A705">
        <v>704</v>
      </c>
      <c r="B705">
        <v>309</v>
      </c>
      <c r="C705">
        <f>1/COUNTIF(B:B,pizzadb_pizzasales[[#This Row],[order_id]])</f>
        <v>0.5</v>
      </c>
      <c r="D705" s="1" t="s">
        <v>133</v>
      </c>
      <c r="E705">
        <v>1</v>
      </c>
      <c r="F705" s="16">
        <v>37875</v>
      </c>
      <c r="G705" s="2" t="str">
        <f>TEXT(pizzadb_pizzasales[[#This Row],[order_date]],"dddd")</f>
        <v>Thursday</v>
      </c>
      <c r="H705" s="3">
        <v>0.48548611111111112</v>
      </c>
      <c r="I705">
        <v>16.5</v>
      </c>
      <c r="J705">
        <v>16.5</v>
      </c>
      <c r="K705" s="1" t="s">
        <v>13</v>
      </c>
      <c r="L705" s="1" t="s">
        <v>26</v>
      </c>
      <c r="M705" s="1" t="s">
        <v>107</v>
      </c>
      <c r="N705" s="1" t="s">
        <v>108</v>
      </c>
    </row>
    <row r="706" spans="1:14" x14ac:dyDescent="0.25">
      <c r="A706">
        <v>705</v>
      </c>
      <c r="B706">
        <v>310</v>
      </c>
      <c r="C706">
        <f>1/COUNTIF(B:B,pizzadb_pizzasales[[#This Row],[order_id]])</f>
        <v>0.5</v>
      </c>
      <c r="D706" s="1" t="s">
        <v>132</v>
      </c>
      <c r="E706">
        <v>1</v>
      </c>
      <c r="F706" s="16">
        <v>37876</v>
      </c>
      <c r="G706" s="2" t="str">
        <f>TEXT(pizzadb_pizzasales[[#This Row],[order_date]],"dddd")</f>
        <v>Friday</v>
      </c>
      <c r="H706" s="3">
        <v>0.48666666666666669</v>
      </c>
      <c r="I706">
        <v>10.5</v>
      </c>
      <c r="J706">
        <v>10.5</v>
      </c>
      <c r="K706" s="1" t="s">
        <v>41</v>
      </c>
      <c r="L706" s="1" t="s">
        <v>14</v>
      </c>
      <c r="M706" s="1" t="s">
        <v>15</v>
      </c>
      <c r="N706" s="1" t="s">
        <v>16</v>
      </c>
    </row>
    <row r="707" spans="1:14" x14ac:dyDescent="0.25">
      <c r="A707">
        <v>706</v>
      </c>
      <c r="B707">
        <v>310</v>
      </c>
      <c r="C707">
        <f>1/COUNTIF(B:B,pizzadb_pizzasales[[#This Row],[order_id]])</f>
        <v>0.5</v>
      </c>
      <c r="D707" s="1" t="s">
        <v>151</v>
      </c>
      <c r="E707">
        <v>1</v>
      </c>
      <c r="F707" s="16">
        <v>37879</v>
      </c>
      <c r="G707" s="2" t="str">
        <f>TEXT(pizzadb_pizzasales[[#This Row],[order_date]],"dddd")</f>
        <v>Monday</v>
      </c>
      <c r="H707" s="3">
        <v>0.48666666666666669</v>
      </c>
      <c r="I707">
        <v>12.75</v>
      </c>
      <c r="J707">
        <v>12.75</v>
      </c>
      <c r="K707" s="1" t="s">
        <v>41</v>
      </c>
      <c r="L707" s="1" t="s">
        <v>33</v>
      </c>
      <c r="M707" s="1" t="s">
        <v>34</v>
      </c>
      <c r="N707" s="1" t="s">
        <v>35</v>
      </c>
    </row>
    <row r="708" spans="1:14" x14ac:dyDescent="0.25">
      <c r="A708">
        <v>707</v>
      </c>
      <c r="B708">
        <v>311</v>
      </c>
      <c r="C708">
        <f>1/COUNTIF(B:B,pizzadb_pizzasales[[#This Row],[order_id]])</f>
        <v>1</v>
      </c>
      <c r="D708" s="1" t="s">
        <v>113</v>
      </c>
      <c r="E708">
        <v>1</v>
      </c>
      <c r="F708" s="16">
        <v>37880</v>
      </c>
      <c r="G708" s="2" t="str">
        <f>TEXT(pizzadb_pizzasales[[#This Row],[order_date]],"dddd")</f>
        <v>Tuesday</v>
      </c>
      <c r="H708" s="3">
        <v>0.49822916666666667</v>
      </c>
      <c r="I708">
        <v>20.25</v>
      </c>
      <c r="J708">
        <v>20.25</v>
      </c>
      <c r="K708" s="1" t="s">
        <v>21</v>
      </c>
      <c r="L708" s="1" t="s">
        <v>26</v>
      </c>
      <c r="M708" s="1" t="s">
        <v>114</v>
      </c>
      <c r="N708" s="1" t="s">
        <v>115</v>
      </c>
    </row>
    <row r="709" spans="1:14" x14ac:dyDescent="0.25">
      <c r="A709">
        <v>708</v>
      </c>
      <c r="B709">
        <v>312</v>
      </c>
      <c r="C709">
        <f>1/COUNTIF(B:B,pizzadb_pizzasales[[#This Row],[order_id]])</f>
        <v>0.25</v>
      </c>
      <c r="D709" s="1" t="s">
        <v>84</v>
      </c>
      <c r="E709">
        <v>1</v>
      </c>
      <c r="F709" s="16">
        <v>37881</v>
      </c>
      <c r="G709" s="2" t="str">
        <f>TEXT(pizzadb_pizzasales[[#This Row],[order_date]],"dddd")</f>
        <v>Wednesday</v>
      </c>
      <c r="H709" s="3">
        <v>0.5037152777777778</v>
      </c>
      <c r="I709">
        <v>12</v>
      </c>
      <c r="J709">
        <v>12</v>
      </c>
      <c r="K709" s="1" t="s">
        <v>41</v>
      </c>
      <c r="L709" s="1" t="s">
        <v>14</v>
      </c>
      <c r="M709" s="1" t="s">
        <v>85</v>
      </c>
      <c r="N709" s="1" t="s">
        <v>86</v>
      </c>
    </row>
    <row r="710" spans="1:14" x14ac:dyDescent="0.25">
      <c r="A710">
        <v>709</v>
      </c>
      <c r="B710">
        <v>312</v>
      </c>
      <c r="C710">
        <f>1/COUNTIF(B:B,pizzadb_pizzasales[[#This Row],[order_id]])</f>
        <v>0.25</v>
      </c>
      <c r="D710" s="1" t="s">
        <v>165</v>
      </c>
      <c r="E710">
        <v>1</v>
      </c>
      <c r="F710" s="16">
        <v>37882</v>
      </c>
      <c r="G710" s="2" t="str">
        <f>TEXT(pizzadb_pizzasales[[#This Row],[order_date]],"dddd")</f>
        <v>Thursday</v>
      </c>
      <c r="H710" s="3">
        <v>0.5037152777777778</v>
      </c>
      <c r="I710">
        <v>23.649999618530273</v>
      </c>
      <c r="J710">
        <v>23.649999618530273</v>
      </c>
      <c r="K710" s="1" t="s">
        <v>41</v>
      </c>
      <c r="L710" s="1" t="s">
        <v>26</v>
      </c>
      <c r="M710" s="1" t="s">
        <v>166</v>
      </c>
      <c r="N710" s="1" t="s">
        <v>167</v>
      </c>
    </row>
    <row r="711" spans="1:14" x14ac:dyDescent="0.25">
      <c r="A711">
        <v>710</v>
      </c>
      <c r="B711">
        <v>312</v>
      </c>
      <c r="C711">
        <f>1/COUNTIF(B:B,pizzadb_pizzasales[[#This Row],[order_id]])</f>
        <v>0.25</v>
      </c>
      <c r="D711" s="1" t="s">
        <v>134</v>
      </c>
      <c r="E711">
        <v>1</v>
      </c>
      <c r="F711" s="16">
        <v>37883</v>
      </c>
      <c r="G711" s="2" t="str">
        <f>TEXT(pizzadb_pizzasales[[#This Row],[order_date]],"dddd")</f>
        <v>Friday</v>
      </c>
      <c r="H711" s="3">
        <v>0.5037152777777778</v>
      </c>
      <c r="I711">
        <v>16.75</v>
      </c>
      <c r="J711">
        <v>16.75</v>
      </c>
      <c r="K711" s="1" t="s">
        <v>13</v>
      </c>
      <c r="L711" s="1" t="s">
        <v>33</v>
      </c>
      <c r="M711" s="1" t="s">
        <v>124</v>
      </c>
      <c r="N711" s="1" t="s">
        <v>125</v>
      </c>
    </row>
    <row r="712" spans="1:14" x14ac:dyDescent="0.25">
      <c r="A712">
        <v>711</v>
      </c>
      <c r="B712">
        <v>312</v>
      </c>
      <c r="C712">
        <f>1/COUNTIF(B:B,pizzadb_pizzasales[[#This Row],[order_id]])</f>
        <v>0.25</v>
      </c>
      <c r="D712" s="1" t="s">
        <v>121</v>
      </c>
      <c r="E712">
        <v>1</v>
      </c>
      <c r="F712" s="16">
        <v>37886</v>
      </c>
      <c r="G712" s="2" t="str">
        <f>TEXT(pizzadb_pizzasales[[#This Row],[order_date]],"dddd")</f>
        <v>Monday</v>
      </c>
      <c r="H712" s="3">
        <v>0.5037152777777778</v>
      </c>
      <c r="I712">
        <v>16.25</v>
      </c>
      <c r="J712">
        <v>16.25</v>
      </c>
      <c r="K712" s="1" t="s">
        <v>13</v>
      </c>
      <c r="L712" s="1" t="s">
        <v>26</v>
      </c>
      <c r="M712" s="1" t="s">
        <v>114</v>
      </c>
      <c r="N712" s="1" t="s">
        <v>115</v>
      </c>
    </row>
    <row r="713" spans="1:14" x14ac:dyDescent="0.25">
      <c r="A713">
        <v>712</v>
      </c>
      <c r="B713">
        <v>313</v>
      </c>
      <c r="C713">
        <f>1/COUNTIF(B:B,pizzadb_pizzasales[[#This Row],[order_id]])</f>
        <v>1</v>
      </c>
      <c r="D713" s="1" t="s">
        <v>17</v>
      </c>
      <c r="E713">
        <v>1</v>
      </c>
      <c r="F713" s="16">
        <v>37887</v>
      </c>
      <c r="G713" s="2" t="str">
        <f>TEXT(pizzadb_pizzasales[[#This Row],[order_date]],"dddd")</f>
        <v>Tuesday</v>
      </c>
      <c r="H713" s="3">
        <v>0.50635416666666666</v>
      </c>
      <c r="I713">
        <v>16</v>
      </c>
      <c r="J713">
        <v>16</v>
      </c>
      <c r="K713" s="1" t="s">
        <v>13</v>
      </c>
      <c r="L713" s="1" t="s">
        <v>14</v>
      </c>
      <c r="M713" s="1" t="s">
        <v>18</v>
      </c>
      <c r="N713" s="1" t="s">
        <v>19</v>
      </c>
    </row>
    <row r="714" spans="1:14" x14ac:dyDescent="0.25">
      <c r="A714">
        <v>713</v>
      </c>
      <c r="B714">
        <v>314</v>
      </c>
      <c r="C714">
        <f>1/COUNTIF(B:B,pizzadb_pizzasales[[#This Row],[order_id]])</f>
        <v>0.2</v>
      </c>
      <c r="D714" s="1" t="s">
        <v>96</v>
      </c>
      <c r="E714">
        <v>1</v>
      </c>
      <c r="F714" s="16">
        <v>37888</v>
      </c>
      <c r="G714" s="2" t="str">
        <f>TEXT(pizzadb_pizzasales[[#This Row],[order_date]],"dddd")</f>
        <v>Wednesday</v>
      </c>
      <c r="H714" s="3">
        <v>0.50831018518518523</v>
      </c>
      <c r="I714">
        <v>16.25</v>
      </c>
      <c r="J714">
        <v>16.25</v>
      </c>
      <c r="K714" s="1" t="s">
        <v>13</v>
      </c>
      <c r="L714" s="1" t="s">
        <v>26</v>
      </c>
      <c r="M714" s="1" t="s">
        <v>97</v>
      </c>
      <c r="N714" s="1" t="s">
        <v>98</v>
      </c>
    </row>
    <row r="715" spans="1:14" x14ac:dyDescent="0.25">
      <c r="A715">
        <v>714</v>
      </c>
      <c r="B715">
        <v>314</v>
      </c>
      <c r="C715">
        <f>1/COUNTIF(B:B,pizzadb_pizzasales[[#This Row],[order_id]])</f>
        <v>0.2</v>
      </c>
      <c r="D715" s="1" t="s">
        <v>20</v>
      </c>
      <c r="E715">
        <v>1</v>
      </c>
      <c r="F715" s="16">
        <v>37889</v>
      </c>
      <c r="G715" s="2" t="str">
        <f>TEXT(pizzadb_pizzasales[[#This Row],[order_date]],"dddd")</f>
        <v>Thursday</v>
      </c>
      <c r="H715" s="3">
        <v>0.50831018518518523</v>
      </c>
      <c r="I715">
        <v>18.5</v>
      </c>
      <c r="J715">
        <v>18.5</v>
      </c>
      <c r="K715" s="1" t="s">
        <v>21</v>
      </c>
      <c r="L715" s="1" t="s">
        <v>22</v>
      </c>
      <c r="M715" s="1" t="s">
        <v>23</v>
      </c>
      <c r="N715" s="1" t="s">
        <v>24</v>
      </c>
    </row>
    <row r="716" spans="1:14" x14ac:dyDescent="0.25">
      <c r="A716">
        <v>715</v>
      </c>
      <c r="B716">
        <v>314</v>
      </c>
      <c r="C716">
        <f>1/COUNTIF(B:B,pizzadb_pizzasales[[#This Row],[order_id]])</f>
        <v>0.2</v>
      </c>
      <c r="D716" s="1" t="s">
        <v>128</v>
      </c>
      <c r="E716">
        <v>1</v>
      </c>
      <c r="F716" s="16">
        <v>37890</v>
      </c>
      <c r="G716" s="2" t="str">
        <f>TEXT(pizzadb_pizzasales[[#This Row],[order_date]],"dddd")</f>
        <v>Friday</v>
      </c>
      <c r="H716" s="3">
        <v>0.50831018518518523</v>
      </c>
      <c r="I716">
        <v>16</v>
      </c>
      <c r="J716">
        <v>16</v>
      </c>
      <c r="K716" s="1" t="s">
        <v>13</v>
      </c>
      <c r="L716" s="1" t="s">
        <v>22</v>
      </c>
      <c r="M716" s="1" t="s">
        <v>52</v>
      </c>
      <c r="N716" s="1" t="s">
        <v>53</v>
      </c>
    </row>
    <row r="717" spans="1:14" x14ac:dyDescent="0.25">
      <c r="A717">
        <v>716</v>
      </c>
      <c r="B717">
        <v>314</v>
      </c>
      <c r="C717">
        <f>1/COUNTIF(B:B,pizzadb_pizzasales[[#This Row],[order_id]])</f>
        <v>0.2</v>
      </c>
      <c r="D717" s="1" t="s">
        <v>12</v>
      </c>
      <c r="E717">
        <v>1</v>
      </c>
      <c r="F717" s="16">
        <v>37893</v>
      </c>
      <c r="G717" s="2" t="str">
        <f>TEXT(pizzadb_pizzasales[[#This Row],[order_date]],"dddd")</f>
        <v>Monday</v>
      </c>
      <c r="H717" s="3">
        <v>0.50831018518518523</v>
      </c>
      <c r="I717">
        <v>13.25</v>
      </c>
      <c r="J717">
        <v>13.25</v>
      </c>
      <c r="K717" s="1" t="s">
        <v>13</v>
      </c>
      <c r="L717" s="1" t="s">
        <v>14</v>
      </c>
      <c r="M717" s="1" t="s">
        <v>15</v>
      </c>
      <c r="N717" s="1" t="s">
        <v>16</v>
      </c>
    </row>
    <row r="718" spans="1:14" x14ac:dyDescent="0.25">
      <c r="A718">
        <v>717</v>
      </c>
      <c r="B718">
        <v>314</v>
      </c>
      <c r="C718">
        <f>1/COUNTIF(B:B,pizzadb_pizzasales[[#This Row],[order_id]])</f>
        <v>0.2</v>
      </c>
      <c r="D718" s="1" t="s">
        <v>154</v>
      </c>
      <c r="E718">
        <v>1</v>
      </c>
      <c r="F718" s="16">
        <v>37894</v>
      </c>
      <c r="G718" s="2" t="str">
        <f>TEXT(pizzadb_pizzasales[[#This Row],[order_date]],"dddd")</f>
        <v>Tuesday</v>
      </c>
      <c r="H718" s="3">
        <v>0.50831018518518523</v>
      </c>
      <c r="I718">
        <v>16</v>
      </c>
      <c r="J718">
        <v>16</v>
      </c>
      <c r="K718" s="1" t="s">
        <v>13</v>
      </c>
      <c r="L718" s="1" t="s">
        <v>22</v>
      </c>
      <c r="M718" s="1" t="s">
        <v>66</v>
      </c>
      <c r="N718" s="1" t="s">
        <v>67</v>
      </c>
    </row>
    <row r="719" spans="1:14" x14ac:dyDescent="0.25">
      <c r="A719">
        <v>718</v>
      </c>
      <c r="B719">
        <v>315</v>
      </c>
      <c r="C719">
        <f>1/COUNTIF(B:B,pizzadb_pizzasales[[#This Row],[order_id]])</f>
        <v>1</v>
      </c>
      <c r="D719" s="1" t="s">
        <v>17</v>
      </c>
      <c r="E719">
        <v>1</v>
      </c>
      <c r="F719" s="16">
        <v>37895</v>
      </c>
      <c r="G719" s="2" t="str">
        <f>TEXT(pizzadb_pizzasales[[#This Row],[order_date]],"dddd")</f>
        <v>Wednesday</v>
      </c>
      <c r="H719" s="3">
        <v>0.51226851851851851</v>
      </c>
      <c r="I719">
        <v>16</v>
      </c>
      <c r="J719">
        <v>16</v>
      </c>
      <c r="K719" s="1" t="s">
        <v>13</v>
      </c>
      <c r="L719" s="1" t="s">
        <v>14</v>
      </c>
      <c r="M719" s="1" t="s">
        <v>18</v>
      </c>
      <c r="N719" s="1" t="s">
        <v>19</v>
      </c>
    </row>
    <row r="720" spans="1:14" x14ac:dyDescent="0.25">
      <c r="A720">
        <v>719</v>
      </c>
      <c r="B720">
        <v>316</v>
      </c>
      <c r="C720">
        <f>1/COUNTIF(B:B,pizzadb_pizzasales[[#This Row],[order_id]])</f>
        <v>0.5</v>
      </c>
      <c r="D720" s="1" t="s">
        <v>132</v>
      </c>
      <c r="E720">
        <v>1</v>
      </c>
      <c r="F720" s="16">
        <v>37896</v>
      </c>
      <c r="G720" s="2" t="str">
        <f>TEXT(pizzadb_pizzasales[[#This Row],[order_date]],"dddd")</f>
        <v>Thursday</v>
      </c>
      <c r="H720" s="3">
        <v>0.52053240740740736</v>
      </c>
      <c r="I720">
        <v>10.5</v>
      </c>
      <c r="J720">
        <v>10.5</v>
      </c>
      <c r="K720" s="1" t="s">
        <v>41</v>
      </c>
      <c r="L720" s="1" t="s">
        <v>14</v>
      </c>
      <c r="M720" s="1" t="s">
        <v>15</v>
      </c>
      <c r="N720" s="1" t="s">
        <v>16</v>
      </c>
    </row>
    <row r="721" spans="1:14" x14ac:dyDescent="0.25">
      <c r="A721">
        <v>720</v>
      </c>
      <c r="B721">
        <v>316</v>
      </c>
      <c r="C721">
        <f>1/COUNTIF(B:B,pizzadb_pizzasales[[#This Row],[order_id]])</f>
        <v>0.5</v>
      </c>
      <c r="D721" s="1" t="s">
        <v>36</v>
      </c>
      <c r="E721">
        <v>1</v>
      </c>
      <c r="F721" s="16">
        <v>37897</v>
      </c>
      <c r="G721" s="2" t="str">
        <f>TEXT(pizzadb_pizzasales[[#This Row],[order_date]],"dddd")</f>
        <v>Friday</v>
      </c>
      <c r="H721" s="3">
        <v>0.52053240740740736</v>
      </c>
      <c r="I721">
        <v>16.5</v>
      </c>
      <c r="J721">
        <v>16.5</v>
      </c>
      <c r="K721" s="1" t="s">
        <v>13</v>
      </c>
      <c r="L721" s="1" t="s">
        <v>26</v>
      </c>
      <c r="M721" s="1" t="s">
        <v>27</v>
      </c>
      <c r="N721" s="1" t="s">
        <v>28</v>
      </c>
    </row>
    <row r="722" spans="1:14" x14ac:dyDescent="0.25">
      <c r="A722">
        <v>721</v>
      </c>
      <c r="B722">
        <v>317</v>
      </c>
      <c r="C722">
        <f>1/COUNTIF(B:B,pizzadb_pizzasales[[#This Row],[order_id]])</f>
        <v>0.14285714285714285</v>
      </c>
      <c r="D722" s="1" t="s">
        <v>80</v>
      </c>
      <c r="E722">
        <v>1</v>
      </c>
      <c r="F722" s="16">
        <v>37900</v>
      </c>
      <c r="G722" s="2" t="str">
        <f>TEXT(pizzadb_pizzasales[[#This Row],[order_date]],"dddd")</f>
        <v>Monday</v>
      </c>
      <c r="H722" s="3">
        <v>0.52152777777777781</v>
      </c>
      <c r="I722">
        <v>12.75</v>
      </c>
      <c r="J722">
        <v>12.75</v>
      </c>
      <c r="K722" s="1" t="s">
        <v>41</v>
      </c>
      <c r="L722" s="1" t="s">
        <v>33</v>
      </c>
      <c r="M722" s="1" t="s">
        <v>74</v>
      </c>
      <c r="N722" s="1" t="s">
        <v>75</v>
      </c>
    </row>
    <row r="723" spans="1:14" x14ac:dyDescent="0.25">
      <c r="A723">
        <v>722</v>
      </c>
      <c r="B723">
        <v>317</v>
      </c>
      <c r="C723">
        <f>1/COUNTIF(B:B,pizzadb_pizzasales[[#This Row],[order_id]])</f>
        <v>0.14285714285714285</v>
      </c>
      <c r="D723" s="1" t="s">
        <v>17</v>
      </c>
      <c r="E723">
        <v>1</v>
      </c>
      <c r="F723" s="16">
        <v>37901</v>
      </c>
      <c r="G723" s="2" t="str">
        <f>TEXT(pizzadb_pizzasales[[#This Row],[order_date]],"dddd")</f>
        <v>Tuesday</v>
      </c>
      <c r="H723" s="3">
        <v>0.52152777777777781</v>
      </c>
      <c r="I723">
        <v>16</v>
      </c>
      <c r="J723">
        <v>16</v>
      </c>
      <c r="K723" s="1" t="s">
        <v>13</v>
      </c>
      <c r="L723" s="1" t="s">
        <v>14</v>
      </c>
      <c r="M723" s="1" t="s">
        <v>18</v>
      </c>
      <c r="N723" s="1" t="s">
        <v>19</v>
      </c>
    </row>
    <row r="724" spans="1:14" x14ac:dyDescent="0.25">
      <c r="A724">
        <v>723</v>
      </c>
      <c r="B724">
        <v>317</v>
      </c>
      <c r="C724">
        <f>1/COUNTIF(B:B,pizzadb_pizzasales[[#This Row],[order_id]])</f>
        <v>0.14285714285714285</v>
      </c>
      <c r="D724" s="1" t="s">
        <v>90</v>
      </c>
      <c r="E724">
        <v>1</v>
      </c>
      <c r="F724" s="16">
        <v>37902</v>
      </c>
      <c r="G724" s="2" t="str">
        <f>TEXT(pizzadb_pizzasales[[#This Row],[order_date]],"dddd")</f>
        <v>Wednesday</v>
      </c>
      <c r="H724" s="3">
        <v>0.52152777777777781</v>
      </c>
      <c r="I724">
        <v>17.950000762939453</v>
      </c>
      <c r="J724">
        <v>17.950000762939453</v>
      </c>
      <c r="K724" s="1" t="s">
        <v>21</v>
      </c>
      <c r="L724" s="1" t="s">
        <v>22</v>
      </c>
      <c r="M724" s="1" t="s">
        <v>91</v>
      </c>
      <c r="N724" s="1" t="s">
        <v>92</v>
      </c>
    </row>
    <row r="725" spans="1:14" x14ac:dyDescent="0.25">
      <c r="A725">
        <v>724</v>
      </c>
      <c r="B725">
        <v>317</v>
      </c>
      <c r="C725">
        <f>1/COUNTIF(B:B,pizzadb_pizzasales[[#This Row],[order_id]])</f>
        <v>0.14285714285714285</v>
      </c>
      <c r="D725" s="1" t="s">
        <v>132</v>
      </c>
      <c r="E725">
        <v>1</v>
      </c>
      <c r="F725" s="16">
        <v>37903</v>
      </c>
      <c r="G725" s="2" t="str">
        <f>TEXT(pizzadb_pizzasales[[#This Row],[order_date]],"dddd")</f>
        <v>Thursday</v>
      </c>
      <c r="H725" s="3">
        <v>0.52152777777777781</v>
      </c>
      <c r="I725">
        <v>10.5</v>
      </c>
      <c r="J725">
        <v>10.5</v>
      </c>
      <c r="K725" s="1" t="s">
        <v>41</v>
      </c>
      <c r="L725" s="1" t="s">
        <v>14</v>
      </c>
      <c r="M725" s="1" t="s">
        <v>15</v>
      </c>
      <c r="N725" s="1" t="s">
        <v>16</v>
      </c>
    </row>
    <row r="726" spans="1:14" x14ac:dyDescent="0.25">
      <c r="A726">
        <v>725</v>
      </c>
      <c r="B726">
        <v>317</v>
      </c>
      <c r="C726">
        <f>1/COUNTIF(B:B,pizzadb_pizzasales[[#This Row],[order_id]])</f>
        <v>0.14285714285714285</v>
      </c>
      <c r="D726" s="1" t="s">
        <v>129</v>
      </c>
      <c r="E726">
        <v>1</v>
      </c>
      <c r="F726" s="16">
        <v>37904</v>
      </c>
      <c r="G726" s="2" t="str">
        <f>TEXT(pizzadb_pizzasales[[#This Row],[order_date]],"dddd")</f>
        <v>Friday</v>
      </c>
      <c r="H726" s="3">
        <v>0.52152777777777781</v>
      </c>
      <c r="I726">
        <v>17.5</v>
      </c>
      <c r="J726">
        <v>17.5</v>
      </c>
      <c r="K726" s="1" t="s">
        <v>21</v>
      </c>
      <c r="L726" s="1" t="s">
        <v>14</v>
      </c>
      <c r="M726" s="1" t="s">
        <v>130</v>
      </c>
      <c r="N726" s="1" t="s">
        <v>131</v>
      </c>
    </row>
    <row r="727" spans="1:14" x14ac:dyDescent="0.25">
      <c r="A727">
        <v>726</v>
      </c>
      <c r="B727">
        <v>317</v>
      </c>
      <c r="C727">
        <f>1/COUNTIF(B:B,pizzadb_pizzasales[[#This Row],[order_id]])</f>
        <v>0.14285714285714285</v>
      </c>
      <c r="D727" s="1" t="s">
        <v>120</v>
      </c>
      <c r="E727">
        <v>1</v>
      </c>
      <c r="F727" s="16">
        <v>37907</v>
      </c>
      <c r="G727" s="2" t="str">
        <f>TEXT(pizzadb_pizzasales[[#This Row],[order_date]],"dddd")</f>
        <v>Monday</v>
      </c>
      <c r="H727" s="3">
        <v>0.52152777777777781</v>
      </c>
      <c r="I727">
        <v>12.5</v>
      </c>
      <c r="J727">
        <v>12.5</v>
      </c>
      <c r="K727" s="1" t="s">
        <v>41</v>
      </c>
      <c r="L727" s="1" t="s">
        <v>26</v>
      </c>
      <c r="M727" s="1" t="s">
        <v>38</v>
      </c>
      <c r="N727" s="1" t="s">
        <v>39</v>
      </c>
    </row>
    <row r="728" spans="1:14" x14ac:dyDescent="0.25">
      <c r="A728">
        <v>727</v>
      </c>
      <c r="B728">
        <v>317</v>
      </c>
      <c r="C728">
        <f>1/COUNTIF(B:B,pizzadb_pizzasales[[#This Row],[order_id]])</f>
        <v>0.14285714285714285</v>
      </c>
      <c r="D728" s="1" t="s">
        <v>157</v>
      </c>
      <c r="E728">
        <v>1</v>
      </c>
      <c r="F728" s="16">
        <v>37908</v>
      </c>
      <c r="G728" s="2" t="str">
        <f>TEXT(pizzadb_pizzasales[[#This Row],[order_date]],"dddd")</f>
        <v>Tuesday</v>
      </c>
      <c r="H728" s="3">
        <v>0.52152777777777781</v>
      </c>
      <c r="I728">
        <v>12</v>
      </c>
      <c r="J728">
        <v>12</v>
      </c>
      <c r="K728" s="1" t="s">
        <v>41</v>
      </c>
      <c r="L728" s="1" t="s">
        <v>22</v>
      </c>
      <c r="M728" s="1" t="s">
        <v>110</v>
      </c>
      <c r="N728" s="1" t="s">
        <v>111</v>
      </c>
    </row>
    <row r="729" spans="1:14" x14ac:dyDescent="0.25">
      <c r="A729">
        <v>728</v>
      </c>
      <c r="B729">
        <v>318</v>
      </c>
      <c r="C729">
        <f>1/COUNTIF(B:B,pizzadb_pizzasales[[#This Row],[order_id]])</f>
        <v>0.25</v>
      </c>
      <c r="D729" s="1" t="s">
        <v>54</v>
      </c>
      <c r="E729">
        <v>1</v>
      </c>
      <c r="F729" s="16">
        <v>37909</v>
      </c>
      <c r="G729" s="2" t="str">
        <f>TEXT(pizzadb_pizzasales[[#This Row],[order_date]],"dddd")</f>
        <v>Wednesday</v>
      </c>
      <c r="H729" s="3">
        <v>0.53141203703703699</v>
      </c>
      <c r="I729">
        <v>20.5</v>
      </c>
      <c r="J729">
        <v>20.5</v>
      </c>
      <c r="K729" s="1" t="s">
        <v>21</v>
      </c>
      <c r="L729" s="1" t="s">
        <v>14</v>
      </c>
      <c r="M729" s="1" t="s">
        <v>55</v>
      </c>
      <c r="N729" s="1" t="s">
        <v>56</v>
      </c>
    </row>
    <row r="730" spans="1:14" x14ac:dyDescent="0.25">
      <c r="A730">
        <v>729</v>
      </c>
      <c r="B730">
        <v>318</v>
      </c>
      <c r="C730">
        <f>1/COUNTIF(B:B,pizzadb_pizzasales[[#This Row],[order_id]])</f>
        <v>0.25</v>
      </c>
      <c r="D730" s="1" t="s">
        <v>68</v>
      </c>
      <c r="E730">
        <v>1</v>
      </c>
      <c r="F730" s="16">
        <v>37910</v>
      </c>
      <c r="G730" s="2" t="str">
        <f>TEXT(pizzadb_pizzasales[[#This Row],[order_date]],"dddd")</f>
        <v>Thursday</v>
      </c>
      <c r="H730" s="3">
        <v>0.53141203703703699</v>
      </c>
      <c r="I730">
        <v>20.25</v>
      </c>
      <c r="J730">
        <v>20.25</v>
      </c>
      <c r="K730" s="1" t="s">
        <v>21</v>
      </c>
      <c r="L730" s="1" t="s">
        <v>22</v>
      </c>
      <c r="M730" s="1" t="s">
        <v>30</v>
      </c>
      <c r="N730" s="1" t="s">
        <v>31</v>
      </c>
    </row>
    <row r="731" spans="1:14" x14ac:dyDescent="0.25">
      <c r="A731">
        <v>730</v>
      </c>
      <c r="B731">
        <v>318</v>
      </c>
      <c r="C731">
        <f>1/COUNTIF(B:B,pizzadb_pizzasales[[#This Row],[order_id]])</f>
        <v>0.25</v>
      </c>
      <c r="D731" s="1" t="s">
        <v>172</v>
      </c>
      <c r="E731">
        <v>1</v>
      </c>
      <c r="F731" s="16">
        <v>37911</v>
      </c>
      <c r="G731" s="2" t="str">
        <f>TEXT(pizzadb_pizzasales[[#This Row],[order_date]],"dddd")</f>
        <v>Friday</v>
      </c>
      <c r="H731" s="3">
        <v>0.53141203703703699</v>
      </c>
      <c r="I731">
        <v>12.5</v>
      </c>
      <c r="J731">
        <v>12.5</v>
      </c>
      <c r="K731" s="1" t="s">
        <v>41</v>
      </c>
      <c r="L731" s="1" t="s">
        <v>26</v>
      </c>
      <c r="M731" s="1" t="s">
        <v>88</v>
      </c>
      <c r="N731" s="1" t="s">
        <v>89</v>
      </c>
    </row>
    <row r="732" spans="1:14" x14ac:dyDescent="0.25">
      <c r="A732">
        <v>731</v>
      </c>
      <c r="B732">
        <v>318</v>
      </c>
      <c r="C732">
        <f>1/COUNTIF(B:B,pizzadb_pizzasales[[#This Row],[order_id]])</f>
        <v>0.25</v>
      </c>
      <c r="D732" s="1" t="s">
        <v>59</v>
      </c>
      <c r="E732">
        <v>1</v>
      </c>
      <c r="F732" s="16">
        <v>37914</v>
      </c>
      <c r="G732" s="2" t="str">
        <f>TEXT(pizzadb_pizzasales[[#This Row],[order_date]],"dddd")</f>
        <v>Monday</v>
      </c>
      <c r="H732" s="3">
        <v>0.53141203703703699</v>
      </c>
      <c r="I732">
        <v>20.75</v>
      </c>
      <c r="J732">
        <v>20.75</v>
      </c>
      <c r="K732" s="1" t="s">
        <v>21</v>
      </c>
      <c r="L732" s="1" t="s">
        <v>26</v>
      </c>
      <c r="M732" s="1" t="s">
        <v>60</v>
      </c>
      <c r="N732" s="1" t="s">
        <v>61</v>
      </c>
    </row>
    <row r="733" spans="1:14" x14ac:dyDescent="0.25">
      <c r="A733">
        <v>732</v>
      </c>
      <c r="B733">
        <v>319</v>
      </c>
      <c r="C733">
        <f>1/COUNTIF(B:B,pizzadb_pizzasales[[#This Row],[order_id]])</f>
        <v>1</v>
      </c>
      <c r="D733" s="1" t="s">
        <v>36</v>
      </c>
      <c r="E733">
        <v>1</v>
      </c>
      <c r="F733" s="16">
        <v>37915</v>
      </c>
      <c r="G733" s="2" t="str">
        <f>TEXT(pizzadb_pizzasales[[#This Row],[order_date]],"dddd")</f>
        <v>Tuesday</v>
      </c>
      <c r="H733" s="3">
        <v>0.53219907407407407</v>
      </c>
      <c r="I733">
        <v>16.5</v>
      </c>
      <c r="J733">
        <v>16.5</v>
      </c>
      <c r="K733" s="1" t="s">
        <v>13</v>
      </c>
      <c r="L733" s="1" t="s">
        <v>26</v>
      </c>
      <c r="M733" s="1" t="s">
        <v>27</v>
      </c>
      <c r="N733" s="1" t="s">
        <v>28</v>
      </c>
    </row>
    <row r="734" spans="1:14" x14ac:dyDescent="0.25">
      <c r="A734">
        <v>733</v>
      </c>
      <c r="B734">
        <v>320</v>
      </c>
      <c r="C734">
        <f>1/COUNTIF(B:B,pizzadb_pizzasales[[#This Row],[order_id]])</f>
        <v>0.5</v>
      </c>
      <c r="D734" s="1" t="s">
        <v>76</v>
      </c>
      <c r="E734">
        <v>1</v>
      </c>
      <c r="F734" s="16">
        <v>37916</v>
      </c>
      <c r="G734" s="2" t="str">
        <f>TEXT(pizzadb_pizzasales[[#This Row],[order_date]],"dddd")</f>
        <v>Wednesday</v>
      </c>
      <c r="H734" s="3">
        <v>0.53240740740740744</v>
      </c>
      <c r="I734">
        <v>16.75</v>
      </c>
      <c r="J734">
        <v>16.75</v>
      </c>
      <c r="K734" s="1" t="s">
        <v>13</v>
      </c>
      <c r="L734" s="1" t="s">
        <v>33</v>
      </c>
      <c r="M734" s="1" t="s">
        <v>74</v>
      </c>
      <c r="N734" s="1" t="s">
        <v>75</v>
      </c>
    </row>
    <row r="735" spans="1:14" x14ac:dyDescent="0.25">
      <c r="A735">
        <v>734</v>
      </c>
      <c r="B735">
        <v>320</v>
      </c>
      <c r="C735">
        <f>1/COUNTIF(B:B,pizzadb_pizzasales[[#This Row],[order_id]])</f>
        <v>0.5</v>
      </c>
      <c r="D735" s="1" t="s">
        <v>81</v>
      </c>
      <c r="E735">
        <v>1</v>
      </c>
      <c r="F735" s="16">
        <v>37917</v>
      </c>
      <c r="G735" s="2" t="str">
        <f>TEXT(pizzadb_pizzasales[[#This Row],[order_date]],"dddd")</f>
        <v>Thursday</v>
      </c>
      <c r="H735" s="3">
        <v>0.53240740740740744</v>
      </c>
      <c r="I735">
        <v>20.75</v>
      </c>
      <c r="J735">
        <v>20.75</v>
      </c>
      <c r="K735" s="1" t="s">
        <v>21</v>
      </c>
      <c r="L735" s="1" t="s">
        <v>33</v>
      </c>
      <c r="M735" s="1" t="s">
        <v>82</v>
      </c>
      <c r="N735" s="1" t="s">
        <v>83</v>
      </c>
    </row>
    <row r="736" spans="1:14" x14ac:dyDescent="0.25">
      <c r="A736">
        <v>735</v>
      </c>
      <c r="B736">
        <v>321</v>
      </c>
      <c r="C736">
        <f>1/COUNTIF(B:B,pizzadb_pizzasales[[#This Row],[order_id]])</f>
        <v>1</v>
      </c>
      <c r="D736" s="1" t="s">
        <v>25</v>
      </c>
      <c r="E736">
        <v>1</v>
      </c>
      <c r="F736" s="16">
        <v>37918</v>
      </c>
      <c r="G736" s="2" t="str">
        <f>TEXT(pizzadb_pizzasales[[#This Row],[order_date]],"dddd")</f>
        <v>Friday</v>
      </c>
      <c r="H736" s="3">
        <v>0.53913194444444446</v>
      </c>
      <c r="I736">
        <v>20.75</v>
      </c>
      <c r="J736">
        <v>20.75</v>
      </c>
      <c r="K736" s="1" t="s">
        <v>21</v>
      </c>
      <c r="L736" s="1" t="s">
        <v>26</v>
      </c>
      <c r="M736" s="1" t="s">
        <v>27</v>
      </c>
      <c r="N736" s="1" t="s">
        <v>28</v>
      </c>
    </row>
    <row r="737" spans="1:14" x14ac:dyDescent="0.25">
      <c r="A737">
        <v>736</v>
      </c>
      <c r="B737">
        <v>322</v>
      </c>
      <c r="C737">
        <f>1/COUNTIF(B:B,pizzadb_pizzasales[[#This Row],[order_id]])</f>
        <v>0.25</v>
      </c>
      <c r="D737" s="1" t="s">
        <v>73</v>
      </c>
      <c r="E737">
        <v>1</v>
      </c>
      <c r="F737" s="16">
        <v>37921</v>
      </c>
      <c r="G737" s="2" t="str">
        <f>TEXT(pizzadb_pizzasales[[#This Row],[order_date]],"dddd")</f>
        <v>Monday</v>
      </c>
      <c r="H737" s="3">
        <v>0.54320601851851846</v>
      </c>
      <c r="I737">
        <v>20.75</v>
      </c>
      <c r="J737">
        <v>20.75</v>
      </c>
      <c r="K737" s="1" t="s">
        <v>21</v>
      </c>
      <c r="L737" s="1" t="s">
        <v>33</v>
      </c>
      <c r="M737" s="1" t="s">
        <v>74</v>
      </c>
      <c r="N737" s="1" t="s">
        <v>75</v>
      </c>
    </row>
    <row r="738" spans="1:14" x14ac:dyDescent="0.25">
      <c r="A738">
        <v>737</v>
      </c>
      <c r="B738">
        <v>322</v>
      </c>
      <c r="C738">
        <f>1/COUNTIF(B:B,pizzadb_pizzasales[[#This Row],[order_id]])</f>
        <v>0.25</v>
      </c>
      <c r="D738" s="1" t="s">
        <v>81</v>
      </c>
      <c r="E738">
        <v>1</v>
      </c>
      <c r="F738" s="16">
        <v>37922</v>
      </c>
      <c r="G738" s="2" t="str">
        <f>TEXT(pizzadb_pizzasales[[#This Row],[order_date]],"dddd")</f>
        <v>Tuesday</v>
      </c>
      <c r="H738" s="3">
        <v>0.54320601851851846</v>
      </c>
      <c r="I738">
        <v>20.75</v>
      </c>
      <c r="J738">
        <v>20.75</v>
      </c>
      <c r="K738" s="1" t="s">
        <v>21</v>
      </c>
      <c r="L738" s="1" t="s">
        <v>33</v>
      </c>
      <c r="M738" s="1" t="s">
        <v>82</v>
      </c>
      <c r="N738" s="1" t="s">
        <v>83</v>
      </c>
    </row>
    <row r="739" spans="1:14" x14ac:dyDescent="0.25">
      <c r="A739">
        <v>738</v>
      </c>
      <c r="B739">
        <v>322</v>
      </c>
      <c r="C739">
        <f>1/COUNTIF(B:B,pizzadb_pizzasales[[#This Row],[order_id]])</f>
        <v>0.25</v>
      </c>
      <c r="D739" s="1" t="s">
        <v>50</v>
      </c>
      <c r="E739">
        <v>1</v>
      </c>
      <c r="F739" s="16">
        <v>37923</v>
      </c>
      <c r="G739" s="2" t="str">
        <f>TEXT(pizzadb_pizzasales[[#This Row],[order_date]],"dddd")</f>
        <v>Wednesday</v>
      </c>
      <c r="H739" s="3">
        <v>0.54320601851851846</v>
      </c>
      <c r="I739">
        <v>12</v>
      </c>
      <c r="J739">
        <v>12</v>
      </c>
      <c r="K739" s="1" t="s">
        <v>41</v>
      </c>
      <c r="L739" s="1" t="s">
        <v>14</v>
      </c>
      <c r="M739" s="1" t="s">
        <v>18</v>
      </c>
      <c r="N739" s="1" t="s">
        <v>19</v>
      </c>
    </row>
    <row r="740" spans="1:14" x14ac:dyDescent="0.25">
      <c r="A740">
        <v>739</v>
      </c>
      <c r="B740">
        <v>322</v>
      </c>
      <c r="C740">
        <f>1/COUNTIF(B:B,pizzadb_pizzasales[[#This Row],[order_id]])</f>
        <v>0.25</v>
      </c>
      <c r="D740" s="1" t="s">
        <v>32</v>
      </c>
      <c r="E740">
        <v>1</v>
      </c>
      <c r="F740" s="16">
        <v>37924</v>
      </c>
      <c r="G740" s="2" t="str">
        <f>TEXT(pizzadb_pizzasales[[#This Row],[order_date]],"dddd")</f>
        <v>Thursday</v>
      </c>
      <c r="H740" s="3">
        <v>0.54320601851851846</v>
      </c>
      <c r="I740">
        <v>20.75</v>
      </c>
      <c r="J740">
        <v>20.75</v>
      </c>
      <c r="K740" s="1" t="s">
        <v>21</v>
      </c>
      <c r="L740" s="1" t="s">
        <v>33</v>
      </c>
      <c r="M740" s="1" t="s">
        <v>34</v>
      </c>
      <c r="N740" s="1" t="s">
        <v>35</v>
      </c>
    </row>
    <row r="741" spans="1:14" x14ac:dyDescent="0.25">
      <c r="A741">
        <v>740</v>
      </c>
      <c r="B741">
        <v>323</v>
      </c>
      <c r="C741">
        <f>1/COUNTIF(B:B,pizzadb_pizzasales[[#This Row],[order_id]])</f>
        <v>1</v>
      </c>
      <c r="D741" s="1" t="s">
        <v>17</v>
      </c>
      <c r="E741">
        <v>1</v>
      </c>
      <c r="F741" s="16">
        <v>37925</v>
      </c>
      <c r="G741" s="2" t="str">
        <f>TEXT(pizzadb_pizzasales[[#This Row],[order_date]],"dddd")</f>
        <v>Friday</v>
      </c>
      <c r="H741" s="3">
        <v>0.54552083333333334</v>
      </c>
      <c r="I741">
        <v>16</v>
      </c>
      <c r="J741">
        <v>16</v>
      </c>
      <c r="K741" s="1" t="s">
        <v>13</v>
      </c>
      <c r="L741" s="1" t="s">
        <v>14</v>
      </c>
      <c r="M741" s="1" t="s">
        <v>18</v>
      </c>
      <c r="N741" s="1" t="s">
        <v>19</v>
      </c>
    </row>
    <row r="742" spans="1:14" x14ac:dyDescent="0.25">
      <c r="A742">
        <v>741</v>
      </c>
      <c r="B742">
        <v>324</v>
      </c>
      <c r="C742">
        <f>1/COUNTIF(B:B,pizzadb_pizzasales[[#This Row],[order_id]])</f>
        <v>1</v>
      </c>
      <c r="D742" s="1" t="s">
        <v>20</v>
      </c>
      <c r="E742">
        <v>1</v>
      </c>
      <c r="F742" s="16">
        <v>37928</v>
      </c>
      <c r="G742" s="2" t="str">
        <f>TEXT(pizzadb_pizzasales[[#This Row],[order_date]],"dddd")</f>
        <v>Monday</v>
      </c>
      <c r="H742" s="3">
        <v>0.54634259259259255</v>
      </c>
      <c r="I742">
        <v>18.5</v>
      </c>
      <c r="J742">
        <v>18.5</v>
      </c>
      <c r="K742" s="1" t="s">
        <v>21</v>
      </c>
      <c r="L742" s="1" t="s">
        <v>22</v>
      </c>
      <c r="M742" s="1" t="s">
        <v>23</v>
      </c>
      <c r="N742" s="1" t="s">
        <v>24</v>
      </c>
    </row>
    <row r="743" spans="1:14" x14ac:dyDescent="0.25">
      <c r="A743">
        <v>742</v>
      </c>
      <c r="B743">
        <v>325</v>
      </c>
      <c r="C743">
        <f>1/COUNTIF(B:B,pizzadb_pizzasales[[#This Row],[order_id]])</f>
        <v>0.5</v>
      </c>
      <c r="D743" s="1" t="s">
        <v>50</v>
      </c>
      <c r="E743">
        <v>1</v>
      </c>
      <c r="F743" s="16">
        <v>37929</v>
      </c>
      <c r="G743" s="2" t="str">
        <f>TEXT(pizzadb_pizzasales[[#This Row],[order_date]],"dddd")</f>
        <v>Tuesday</v>
      </c>
      <c r="H743" s="3">
        <v>0.54689814814814819</v>
      </c>
      <c r="I743">
        <v>12</v>
      </c>
      <c r="J743">
        <v>12</v>
      </c>
      <c r="K743" s="1" t="s">
        <v>41</v>
      </c>
      <c r="L743" s="1" t="s">
        <v>14</v>
      </c>
      <c r="M743" s="1" t="s">
        <v>18</v>
      </c>
      <c r="N743" s="1" t="s">
        <v>19</v>
      </c>
    </row>
    <row r="744" spans="1:14" x14ac:dyDescent="0.25">
      <c r="A744">
        <v>743</v>
      </c>
      <c r="B744">
        <v>325</v>
      </c>
      <c r="C744">
        <f>1/COUNTIF(B:B,pizzadb_pizzasales[[#This Row],[order_id]])</f>
        <v>0.5</v>
      </c>
      <c r="D744" s="1" t="s">
        <v>65</v>
      </c>
      <c r="E744">
        <v>1</v>
      </c>
      <c r="F744" s="16">
        <v>37930</v>
      </c>
      <c r="G744" s="2" t="str">
        <f>TEXT(pizzadb_pizzasales[[#This Row],[order_date]],"dddd")</f>
        <v>Wednesday</v>
      </c>
      <c r="H744" s="3">
        <v>0.54689814814814819</v>
      </c>
      <c r="I744">
        <v>12</v>
      </c>
      <c r="J744">
        <v>12</v>
      </c>
      <c r="K744" s="1" t="s">
        <v>41</v>
      </c>
      <c r="L744" s="1" t="s">
        <v>22</v>
      </c>
      <c r="M744" s="1" t="s">
        <v>66</v>
      </c>
      <c r="N744" s="1" t="s">
        <v>67</v>
      </c>
    </row>
    <row r="745" spans="1:14" x14ac:dyDescent="0.25">
      <c r="A745">
        <v>744</v>
      </c>
      <c r="B745">
        <v>326</v>
      </c>
      <c r="C745">
        <f>1/COUNTIF(B:B,pizzadb_pizzasales[[#This Row],[order_id]])</f>
        <v>0.5</v>
      </c>
      <c r="D745" s="1" t="s">
        <v>76</v>
      </c>
      <c r="E745">
        <v>1</v>
      </c>
      <c r="F745" s="16">
        <v>37931</v>
      </c>
      <c r="G745" s="2" t="str">
        <f>TEXT(pizzadb_pizzasales[[#This Row],[order_date]],"dddd")</f>
        <v>Thursday</v>
      </c>
      <c r="H745" s="3">
        <v>0.54876157407407411</v>
      </c>
      <c r="I745">
        <v>16.75</v>
      </c>
      <c r="J745">
        <v>16.75</v>
      </c>
      <c r="K745" s="1" t="s">
        <v>13</v>
      </c>
      <c r="L745" s="1" t="s">
        <v>33</v>
      </c>
      <c r="M745" s="1" t="s">
        <v>74</v>
      </c>
      <c r="N745" s="1" t="s">
        <v>75</v>
      </c>
    </row>
    <row r="746" spans="1:14" x14ac:dyDescent="0.25">
      <c r="A746">
        <v>745</v>
      </c>
      <c r="B746">
        <v>326</v>
      </c>
      <c r="C746">
        <f>1/COUNTIF(B:B,pizzadb_pizzasales[[#This Row],[order_id]])</f>
        <v>0.5</v>
      </c>
      <c r="D746" s="1" t="s">
        <v>152</v>
      </c>
      <c r="E746">
        <v>1</v>
      </c>
      <c r="F746" s="16">
        <v>37932</v>
      </c>
      <c r="G746" s="2" t="str">
        <f>TEXT(pizzadb_pizzasales[[#This Row],[order_date]],"dddd")</f>
        <v>Friday</v>
      </c>
      <c r="H746" s="3">
        <v>0.54876157407407411</v>
      </c>
      <c r="I746">
        <v>20.75</v>
      </c>
      <c r="J746">
        <v>20.75</v>
      </c>
      <c r="K746" s="1" t="s">
        <v>21</v>
      </c>
      <c r="L746" s="1" t="s">
        <v>26</v>
      </c>
      <c r="M746" s="1" t="s">
        <v>48</v>
      </c>
      <c r="N746" s="1" t="s">
        <v>49</v>
      </c>
    </row>
    <row r="747" spans="1:14" x14ac:dyDescent="0.25">
      <c r="A747">
        <v>746</v>
      </c>
      <c r="B747">
        <v>327</v>
      </c>
      <c r="C747">
        <f>1/COUNTIF(B:B,pizzadb_pizzasales[[#This Row],[order_id]])</f>
        <v>1</v>
      </c>
      <c r="D747" s="1" t="s">
        <v>17</v>
      </c>
      <c r="E747">
        <v>1</v>
      </c>
      <c r="F747" s="16">
        <v>37935</v>
      </c>
      <c r="G747" s="2" t="str">
        <f>TEXT(pizzadb_pizzasales[[#This Row],[order_date]],"dddd")</f>
        <v>Monday</v>
      </c>
      <c r="H747" s="3">
        <v>0.54923611111111115</v>
      </c>
      <c r="I747">
        <v>16</v>
      </c>
      <c r="J747">
        <v>16</v>
      </c>
      <c r="K747" s="1" t="s">
        <v>13</v>
      </c>
      <c r="L747" s="1" t="s">
        <v>14</v>
      </c>
      <c r="M747" s="1" t="s">
        <v>18</v>
      </c>
      <c r="N747" s="1" t="s">
        <v>19</v>
      </c>
    </row>
    <row r="748" spans="1:14" x14ac:dyDescent="0.25">
      <c r="A748">
        <v>747</v>
      </c>
      <c r="B748">
        <v>328</v>
      </c>
      <c r="C748">
        <f>1/COUNTIF(B:B,pizzadb_pizzasales[[#This Row],[order_id]])</f>
        <v>1</v>
      </c>
      <c r="D748" s="1" t="s">
        <v>146</v>
      </c>
      <c r="E748">
        <v>1</v>
      </c>
      <c r="F748" s="16">
        <v>37936</v>
      </c>
      <c r="G748" s="2" t="str">
        <f>TEXT(pizzadb_pizzasales[[#This Row],[order_date]],"dddd")</f>
        <v>Tuesday</v>
      </c>
      <c r="H748" s="3">
        <v>0.55318287037037039</v>
      </c>
      <c r="I748">
        <v>20.25</v>
      </c>
      <c r="J748">
        <v>20.25</v>
      </c>
      <c r="K748" s="1" t="s">
        <v>21</v>
      </c>
      <c r="L748" s="1" t="s">
        <v>22</v>
      </c>
      <c r="M748" s="1" t="s">
        <v>104</v>
      </c>
      <c r="N748" s="1" t="s">
        <v>105</v>
      </c>
    </row>
    <row r="749" spans="1:14" x14ac:dyDescent="0.25">
      <c r="A749">
        <v>748</v>
      </c>
      <c r="B749">
        <v>329</v>
      </c>
      <c r="C749">
        <f>1/COUNTIF(B:B,pizzadb_pizzasales[[#This Row],[order_id]])</f>
        <v>0.5</v>
      </c>
      <c r="D749" s="1" t="s">
        <v>59</v>
      </c>
      <c r="E749">
        <v>1</v>
      </c>
      <c r="F749" s="16">
        <v>37937</v>
      </c>
      <c r="G749" s="2" t="str">
        <f>TEXT(pizzadb_pizzasales[[#This Row],[order_date]],"dddd")</f>
        <v>Wednesday</v>
      </c>
      <c r="H749" s="3">
        <v>0.55745370370370373</v>
      </c>
      <c r="I749">
        <v>20.75</v>
      </c>
      <c r="J749">
        <v>20.75</v>
      </c>
      <c r="K749" s="1" t="s">
        <v>21</v>
      </c>
      <c r="L749" s="1" t="s">
        <v>26</v>
      </c>
      <c r="M749" s="1" t="s">
        <v>60</v>
      </c>
      <c r="N749" s="1" t="s">
        <v>61</v>
      </c>
    </row>
    <row r="750" spans="1:14" x14ac:dyDescent="0.25">
      <c r="A750">
        <v>749</v>
      </c>
      <c r="B750">
        <v>329</v>
      </c>
      <c r="C750">
        <f>1/COUNTIF(B:B,pizzadb_pizzasales[[#This Row],[order_id]])</f>
        <v>0.5</v>
      </c>
      <c r="D750" s="1" t="s">
        <v>144</v>
      </c>
      <c r="E750">
        <v>1</v>
      </c>
      <c r="F750" s="16">
        <v>37938</v>
      </c>
      <c r="G750" s="2" t="str">
        <f>TEXT(pizzadb_pizzasales[[#This Row],[order_date]],"dddd")</f>
        <v>Thursday</v>
      </c>
      <c r="H750" s="3">
        <v>0.55745370370370373</v>
      </c>
      <c r="I750">
        <v>16.5</v>
      </c>
      <c r="J750">
        <v>16.5</v>
      </c>
      <c r="K750" s="1" t="s">
        <v>13</v>
      </c>
      <c r="L750" s="1" t="s">
        <v>26</v>
      </c>
      <c r="M750" s="1" t="s">
        <v>48</v>
      </c>
      <c r="N750" s="1" t="s">
        <v>49</v>
      </c>
    </row>
    <row r="751" spans="1:14" x14ac:dyDescent="0.25">
      <c r="A751">
        <v>750</v>
      </c>
      <c r="B751">
        <v>330</v>
      </c>
      <c r="C751">
        <f>1/COUNTIF(B:B,pizzadb_pizzasales[[#This Row],[order_id]])</f>
        <v>7.1428571428571425E-2</v>
      </c>
      <c r="D751" s="1" t="s">
        <v>84</v>
      </c>
      <c r="E751">
        <v>1</v>
      </c>
      <c r="F751" s="16">
        <v>37939</v>
      </c>
      <c r="G751" s="2" t="str">
        <f>TEXT(pizzadb_pizzasales[[#This Row],[order_date]],"dddd")</f>
        <v>Friday</v>
      </c>
      <c r="H751" s="3">
        <v>0.56054398148148143</v>
      </c>
      <c r="I751">
        <v>12</v>
      </c>
      <c r="J751">
        <v>12</v>
      </c>
      <c r="K751" s="1" t="s">
        <v>41</v>
      </c>
      <c r="L751" s="1" t="s">
        <v>14</v>
      </c>
      <c r="M751" s="1" t="s">
        <v>85</v>
      </c>
      <c r="N751" s="1" t="s">
        <v>86</v>
      </c>
    </row>
    <row r="752" spans="1:14" x14ac:dyDescent="0.25">
      <c r="A752">
        <v>751</v>
      </c>
      <c r="B752">
        <v>330</v>
      </c>
      <c r="C752">
        <f>1/COUNTIF(B:B,pizzadb_pizzasales[[#This Row],[order_id]])</f>
        <v>7.1428571428571425E-2</v>
      </c>
      <c r="D752" s="1" t="s">
        <v>134</v>
      </c>
      <c r="E752">
        <v>1</v>
      </c>
      <c r="F752" s="16">
        <v>37942</v>
      </c>
      <c r="G752" s="2" t="str">
        <f>TEXT(pizzadb_pizzasales[[#This Row],[order_date]],"dddd")</f>
        <v>Monday</v>
      </c>
      <c r="H752" s="3">
        <v>0.56054398148148143</v>
      </c>
      <c r="I752">
        <v>16.75</v>
      </c>
      <c r="J752">
        <v>16.75</v>
      </c>
      <c r="K752" s="1" t="s">
        <v>13</v>
      </c>
      <c r="L752" s="1" t="s">
        <v>33</v>
      </c>
      <c r="M752" s="1" t="s">
        <v>124</v>
      </c>
      <c r="N752" s="1" t="s">
        <v>125</v>
      </c>
    </row>
    <row r="753" spans="1:14" x14ac:dyDescent="0.25">
      <c r="A753">
        <v>752</v>
      </c>
      <c r="B753">
        <v>330</v>
      </c>
      <c r="C753">
        <f>1/COUNTIF(B:B,pizzadb_pizzasales[[#This Row],[order_id]])</f>
        <v>7.1428571428571425E-2</v>
      </c>
      <c r="D753" s="1" t="s">
        <v>17</v>
      </c>
      <c r="E753">
        <v>1</v>
      </c>
      <c r="F753" s="16">
        <v>37943</v>
      </c>
      <c r="G753" s="2" t="str">
        <f>TEXT(pizzadb_pizzasales[[#This Row],[order_date]],"dddd")</f>
        <v>Tuesday</v>
      </c>
      <c r="H753" s="3">
        <v>0.56054398148148143</v>
      </c>
      <c r="I753">
        <v>16</v>
      </c>
      <c r="J753">
        <v>16</v>
      </c>
      <c r="K753" s="1" t="s">
        <v>13</v>
      </c>
      <c r="L753" s="1" t="s">
        <v>14</v>
      </c>
      <c r="M753" s="1" t="s">
        <v>18</v>
      </c>
      <c r="N753" s="1" t="s">
        <v>19</v>
      </c>
    </row>
    <row r="754" spans="1:14" x14ac:dyDescent="0.25">
      <c r="A754">
        <v>753</v>
      </c>
      <c r="B754">
        <v>330</v>
      </c>
      <c r="C754">
        <f>1/COUNTIF(B:B,pizzadb_pizzasales[[#This Row],[order_id]])</f>
        <v>7.1428571428571425E-2</v>
      </c>
      <c r="D754" s="1" t="s">
        <v>50</v>
      </c>
      <c r="E754">
        <v>1</v>
      </c>
      <c r="F754" s="16">
        <v>37944</v>
      </c>
      <c r="G754" s="2" t="str">
        <f>TEXT(pizzadb_pizzasales[[#This Row],[order_date]],"dddd")</f>
        <v>Wednesday</v>
      </c>
      <c r="H754" s="3">
        <v>0.56054398148148143</v>
      </c>
      <c r="I754">
        <v>12</v>
      </c>
      <c r="J754">
        <v>12</v>
      </c>
      <c r="K754" s="1" t="s">
        <v>41</v>
      </c>
      <c r="L754" s="1" t="s">
        <v>14</v>
      </c>
      <c r="M754" s="1" t="s">
        <v>18</v>
      </c>
      <c r="N754" s="1" t="s">
        <v>19</v>
      </c>
    </row>
    <row r="755" spans="1:14" x14ac:dyDescent="0.25">
      <c r="A755">
        <v>754</v>
      </c>
      <c r="B755">
        <v>330</v>
      </c>
      <c r="C755">
        <f>1/COUNTIF(B:B,pizzadb_pizzasales[[#This Row],[order_id]])</f>
        <v>7.1428571428571425E-2</v>
      </c>
      <c r="D755" s="1" t="s">
        <v>20</v>
      </c>
      <c r="E755">
        <v>1</v>
      </c>
      <c r="F755" s="16">
        <v>37945</v>
      </c>
      <c r="G755" s="2" t="str">
        <f>TEXT(pizzadb_pizzasales[[#This Row],[order_date]],"dddd")</f>
        <v>Thursday</v>
      </c>
      <c r="H755" s="3">
        <v>0.56054398148148143</v>
      </c>
      <c r="I755">
        <v>18.5</v>
      </c>
      <c r="J755">
        <v>18.5</v>
      </c>
      <c r="K755" s="1" t="s">
        <v>21</v>
      </c>
      <c r="L755" s="1" t="s">
        <v>22</v>
      </c>
      <c r="M755" s="1" t="s">
        <v>23</v>
      </c>
      <c r="N755" s="1" t="s">
        <v>24</v>
      </c>
    </row>
    <row r="756" spans="1:14" x14ac:dyDescent="0.25">
      <c r="A756">
        <v>755</v>
      </c>
      <c r="B756">
        <v>330</v>
      </c>
      <c r="C756">
        <f>1/COUNTIF(B:B,pizzadb_pizzasales[[#This Row],[order_id]])</f>
        <v>7.1428571428571425E-2</v>
      </c>
      <c r="D756" s="1" t="s">
        <v>90</v>
      </c>
      <c r="E756">
        <v>2</v>
      </c>
      <c r="F756" s="16">
        <v>37946</v>
      </c>
      <c r="G756" s="2" t="str">
        <f>TEXT(pizzadb_pizzasales[[#This Row],[order_date]],"dddd")</f>
        <v>Friday</v>
      </c>
      <c r="H756" s="3">
        <v>0.56054398148148143</v>
      </c>
      <c r="I756">
        <v>17.950000762939453</v>
      </c>
      <c r="J756">
        <v>35.900001525878906</v>
      </c>
      <c r="K756" s="1" t="s">
        <v>21</v>
      </c>
      <c r="L756" s="1" t="s">
        <v>22</v>
      </c>
      <c r="M756" s="1" t="s">
        <v>91</v>
      </c>
      <c r="N756" s="1" t="s">
        <v>92</v>
      </c>
    </row>
    <row r="757" spans="1:14" x14ac:dyDescent="0.25">
      <c r="A757">
        <v>756</v>
      </c>
      <c r="B757">
        <v>330</v>
      </c>
      <c r="C757">
        <f>1/COUNTIF(B:B,pizzadb_pizzasales[[#This Row],[order_id]])</f>
        <v>7.1428571428571425E-2</v>
      </c>
      <c r="D757" s="1" t="s">
        <v>142</v>
      </c>
      <c r="E757">
        <v>1</v>
      </c>
      <c r="F757" s="16">
        <v>37949</v>
      </c>
      <c r="G757" s="2" t="str">
        <f>TEXT(pizzadb_pizzasales[[#This Row],[order_date]],"dddd")</f>
        <v>Monday</v>
      </c>
      <c r="H757" s="3">
        <v>0.56054398148148143</v>
      </c>
      <c r="I757">
        <v>16.5</v>
      </c>
      <c r="J757">
        <v>16.5</v>
      </c>
      <c r="K757" s="1" t="s">
        <v>21</v>
      </c>
      <c r="L757" s="1" t="s">
        <v>14</v>
      </c>
      <c r="M757" s="1" t="s">
        <v>15</v>
      </c>
      <c r="N757" s="1" t="s">
        <v>16</v>
      </c>
    </row>
    <row r="758" spans="1:14" x14ac:dyDescent="0.25">
      <c r="A758">
        <v>757</v>
      </c>
      <c r="B758">
        <v>330</v>
      </c>
      <c r="C758">
        <f>1/COUNTIF(B:B,pizzadb_pizzasales[[#This Row],[order_id]])</f>
        <v>7.1428571428571425E-2</v>
      </c>
      <c r="D758" s="1" t="s">
        <v>129</v>
      </c>
      <c r="E758">
        <v>1</v>
      </c>
      <c r="F758" s="16">
        <v>37950</v>
      </c>
      <c r="G758" s="2" t="str">
        <f>TEXT(pizzadb_pizzasales[[#This Row],[order_date]],"dddd")</f>
        <v>Tuesday</v>
      </c>
      <c r="H758" s="3">
        <v>0.56054398148148143</v>
      </c>
      <c r="I758">
        <v>17.5</v>
      </c>
      <c r="J758">
        <v>17.5</v>
      </c>
      <c r="K758" s="1" t="s">
        <v>21</v>
      </c>
      <c r="L758" s="1" t="s">
        <v>14</v>
      </c>
      <c r="M758" s="1" t="s">
        <v>130</v>
      </c>
      <c r="N758" s="1" t="s">
        <v>131</v>
      </c>
    </row>
    <row r="759" spans="1:14" x14ac:dyDescent="0.25">
      <c r="A759">
        <v>758</v>
      </c>
      <c r="B759">
        <v>330</v>
      </c>
      <c r="C759">
        <f>1/COUNTIF(B:B,pizzadb_pizzasales[[#This Row],[order_id]])</f>
        <v>7.1428571428571425E-2</v>
      </c>
      <c r="D759" s="1" t="s">
        <v>106</v>
      </c>
      <c r="E759">
        <v>1</v>
      </c>
      <c r="F759" s="16">
        <v>37951</v>
      </c>
      <c r="G759" s="2" t="str">
        <f>TEXT(pizzadb_pizzasales[[#This Row],[order_date]],"dddd")</f>
        <v>Wednesday</v>
      </c>
      <c r="H759" s="3">
        <v>0.56054398148148143</v>
      </c>
      <c r="I759">
        <v>12.5</v>
      </c>
      <c r="J759">
        <v>12.5</v>
      </c>
      <c r="K759" s="1" t="s">
        <v>41</v>
      </c>
      <c r="L759" s="1" t="s">
        <v>26</v>
      </c>
      <c r="M759" s="1" t="s">
        <v>107</v>
      </c>
      <c r="N759" s="1" t="s">
        <v>108</v>
      </c>
    </row>
    <row r="760" spans="1:14" x14ac:dyDescent="0.25">
      <c r="A760">
        <v>759</v>
      </c>
      <c r="B760">
        <v>330</v>
      </c>
      <c r="C760">
        <f>1/COUNTIF(B:B,pizzadb_pizzasales[[#This Row],[order_id]])</f>
        <v>7.1428571428571425E-2</v>
      </c>
      <c r="D760" s="1" t="s">
        <v>113</v>
      </c>
      <c r="E760">
        <v>1</v>
      </c>
      <c r="F760" s="16">
        <v>37952</v>
      </c>
      <c r="G760" s="2" t="str">
        <f>TEXT(pizzadb_pizzasales[[#This Row],[order_date]],"dddd")</f>
        <v>Thursday</v>
      </c>
      <c r="H760" s="3">
        <v>0.56054398148148143</v>
      </c>
      <c r="I760">
        <v>20.25</v>
      </c>
      <c r="J760">
        <v>20.25</v>
      </c>
      <c r="K760" s="1" t="s">
        <v>21</v>
      </c>
      <c r="L760" s="1" t="s">
        <v>26</v>
      </c>
      <c r="M760" s="1" t="s">
        <v>114</v>
      </c>
      <c r="N760" s="1" t="s">
        <v>115</v>
      </c>
    </row>
    <row r="761" spans="1:14" x14ac:dyDescent="0.25">
      <c r="A761">
        <v>760</v>
      </c>
      <c r="B761">
        <v>330</v>
      </c>
      <c r="C761">
        <f>1/COUNTIF(B:B,pizzadb_pizzasales[[#This Row],[order_id]])</f>
        <v>7.1428571428571425E-2</v>
      </c>
      <c r="D761" s="1" t="s">
        <v>59</v>
      </c>
      <c r="E761">
        <v>1</v>
      </c>
      <c r="F761" s="16">
        <v>37953</v>
      </c>
      <c r="G761" s="2" t="str">
        <f>TEXT(pizzadb_pizzasales[[#This Row],[order_date]],"dddd")</f>
        <v>Friday</v>
      </c>
      <c r="H761" s="3">
        <v>0.56054398148148143</v>
      </c>
      <c r="I761">
        <v>20.75</v>
      </c>
      <c r="J761">
        <v>20.75</v>
      </c>
      <c r="K761" s="1" t="s">
        <v>21</v>
      </c>
      <c r="L761" s="1" t="s">
        <v>26</v>
      </c>
      <c r="M761" s="1" t="s">
        <v>60</v>
      </c>
      <c r="N761" s="1" t="s">
        <v>61</v>
      </c>
    </row>
    <row r="762" spans="1:14" x14ac:dyDescent="0.25">
      <c r="A762">
        <v>761</v>
      </c>
      <c r="B762">
        <v>330</v>
      </c>
      <c r="C762">
        <f>1/COUNTIF(B:B,pizzadb_pizzasales[[#This Row],[order_id]])</f>
        <v>7.1428571428571425E-2</v>
      </c>
      <c r="D762" s="1" t="s">
        <v>158</v>
      </c>
      <c r="E762">
        <v>1</v>
      </c>
      <c r="F762" s="16">
        <v>37956</v>
      </c>
      <c r="G762" s="2" t="str">
        <f>TEXT(pizzadb_pizzasales[[#This Row],[order_date]],"dddd")</f>
        <v>Monday</v>
      </c>
      <c r="H762" s="3">
        <v>0.56054398148148143</v>
      </c>
      <c r="I762">
        <v>16.5</v>
      </c>
      <c r="J762">
        <v>16.5</v>
      </c>
      <c r="K762" s="1" t="s">
        <v>13</v>
      </c>
      <c r="L762" s="1" t="s">
        <v>26</v>
      </c>
      <c r="M762" s="1" t="s">
        <v>60</v>
      </c>
      <c r="N762" s="1" t="s">
        <v>61</v>
      </c>
    </row>
    <row r="763" spans="1:14" x14ac:dyDescent="0.25">
      <c r="A763">
        <v>762</v>
      </c>
      <c r="B763">
        <v>330</v>
      </c>
      <c r="C763">
        <f>1/COUNTIF(B:B,pizzadb_pizzasales[[#This Row],[order_id]])</f>
        <v>7.1428571428571425E-2</v>
      </c>
      <c r="D763" s="1" t="s">
        <v>109</v>
      </c>
      <c r="E763">
        <v>1</v>
      </c>
      <c r="F763" s="16">
        <v>37957</v>
      </c>
      <c r="G763" s="2" t="str">
        <f>TEXT(pizzadb_pizzasales[[#This Row],[order_date]],"dddd")</f>
        <v>Tuesday</v>
      </c>
      <c r="H763" s="3">
        <v>0.56054398148148143</v>
      </c>
      <c r="I763">
        <v>20.25</v>
      </c>
      <c r="J763">
        <v>20.25</v>
      </c>
      <c r="K763" s="1" t="s">
        <v>21</v>
      </c>
      <c r="L763" s="1" t="s">
        <v>22</v>
      </c>
      <c r="M763" s="1" t="s">
        <v>110</v>
      </c>
      <c r="N763" s="1" t="s">
        <v>111</v>
      </c>
    </row>
    <row r="764" spans="1:14" x14ac:dyDescent="0.25">
      <c r="A764">
        <v>763</v>
      </c>
      <c r="B764">
        <v>330</v>
      </c>
      <c r="C764">
        <f>1/COUNTIF(B:B,pizzadb_pizzasales[[#This Row],[order_id]])</f>
        <v>7.1428571428571425E-2</v>
      </c>
      <c r="D764" s="1" t="s">
        <v>155</v>
      </c>
      <c r="E764">
        <v>1</v>
      </c>
      <c r="F764" s="16">
        <v>37958</v>
      </c>
      <c r="G764" s="2" t="str">
        <f>TEXT(pizzadb_pizzasales[[#This Row],[order_date]],"dddd")</f>
        <v>Wednesday</v>
      </c>
      <c r="H764" s="3">
        <v>0.56054398148148143</v>
      </c>
      <c r="I764">
        <v>16</v>
      </c>
      <c r="J764">
        <v>16</v>
      </c>
      <c r="K764" s="1" t="s">
        <v>13</v>
      </c>
      <c r="L764" s="1" t="s">
        <v>14</v>
      </c>
      <c r="M764" s="1" t="s">
        <v>45</v>
      </c>
      <c r="N764" s="1" t="s">
        <v>46</v>
      </c>
    </row>
    <row r="765" spans="1:14" x14ac:dyDescent="0.25">
      <c r="A765">
        <v>764</v>
      </c>
      <c r="B765">
        <v>331</v>
      </c>
      <c r="C765">
        <f>1/COUNTIF(B:B,pizzadb_pizzasales[[#This Row],[order_id]])</f>
        <v>1</v>
      </c>
      <c r="D765" s="1" t="s">
        <v>145</v>
      </c>
      <c r="E765">
        <v>1</v>
      </c>
      <c r="F765" s="16">
        <v>37959</v>
      </c>
      <c r="G765" s="2" t="str">
        <f>TEXT(pizzadb_pizzasales[[#This Row],[order_date]],"dddd")</f>
        <v>Thursday</v>
      </c>
      <c r="H765" s="3">
        <v>0.57187500000000002</v>
      </c>
      <c r="I765">
        <v>16.5</v>
      </c>
      <c r="J765">
        <v>16.5</v>
      </c>
      <c r="K765" s="1" t="s">
        <v>13</v>
      </c>
      <c r="L765" s="1" t="s">
        <v>26</v>
      </c>
      <c r="M765" s="1" t="s">
        <v>38</v>
      </c>
      <c r="N765" s="1" t="s">
        <v>39</v>
      </c>
    </row>
    <row r="766" spans="1:14" x14ac:dyDescent="0.25">
      <c r="A766">
        <v>765</v>
      </c>
      <c r="B766">
        <v>332</v>
      </c>
      <c r="C766">
        <f>1/COUNTIF(B:B,pizzadb_pizzasales[[#This Row],[order_id]])</f>
        <v>0.33333333333333331</v>
      </c>
      <c r="D766" s="1" t="s">
        <v>121</v>
      </c>
      <c r="E766">
        <v>1</v>
      </c>
      <c r="F766" s="16">
        <v>37960</v>
      </c>
      <c r="G766" s="2" t="str">
        <f>TEXT(pizzadb_pizzasales[[#This Row],[order_date]],"dddd")</f>
        <v>Friday</v>
      </c>
      <c r="H766" s="3">
        <v>0.59167824074074071</v>
      </c>
      <c r="I766">
        <v>16.25</v>
      </c>
      <c r="J766">
        <v>16.25</v>
      </c>
      <c r="K766" s="1" t="s">
        <v>13</v>
      </c>
      <c r="L766" s="1" t="s">
        <v>26</v>
      </c>
      <c r="M766" s="1" t="s">
        <v>114</v>
      </c>
      <c r="N766" s="1" t="s">
        <v>115</v>
      </c>
    </row>
    <row r="767" spans="1:14" x14ac:dyDescent="0.25">
      <c r="A767">
        <v>766</v>
      </c>
      <c r="B767">
        <v>332</v>
      </c>
      <c r="C767">
        <f>1/COUNTIF(B:B,pizzadb_pizzasales[[#This Row],[order_id]])</f>
        <v>0.33333333333333331</v>
      </c>
      <c r="D767" s="1" t="s">
        <v>69</v>
      </c>
      <c r="E767">
        <v>1</v>
      </c>
      <c r="F767" s="16">
        <v>37963</v>
      </c>
      <c r="G767" s="2" t="str">
        <f>TEXT(pizzadb_pizzasales[[#This Row],[order_date]],"dddd")</f>
        <v>Monday</v>
      </c>
      <c r="H767" s="3">
        <v>0.59167824074074071</v>
      </c>
      <c r="I767">
        <v>20.75</v>
      </c>
      <c r="J767">
        <v>20.75</v>
      </c>
      <c r="K767" s="1" t="s">
        <v>21</v>
      </c>
      <c r="L767" s="1" t="s">
        <v>33</v>
      </c>
      <c r="M767" s="1" t="s">
        <v>70</v>
      </c>
      <c r="N767" s="1" t="s">
        <v>71</v>
      </c>
    </row>
    <row r="768" spans="1:14" x14ac:dyDescent="0.25">
      <c r="A768">
        <v>767</v>
      </c>
      <c r="B768">
        <v>332</v>
      </c>
      <c r="C768">
        <f>1/COUNTIF(B:B,pizzadb_pizzasales[[#This Row],[order_id]])</f>
        <v>0.33333333333333331</v>
      </c>
      <c r="D768" s="1" t="s">
        <v>137</v>
      </c>
      <c r="E768">
        <v>1</v>
      </c>
      <c r="F768" s="16">
        <v>37964</v>
      </c>
      <c r="G768" s="2" t="str">
        <f>TEXT(pizzadb_pizzasales[[#This Row],[order_date]],"dddd")</f>
        <v>Tuesday</v>
      </c>
      <c r="H768" s="3">
        <v>0.59167824074074071</v>
      </c>
      <c r="I768">
        <v>16.75</v>
      </c>
      <c r="J768">
        <v>16.75</v>
      </c>
      <c r="K768" s="1" t="s">
        <v>13</v>
      </c>
      <c r="L768" s="1" t="s">
        <v>33</v>
      </c>
      <c r="M768" s="1" t="s">
        <v>34</v>
      </c>
      <c r="N768" s="1" t="s">
        <v>35</v>
      </c>
    </row>
    <row r="769" spans="1:14" x14ac:dyDescent="0.25">
      <c r="A769">
        <v>768</v>
      </c>
      <c r="B769">
        <v>333</v>
      </c>
      <c r="C769">
        <f>1/COUNTIF(B:B,pizzadb_pizzasales[[#This Row],[order_id]])</f>
        <v>1</v>
      </c>
      <c r="D769" s="1" t="s">
        <v>134</v>
      </c>
      <c r="E769">
        <v>1</v>
      </c>
      <c r="F769" s="16">
        <v>37965</v>
      </c>
      <c r="G769" s="2" t="str">
        <f>TEXT(pizzadb_pizzasales[[#This Row],[order_date]],"dddd")</f>
        <v>Wednesday</v>
      </c>
      <c r="H769" s="3">
        <v>0.59486111111111106</v>
      </c>
      <c r="I769">
        <v>16.75</v>
      </c>
      <c r="J769">
        <v>16.75</v>
      </c>
      <c r="K769" s="1" t="s">
        <v>13</v>
      </c>
      <c r="L769" s="1" t="s">
        <v>33</v>
      </c>
      <c r="M769" s="1" t="s">
        <v>124</v>
      </c>
      <c r="N769" s="1" t="s">
        <v>125</v>
      </c>
    </row>
    <row r="770" spans="1:14" x14ac:dyDescent="0.25">
      <c r="A770">
        <v>769</v>
      </c>
      <c r="B770">
        <v>334</v>
      </c>
      <c r="C770">
        <f>1/COUNTIF(B:B,pizzadb_pizzasales[[#This Row],[order_id]])</f>
        <v>0.25</v>
      </c>
      <c r="D770" s="1" t="s">
        <v>173</v>
      </c>
      <c r="E770">
        <v>1</v>
      </c>
      <c r="F770" s="16">
        <v>37966</v>
      </c>
      <c r="G770" s="2" t="str">
        <f>TEXT(pizzadb_pizzasales[[#This Row],[order_date]],"dddd")</f>
        <v>Thursday</v>
      </c>
      <c r="H770" s="3">
        <v>0.60020833333333334</v>
      </c>
      <c r="I770">
        <v>20.25</v>
      </c>
      <c r="J770">
        <v>20.25</v>
      </c>
      <c r="K770" s="1" t="s">
        <v>21</v>
      </c>
      <c r="L770" s="1" t="s">
        <v>26</v>
      </c>
      <c r="M770" s="1" t="s">
        <v>97</v>
      </c>
      <c r="N770" s="1" t="s">
        <v>98</v>
      </c>
    </row>
    <row r="771" spans="1:14" x14ac:dyDescent="0.25">
      <c r="A771">
        <v>770</v>
      </c>
      <c r="B771">
        <v>334</v>
      </c>
      <c r="C771">
        <f>1/COUNTIF(B:B,pizzadb_pizzasales[[#This Row],[order_id]])</f>
        <v>0.25</v>
      </c>
      <c r="D771" s="1" t="s">
        <v>119</v>
      </c>
      <c r="E771">
        <v>1</v>
      </c>
      <c r="F771" s="16">
        <v>37967</v>
      </c>
      <c r="G771" s="2" t="str">
        <f>TEXT(pizzadb_pizzasales[[#This Row],[order_date]],"dddd")</f>
        <v>Friday</v>
      </c>
      <c r="H771" s="3">
        <v>0.60020833333333334</v>
      </c>
      <c r="I771">
        <v>12.5</v>
      </c>
      <c r="J771">
        <v>12.5</v>
      </c>
      <c r="K771" s="1" t="s">
        <v>13</v>
      </c>
      <c r="L771" s="1" t="s">
        <v>14</v>
      </c>
      <c r="M771" s="1" t="s">
        <v>78</v>
      </c>
      <c r="N771" s="1" t="s">
        <v>79</v>
      </c>
    </row>
    <row r="772" spans="1:14" x14ac:dyDescent="0.25">
      <c r="A772">
        <v>771</v>
      </c>
      <c r="B772">
        <v>334</v>
      </c>
      <c r="C772">
        <f>1/COUNTIF(B:B,pizzadb_pizzasales[[#This Row],[order_id]])</f>
        <v>0.25</v>
      </c>
      <c r="D772" s="1" t="s">
        <v>147</v>
      </c>
      <c r="E772">
        <v>1</v>
      </c>
      <c r="F772" s="16">
        <v>37970</v>
      </c>
      <c r="G772" s="2" t="str">
        <f>TEXT(pizzadb_pizzasales[[#This Row],[order_date]],"dddd")</f>
        <v>Monday</v>
      </c>
      <c r="H772" s="3">
        <v>0.60020833333333334</v>
      </c>
      <c r="I772">
        <v>16.75</v>
      </c>
      <c r="J772">
        <v>16.75</v>
      </c>
      <c r="K772" s="1" t="s">
        <v>13</v>
      </c>
      <c r="L772" s="1" t="s">
        <v>33</v>
      </c>
      <c r="M772" s="1" t="s">
        <v>70</v>
      </c>
      <c r="N772" s="1" t="s">
        <v>71</v>
      </c>
    </row>
    <row r="773" spans="1:14" x14ac:dyDescent="0.25">
      <c r="A773">
        <v>772</v>
      </c>
      <c r="B773">
        <v>334</v>
      </c>
      <c r="C773">
        <f>1/COUNTIF(B:B,pizzadb_pizzasales[[#This Row],[order_id]])</f>
        <v>0.25</v>
      </c>
      <c r="D773" s="1" t="s">
        <v>32</v>
      </c>
      <c r="E773">
        <v>1</v>
      </c>
      <c r="F773" s="16">
        <v>37971</v>
      </c>
      <c r="G773" s="2" t="str">
        <f>TEXT(pizzadb_pizzasales[[#This Row],[order_date]],"dddd")</f>
        <v>Tuesday</v>
      </c>
      <c r="H773" s="3">
        <v>0.60020833333333334</v>
      </c>
      <c r="I773">
        <v>20.75</v>
      </c>
      <c r="J773">
        <v>20.75</v>
      </c>
      <c r="K773" s="1" t="s">
        <v>21</v>
      </c>
      <c r="L773" s="1" t="s">
        <v>33</v>
      </c>
      <c r="M773" s="1" t="s">
        <v>34</v>
      </c>
      <c r="N773" s="1" t="s">
        <v>35</v>
      </c>
    </row>
    <row r="774" spans="1:14" x14ac:dyDescent="0.25">
      <c r="A774">
        <v>773</v>
      </c>
      <c r="B774">
        <v>335</v>
      </c>
      <c r="C774">
        <f>1/COUNTIF(B:B,pizzadb_pizzasales[[#This Row],[order_id]])</f>
        <v>1</v>
      </c>
      <c r="D774" s="1" t="s">
        <v>146</v>
      </c>
      <c r="E774">
        <v>1</v>
      </c>
      <c r="F774" s="16">
        <v>37972</v>
      </c>
      <c r="G774" s="2" t="str">
        <f>TEXT(pizzadb_pizzasales[[#This Row],[order_date]],"dddd")</f>
        <v>Wednesday</v>
      </c>
      <c r="H774" s="3">
        <v>0.60054398148148147</v>
      </c>
      <c r="I774">
        <v>20.25</v>
      </c>
      <c r="J774">
        <v>20.25</v>
      </c>
      <c r="K774" s="1" t="s">
        <v>21</v>
      </c>
      <c r="L774" s="1" t="s">
        <v>22</v>
      </c>
      <c r="M774" s="1" t="s">
        <v>104</v>
      </c>
      <c r="N774" s="1" t="s">
        <v>105</v>
      </c>
    </row>
    <row r="775" spans="1:14" x14ac:dyDescent="0.25">
      <c r="A775">
        <v>774</v>
      </c>
      <c r="B775">
        <v>336</v>
      </c>
      <c r="C775">
        <f>1/COUNTIF(B:B,pizzadb_pizzasales[[#This Row],[order_id]])</f>
        <v>1</v>
      </c>
      <c r="D775" s="1" t="s">
        <v>37</v>
      </c>
      <c r="E775">
        <v>1</v>
      </c>
      <c r="F775" s="16">
        <v>37973</v>
      </c>
      <c r="G775" s="2" t="str">
        <f>TEXT(pizzadb_pizzasales[[#This Row],[order_date]],"dddd")</f>
        <v>Thursday</v>
      </c>
      <c r="H775" s="3">
        <v>0.61922453703703706</v>
      </c>
      <c r="I775">
        <v>20.75</v>
      </c>
      <c r="J775">
        <v>20.75</v>
      </c>
      <c r="K775" s="1" t="s">
        <v>21</v>
      </c>
      <c r="L775" s="1" t="s">
        <v>26</v>
      </c>
      <c r="M775" s="1" t="s">
        <v>38</v>
      </c>
      <c r="N775" s="1" t="s">
        <v>39</v>
      </c>
    </row>
    <row r="776" spans="1:14" x14ac:dyDescent="0.25">
      <c r="A776">
        <v>775</v>
      </c>
      <c r="B776">
        <v>337</v>
      </c>
      <c r="C776">
        <f>1/COUNTIF(B:B,pizzadb_pizzasales[[#This Row],[order_id]])</f>
        <v>0.5</v>
      </c>
      <c r="D776" s="1" t="s">
        <v>142</v>
      </c>
      <c r="E776">
        <v>1</v>
      </c>
      <c r="F776" s="16">
        <v>37974</v>
      </c>
      <c r="G776" s="2" t="str">
        <f>TEXT(pizzadb_pizzasales[[#This Row],[order_date]],"dddd")</f>
        <v>Friday</v>
      </c>
      <c r="H776" s="3">
        <v>0.62722222222222224</v>
      </c>
      <c r="I776">
        <v>16.5</v>
      </c>
      <c r="J776">
        <v>16.5</v>
      </c>
      <c r="K776" s="1" t="s">
        <v>21</v>
      </c>
      <c r="L776" s="1" t="s">
        <v>14</v>
      </c>
      <c r="M776" s="1" t="s">
        <v>15</v>
      </c>
      <c r="N776" s="1" t="s">
        <v>16</v>
      </c>
    </row>
    <row r="777" spans="1:14" x14ac:dyDescent="0.25">
      <c r="A777">
        <v>776</v>
      </c>
      <c r="B777">
        <v>337</v>
      </c>
      <c r="C777">
        <f>1/COUNTIF(B:B,pizzadb_pizzasales[[#This Row],[order_id]])</f>
        <v>0.5</v>
      </c>
      <c r="D777" s="1" t="s">
        <v>77</v>
      </c>
      <c r="E777">
        <v>1</v>
      </c>
      <c r="F777" s="16">
        <v>37977</v>
      </c>
      <c r="G777" s="2" t="str">
        <f>TEXT(pizzadb_pizzasales[[#This Row],[order_date]],"dddd")</f>
        <v>Monday</v>
      </c>
      <c r="H777" s="3">
        <v>0.62722222222222224</v>
      </c>
      <c r="I777">
        <v>15.25</v>
      </c>
      <c r="J777">
        <v>15.25</v>
      </c>
      <c r="K777" s="1" t="s">
        <v>21</v>
      </c>
      <c r="L777" s="1" t="s">
        <v>14</v>
      </c>
      <c r="M777" s="1" t="s">
        <v>78</v>
      </c>
      <c r="N777" s="1" t="s">
        <v>79</v>
      </c>
    </row>
    <row r="778" spans="1:14" x14ac:dyDescent="0.25">
      <c r="A778">
        <v>777</v>
      </c>
      <c r="B778">
        <v>338</v>
      </c>
      <c r="C778">
        <f>1/COUNTIF(B:B,pizzadb_pizzasales[[#This Row],[order_id]])</f>
        <v>0.33333333333333331</v>
      </c>
      <c r="D778" s="1" t="s">
        <v>68</v>
      </c>
      <c r="E778">
        <v>1</v>
      </c>
      <c r="F778" s="16">
        <v>37978</v>
      </c>
      <c r="G778" s="2" t="str">
        <f>TEXT(pizzadb_pizzasales[[#This Row],[order_date]],"dddd")</f>
        <v>Tuesday</v>
      </c>
      <c r="H778" s="3">
        <v>0.63780092592592597</v>
      </c>
      <c r="I778">
        <v>20.25</v>
      </c>
      <c r="J778">
        <v>20.25</v>
      </c>
      <c r="K778" s="1" t="s">
        <v>21</v>
      </c>
      <c r="L778" s="1" t="s">
        <v>22</v>
      </c>
      <c r="M778" s="1" t="s">
        <v>30</v>
      </c>
      <c r="N778" s="1" t="s">
        <v>31</v>
      </c>
    </row>
    <row r="779" spans="1:14" x14ac:dyDescent="0.25">
      <c r="A779">
        <v>778</v>
      </c>
      <c r="B779">
        <v>338</v>
      </c>
      <c r="C779">
        <f>1/COUNTIF(B:B,pizzadb_pizzasales[[#This Row],[order_id]])</f>
        <v>0.33333333333333331</v>
      </c>
      <c r="D779" s="1" t="s">
        <v>32</v>
      </c>
      <c r="E779">
        <v>1</v>
      </c>
      <c r="F779" s="16">
        <v>37979</v>
      </c>
      <c r="G779" s="2" t="str">
        <f>TEXT(pizzadb_pizzasales[[#This Row],[order_date]],"dddd")</f>
        <v>Wednesday</v>
      </c>
      <c r="H779" s="3">
        <v>0.63780092592592597</v>
      </c>
      <c r="I779">
        <v>20.75</v>
      </c>
      <c r="J779">
        <v>20.75</v>
      </c>
      <c r="K779" s="1" t="s">
        <v>21</v>
      </c>
      <c r="L779" s="1" t="s">
        <v>33</v>
      </c>
      <c r="M779" s="1" t="s">
        <v>34</v>
      </c>
      <c r="N779" s="1" t="s">
        <v>35</v>
      </c>
    </row>
    <row r="780" spans="1:14" x14ac:dyDescent="0.25">
      <c r="A780">
        <v>779</v>
      </c>
      <c r="B780">
        <v>338</v>
      </c>
      <c r="C780">
        <f>1/COUNTIF(B:B,pizzadb_pizzasales[[#This Row],[order_id]])</f>
        <v>0.33333333333333331</v>
      </c>
      <c r="D780" s="1" t="s">
        <v>140</v>
      </c>
      <c r="E780">
        <v>1</v>
      </c>
      <c r="F780" s="16">
        <v>37980</v>
      </c>
      <c r="G780" s="2" t="str">
        <f>TEXT(pizzadb_pizzasales[[#This Row],[order_date]],"dddd")</f>
        <v>Thursday</v>
      </c>
      <c r="H780" s="3">
        <v>0.63780092592592597</v>
      </c>
      <c r="I780">
        <v>25.5</v>
      </c>
      <c r="J780">
        <v>25.5</v>
      </c>
      <c r="K780" s="1" t="s">
        <v>141</v>
      </c>
      <c r="L780" s="1" t="s">
        <v>14</v>
      </c>
      <c r="M780" s="1" t="s">
        <v>45</v>
      </c>
      <c r="N780" s="1" t="s">
        <v>46</v>
      </c>
    </row>
    <row r="781" spans="1:14" x14ac:dyDescent="0.25">
      <c r="A781">
        <v>780</v>
      </c>
      <c r="B781">
        <v>339</v>
      </c>
      <c r="C781">
        <f>1/COUNTIF(B:B,pizzadb_pizzasales[[#This Row],[order_id]])</f>
        <v>1</v>
      </c>
      <c r="D781" s="1" t="s">
        <v>158</v>
      </c>
      <c r="E781">
        <v>1</v>
      </c>
      <c r="F781" s="16">
        <v>37981</v>
      </c>
      <c r="G781" s="2" t="str">
        <f>TEXT(pizzadb_pizzasales[[#This Row],[order_date]],"dddd")</f>
        <v>Friday</v>
      </c>
      <c r="H781" s="3">
        <v>0.64251157407407411</v>
      </c>
      <c r="I781">
        <v>16.5</v>
      </c>
      <c r="J781">
        <v>16.5</v>
      </c>
      <c r="K781" s="1" t="s">
        <v>13</v>
      </c>
      <c r="L781" s="1" t="s">
        <v>26</v>
      </c>
      <c r="M781" s="1" t="s">
        <v>60</v>
      </c>
      <c r="N781" s="1" t="s">
        <v>61</v>
      </c>
    </row>
    <row r="782" spans="1:14" x14ac:dyDescent="0.25">
      <c r="A782">
        <v>781</v>
      </c>
      <c r="B782">
        <v>340</v>
      </c>
      <c r="C782">
        <f>1/COUNTIF(B:B,pizzadb_pizzasales[[#This Row],[order_id]])</f>
        <v>1</v>
      </c>
      <c r="D782" s="1" t="s">
        <v>106</v>
      </c>
      <c r="E782">
        <v>1</v>
      </c>
      <c r="F782" s="16">
        <v>37984</v>
      </c>
      <c r="G782" s="2" t="str">
        <f>TEXT(pizzadb_pizzasales[[#This Row],[order_date]],"dddd")</f>
        <v>Monday</v>
      </c>
      <c r="H782" s="3">
        <v>0.64967592592592593</v>
      </c>
      <c r="I782">
        <v>12.5</v>
      </c>
      <c r="J782">
        <v>12.5</v>
      </c>
      <c r="K782" s="1" t="s">
        <v>41</v>
      </c>
      <c r="L782" s="1" t="s">
        <v>26</v>
      </c>
      <c r="M782" s="1" t="s">
        <v>107</v>
      </c>
      <c r="N782" s="1" t="s">
        <v>108</v>
      </c>
    </row>
    <row r="783" spans="1:14" x14ac:dyDescent="0.25">
      <c r="A783">
        <v>782</v>
      </c>
      <c r="B783">
        <v>341</v>
      </c>
      <c r="C783">
        <f>1/COUNTIF(B:B,pizzadb_pizzasales[[#This Row],[order_id]])</f>
        <v>0.5</v>
      </c>
      <c r="D783" s="1" t="s">
        <v>118</v>
      </c>
      <c r="E783">
        <v>1</v>
      </c>
      <c r="F783" s="16">
        <v>37985</v>
      </c>
      <c r="G783" s="2" t="str">
        <f>TEXT(pizzadb_pizzasales[[#This Row],[order_date]],"dddd")</f>
        <v>Tuesday</v>
      </c>
      <c r="H783" s="3">
        <v>0.64984953703703707</v>
      </c>
      <c r="I783">
        <v>16.75</v>
      </c>
      <c r="J783">
        <v>16.75</v>
      </c>
      <c r="K783" s="1" t="s">
        <v>13</v>
      </c>
      <c r="L783" s="1" t="s">
        <v>33</v>
      </c>
      <c r="M783" s="1" t="s">
        <v>42</v>
      </c>
      <c r="N783" s="1" t="s">
        <v>43</v>
      </c>
    </row>
    <row r="784" spans="1:14" x14ac:dyDescent="0.25">
      <c r="A784">
        <v>783</v>
      </c>
      <c r="B784">
        <v>341</v>
      </c>
      <c r="C784">
        <f>1/COUNTIF(B:B,pizzadb_pizzasales[[#This Row],[order_id]])</f>
        <v>0.5</v>
      </c>
      <c r="D784" s="1" t="s">
        <v>126</v>
      </c>
      <c r="E784">
        <v>1</v>
      </c>
      <c r="F784" s="16">
        <v>37986</v>
      </c>
      <c r="G784" s="2" t="str">
        <f>TEXT(pizzadb_pizzasales[[#This Row],[order_date]],"dddd")</f>
        <v>Wednesday</v>
      </c>
      <c r="H784" s="3">
        <v>0.64984953703703707</v>
      </c>
      <c r="I784">
        <v>9.75</v>
      </c>
      <c r="J784">
        <v>9.75</v>
      </c>
      <c r="K784" s="1" t="s">
        <v>41</v>
      </c>
      <c r="L784" s="1" t="s">
        <v>14</v>
      </c>
      <c r="M784" s="1" t="s">
        <v>78</v>
      </c>
      <c r="N784" s="1" t="s">
        <v>79</v>
      </c>
    </row>
    <row r="785" spans="1:14" x14ac:dyDescent="0.25">
      <c r="A785">
        <v>784</v>
      </c>
      <c r="B785">
        <v>342</v>
      </c>
      <c r="C785">
        <f>1/COUNTIF(B:B,pizzadb_pizzasales[[#This Row],[order_id]])</f>
        <v>0.5</v>
      </c>
      <c r="D785" s="1" t="s">
        <v>113</v>
      </c>
      <c r="E785">
        <v>1</v>
      </c>
      <c r="F785" s="16">
        <v>37987</v>
      </c>
      <c r="G785" s="2" t="str">
        <f>TEXT(pizzadb_pizzasales[[#This Row],[order_date]],"dddd")</f>
        <v>Thursday</v>
      </c>
      <c r="H785" s="3">
        <v>0.65569444444444447</v>
      </c>
      <c r="I785">
        <v>20.25</v>
      </c>
      <c r="J785">
        <v>20.25</v>
      </c>
      <c r="K785" s="1" t="s">
        <v>21</v>
      </c>
      <c r="L785" s="1" t="s">
        <v>26</v>
      </c>
      <c r="M785" s="1" t="s">
        <v>114</v>
      </c>
      <c r="N785" s="1" t="s">
        <v>115</v>
      </c>
    </row>
    <row r="786" spans="1:14" x14ac:dyDescent="0.25">
      <c r="A786">
        <v>785</v>
      </c>
      <c r="B786">
        <v>342</v>
      </c>
      <c r="C786">
        <f>1/COUNTIF(B:B,pizzadb_pizzasales[[#This Row],[order_id]])</f>
        <v>0.5</v>
      </c>
      <c r="D786" s="1" t="s">
        <v>69</v>
      </c>
      <c r="E786">
        <v>1</v>
      </c>
      <c r="F786" s="16">
        <v>37988</v>
      </c>
      <c r="G786" s="2" t="str">
        <f>TEXT(pizzadb_pizzasales[[#This Row],[order_date]],"dddd")</f>
        <v>Friday</v>
      </c>
      <c r="H786" s="3">
        <v>0.65569444444444447</v>
      </c>
      <c r="I786">
        <v>20.75</v>
      </c>
      <c r="J786">
        <v>20.75</v>
      </c>
      <c r="K786" s="1" t="s">
        <v>21</v>
      </c>
      <c r="L786" s="1" t="s">
        <v>33</v>
      </c>
      <c r="M786" s="1" t="s">
        <v>70</v>
      </c>
      <c r="N786" s="1" t="s">
        <v>71</v>
      </c>
    </row>
    <row r="787" spans="1:14" x14ac:dyDescent="0.25">
      <c r="A787">
        <v>786</v>
      </c>
      <c r="B787">
        <v>343</v>
      </c>
      <c r="C787">
        <f>1/COUNTIF(B:B,pizzadb_pizzasales[[#This Row],[order_id]])</f>
        <v>0.5</v>
      </c>
      <c r="D787" s="1" t="s">
        <v>20</v>
      </c>
      <c r="E787">
        <v>1</v>
      </c>
      <c r="F787" s="16">
        <v>37991</v>
      </c>
      <c r="G787" s="2" t="str">
        <f>TEXT(pizzadb_pizzasales[[#This Row],[order_date]],"dddd")</f>
        <v>Monday</v>
      </c>
      <c r="H787" s="3">
        <v>0.65667824074074077</v>
      </c>
      <c r="I787">
        <v>18.5</v>
      </c>
      <c r="J787">
        <v>18.5</v>
      </c>
      <c r="K787" s="1" t="s">
        <v>21</v>
      </c>
      <c r="L787" s="1" t="s">
        <v>22</v>
      </c>
      <c r="M787" s="1" t="s">
        <v>23</v>
      </c>
      <c r="N787" s="1" t="s">
        <v>24</v>
      </c>
    </row>
    <row r="788" spans="1:14" x14ac:dyDescent="0.25">
      <c r="A788">
        <v>787</v>
      </c>
      <c r="B788">
        <v>343</v>
      </c>
      <c r="C788">
        <f>1/COUNTIF(B:B,pizzadb_pizzasales[[#This Row],[order_id]])</f>
        <v>0.5</v>
      </c>
      <c r="D788" s="1" t="s">
        <v>99</v>
      </c>
      <c r="E788">
        <v>1</v>
      </c>
      <c r="F788" s="16">
        <v>37992</v>
      </c>
      <c r="G788" s="2" t="str">
        <f>TEXT(pizzadb_pizzasales[[#This Row],[order_date]],"dddd")</f>
        <v>Tuesday</v>
      </c>
      <c r="H788" s="3">
        <v>0.65667824074074077</v>
      </c>
      <c r="I788">
        <v>14.75</v>
      </c>
      <c r="J788">
        <v>14.75</v>
      </c>
      <c r="K788" s="1" t="s">
        <v>13</v>
      </c>
      <c r="L788" s="1" t="s">
        <v>22</v>
      </c>
      <c r="M788" s="1" t="s">
        <v>91</v>
      </c>
      <c r="N788" s="1" t="s">
        <v>92</v>
      </c>
    </row>
    <row r="789" spans="1:14" x14ac:dyDescent="0.25">
      <c r="A789">
        <v>788</v>
      </c>
      <c r="B789">
        <v>344</v>
      </c>
      <c r="C789">
        <f>1/COUNTIF(B:B,pizzadb_pizzasales[[#This Row],[order_id]])</f>
        <v>1</v>
      </c>
      <c r="D789" s="1" t="s">
        <v>116</v>
      </c>
      <c r="E789">
        <v>1</v>
      </c>
      <c r="F789" s="16">
        <v>37993</v>
      </c>
      <c r="G789" s="2" t="str">
        <f>TEXT(pizzadb_pizzasales[[#This Row],[order_date]],"dddd")</f>
        <v>Wednesday</v>
      </c>
      <c r="H789" s="3">
        <v>0.66748842592592594</v>
      </c>
      <c r="I789">
        <v>16</v>
      </c>
      <c r="J789">
        <v>16</v>
      </c>
      <c r="K789" s="1" t="s">
        <v>13</v>
      </c>
      <c r="L789" s="1" t="s">
        <v>14</v>
      </c>
      <c r="M789" s="1" t="s">
        <v>55</v>
      </c>
      <c r="N789" s="1" t="s">
        <v>56</v>
      </c>
    </row>
    <row r="790" spans="1:14" x14ac:dyDescent="0.25">
      <c r="A790">
        <v>789</v>
      </c>
      <c r="B790">
        <v>345</v>
      </c>
      <c r="C790">
        <f>1/COUNTIF(B:B,pizzadb_pizzasales[[#This Row],[order_id]])</f>
        <v>0.5</v>
      </c>
      <c r="D790" s="1" t="s">
        <v>106</v>
      </c>
      <c r="E790">
        <v>1</v>
      </c>
      <c r="F790" s="16">
        <v>37994</v>
      </c>
      <c r="G790" s="2" t="str">
        <f>TEXT(pizzadb_pizzasales[[#This Row],[order_date]],"dddd")</f>
        <v>Thursday</v>
      </c>
      <c r="H790" s="3">
        <v>0.66790509259259256</v>
      </c>
      <c r="I790">
        <v>12.5</v>
      </c>
      <c r="J790">
        <v>12.5</v>
      </c>
      <c r="K790" s="1" t="s">
        <v>41</v>
      </c>
      <c r="L790" s="1" t="s">
        <v>26</v>
      </c>
      <c r="M790" s="1" t="s">
        <v>107</v>
      </c>
      <c r="N790" s="1" t="s">
        <v>108</v>
      </c>
    </row>
    <row r="791" spans="1:14" x14ac:dyDescent="0.25">
      <c r="A791">
        <v>790</v>
      </c>
      <c r="B791">
        <v>345</v>
      </c>
      <c r="C791">
        <f>1/COUNTIF(B:B,pizzadb_pizzasales[[#This Row],[order_id]])</f>
        <v>0.5</v>
      </c>
      <c r="D791" s="1" t="s">
        <v>157</v>
      </c>
      <c r="E791">
        <v>1</v>
      </c>
      <c r="F791" s="16">
        <v>37995</v>
      </c>
      <c r="G791" s="2" t="str">
        <f>TEXT(pizzadb_pizzasales[[#This Row],[order_date]],"dddd")</f>
        <v>Friday</v>
      </c>
      <c r="H791" s="3">
        <v>0.66790509259259256</v>
      </c>
      <c r="I791">
        <v>12</v>
      </c>
      <c r="J791">
        <v>12</v>
      </c>
      <c r="K791" s="1" t="s">
        <v>41</v>
      </c>
      <c r="L791" s="1" t="s">
        <v>22</v>
      </c>
      <c r="M791" s="1" t="s">
        <v>110</v>
      </c>
      <c r="N791" s="1" t="s">
        <v>111</v>
      </c>
    </row>
    <row r="792" spans="1:14" x14ac:dyDescent="0.25">
      <c r="A792">
        <v>791</v>
      </c>
      <c r="B792">
        <v>346</v>
      </c>
      <c r="C792">
        <f>1/COUNTIF(B:B,pizzadb_pizzasales[[#This Row],[order_id]])</f>
        <v>0.25</v>
      </c>
      <c r="D792" s="1" t="s">
        <v>51</v>
      </c>
      <c r="E792">
        <v>1</v>
      </c>
      <c r="F792" s="16">
        <v>37998</v>
      </c>
      <c r="G792" s="2" t="str">
        <f>TEXT(pizzadb_pizzasales[[#This Row],[order_date]],"dddd")</f>
        <v>Monday</v>
      </c>
      <c r="H792" s="3">
        <v>0.6875</v>
      </c>
      <c r="I792">
        <v>12</v>
      </c>
      <c r="J792">
        <v>12</v>
      </c>
      <c r="K792" s="1" t="s">
        <v>41</v>
      </c>
      <c r="L792" s="1" t="s">
        <v>22</v>
      </c>
      <c r="M792" s="1" t="s">
        <v>52</v>
      </c>
      <c r="N792" s="1" t="s">
        <v>53</v>
      </c>
    </row>
    <row r="793" spans="1:14" x14ac:dyDescent="0.25">
      <c r="A793">
        <v>792</v>
      </c>
      <c r="B793">
        <v>346</v>
      </c>
      <c r="C793">
        <f>1/COUNTIF(B:B,pizzadb_pizzasales[[#This Row],[order_id]])</f>
        <v>0.25</v>
      </c>
      <c r="D793" s="1" t="s">
        <v>132</v>
      </c>
      <c r="E793">
        <v>1</v>
      </c>
      <c r="F793" s="16">
        <v>37999</v>
      </c>
      <c r="G793" s="2" t="str">
        <f>TEXT(pizzadb_pizzasales[[#This Row],[order_date]],"dddd")</f>
        <v>Tuesday</v>
      </c>
      <c r="H793" s="3">
        <v>0.6875</v>
      </c>
      <c r="I793">
        <v>10.5</v>
      </c>
      <c r="J793">
        <v>10.5</v>
      </c>
      <c r="K793" s="1" t="s">
        <v>41</v>
      </c>
      <c r="L793" s="1" t="s">
        <v>14</v>
      </c>
      <c r="M793" s="1" t="s">
        <v>15</v>
      </c>
      <c r="N793" s="1" t="s">
        <v>16</v>
      </c>
    </row>
    <row r="794" spans="1:14" x14ac:dyDescent="0.25">
      <c r="A794">
        <v>793</v>
      </c>
      <c r="B794">
        <v>346</v>
      </c>
      <c r="C794">
        <f>1/COUNTIF(B:B,pizzadb_pizzasales[[#This Row],[order_id]])</f>
        <v>0.25</v>
      </c>
      <c r="D794" s="1" t="s">
        <v>54</v>
      </c>
      <c r="E794">
        <v>1</v>
      </c>
      <c r="F794" s="16">
        <v>38000</v>
      </c>
      <c r="G794" s="2" t="str">
        <f>TEXT(pizzadb_pizzasales[[#This Row],[order_date]],"dddd")</f>
        <v>Wednesday</v>
      </c>
      <c r="H794" s="3">
        <v>0.6875</v>
      </c>
      <c r="I794">
        <v>20.5</v>
      </c>
      <c r="J794">
        <v>20.5</v>
      </c>
      <c r="K794" s="1" t="s">
        <v>21</v>
      </c>
      <c r="L794" s="1" t="s">
        <v>14</v>
      </c>
      <c r="M794" s="1" t="s">
        <v>55</v>
      </c>
      <c r="N794" s="1" t="s">
        <v>56</v>
      </c>
    </row>
    <row r="795" spans="1:14" x14ac:dyDescent="0.25">
      <c r="A795">
        <v>794</v>
      </c>
      <c r="B795">
        <v>346</v>
      </c>
      <c r="C795">
        <f>1/COUNTIF(B:B,pizzadb_pizzasales[[#This Row],[order_id]])</f>
        <v>0.25</v>
      </c>
      <c r="D795" s="1" t="s">
        <v>93</v>
      </c>
      <c r="E795">
        <v>1</v>
      </c>
      <c r="F795" s="16">
        <v>38001</v>
      </c>
      <c r="G795" s="2" t="str">
        <f>TEXT(pizzadb_pizzasales[[#This Row],[order_date]],"dddd")</f>
        <v>Thursday</v>
      </c>
      <c r="H795" s="3">
        <v>0.6875</v>
      </c>
      <c r="I795">
        <v>12</v>
      </c>
      <c r="J795">
        <v>12</v>
      </c>
      <c r="K795" s="1" t="s">
        <v>41</v>
      </c>
      <c r="L795" s="1" t="s">
        <v>14</v>
      </c>
      <c r="M795" s="1" t="s">
        <v>94</v>
      </c>
      <c r="N795" s="1" t="s">
        <v>95</v>
      </c>
    </row>
    <row r="796" spans="1:14" x14ac:dyDescent="0.25">
      <c r="A796">
        <v>795</v>
      </c>
      <c r="B796">
        <v>347</v>
      </c>
      <c r="C796">
        <f>1/COUNTIF(B:B,pizzadb_pizzasales[[#This Row],[order_id]])</f>
        <v>0.33333333333333331</v>
      </c>
      <c r="D796" s="1" t="s">
        <v>109</v>
      </c>
      <c r="E796">
        <v>1</v>
      </c>
      <c r="F796" s="16">
        <v>38002</v>
      </c>
      <c r="G796" s="2" t="str">
        <f>TEXT(pizzadb_pizzasales[[#This Row],[order_date]],"dddd")</f>
        <v>Friday</v>
      </c>
      <c r="H796" s="3">
        <v>0.69255787037037042</v>
      </c>
      <c r="I796">
        <v>20.25</v>
      </c>
      <c r="J796">
        <v>20.25</v>
      </c>
      <c r="K796" s="1" t="s">
        <v>21</v>
      </c>
      <c r="L796" s="1" t="s">
        <v>22</v>
      </c>
      <c r="M796" s="1" t="s">
        <v>110</v>
      </c>
      <c r="N796" s="1" t="s">
        <v>111</v>
      </c>
    </row>
    <row r="797" spans="1:14" x14ac:dyDescent="0.25">
      <c r="A797">
        <v>796</v>
      </c>
      <c r="B797">
        <v>347</v>
      </c>
      <c r="C797">
        <f>1/COUNTIF(B:B,pizzadb_pizzasales[[#This Row],[order_id]])</f>
        <v>0.33333333333333331</v>
      </c>
      <c r="D797" s="1" t="s">
        <v>32</v>
      </c>
      <c r="E797">
        <v>1</v>
      </c>
      <c r="F797" s="16">
        <v>38005</v>
      </c>
      <c r="G797" s="2" t="str">
        <f>TEXT(pizzadb_pizzasales[[#This Row],[order_date]],"dddd")</f>
        <v>Monday</v>
      </c>
      <c r="H797" s="3">
        <v>0.69255787037037042</v>
      </c>
      <c r="I797">
        <v>20.75</v>
      </c>
      <c r="J797">
        <v>20.75</v>
      </c>
      <c r="K797" s="1" t="s">
        <v>21</v>
      </c>
      <c r="L797" s="1" t="s">
        <v>33</v>
      </c>
      <c r="M797" s="1" t="s">
        <v>34</v>
      </c>
      <c r="N797" s="1" t="s">
        <v>35</v>
      </c>
    </row>
    <row r="798" spans="1:14" x14ac:dyDescent="0.25">
      <c r="A798">
        <v>797</v>
      </c>
      <c r="B798">
        <v>347</v>
      </c>
      <c r="C798">
        <f>1/COUNTIF(B:B,pizzadb_pizzasales[[#This Row],[order_id]])</f>
        <v>0.33333333333333331</v>
      </c>
      <c r="D798" s="1" t="s">
        <v>154</v>
      </c>
      <c r="E798">
        <v>1</v>
      </c>
      <c r="F798" s="16">
        <v>38006</v>
      </c>
      <c r="G798" s="2" t="str">
        <f>TEXT(pizzadb_pizzasales[[#This Row],[order_date]],"dddd")</f>
        <v>Tuesday</v>
      </c>
      <c r="H798" s="3">
        <v>0.69255787037037042</v>
      </c>
      <c r="I798">
        <v>16</v>
      </c>
      <c r="J798">
        <v>16</v>
      </c>
      <c r="K798" s="1" t="s">
        <v>13</v>
      </c>
      <c r="L798" s="1" t="s">
        <v>22</v>
      </c>
      <c r="M798" s="1" t="s">
        <v>66</v>
      </c>
      <c r="N798" s="1" t="s">
        <v>67</v>
      </c>
    </row>
    <row r="799" spans="1:14" x14ac:dyDescent="0.25">
      <c r="A799">
        <v>798</v>
      </c>
      <c r="B799">
        <v>348</v>
      </c>
      <c r="C799">
        <f>1/COUNTIF(B:B,pizzadb_pizzasales[[#This Row],[order_id]])</f>
        <v>0.33333333333333331</v>
      </c>
      <c r="D799" s="1" t="s">
        <v>17</v>
      </c>
      <c r="E799">
        <v>1</v>
      </c>
      <c r="F799" s="16">
        <v>38007</v>
      </c>
      <c r="G799" s="2" t="str">
        <f>TEXT(pizzadb_pizzasales[[#This Row],[order_date]],"dddd")</f>
        <v>Wednesday</v>
      </c>
      <c r="H799" s="3">
        <v>0.70083333333333331</v>
      </c>
      <c r="I799">
        <v>16</v>
      </c>
      <c r="J799">
        <v>16</v>
      </c>
      <c r="K799" s="1" t="s">
        <v>13</v>
      </c>
      <c r="L799" s="1" t="s">
        <v>14</v>
      </c>
      <c r="M799" s="1" t="s">
        <v>18</v>
      </c>
      <c r="N799" s="1" t="s">
        <v>19</v>
      </c>
    </row>
    <row r="800" spans="1:14" x14ac:dyDescent="0.25">
      <c r="A800">
        <v>799</v>
      </c>
      <c r="B800">
        <v>348</v>
      </c>
      <c r="C800">
        <f>1/COUNTIF(B:B,pizzadb_pizzasales[[#This Row],[order_id]])</f>
        <v>0.33333333333333331</v>
      </c>
      <c r="D800" s="1" t="s">
        <v>32</v>
      </c>
      <c r="E800">
        <v>1</v>
      </c>
      <c r="F800" s="16">
        <v>38008</v>
      </c>
      <c r="G800" s="2" t="str">
        <f>TEXT(pizzadb_pizzasales[[#This Row],[order_date]],"dddd")</f>
        <v>Thursday</v>
      </c>
      <c r="H800" s="3">
        <v>0.70083333333333331</v>
      </c>
      <c r="I800">
        <v>20.75</v>
      </c>
      <c r="J800">
        <v>20.75</v>
      </c>
      <c r="K800" s="1" t="s">
        <v>21</v>
      </c>
      <c r="L800" s="1" t="s">
        <v>33</v>
      </c>
      <c r="M800" s="1" t="s">
        <v>34</v>
      </c>
      <c r="N800" s="1" t="s">
        <v>35</v>
      </c>
    </row>
    <row r="801" spans="1:14" x14ac:dyDescent="0.25">
      <c r="A801">
        <v>800</v>
      </c>
      <c r="B801">
        <v>348</v>
      </c>
      <c r="C801">
        <f>1/COUNTIF(B:B,pizzadb_pizzasales[[#This Row],[order_id]])</f>
        <v>0.33333333333333331</v>
      </c>
      <c r="D801" s="1" t="s">
        <v>151</v>
      </c>
      <c r="E801">
        <v>1</v>
      </c>
      <c r="F801" s="16">
        <v>38009</v>
      </c>
      <c r="G801" s="2" t="str">
        <f>TEXT(pizzadb_pizzasales[[#This Row],[order_date]],"dddd")</f>
        <v>Friday</v>
      </c>
      <c r="H801" s="3">
        <v>0.70083333333333331</v>
      </c>
      <c r="I801">
        <v>12.75</v>
      </c>
      <c r="J801">
        <v>12.75</v>
      </c>
      <c r="K801" s="1" t="s">
        <v>41</v>
      </c>
      <c r="L801" s="1" t="s">
        <v>33</v>
      </c>
      <c r="M801" s="1" t="s">
        <v>34</v>
      </c>
      <c r="N801" s="1" t="s">
        <v>35</v>
      </c>
    </row>
    <row r="802" spans="1:14" x14ac:dyDescent="0.25">
      <c r="A802">
        <v>801</v>
      </c>
      <c r="B802">
        <v>349</v>
      </c>
      <c r="C802">
        <f>1/COUNTIF(B:B,pizzadb_pizzasales[[#This Row],[order_id]])</f>
        <v>1</v>
      </c>
      <c r="D802" s="1" t="s">
        <v>77</v>
      </c>
      <c r="E802">
        <v>1</v>
      </c>
      <c r="F802" s="16">
        <v>38012</v>
      </c>
      <c r="G802" s="2" t="str">
        <f>TEXT(pizzadb_pizzasales[[#This Row],[order_date]],"dddd")</f>
        <v>Monday</v>
      </c>
      <c r="H802" s="3">
        <v>0.72636574074074078</v>
      </c>
      <c r="I802">
        <v>15.25</v>
      </c>
      <c r="J802">
        <v>15.25</v>
      </c>
      <c r="K802" s="1" t="s">
        <v>21</v>
      </c>
      <c r="L802" s="1" t="s">
        <v>14</v>
      </c>
      <c r="M802" s="1" t="s">
        <v>78</v>
      </c>
      <c r="N802" s="1" t="s">
        <v>79</v>
      </c>
    </row>
    <row r="803" spans="1:14" x14ac:dyDescent="0.25">
      <c r="A803">
        <v>802</v>
      </c>
      <c r="B803">
        <v>350</v>
      </c>
      <c r="C803">
        <f>1/COUNTIF(B:B,pizzadb_pizzasales[[#This Row],[order_id]])</f>
        <v>0.33333333333333331</v>
      </c>
      <c r="D803" s="1" t="s">
        <v>138</v>
      </c>
      <c r="E803">
        <v>1</v>
      </c>
      <c r="F803" s="16">
        <v>38013</v>
      </c>
      <c r="G803" s="2" t="str">
        <f>TEXT(pizzadb_pizzasales[[#This Row],[order_date]],"dddd")</f>
        <v>Tuesday</v>
      </c>
      <c r="H803" s="3">
        <v>0.73408564814814814</v>
      </c>
      <c r="I803">
        <v>20.5</v>
      </c>
      <c r="J803">
        <v>20.5</v>
      </c>
      <c r="K803" s="1" t="s">
        <v>21</v>
      </c>
      <c r="L803" s="1" t="s">
        <v>14</v>
      </c>
      <c r="M803" s="1" t="s">
        <v>18</v>
      </c>
      <c r="N803" s="1" t="s">
        <v>19</v>
      </c>
    </row>
    <row r="804" spans="1:14" x14ac:dyDescent="0.25">
      <c r="A804">
        <v>803</v>
      </c>
      <c r="B804">
        <v>350</v>
      </c>
      <c r="C804">
        <f>1/COUNTIF(B:B,pizzadb_pizzasales[[#This Row],[order_id]])</f>
        <v>0.33333333333333331</v>
      </c>
      <c r="D804" s="1" t="s">
        <v>119</v>
      </c>
      <c r="E804">
        <v>2</v>
      </c>
      <c r="F804" s="16">
        <v>38014</v>
      </c>
      <c r="G804" s="2" t="str">
        <f>TEXT(pizzadb_pizzasales[[#This Row],[order_date]],"dddd")</f>
        <v>Wednesday</v>
      </c>
      <c r="H804" s="3">
        <v>0.73408564814814814</v>
      </c>
      <c r="I804">
        <v>12.5</v>
      </c>
      <c r="J804">
        <v>25</v>
      </c>
      <c r="K804" s="1" t="s">
        <v>13</v>
      </c>
      <c r="L804" s="1" t="s">
        <v>14</v>
      </c>
      <c r="M804" s="1" t="s">
        <v>78</v>
      </c>
      <c r="N804" s="1" t="s">
        <v>79</v>
      </c>
    </row>
    <row r="805" spans="1:14" x14ac:dyDescent="0.25">
      <c r="A805">
        <v>804</v>
      </c>
      <c r="B805">
        <v>350</v>
      </c>
      <c r="C805">
        <f>1/COUNTIF(B:B,pizzadb_pizzasales[[#This Row],[order_id]])</f>
        <v>0.33333333333333331</v>
      </c>
      <c r="D805" s="1" t="s">
        <v>150</v>
      </c>
      <c r="E805">
        <v>1</v>
      </c>
      <c r="F805" s="16">
        <v>38015</v>
      </c>
      <c r="G805" s="2" t="str">
        <f>TEXT(pizzadb_pizzasales[[#This Row],[order_date]],"dddd")</f>
        <v>Thursday</v>
      </c>
      <c r="H805" s="3">
        <v>0.73408564814814814</v>
      </c>
      <c r="I805">
        <v>12.5</v>
      </c>
      <c r="J805">
        <v>12.5</v>
      </c>
      <c r="K805" s="1" t="s">
        <v>41</v>
      </c>
      <c r="L805" s="1" t="s">
        <v>26</v>
      </c>
      <c r="M805" s="1" t="s">
        <v>60</v>
      </c>
      <c r="N805" s="1" t="s">
        <v>61</v>
      </c>
    </row>
    <row r="806" spans="1:14" x14ac:dyDescent="0.25">
      <c r="A806">
        <v>805</v>
      </c>
      <c r="B806">
        <v>351</v>
      </c>
      <c r="C806">
        <f>1/COUNTIF(B:B,pizzadb_pizzasales[[#This Row],[order_id]])</f>
        <v>0.5</v>
      </c>
      <c r="D806" s="1" t="s">
        <v>84</v>
      </c>
      <c r="E806">
        <v>1</v>
      </c>
      <c r="F806" s="16">
        <v>38016</v>
      </c>
      <c r="G806" s="2" t="str">
        <f>TEXT(pizzadb_pizzasales[[#This Row],[order_date]],"dddd")</f>
        <v>Friday</v>
      </c>
      <c r="H806" s="3">
        <v>0.73436342592592596</v>
      </c>
      <c r="I806">
        <v>12</v>
      </c>
      <c r="J806">
        <v>12</v>
      </c>
      <c r="K806" s="1" t="s">
        <v>41</v>
      </c>
      <c r="L806" s="1" t="s">
        <v>14</v>
      </c>
      <c r="M806" s="1" t="s">
        <v>85</v>
      </c>
      <c r="N806" s="1" t="s">
        <v>86</v>
      </c>
    </row>
    <row r="807" spans="1:14" x14ac:dyDescent="0.25">
      <c r="A807">
        <v>806</v>
      </c>
      <c r="B807">
        <v>351</v>
      </c>
      <c r="C807">
        <f>1/COUNTIF(B:B,pizzadb_pizzasales[[#This Row],[order_id]])</f>
        <v>0.5</v>
      </c>
      <c r="D807" s="1" t="s">
        <v>12</v>
      </c>
      <c r="E807">
        <v>1</v>
      </c>
      <c r="F807" s="16">
        <v>38019</v>
      </c>
      <c r="G807" s="2" t="str">
        <f>TEXT(pizzadb_pizzasales[[#This Row],[order_date]],"dddd")</f>
        <v>Monday</v>
      </c>
      <c r="H807" s="3">
        <v>0.73436342592592596</v>
      </c>
      <c r="I807">
        <v>13.25</v>
      </c>
      <c r="J807">
        <v>13.25</v>
      </c>
      <c r="K807" s="1" t="s">
        <v>13</v>
      </c>
      <c r="L807" s="1" t="s">
        <v>14</v>
      </c>
      <c r="M807" s="1" t="s">
        <v>15</v>
      </c>
      <c r="N807" s="1" t="s">
        <v>16</v>
      </c>
    </row>
    <row r="808" spans="1:14" x14ac:dyDescent="0.25">
      <c r="A808">
        <v>807</v>
      </c>
      <c r="B808">
        <v>352</v>
      </c>
      <c r="C808">
        <f>1/COUNTIF(B:B,pizzadb_pizzasales[[#This Row],[order_id]])</f>
        <v>0.5</v>
      </c>
      <c r="D808" s="1" t="s">
        <v>84</v>
      </c>
      <c r="E808">
        <v>1</v>
      </c>
      <c r="F808" s="16">
        <v>38020</v>
      </c>
      <c r="G808" s="2" t="str">
        <f>TEXT(pizzadb_pizzasales[[#This Row],[order_date]],"dddd")</f>
        <v>Tuesday</v>
      </c>
      <c r="H808" s="3">
        <v>0.7401388888888889</v>
      </c>
      <c r="I808">
        <v>12</v>
      </c>
      <c r="J808">
        <v>12</v>
      </c>
      <c r="K808" s="1" t="s">
        <v>41</v>
      </c>
      <c r="L808" s="1" t="s">
        <v>14</v>
      </c>
      <c r="M808" s="1" t="s">
        <v>85</v>
      </c>
      <c r="N808" s="1" t="s">
        <v>86</v>
      </c>
    </row>
    <row r="809" spans="1:14" x14ac:dyDescent="0.25">
      <c r="A809">
        <v>808</v>
      </c>
      <c r="B809">
        <v>352</v>
      </c>
      <c r="C809">
        <f>1/COUNTIF(B:B,pizzadb_pizzasales[[#This Row],[order_id]])</f>
        <v>0.5</v>
      </c>
      <c r="D809" s="1" t="s">
        <v>54</v>
      </c>
      <c r="E809">
        <v>1</v>
      </c>
      <c r="F809" s="16">
        <v>38021</v>
      </c>
      <c r="G809" s="2" t="str">
        <f>TEXT(pizzadb_pizzasales[[#This Row],[order_date]],"dddd")</f>
        <v>Wednesday</v>
      </c>
      <c r="H809" s="3">
        <v>0.7401388888888889</v>
      </c>
      <c r="I809">
        <v>20.5</v>
      </c>
      <c r="J809">
        <v>20.5</v>
      </c>
      <c r="K809" s="1" t="s">
        <v>21</v>
      </c>
      <c r="L809" s="1" t="s">
        <v>14</v>
      </c>
      <c r="M809" s="1" t="s">
        <v>55</v>
      </c>
      <c r="N809" s="1" t="s">
        <v>56</v>
      </c>
    </row>
    <row r="810" spans="1:14" x14ac:dyDescent="0.25">
      <c r="A810">
        <v>809</v>
      </c>
      <c r="B810">
        <v>353</v>
      </c>
      <c r="C810">
        <f>1/COUNTIF(B:B,pizzadb_pizzasales[[#This Row],[order_id]])</f>
        <v>0.33333333333333331</v>
      </c>
      <c r="D810" s="1" t="s">
        <v>72</v>
      </c>
      <c r="E810">
        <v>1</v>
      </c>
      <c r="F810" s="16">
        <v>38022</v>
      </c>
      <c r="G810" s="2" t="str">
        <f>TEXT(pizzadb_pizzasales[[#This Row],[order_date]],"dddd")</f>
        <v>Thursday</v>
      </c>
      <c r="H810" s="3">
        <v>0.74986111111111109</v>
      </c>
      <c r="I810">
        <v>20.75</v>
      </c>
      <c r="J810">
        <v>20.75</v>
      </c>
      <c r="K810" s="1" t="s">
        <v>21</v>
      </c>
      <c r="L810" s="1" t="s">
        <v>33</v>
      </c>
      <c r="M810" s="1" t="s">
        <v>42</v>
      </c>
      <c r="N810" s="1" t="s">
        <v>43</v>
      </c>
    </row>
    <row r="811" spans="1:14" x14ac:dyDescent="0.25">
      <c r="A811">
        <v>810</v>
      </c>
      <c r="B811">
        <v>353</v>
      </c>
      <c r="C811">
        <f>1/COUNTIF(B:B,pizzadb_pizzasales[[#This Row],[order_id]])</f>
        <v>0.33333333333333331</v>
      </c>
      <c r="D811" s="1" t="s">
        <v>73</v>
      </c>
      <c r="E811">
        <v>1</v>
      </c>
      <c r="F811" s="16">
        <v>38023</v>
      </c>
      <c r="G811" s="2" t="str">
        <f>TEXT(pizzadb_pizzasales[[#This Row],[order_date]],"dddd")</f>
        <v>Friday</v>
      </c>
      <c r="H811" s="3">
        <v>0.74986111111111109</v>
      </c>
      <c r="I811">
        <v>20.75</v>
      </c>
      <c r="J811">
        <v>20.75</v>
      </c>
      <c r="K811" s="1" t="s">
        <v>21</v>
      </c>
      <c r="L811" s="1" t="s">
        <v>33</v>
      </c>
      <c r="M811" s="1" t="s">
        <v>74</v>
      </c>
      <c r="N811" s="1" t="s">
        <v>75</v>
      </c>
    </row>
    <row r="812" spans="1:14" x14ac:dyDescent="0.25">
      <c r="A812">
        <v>811</v>
      </c>
      <c r="B812">
        <v>353</v>
      </c>
      <c r="C812">
        <f>1/COUNTIF(B:B,pizzadb_pizzasales[[#This Row],[order_id]])</f>
        <v>0.33333333333333331</v>
      </c>
      <c r="D812" s="1" t="s">
        <v>120</v>
      </c>
      <c r="E812">
        <v>1</v>
      </c>
      <c r="F812" s="16">
        <v>38026</v>
      </c>
      <c r="G812" s="2" t="str">
        <f>TEXT(pizzadb_pizzasales[[#This Row],[order_date]],"dddd")</f>
        <v>Monday</v>
      </c>
      <c r="H812" s="3">
        <v>0.74986111111111109</v>
      </c>
      <c r="I812">
        <v>12.5</v>
      </c>
      <c r="J812">
        <v>12.5</v>
      </c>
      <c r="K812" s="1" t="s">
        <v>41</v>
      </c>
      <c r="L812" s="1" t="s">
        <v>26</v>
      </c>
      <c r="M812" s="1" t="s">
        <v>38</v>
      </c>
      <c r="N812" s="1" t="s">
        <v>39</v>
      </c>
    </row>
    <row r="813" spans="1:14" x14ac:dyDescent="0.25">
      <c r="A813">
        <v>812</v>
      </c>
      <c r="B813">
        <v>354</v>
      </c>
      <c r="C813">
        <f>1/COUNTIF(B:B,pizzadb_pizzasales[[#This Row],[order_id]])</f>
        <v>0.5</v>
      </c>
      <c r="D813" s="1" t="s">
        <v>51</v>
      </c>
      <c r="E813">
        <v>1</v>
      </c>
      <c r="F813" s="16">
        <v>38027</v>
      </c>
      <c r="G813" s="2" t="str">
        <f>TEXT(pizzadb_pizzasales[[#This Row],[order_date]],"dddd")</f>
        <v>Tuesday</v>
      </c>
      <c r="H813" s="3">
        <v>0.75120370370370371</v>
      </c>
      <c r="I813">
        <v>12</v>
      </c>
      <c r="J813">
        <v>12</v>
      </c>
      <c r="K813" s="1" t="s">
        <v>41</v>
      </c>
      <c r="L813" s="1" t="s">
        <v>22</v>
      </c>
      <c r="M813" s="1" t="s">
        <v>52</v>
      </c>
      <c r="N813" s="1" t="s">
        <v>53</v>
      </c>
    </row>
    <row r="814" spans="1:14" x14ac:dyDescent="0.25">
      <c r="A814">
        <v>813</v>
      </c>
      <c r="B814">
        <v>354</v>
      </c>
      <c r="C814">
        <f>1/COUNTIF(B:B,pizzadb_pizzasales[[#This Row],[order_id]])</f>
        <v>0.5</v>
      </c>
      <c r="D814" s="1" t="s">
        <v>122</v>
      </c>
      <c r="E814">
        <v>1</v>
      </c>
      <c r="F814" s="16">
        <v>38028</v>
      </c>
      <c r="G814" s="2" t="str">
        <f>TEXT(pizzadb_pizzasales[[#This Row],[order_date]],"dddd")</f>
        <v>Wednesday</v>
      </c>
      <c r="H814" s="3">
        <v>0.75120370370370371</v>
      </c>
      <c r="I814">
        <v>20.25</v>
      </c>
      <c r="J814">
        <v>20.25</v>
      </c>
      <c r="K814" s="1" t="s">
        <v>21</v>
      </c>
      <c r="L814" s="1" t="s">
        <v>22</v>
      </c>
      <c r="M814" s="1" t="s">
        <v>66</v>
      </c>
      <c r="N814" s="1" t="s">
        <v>67</v>
      </c>
    </row>
    <row r="815" spans="1:14" x14ac:dyDescent="0.25">
      <c r="A815">
        <v>814</v>
      </c>
      <c r="B815">
        <v>355</v>
      </c>
      <c r="C815">
        <f>1/COUNTIF(B:B,pizzadb_pizzasales[[#This Row],[order_id]])</f>
        <v>0.5</v>
      </c>
      <c r="D815" s="1" t="s">
        <v>134</v>
      </c>
      <c r="E815">
        <v>1</v>
      </c>
      <c r="F815" s="16">
        <v>38029</v>
      </c>
      <c r="G815" s="2" t="str">
        <f>TEXT(pizzadb_pizzasales[[#This Row],[order_date]],"dddd")</f>
        <v>Thursday</v>
      </c>
      <c r="H815" s="3">
        <v>0.7602430555555556</v>
      </c>
      <c r="I815">
        <v>16.75</v>
      </c>
      <c r="J815">
        <v>16.75</v>
      </c>
      <c r="K815" s="1" t="s">
        <v>13</v>
      </c>
      <c r="L815" s="1" t="s">
        <v>33</v>
      </c>
      <c r="M815" s="1" t="s">
        <v>124</v>
      </c>
      <c r="N815" s="1" t="s">
        <v>125</v>
      </c>
    </row>
    <row r="816" spans="1:14" x14ac:dyDescent="0.25">
      <c r="A816">
        <v>815</v>
      </c>
      <c r="B816">
        <v>355</v>
      </c>
      <c r="C816">
        <f>1/COUNTIF(B:B,pizzadb_pizzasales[[#This Row],[order_id]])</f>
        <v>0.5</v>
      </c>
      <c r="D816" s="1" t="s">
        <v>36</v>
      </c>
      <c r="E816">
        <v>1</v>
      </c>
      <c r="F816" s="16">
        <v>38030</v>
      </c>
      <c r="G816" s="2" t="str">
        <f>TEXT(pizzadb_pizzasales[[#This Row],[order_date]],"dddd")</f>
        <v>Friday</v>
      </c>
      <c r="H816" s="3">
        <v>0.7602430555555556</v>
      </c>
      <c r="I816">
        <v>16.5</v>
      </c>
      <c r="J816">
        <v>16.5</v>
      </c>
      <c r="K816" s="1" t="s">
        <v>13</v>
      </c>
      <c r="L816" s="1" t="s">
        <v>26</v>
      </c>
      <c r="M816" s="1" t="s">
        <v>27</v>
      </c>
      <c r="N816" s="1" t="s">
        <v>28</v>
      </c>
    </row>
    <row r="817" spans="1:14" x14ac:dyDescent="0.25">
      <c r="A817">
        <v>816</v>
      </c>
      <c r="B817">
        <v>356</v>
      </c>
      <c r="C817">
        <f>1/COUNTIF(B:B,pizzadb_pizzasales[[#This Row],[order_id]])</f>
        <v>1</v>
      </c>
      <c r="D817" s="1" t="s">
        <v>134</v>
      </c>
      <c r="E817">
        <v>1</v>
      </c>
      <c r="F817" s="16">
        <v>38033</v>
      </c>
      <c r="G817" s="2" t="str">
        <f>TEXT(pizzadb_pizzasales[[#This Row],[order_date]],"dddd")</f>
        <v>Monday</v>
      </c>
      <c r="H817" s="3">
        <v>0.76116898148148149</v>
      </c>
      <c r="I817">
        <v>16.75</v>
      </c>
      <c r="J817">
        <v>16.75</v>
      </c>
      <c r="K817" s="1" t="s">
        <v>13</v>
      </c>
      <c r="L817" s="1" t="s">
        <v>33</v>
      </c>
      <c r="M817" s="1" t="s">
        <v>124</v>
      </c>
      <c r="N817" s="1" t="s">
        <v>125</v>
      </c>
    </row>
    <row r="818" spans="1:14" x14ac:dyDescent="0.25">
      <c r="A818">
        <v>817</v>
      </c>
      <c r="B818">
        <v>357</v>
      </c>
      <c r="C818">
        <f>1/COUNTIF(B:B,pizzadb_pizzasales[[#This Row],[order_id]])</f>
        <v>0.33333333333333331</v>
      </c>
      <c r="D818" s="1" t="s">
        <v>73</v>
      </c>
      <c r="E818">
        <v>1</v>
      </c>
      <c r="F818" s="16">
        <v>38034</v>
      </c>
      <c r="G818" s="2" t="str">
        <f>TEXT(pizzadb_pizzasales[[#This Row],[order_date]],"dddd")</f>
        <v>Tuesday</v>
      </c>
      <c r="H818" s="3">
        <v>0.7694212962962963</v>
      </c>
      <c r="I818">
        <v>20.75</v>
      </c>
      <c r="J818">
        <v>20.75</v>
      </c>
      <c r="K818" s="1" t="s">
        <v>21</v>
      </c>
      <c r="L818" s="1" t="s">
        <v>33</v>
      </c>
      <c r="M818" s="1" t="s">
        <v>74</v>
      </c>
      <c r="N818" s="1" t="s">
        <v>75</v>
      </c>
    </row>
    <row r="819" spans="1:14" x14ac:dyDescent="0.25">
      <c r="A819">
        <v>818</v>
      </c>
      <c r="B819">
        <v>357</v>
      </c>
      <c r="C819">
        <f>1/COUNTIF(B:B,pizzadb_pizzasales[[#This Row],[order_id]])</f>
        <v>0.33333333333333331</v>
      </c>
      <c r="D819" s="1" t="s">
        <v>117</v>
      </c>
      <c r="E819">
        <v>1</v>
      </c>
      <c r="F819" s="16">
        <v>38035</v>
      </c>
      <c r="G819" s="2" t="str">
        <f>TEXT(pizzadb_pizzasales[[#This Row],[order_date]],"dddd")</f>
        <v>Wednesday</v>
      </c>
      <c r="H819" s="3">
        <v>0.7694212962962963</v>
      </c>
      <c r="I819">
        <v>12.75</v>
      </c>
      <c r="J819">
        <v>12.75</v>
      </c>
      <c r="K819" s="1" t="s">
        <v>41</v>
      </c>
      <c r="L819" s="1" t="s">
        <v>33</v>
      </c>
      <c r="M819" s="1" t="s">
        <v>70</v>
      </c>
      <c r="N819" s="1" t="s">
        <v>71</v>
      </c>
    </row>
    <row r="820" spans="1:14" x14ac:dyDescent="0.25">
      <c r="A820">
        <v>819</v>
      </c>
      <c r="B820">
        <v>357</v>
      </c>
      <c r="C820">
        <f>1/COUNTIF(B:B,pizzadb_pizzasales[[#This Row],[order_id]])</f>
        <v>0.33333333333333331</v>
      </c>
      <c r="D820" s="1" t="s">
        <v>157</v>
      </c>
      <c r="E820">
        <v>1</v>
      </c>
      <c r="F820" s="16">
        <v>38036</v>
      </c>
      <c r="G820" s="2" t="str">
        <f>TEXT(pizzadb_pizzasales[[#This Row],[order_date]],"dddd")</f>
        <v>Thursday</v>
      </c>
      <c r="H820" s="3">
        <v>0.7694212962962963</v>
      </c>
      <c r="I820">
        <v>12</v>
      </c>
      <c r="J820">
        <v>12</v>
      </c>
      <c r="K820" s="1" t="s">
        <v>41</v>
      </c>
      <c r="L820" s="1" t="s">
        <v>22</v>
      </c>
      <c r="M820" s="1" t="s">
        <v>110</v>
      </c>
      <c r="N820" s="1" t="s">
        <v>111</v>
      </c>
    </row>
    <row r="821" spans="1:14" x14ac:dyDescent="0.25">
      <c r="A821">
        <v>820</v>
      </c>
      <c r="B821">
        <v>358</v>
      </c>
      <c r="C821">
        <f>1/COUNTIF(B:B,pizzadb_pizzasales[[#This Row],[order_id]])</f>
        <v>1</v>
      </c>
      <c r="D821" s="1" t="s">
        <v>36</v>
      </c>
      <c r="E821">
        <v>1</v>
      </c>
      <c r="F821" s="16">
        <v>38037</v>
      </c>
      <c r="G821" s="2" t="str">
        <f>TEXT(pizzadb_pizzasales[[#This Row],[order_date]],"dddd")</f>
        <v>Friday</v>
      </c>
      <c r="H821" s="3">
        <v>0.77097222222222217</v>
      </c>
      <c r="I821">
        <v>16.5</v>
      </c>
      <c r="J821">
        <v>16.5</v>
      </c>
      <c r="K821" s="1" t="s">
        <v>13</v>
      </c>
      <c r="L821" s="1" t="s">
        <v>26</v>
      </c>
      <c r="M821" s="1" t="s">
        <v>27</v>
      </c>
      <c r="N821" s="1" t="s">
        <v>28</v>
      </c>
    </row>
    <row r="822" spans="1:14" x14ac:dyDescent="0.25">
      <c r="A822">
        <v>821</v>
      </c>
      <c r="B822">
        <v>359</v>
      </c>
      <c r="C822">
        <f>1/COUNTIF(B:B,pizzadb_pizzasales[[#This Row],[order_id]])</f>
        <v>0.5</v>
      </c>
      <c r="D822" s="1" t="s">
        <v>128</v>
      </c>
      <c r="E822">
        <v>1</v>
      </c>
      <c r="F822" s="16">
        <v>38040</v>
      </c>
      <c r="G822" s="2" t="str">
        <f>TEXT(pizzadb_pizzasales[[#This Row],[order_date]],"dddd")</f>
        <v>Monday</v>
      </c>
      <c r="H822" s="3">
        <v>0.77300925925925923</v>
      </c>
      <c r="I822">
        <v>16</v>
      </c>
      <c r="J822">
        <v>16</v>
      </c>
      <c r="K822" s="1" t="s">
        <v>13</v>
      </c>
      <c r="L822" s="1" t="s">
        <v>22</v>
      </c>
      <c r="M822" s="1" t="s">
        <v>52</v>
      </c>
      <c r="N822" s="1" t="s">
        <v>53</v>
      </c>
    </row>
    <row r="823" spans="1:14" x14ac:dyDescent="0.25">
      <c r="A823">
        <v>822</v>
      </c>
      <c r="B823">
        <v>359</v>
      </c>
      <c r="C823">
        <f>1/COUNTIF(B:B,pizzadb_pizzasales[[#This Row],[order_id]])</f>
        <v>0.5</v>
      </c>
      <c r="D823" s="1" t="s">
        <v>32</v>
      </c>
      <c r="E823">
        <v>1</v>
      </c>
      <c r="F823" s="16">
        <v>38041</v>
      </c>
      <c r="G823" s="2" t="str">
        <f>TEXT(pizzadb_pizzasales[[#This Row],[order_date]],"dddd")</f>
        <v>Tuesday</v>
      </c>
      <c r="H823" s="3">
        <v>0.77300925925925923</v>
      </c>
      <c r="I823">
        <v>20.75</v>
      </c>
      <c r="J823">
        <v>20.75</v>
      </c>
      <c r="K823" s="1" t="s">
        <v>21</v>
      </c>
      <c r="L823" s="1" t="s">
        <v>33</v>
      </c>
      <c r="M823" s="1" t="s">
        <v>34</v>
      </c>
      <c r="N823" s="1" t="s">
        <v>35</v>
      </c>
    </row>
    <row r="824" spans="1:14" x14ac:dyDescent="0.25">
      <c r="A824">
        <v>823</v>
      </c>
      <c r="B824">
        <v>360</v>
      </c>
      <c r="C824">
        <f>1/COUNTIF(B:B,pizzadb_pizzasales[[#This Row],[order_id]])</f>
        <v>0.33333333333333331</v>
      </c>
      <c r="D824" s="1" t="s">
        <v>72</v>
      </c>
      <c r="E824">
        <v>1</v>
      </c>
      <c r="F824" s="16">
        <v>38042</v>
      </c>
      <c r="G824" s="2" t="str">
        <f>TEXT(pizzadb_pizzasales[[#This Row],[order_date]],"dddd")</f>
        <v>Wednesday</v>
      </c>
      <c r="H824" s="3">
        <v>0.78516203703703702</v>
      </c>
      <c r="I824">
        <v>20.75</v>
      </c>
      <c r="J824">
        <v>20.75</v>
      </c>
      <c r="K824" s="1" t="s">
        <v>21</v>
      </c>
      <c r="L824" s="1" t="s">
        <v>33</v>
      </c>
      <c r="M824" s="1" t="s">
        <v>42</v>
      </c>
      <c r="N824" s="1" t="s">
        <v>43</v>
      </c>
    </row>
    <row r="825" spans="1:14" x14ac:dyDescent="0.25">
      <c r="A825">
        <v>824</v>
      </c>
      <c r="B825">
        <v>360</v>
      </c>
      <c r="C825">
        <f>1/COUNTIF(B:B,pizzadb_pizzasales[[#This Row],[order_id]])</f>
        <v>0.33333333333333331</v>
      </c>
      <c r="D825" s="1" t="s">
        <v>51</v>
      </c>
      <c r="E825">
        <v>1</v>
      </c>
      <c r="F825" s="16">
        <v>38043</v>
      </c>
      <c r="G825" s="2" t="str">
        <f>TEXT(pizzadb_pizzasales[[#This Row],[order_date]],"dddd")</f>
        <v>Thursday</v>
      </c>
      <c r="H825" s="3">
        <v>0.78516203703703702</v>
      </c>
      <c r="I825">
        <v>12</v>
      </c>
      <c r="J825">
        <v>12</v>
      </c>
      <c r="K825" s="1" t="s">
        <v>41</v>
      </c>
      <c r="L825" s="1" t="s">
        <v>22</v>
      </c>
      <c r="M825" s="1" t="s">
        <v>52</v>
      </c>
      <c r="N825" s="1" t="s">
        <v>53</v>
      </c>
    </row>
    <row r="826" spans="1:14" x14ac:dyDescent="0.25">
      <c r="A826">
        <v>825</v>
      </c>
      <c r="B826">
        <v>360</v>
      </c>
      <c r="C826">
        <f>1/COUNTIF(B:B,pizzadb_pizzasales[[#This Row],[order_id]])</f>
        <v>0.33333333333333331</v>
      </c>
      <c r="D826" s="1" t="s">
        <v>132</v>
      </c>
      <c r="E826">
        <v>1</v>
      </c>
      <c r="F826" s="16">
        <v>38044</v>
      </c>
      <c r="G826" s="2" t="str">
        <f>TEXT(pizzadb_pizzasales[[#This Row],[order_date]],"dddd")</f>
        <v>Friday</v>
      </c>
      <c r="H826" s="3">
        <v>0.78516203703703702</v>
      </c>
      <c r="I826">
        <v>10.5</v>
      </c>
      <c r="J826">
        <v>10.5</v>
      </c>
      <c r="K826" s="1" t="s">
        <v>41</v>
      </c>
      <c r="L826" s="1" t="s">
        <v>14</v>
      </c>
      <c r="M826" s="1" t="s">
        <v>15</v>
      </c>
      <c r="N826" s="1" t="s">
        <v>16</v>
      </c>
    </row>
    <row r="827" spans="1:14" x14ac:dyDescent="0.25">
      <c r="A827">
        <v>826</v>
      </c>
      <c r="B827">
        <v>361</v>
      </c>
      <c r="C827">
        <f>1/COUNTIF(B:B,pizzadb_pizzasales[[#This Row],[order_id]])</f>
        <v>0.5</v>
      </c>
      <c r="D827" s="1" t="s">
        <v>84</v>
      </c>
      <c r="E827">
        <v>2</v>
      </c>
      <c r="F827" s="16">
        <v>38047</v>
      </c>
      <c r="G827" s="2" t="str">
        <f>TEXT(pizzadb_pizzasales[[#This Row],[order_date]],"dddd")</f>
        <v>Monday</v>
      </c>
      <c r="H827" s="3">
        <v>0.80043981481481485</v>
      </c>
      <c r="I827">
        <v>12</v>
      </c>
      <c r="J827">
        <v>24</v>
      </c>
      <c r="K827" s="1" t="s">
        <v>41</v>
      </c>
      <c r="L827" s="1" t="s">
        <v>14</v>
      </c>
      <c r="M827" s="1" t="s">
        <v>85</v>
      </c>
      <c r="N827" s="1" t="s">
        <v>86</v>
      </c>
    </row>
    <row r="828" spans="1:14" x14ac:dyDescent="0.25">
      <c r="A828">
        <v>827</v>
      </c>
      <c r="B828">
        <v>361</v>
      </c>
      <c r="C828">
        <f>1/COUNTIF(B:B,pizzadb_pizzasales[[#This Row],[order_id]])</f>
        <v>0.5</v>
      </c>
      <c r="D828" s="1" t="s">
        <v>160</v>
      </c>
      <c r="E828">
        <v>1</v>
      </c>
      <c r="F828" s="16">
        <v>38048</v>
      </c>
      <c r="G828" s="2" t="str">
        <f>TEXT(pizzadb_pizzasales[[#This Row],[order_date]],"dddd")</f>
        <v>Tuesday</v>
      </c>
      <c r="H828" s="3">
        <v>0.80043981481481485</v>
      </c>
      <c r="I828">
        <v>12</v>
      </c>
      <c r="J828">
        <v>12</v>
      </c>
      <c r="K828" s="1" t="s">
        <v>41</v>
      </c>
      <c r="L828" s="1" t="s">
        <v>14</v>
      </c>
      <c r="M828" s="1" t="s">
        <v>55</v>
      </c>
      <c r="N828" s="1" t="s">
        <v>56</v>
      </c>
    </row>
    <row r="829" spans="1:14" x14ac:dyDescent="0.25">
      <c r="A829">
        <v>828</v>
      </c>
      <c r="B829">
        <v>362</v>
      </c>
      <c r="C829">
        <f>1/COUNTIF(B:B,pizzadb_pizzasales[[#This Row],[order_id]])</f>
        <v>0.5</v>
      </c>
      <c r="D829" s="1" t="s">
        <v>118</v>
      </c>
      <c r="E829">
        <v>1</v>
      </c>
      <c r="F829" s="16">
        <v>38049</v>
      </c>
      <c r="G829" s="2" t="str">
        <f>TEXT(pizzadb_pizzasales[[#This Row],[order_date]],"dddd")</f>
        <v>Wednesday</v>
      </c>
      <c r="H829" s="3">
        <v>0.80111111111111111</v>
      </c>
      <c r="I829">
        <v>16.75</v>
      </c>
      <c r="J829">
        <v>16.75</v>
      </c>
      <c r="K829" s="1" t="s">
        <v>13</v>
      </c>
      <c r="L829" s="1" t="s">
        <v>33</v>
      </c>
      <c r="M829" s="1" t="s">
        <v>42</v>
      </c>
      <c r="N829" s="1" t="s">
        <v>43</v>
      </c>
    </row>
    <row r="830" spans="1:14" x14ac:dyDescent="0.25">
      <c r="A830">
        <v>829</v>
      </c>
      <c r="B830">
        <v>362</v>
      </c>
      <c r="C830">
        <f>1/COUNTIF(B:B,pizzadb_pizzasales[[#This Row],[order_id]])</f>
        <v>0.5</v>
      </c>
      <c r="D830" s="1" t="s">
        <v>68</v>
      </c>
      <c r="E830">
        <v>1</v>
      </c>
      <c r="F830" s="16">
        <v>38050</v>
      </c>
      <c r="G830" s="2" t="str">
        <f>TEXT(pizzadb_pizzasales[[#This Row],[order_date]],"dddd")</f>
        <v>Thursday</v>
      </c>
      <c r="H830" s="3">
        <v>0.80111111111111111</v>
      </c>
      <c r="I830">
        <v>20.25</v>
      </c>
      <c r="J830">
        <v>20.25</v>
      </c>
      <c r="K830" s="1" t="s">
        <v>21</v>
      </c>
      <c r="L830" s="1" t="s">
        <v>22</v>
      </c>
      <c r="M830" s="1" t="s">
        <v>30</v>
      </c>
      <c r="N830" s="1" t="s">
        <v>31</v>
      </c>
    </row>
    <row r="831" spans="1:14" x14ac:dyDescent="0.25">
      <c r="A831">
        <v>830</v>
      </c>
      <c r="B831">
        <v>363</v>
      </c>
      <c r="C831">
        <f>1/COUNTIF(B:B,pizzadb_pizzasales[[#This Row],[order_id]])</f>
        <v>0.5</v>
      </c>
      <c r="D831" s="1" t="s">
        <v>146</v>
      </c>
      <c r="E831">
        <v>1</v>
      </c>
      <c r="F831" s="16">
        <v>38051</v>
      </c>
      <c r="G831" s="2" t="str">
        <f>TEXT(pizzadb_pizzasales[[#This Row],[order_date]],"dddd")</f>
        <v>Friday</v>
      </c>
      <c r="H831" s="3">
        <v>0.8059143518518519</v>
      </c>
      <c r="I831">
        <v>20.25</v>
      </c>
      <c r="J831">
        <v>20.25</v>
      </c>
      <c r="K831" s="1" t="s">
        <v>21</v>
      </c>
      <c r="L831" s="1" t="s">
        <v>22</v>
      </c>
      <c r="M831" s="1" t="s">
        <v>104</v>
      </c>
      <c r="N831" s="1" t="s">
        <v>105</v>
      </c>
    </row>
    <row r="832" spans="1:14" x14ac:dyDescent="0.25">
      <c r="A832">
        <v>831</v>
      </c>
      <c r="B832">
        <v>363</v>
      </c>
      <c r="C832">
        <f>1/COUNTIF(B:B,pizzadb_pizzasales[[#This Row],[order_id]])</f>
        <v>0.5</v>
      </c>
      <c r="D832" s="1" t="s">
        <v>68</v>
      </c>
      <c r="E832">
        <v>1</v>
      </c>
      <c r="F832" s="16">
        <v>38054</v>
      </c>
      <c r="G832" s="2" t="str">
        <f>TEXT(pizzadb_pizzasales[[#This Row],[order_date]],"dddd")</f>
        <v>Monday</v>
      </c>
      <c r="H832" s="3">
        <v>0.8059143518518519</v>
      </c>
      <c r="I832">
        <v>20.25</v>
      </c>
      <c r="J832">
        <v>20.25</v>
      </c>
      <c r="K832" s="1" t="s">
        <v>21</v>
      </c>
      <c r="L832" s="1" t="s">
        <v>22</v>
      </c>
      <c r="M832" s="1" t="s">
        <v>30</v>
      </c>
      <c r="N832" s="1" t="s">
        <v>31</v>
      </c>
    </row>
    <row r="833" spans="1:14" x14ac:dyDescent="0.25">
      <c r="A833">
        <v>832</v>
      </c>
      <c r="B833">
        <v>364</v>
      </c>
      <c r="C833">
        <f>1/COUNTIF(B:B,pizzadb_pizzasales[[#This Row],[order_id]])</f>
        <v>0.5</v>
      </c>
      <c r="D833" s="1" t="s">
        <v>36</v>
      </c>
      <c r="E833">
        <v>1</v>
      </c>
      <c r="F833" s="16">
        <v>38055</v>
      </c>
      <c r="G833" s="2" t="str">
        <f>TEXT(pizzadb_pizzasales[[#This Row],[order_date]],"dddd")</f>
        <v>Tuesday</v>
      </c>
      <c r="H833" s="3">
        <v>0.8106944444444445</v>
      </c>
      <c r="I833">
        <v>16.5</v>
      </c>
      <c r="J833">
        <v>16.5</v>
      </c>
      <c r="K833" s="1" t="s">
        <v>13</v>
      </c>
      <c r="L833" s="1" t="s">
        <v>26</v>
      </c>
      <c r="M833" s="1" t="s">
        <v>27</v>
      </c>
      <c r="N833" s="1" t="s">
        <v>28</v>
      </c>
    </row>
    <row r="834" spans="1:14" x14ac:dyDescent="0.25">
      <c r="A834">
        <v>833</v>
      </c>
      <c r="B834">
        <v>364</v>
      </c>
      <c r="C834">
        <f>1/COUNTIF(B:B,pizzadb_pizzasales[[#This Row],[order_id]])</f>
        <v>0.5</v>
      </c>
      <c r="D834" s="1" t="s">
        <v>140</v>
      </c>
      <c r="E834">
        <v>1</v>
      </c>
      <c r="F834" s="16">
        <v>38056</v>
      </c>
      <c r="G834" s="2" t="str">
        <f>TEXT(pizzadb_pizzasales[[#This Row],[order_date]],"dddd")</f>
        <v>Wednesday</v>
      </c>
      <c r="H834" s="3">
        <v>0.8106944444444445</v>
      </c>
      <c r="I834">
        <v>25.5</v>
      </c>
      <c r="J834">
        <v>25.5</v>
      </c>
      <c r="K834" s="1" t="s">
        <v>141</v>
      </c>
      <c r="L834" s="1" t="s">
        <v>14</v>
      </c>
      <c r="M834" s="1" t="s">
        <v>45</v>
      </c>
      <c r="N834" s="1" t="s">
        <v>46</v>
      </c>
    </row>
    <row r="835" spans="1:14" x14ac:dyDescent="0.25">
      <c r="A835">
        <v>834</v>
      </c>
      <c r="B835">
        <v>365</v>
      </c>
      <c r="C835">
        <f>1/COUNTIF(B:B,pizzadb_pizzasales[[#This Row],[order_id]])</f>
        <v>0.33333333333333331</v>
      </c>
      <c r="D835" s="1" t="s">
        <v>99</v>
      </c>
      <c r="E835">
        <v>1</v>
      </c>
      <c r="F835" s="16">
        <v>38057</v>
      </c>
      <c r="G835" s="2" t="str">
        <f>TEXT(pizzadb_pizzasales[[#This Row],[order_date]],"dddd")</f>
        <v>Thursday</v>
      </c>
      <c r="H835" s="3">
        <v>0.81766203703703699</v>
      </c>
      <c r="I835">
        <v>14.75</v>
      </c>
      <c r="J835">
        <v>14.75</v>
      </c>
      <c r="K835" s="1" t="s">
        <v>13</v>
      </c>
      <c r="L835" s="1" t="s">
        <v>22</v>
      </c>
      <c r="M835" s="1" t="s">
        <v>91</v>
      </c>
      <c r="N835" s="1" t="s">
        <v>92</v>
      </c>
    </row>
    <row r="836" spans="1:14" x14ac:dyDescent="0.25">
      <c r="A836">
        <v>835</v>
      </c>
      <c r="B836">
        <v>365</v>
      </c>
      <c r="C836">
        <f>1/COUNTIF(B:B,pizzadb_pizzasales[[#This Row],[order_id]])</f>
        <v>0.33333333333333331</v>
      </c>
      <c r="D836" s="1" t="s">
        <v>146</v>
      </c>
      <c r="E836">
        <v>1</v>
      </c>
      <c r="F836" s="16">
        <v>38058</v>
      </c>
      <c r="G836" s="2" t="str">
        <f>TEXT(pizzadb_pizzasales[[#This Row],[order_date]],"dddd")</f>
        <v>Friday</v>
      </c>
      <c r="H836" s="3">
        <v>0.81766203703703699</v>
      </c>
      <c r="I836">
        <v>20.25</v>
      </c>
      <c r="J836">
        <v>20.25</v>
      </c>
      <c r="K836" s="1" t="s">
        <v>21</v>
      </c>
      <c r="L836" s="1" t="s">
        <v>22</v>
      </c>
      <c r="M836" s="1" t="s">
        <v>104</v>
      </c>
      <c r="N836" s="1" t="s">
        <v>105</v>
      </c>
    </row>
    <row r="837" spans="1:14" x14ac:dyDescent="0.25">
      <c r="A837">
        <v>836</v>
      </c>
      <c r="B837">
        <v>365</v>
      </c>
      <c r="C837">
        <f>1/COUNTIF(B:B,pizzadb_pizzasales[[#This Row],[order_id]])</f>
        <v>0.33333333333333331</v>
      </c>
      <c r="D837" s="1" t="s">
        <v>119</v>
      </c>
      <c r="E837">
        <v>1</v>
      </c>
      <c r="F837" s="16">
        <v>38061</v>
      </c>
      <c r="G837" s="2" t="str">
        <f>TEXT(pizzadb_pizzasales[[#This Row],[order_date]],"dddd")</f>
        <v>Monday</v>
      </c>
      <c r="H837" s="3">
        <v>0.81766203703703699</v>
      </c>
      <c r="I837">
        <v>12.5</v>
      </c>
      <c r="J837">
        <v>12.5</v>
      </c>
      <c r="K837" s="1" t="s">
        <v>13</v>
      </c>
      <c r="L837" s="1" t="s">
        <v>14</v>
      </c>
      <c r="M837" s="1" t="s">
        <v>78</v>
      </c>
      <c r="N837" s="1" t="s">
        <v>79</v>
      </c>
    </row>
    <row r="838" spans="1:14" x14ac:dyDescent="0.25">
      <c r="A838">
        <v>837</v>
      </c>
      <c r="B838">
        <v>366</v>
      </c>
      <c r="C838">
        <f>1/COUNTIF(B:B,pizzadb_pizzasales[[#This Row],[order_id]])</f>
        <v>1</v>
      </c>
      <c r="D838" s="1" t="s">
        <v>54</v>
      </c>
      <c r="E838">
        <v>1</v>
      </c>
      <c r="F838" s="16">
        <v>38062</v>
      </c>
      <c r="G838" s="2" t="str">
        <f>TEXT(pizzadb_pizzasales[[#This Row],[order_date]],"dddd")</f>
        <v>Tuesday</v>
      </c>
      <c r="H838" s="3">
        <v>0.83634259259259258</v>
      </c>
      <c r="I838">
        <v>20.5</v>
      </c>
      <c r="J838">
        <v>20.5</v>
      </c>
      <c r="K838" s="1" t="s">
        <v>21</v>
      </c>
      <c r="L838" s="1" t="s">
        <v>14</v>
      </c>
      <c r="M838" s="1" t="s">
        <v>55</v>
      </c>
      <c r="N838" s="1" t="s">
        <v>56</v>
      </c>
    </row>
    <row r="839" spans="1:14" x14ac:dyDescent="0.25">
      <c r="A839">
        <v>838</v>
      </c>
      <c r="B839">
        <v>367</v>
      </c>
      <c r="C839">
        <f>1/COUNTIF(B:B,pizzadb_pizzasales[[#This Row],[order_id]])</f>
        <v>0.5</v>
      </c>
      <c r="D839" s="1" t="s">
        <v>142</v>
      </c>
      <c r="E839">
        <v>1</v>
      </c>
      <c r="F839" s="16">
        <v>38063</v>
      </c>
      <c r="G839" s="2" t="str">
        <f>TEXT(pizzadb_pizzasales[[#This Row],[order_date]],"dddd")</f>
        <v>Wednesday</v>
      </c>
      <c r="H839" s="3">
        <v>0.83694444444444449</v>
      </c>
      <c r="I839">
        <v>16.5</v>
      </c>
      <c r="J839">
        <v>16.5</v>
      </c>
      <c r="K839" s="1" t="s">
        <v>21</v>
      </c>
      <c r="L839" s="1" t="s">
        <v>14</v>
      </c>
      <c r="M839" s="1" t="s">
        <v>15</v>
      </c>
      <c r="N839" s="1" t="s">
        <v>16</v>
      </c>
    </row>
    <row r="840" spans="1:14" x14ac:dyDescent="0.25">
      <c r="A840">
        <v>839</v>
      </c>
      <c r="B840">
        <v>367</v>
      </c>
      <c r="C840">
        <f>1/COUNTIF(B:B,pizzadb_pizzasales[[#This Row],[order_id]])</f>
        <v>0.5</v>
      </c>
      <c r="D840" s="1" t="s">
        <v>162</v>
      </c>
      <c r="E840">
        <v>1</v>
      </c>
      <c r="F840" s="16">
        <v>38064</v>
      </c>
      <c r="G840" s="2" t="str">
        <f>TEXT(pizzadb_pizzasales[[#This Row],[order_date]],"dddd")</f>
        <v>Thursday</v>
      </c>
      <c r="H840" s="3">
        <v>0.83694444444444449</v>
      </c>
      <c r="I840">
        <v>16</v>
      </c>
      <c r="J840">
        <v>16</v>
      </c>
      <c r="K840" s="1" t="s">
        <v>13</v>
      </c>
      <c r="L840" s="1" t="s">
        <v>22</v>
      </c>
      <c r="M840" s="1" t="s">
        <v>110</v>
      </c>
      <c r="N840" s="1" t="s">
        <v>111</v>
      </c>
    </row>
    <row r="841" spans="1:14" x14ac:dyDescent="0.25">
      <c r="A841">
        <v>840</v>
      </c>
      <c r="B841">
        <v>368</v>
      </c>
      <c r="C841">
        <f>1/COUNTIF(B:B,pizzadb_pizzasales[[#This Row],[order_id]])</f>
        <v>0.5</v>
      </c>
      <c r="D841" s="1" t="s">
        <v>164</v>
      </c>
      <c r="E841">
        <v>1</v>
      </c>
      <c r="F841" s="16">
        <v>38065</v>
      </c>
      <c r="G841" s="2" t="str">
        <f>TEXT(pizzadb_pizzasales[[#This Row],[order_date]],"dddd")</f>
        <v>Friday</v>
      </c>
      <c r="H841" s="3">
        <v>0.85296296296296292</v>
      </c>
      <c r="I841">
        <v>16.5</v>
      </c>
      <c r="J841">
        <v>16.5</v>
      </c>
      <c r="K841" s="1" t="s">
        <v>13</v>
      </c>
      <c r="L841" s="1" t="s">
        <v>22</v>
      </c>
      <c r="M841" s="1" t="s">
        <v>63</v>
      </c>
      <c r="N841" s="1" t="s">
        <v>64</v>
      </c>
    </row>
    <row r="842" spans="1:14" x14ac:dyDescent="0.25">
      <c r="A842">
        <v>841</v>
      </c>
      <c r="B842">
        <v>368</v>
      </c>
      <c r="C842">
        <f>1/COUNTIF(B:B,pizzadb_pizzasales[[#This Row],[order_id]])</f>
        <v>0.5</v>
      </c>
      <c r="D842" s="1" t="s">
        <v>32</v>
      </c>
      <c r="E842">
        <v>1</v>
      </c>
      <c r="F842" s="16">
        <v>38068</v>
      </c>
      <c r="G842" s="2" t="str">
        <f>TEXT(pizzadb_pizzasales[[#This Row],[order_date]],"dddd")</f>
        <v>Monday</v>
      </c>
      <c r="H842" s="3">
        <v>0.85296296296296292</v>
      </c>
      <c r="I842">
        <v>20.75</v>
      </c>
      <c r="J842">
        <v>20.75</v>
      </c>
      <c r="K842" s="1" t="s">
        <v>21</v>
      </c>
      <c r="L842" s="1" t="s">
        <v>33</v>
      </c>
      <c r="M842" s="1" t="s">
        <v>34</v>
      </c>
      <c r="N842" s="1" t="s">
        <v>35</v>
      </c>
    </row>
    <row r="843" spans="1:14" x14ac:dyDescent="0.25">
      <c r="A843">
        <v>842</v>
      </c>
      <c r="B843">
        <v>369</v>
      </c>
      <c r="C843">
        <f>1/COUNTIF(B:B,pizzadb_pizzasales[[#This Row],[order_id]])</f>
        <v>1</v>
      </c>
      <c r="D843" s="1" t="s">
        <v>162</v>
      </c>
      <c r="E843">
        <v>1</v>
      </c>
      <c r="F843" s="16">
        <v>38069</v>
      </c>
      <c r="G843" s="2" t="str">
        <f>TEXT(pizzadb_pizzasales[[#This Row],[order_date]],"dddd")</f>
        <v>Tuesday</v>
      </c>
      <c r="H843" s="3">
        <v>0.85423611111111108</v>
      </c>
      <c r="I843">
        <v>16</v>
      </c>
      <c r="J843">
        <v>16</v>
      </c>
      <c r="K843" s="1" t="s">
        <v>13</v>
      </c>
      <c r="L843" s="1" t="s">
        <v>22</v>
      </c>
      <c r="M843" s="1" t="s">
        <v>110</v>
      </c>
      <c r="N843" s="1" t="s">
        <v>111</v>
      </c>
    </row>
    <row r="844" spans="1:14" x14ac:dyDescent="0.25">
      <c r="A844">
        <v>843</v>
      </c>
      <c r="B844">
        <v>370</v>
      </c>
      <c r="C844">
        <f>1/COUNTIF(B:B,pizzadb_pizzasales[[#This Row],[order_id]])</f>
        <v>0.5</v>
      </c>
      <c r="D844" s="1" t="s">
        <v>90</v>
      </c>
      <c r="E844">
        <v>1</v>
      </c>
      <c r="F844" s="16">
        <v>38070</v>
      </c>
      <c r="G844" s="2" t="str">
        <f>TEXT(pizzadb_pizzasales[[#This Row],[order_date]],"dddd")</f>
        <v>Wednesday</v>
      </c>
      <c r="H844" s="3">
        <v>0.87673611111111116</v>
      </c>
      <c r="I844">
        <v>17.950000762939453</v>
      </c>
      <c r="J844">
        <v>17.950000762939453</v>
      </c>
      <c r="K844" s="1" t="s">
        <v>21</v>
      </c>
      <c r="L844" s="1" t="s">
        <v>22</v>
      </c>
      <c r="M844" s="1" t="s">
        <v>91</v>
      </c>
      <c r="N844" s="1" t="s">
        <v>92</v>
      </c>
    </row>
    <row r="845" spans="1:14" x14ac:dyDescent="0.25">
      <c r="A845">
        <v>844</v>
      </c>
      <c r="B845">
        <v>370</v>
      </c>
      <c r="C845">
        <f>1/COUNTIF(B:B,pizzadb_pizzasales[[#This Row],[order_id]])</f>
        <v>0.5</v>
      </c>
      <c r="D845" s="1" t="s">
        <v>132</v>
      </c>
      <c r="E845">
        <v>1</v>
      </c>
      <c r="F845" s="16">
        <v>38071</v>
      </c>
      <c r="G845" s="2" t="str">
        <f>TEXT(pizzadb_pizzasales[[#This Row],[order_date]],"dddd")</f>
        <v>Thursday</v>
      </c>
      <c r="H845" s="3">
        <v>0.87673611111111116</v>
      </c>
      <c r="I845">
        <v>10.5</v>
      </c>
      <c r="J845">
        <v>10.5</v>
      </c>
      <c r="K845" s="1" t="s">
        <v>41</v>
      </c>
      <c r="L845" s="1" t="s">
        <v>14</v>
      </c>
      <c r="M845" s="1" t="s">
        <v>15</v>
      </c>
      <c r="N845" s="1" t="s">
        <v>16</v>
      </c>
    </row>
    <row r="846" spans="1:14" x14ac:dyDescent="0.25">
      <c r="A846">
        <v>845</v>
      </c>
      <c r="B846">
        <v>371</v>
      </c>
      <c r="C846">
        <f>1/COUNTIF(B:B,pizzadb_pizzasales[[#This Row],[order_id]])</f>
        <v>1</v>
      </c>
      <c r="D846" s="1" t="s">
        <v>119</v>
      </c>
      <c r="E846">
        <v>1</v>
      </c>
      <c r="F846" s="16">
        <v>38072</v>
      </c>
      <c r="G846" s="2" t="str">
        <f>TEXT(pizzadb_pizzasales[[#This Row],[order_date]],"dddd")</f>
        <v>Friday</v>
      </c>
      <c r="H846" s="3">
        <v>0.88564814814814818</v>
      </c>
      <c r="I846">
        <v>12.5</v>
      </c>
      <c r="J846">
        <v>12.5</v>
      </c>
      <c r="K846" s="1" t="s">
        <v>13</v>
      </c>
      <c r="L846" s="1" t="s">
        <v>14</v>
      </c>
      <c r="M846" s="1" t="s">
        <v>78</v>
      </c>
      <c r="N846" s="1" t="s">
        <v>79</v>
      </c>
    </row>
    <row r="847" spans="1:14" x14ac:dyDescent="0.25">
      <c r="A847">
        <v>846</v>
      </c>
      <c r="B847">
        <v>372</v>
      </c>
      <c r="C847">
        <f>1/COUNTIF(B:B,pizzadb_pizzasales[[#This Row],[order_id]])</f>
        <v>1</v>
      </c>
      <c r="D847" s="1" t="s">
        <v>157</v>
      </c>
      <c r="E847">
        <v>1</v>
      </c>
      <c r="F847" s="16">
        <v>38075</v>
      </c>
      <c r="G847" s="2" t="str">
        <f>TEXT(pizzadb_pizzasales[[#This Row],[order_date]],"dddd")</f>
        <v>Monday</v>
      </c>
      <c r="H847" s="3">
        <v>0.93540509259259264</v>
      </c>
      <c r="I847">
        <v>12</v>
      </c>
      <c r="J847">
        <v>12</v>
      </c>
      <c r="K847" s="1" t="s">
        <v>41</v>
      </c>
      <c r="L847" s="1" t="s">
        <v>22</v>
      </c>
      <c r="M847" s="1" t="s">
        <v>110</v>
      </c>
      <c r="N847" s="1" t="s">
        <v>111</v>
      </c>
    </row>
    <row r="848" spans="1:14" x14ac:dyDescent="0.25">
      <c r="A848">
        <v>847</v>
      </c>
      <c r="B848">
        <v>373</v>
      </c>
      <c r="C848">
        <f>1/COUNTIF(B:B,pizzadb_pizzasales[[#This Row],[order_id]])</f>
        <v>0.33333333333333331</v>
      </c>
      <c r="D848" s="1" t="s">
        <v>156</v>
      </c>
      <c r="E848">
        <v>1</v>
      </c>
      <c r="F848" s="16">
        <v>38076</v>
      </c>
      <c r="G848" s="2" t="str">
        <f>TEXT(pizzadb_pizzasales[[#This Row],[order_date]],"dddd")</f>
        <v>Tuesday</v>
      </c>
      <c r="H848" s="3">
        <v>0.48979166666666668</v>
      </c>
      <c r="I848">
        <v>12.75</v>
      </c>
      <c r="J848">
        <v>12.75</v>
      </c>
      <c r="K848" s="1" t="s">
        <v>41</v>
      </c>
      <c r="L848" s="1" t="s">
        <v>33</v>
      </c>
      <c r="M848" s="1" t="s">
        <v>82</v>
      </c>
      <c r="N848" s="1" t="s">
        <v>83</v>
      </c>
    </row>
    <row r="849" spans="1:14" x14ac:dyDescent="0.25">
      <c r="A849">
        <v>848</v>
      </c>
      <c r="B849">
        <v>373</v>
      </c>
      <c r="C849">
        <f>1/COUNTIF(B:B,pizzadb_pizzasales[[#This Row],[order_id]])</f>
        <v>0.33333333333333331</v>
      </c>
      <c r="D849" s="1" t="s">
        <v>17</v>
      </c>
      <c r="E849">
        <v>1</v>
      </c>
      <c r="F849" s="16">
        <v>38077</v>
      </c>
      <c r="G849" s="2" t="str">
        <f>TEXT(pizzadb_pizzasales[[#This Row],[order_date]],"dddd")</f>
        <v>Wednesday</v>
      </c>
      <c r="H849" s="3">
        <v>0.48979166666666668</v>
      </c>
      <c r="I849">
        <v>16</v>
      </c>
      <c r="J849">
        <v>16</v>
      </c>
      <c r="K849" s="1" t="s">
        <v>13</v>
      </c>
      <c r="L849" s="1" t="s">
        <v>14</v>
      </c>
      <c r="M849" s="1" t="s">
        <v>18</v>
      </c>
      <c r="N849" s="1" t="s">
        <v>19</v>
      </c>
    </row>
    <row r="850" spans="1:14" x14ac:dyDescent="0.25">
      <c r="A850">
        <v>849</v>
      </c>
      <c r="B850">
        <v>373</v>
      </c>
      <c r="C850">
        <f>1/COUNTIF(B:B,pizzadb_pizzasales[[#This Row],[order_id]])</f>
        <v>0.33333333333333331</v>
      </c>
      <c r="D850" s="1" t="s">
        <v>113</v>
      </c>
      <c r="E850">
        <v>1</v>
      </c>
      <c r="F850" s="16">
        <v>38078</v>
      </c>
      <c r="G850" s="2" t="str">
        <f>TEXT(pizzadb_pizzasales[[#This Row],[order_date]],"dddd")</f>
        <v>Thursday</v>
      </c>
      <c r="H850" s="3">
        <v>0.48979166666666668</v>
      </c>
      <c r="I850">
        <v>20.25</v>
      </c>
      <c r="J850">
        <v>20.25</v>
      </c>
      <c r="K850" s="1" t="s">
        <v>21</v>
      </c>
      <c r="L850" s="1" t="s">
        <v>26</v>
      </c>
      <c r="M850" s="1" t="s">
        <v>114</v>
      </c>
      <c r="N850" s="1" t="s">
        <v>115</v>
      </c>
    </row>
    <row r="851" spans="1:14" x14ac:dyDescent="0.25">
      <c r="A851">
        <v>850</v>
      </c>
      <c r="B851">
        <v>374</v>
      </c>
      <c r="C851">
        <f>1/COUNTIF(B:B,pizzadb_pizzasales[[#This Row],[order_id]])</f>
        <v>0.33333333333333331</v>
      </c>
      <c r="D851" s="1" t="s">
        <v>84</v>
      </c>
      <c r="E851">
        <v>1</v>
      </c>
      <c r="F851" s="16">
        <v>38079</v>
      </c>
      <c r="G851" s="2" t="str">
        <f>TEXT(pizzadb_pizzasales[[#This Row],[order_date]],"dddd")</f>
        <v>Friday</v>
      </c>
      <c r="H851" s="3">
        <v>0.49721064814814814</v>
      </c>
      <c r="I851">
        <v>12</v>
      </c>
      <c r="J851">
        <v>12</v>
      </c>
      <c r="K851" s="1" t="s">
        <v>41</v>
      </c>
      <c r="L851" s="1" t="s">
        <v>14</v>
      </c>
      <c r="M851" s="1" t="s">
        <v>85</v>
      </c>
      <c r="N851" s="1" t="s">
        <v>86</v>
      </c>
    </row>
    <row r="852" spans="1:14" x14ac:dyDescent="0.25">
      <c r="A852">
        <v>851</v>
      </c>
      <c r="B852">
        <v>374</v>
      </c>
      <c r="C852">
        <f>1/COUNTIF(B:B,pizzadb_pizzasales[[#This Row],[order_id]])</f>
        <v>0.33333333333333331</v>
      </c>
      <c r="D852" s="1" t="s">
        <v>134</v>
      </c>
      <c r="E852">
        <v>1</v>
      </c>
      <c r="F852" s="16">
        <v>38082</v>
      </c>
      <c r="G852" s="2" t="str">
        <f>TEXT(pizzadb_pizzasales[[#This Row],[order_date]],"dddd")</f>
        <v>Monday</v>
      </c>
      <c r="H852" s="3">
        <v>0.49721064814814814</v>
      </c>
      <c r="I852">
        <v>16.75</v>
      </c>
      <c r="J852">
        <v>16.75</v>
      </c>
      <c r="K852" s="1" t="s">
        <v>13</v>
      </c>
      <c r="L852" s="1" t="s">
        <v>33</v>
      </c>
      <c r="M852" s="1" t="s">
        <v>124</v>
      </c>
      <c r="N852" s="1" t="s">
        <v>125</v>
      </c>
    </row>
    <row r="853" spans="1:14" x14ac:dyDescent="0.25">
      <c r="A853">
        <v>852</v>
      </c>
      <c r="B853">
        <v>374</v>
      </c>
      <c r="C853">
        <f>1/COUNTIF(B:B,pizzadb_pizzasales[[#This Row],[order_id]])</f>
        <v>0.33333333333333331</v>
      </c>
      <c r="D853" s="1" t="s">
        <v>106</v>
      </c>
      <c r="E853">
        <v>1</v>
      </c>
      <c r="F853" s="16">
        <v>38083</v>
      </c>
      <c r="G853" s="2" t="str">
        <f>TEXT(pizzadb_pizzasales[[#This Row],[order_date]],"dddd")</f>
        <v>Tuesday</v>
      </c>
      <c r="H853" s="3">
        <v>0.49721064814814814</v>
      </c>
      <c r="I853">
        <v>12.5</v>
      </c>
      <c r="J853">
        <v>12.5</v>
      </c>
      <c r="K853" s="1" t="s">
        <v>41</v>
      </c>
      <c r="L853" s="1" t="s">
        <v>26</v>
      </c>
      <c r="M853" s="1" t="s">
        <v>107</v>
      </c>
      <c r="N853" s="1" t="s">
        <v>108</v>
      </c>
    </row>
    <row r="854" spans="1:14" x14ac:dyDescent="0.25">
      <c r="A854">
        <v>853</v>
      </c>
      <c r="B854">
        <v>375</v>
      </c>
      <c r="C854">
        <f>1/COUNTIF(B:B,pizzadb_pizzasales[[#This Row],[order_id]])</f>
        <v>1</v>
      </c>
      <c r="D854" s="1" t="s">
        <v>29</v>
      </c>
      <c r="E854">
        <v>1</v>
      </c>
      <c r="F854" s="16">
        <v>38084</v>
      </c>
      <c r="G854" s="2" t="str">
        <f>TEXT(pizzadb_pizzasales[[#This Row],[order_date]],"dddd")</f>
        <v>Wednesday</v>
      </c>
      <c r="H854" s="3">
        <v>0.49902777777777779</v>
      </c>
      <c r="I854">
        <v>16</v>
      </c>
      <c r="J854">
        <v>16</v>
      </c>
      <c r="K854" s="1" t="s">
        <v>13</v>
      </c>
      <c r="L854" s="1" t="s">
        <v>22</v>
      </c>
      <c r="M854" s="1" t="s">
        <v>30</v>
      </c>
      <c r="N854" s="1" t="s">
        <v>31</v>
      </c>
    </row>
    <row r="855" spans="1:14" x14ac:dyDescent="0.25">
      <c r="A855">
        <v>854</v>
      </c>
      <c r="B855">
        <v>376</v>
      </c>
      <c r="C855">
        <f>1/COUNTIF(B:B,pizzadb_pizzasales[[#This Row],[order_id]])</f>
        <v>0.5</v>
      </c>
      <c r="D855" s="1" t="s">
        <v>140</v>
      </c>
      <c r="E855">
        <v>1</v>
      </c>
      <c r="F855" s="16">
        <v>38085</v>
      </c>
      <c r="G855" s="2" t="str">
        <f>TEXT(pizzadb_pizzasales[[#This Row],[order_date]],"dddd")</f>
        <v>Thursday</v>
      </c>
      <c r="H855" s="3">
        <v>0.50089120370370366</v>
      </c>
      <c r="I855">
        <v>25.5</v>
      </c>
      <c r="J855">
        <v>25.5</v>
      </c>
      <c r="K855" s="1" t="s">
        <v>141</v>
      </c>
      <c r="L855" s="1" t="s">
        <v>14</v>
      </c>
      <c r="M855" s="1" t="s">
        <v>45</v>
      </c>
      <c r="N855" s="1" t="s">
        <v>46</v>
      </c>
    </row>
    <row r="856" spans="1:14" x14ac:dyDescent="0.25">
      <c r="A856">
        <v>855</v>
      </c>
      <c r="B856">
        <v>376</v>
      </c>
      <c r="C856">
        <f>1/COUNTIF(B:B,pizzadb_pizzasales[[#This Row],[order_id]])</f>
        <v>0.5</v>
      </c>
      <c r="D856" s="1" t="s">
        <v>122</v>
      </c>
      <c r="E856">
        <v>1</v>
      </c>
      <c r="F856" s="16">
        <v>38086</v>
      </c>
      <c r="G856" s="2" t="str">
        <f>TEXT(pizzadb_pizzasales[[#This Row],[order_date]],"dddd")</f>
        <v>Friday</v>
      </c>
      <c r="H856" s="3">
        <v>0.50089120370370366</v>
      </c>
      <c r="I856">
        <v>20.25</v>
      </c>
      <c r="J856">
        <v>20.25</v>
      </c>
      <c r="K856" s="1" t="s">
        <v>21</v>
      </c>
      <c r="L856" s="1" t="s">
        <v>22</v>
      </c>
      <c r="M856" s="1" t="s">
        <v>66</v>
      </c>
      <c r="N856" s="1" t="s">
        <v>67</v>
      </c>
    </row>
    <row r="857" spans="1:14" x14ac:dyDescent="0.25">
      <c r="A857">
        <v>856</v>
      </c>
      <c r="B857">
        <v>377</v>
      </c>
      <c r="C857">
        <f>1/COUNTIF(B:B,pizzadb_pizzasales[[#This Row],[order_id]])</f>
        <v>0.5</v>
      </c>
      <c r="D857" s="1" t="s">
        <v>12</v>
      </c>
      <c r="E857">
        <v>1</v>
      </c>
      <c r="F857" s="16">
        <v>38089</v>
      </c>
      <c r="G857" s="2" t="str">
        <f>TEXT(pizzadb_pizzasales[[#This Row],[order_date]],"dddd")</f>
        <v>Monday</v>
      </c>
      <c r="H857" s="3">
        <v>0.50229166666666669</v>
      </c>
      <c r="I857">
        <v>13.25</v>
      </c>
      <c r="J857">
        <v>13.25</v>
      </c>
      <c r="K857" s="1" t="s">
        <v>13</v>
      </c>
      <c r="L857" s="1" t="s">
        <v>14</v>
      </c>
      <c r="M857" s="1" t="s">
        <v>15</v>
      </c>
      <c r="N857" s="1" t="s">
        <v>16</v>
      </c>
    </row>
    <row r="858" spans="1:14" x14ac:dyDescent="0.25">
      <c r="A858">
        <v>857</v>
      </c>
      <c r="B858">
        <v>377</v>
      </c>
      <c r="C858">
        <f>1/COUNTIF(B:B,pizzadb_pizzasales[[#This Row],[order_id]])</f>
        <v>0.5</v>
      </c>
      <c r="D858" s="1" t="s">
        <v>32</v>
      </c>
      <c r="E858">
        <v>1</v>
      </c>
      <c r="F858" s="16">
        <v>38090</v>
      </c>
      <c r="G858" s="2" t="str">
        <f>TEXT(pizzadb_pizzasales[[#This Row],[order_date]],"dddd")</f>
        <v>Tuesday</v>
      </c>
      <c r="H858" s="3">
        <v>0.50229166666666669</v>
      </c>
      <c r="I858">
        <v>20.75</v>
      </c>
      <c r="J858">
        <v>20.75</v>
      </c>
      <c r="K858" s="1" t="s">
        <v>21</v>
      </c>
      <c r="L858" s="1" t="s">
        <v>33</v>
      </c>
      <c r="M858" s="1" t="s">
        <v>34</v>
      </c>
      <c r="N858" s="1" t="s">
        <v>35</v>
      </c>
    </row>
    <row r="859" spans="1:14" x14ac:dyDescent="0.25">
      <c r="A859">
        <v>858</v>
      </c>
      <c r="B859">
        <v>378</v>
      </c>
      <c r="C859">
        <f>1/COUNTIF(B:B,pizzadb_pizzasales[[#This Row],[order_id]])</f>
        <v>1</v>
      </c>
      <c r="D859" s="1" t="s">
        <v>100</v>
      </c>
      <c r="E859">
        <v>1</v>
      </c>
      <c r="F859" s="16">
        <v>38091</v>
      </c>
      <c r="G859" s="2" t="str">
        <f>TEXT(pizzadb_pizzasales[[#This Row],[order_date]],"dddd")</f>
        <v>Wednesday</v>
      </c>
      <c r="H859" s="3">
        <v>0.51362268518518517</v>
      </c>
      <c r="I859">
        <v>12.75</v>
      </c>
      <c r="J859">
        <v>12.75</v>
      </c>
      <c r="K859" s="1" t="s">
        <v>41</v>
      </c>
      <c r="L859" s="1" t="s">
        <v>22</v>
      </c>
      <c r="M859" s="1" t="s">
        <v>101</v>
      </c>
      <c r="N859" s="1" t="s">
        <v>102</v>
      </c>
    </row>
    <row r="860" spans="1:14" x14ac:dyDescent="0.25">
      <c r="A860">
        <v>859</v>
      </c>
      <c r="B860">
        <v>379</v>
      </c>
      <c r="C860">
        <f>1/COUNTIF(B:B,pizzadb_pizzasales[[#This Row],[order_id]])</f>
        <v>1</v>
      </c>
      <c r="D860" s="1" t="s">
        <v>32</v>
      </c>
      <c r="E860">
        <v>1</v>
      </c>
      <c r="F860" s="16">
        <v>38092</v>
      </c>
      <c r="G860" s="2" t="str">
        <f>TEXT(pizzadb_pizzasales[[#This Row],[order_date]],"dddd")</f>
        <v>Thursday</v>
      </c>
      <c r="H860" s="3">
        <v>0.51778935185185182</v>
      </c>
      <c r="I860">
        <v>20.75</v>
      </c>
      <c r="J860">
        <v>20.75</v>
      </c>
      <c r="K860" s="1" t="s">
        <v>21</v>
      </c>
      <c r="L860" s="1" t="s">
        <v>33</v>
      </c>
      <c r="M860" s="1" t="s">
        <v>34</v>
      </c>
      <c r="N860" s="1" t="s">
        <v>35</v>
      </c>
    </row>
    <row r="861" spans="1:14" x14ac:dyDescent="0.25">
      <c r="A861">
        <v>860</v>
      </c>
      <c r="B861">
        <v>380</v>
      </c>
      <c r="C861">
        <f>1/COUNTIF(B:B,pizzadb_pizzasales[[#This Row],[order_id]])</f>
        <v>0.5</v>
      </c>
      <c r="D861" s="1" t="s">
        <v>96</v>
      </c>
      <c r="E861">
        <v>1</v>
      </c>
      <c r="F861" s="16">
        <v>38093</v>
      </c>
      <c r="G861" s="2" t="str">
        <f>TEXT(pizzadb_pizzasales[[#This Row],[order_date]],"dddd")</f>
        <v>Friday</v>
      </c>
      <c r="H861" s="3">
        <v>0.52233796296296298</v>
      </c>
      <c r="I861">
        <v>16.25</v>
      </c>
      <c r="J861">
        <v>16.25</v>
      </c>
      <c r="K861" s="1" t="s">
        <v>13</v>
      </c>
      <c r="L861" s="1" t="s">
        <v>26</v>
      </c>
      <c r="M861" s="1" t="s">
        <v>97</v>
      </c>
      <c r="N861" s="1" t="s">
        <v>98</v>
      </c>
    </row>
    <row r="862" spans="1:14" x14ac:dyDescent="0.25">
      <c r="A862">
        <v>861</v>
      </c>
      <c r="B862">
        <v>380</v>
      </c>
      <c r="C862">
        <f>1/COUNTIF(B:B,pizzadb_pizzasales[[#This Row],[order_id]])</f>
        <v>0.5</v>
      </c>
      <c r="D862" s="1" t="s">
        <v>76</v>
      </c>
      <c r="E862">
        <v>1</v>
      </c>
      <c r="F862" s="16">
        <v>38096</v>
      </c>
      <c r="G862" s="2" t="str">
        <f>TEXT(pizzadb_pizzasales[[#This Row],[order_date]],"dddd")</f>
        <v>Monday</v>
      </c>
      <c r="H862" s="3">
        <v>0.52233796296296298</v>
      </c>
      <c r="I862">
        <v>16.75</v>
      </c>
      <c r="J862">
        <v>16.75</v>
      </c>
      <c r="K862" s="1" t="s">
        <v>13</v>
      </c>
      <c r="L862" s="1" t="s">
        <v>33</v>
      </c>
      <c r="M862" s="1" t="s">
        <v>74</v>
      </c>
      <c r="N862" s="1" t="s">
        <v>75</v>
      </c>
    </row>
    <row r="863" spans="1:14" x14ac:dyDescent="0.25">
      <c r="A863">
        <v>862</v>
      </c>
      <c r="B863">
        <v>381</v>
      </c>
      <c r="C863">
        <f>1/COUNTIF(B:B,pizzadb_pizzasales[[#This Row],[order_id]])</f>
        <v>1</v>
      </c>
      <c r="D863" s="1" t="s">
        <v>147</v>
      </c>
      <c r="E863">
        <v>1</v>
      </c>
      <c r="F863" s="16">
        <v>38097</v>
      </c>
      <c r="G863" s="2" t="str">
        <f>TEXT(pizzadb_pizzasales[[#This Row],[order_date]],"dddd")</f>
        <v>Tuesday</v>
      </c>
      <c r="H863" s="3">
        <v>0.52298611111111115</v>
      </c>
      <c r="I863">
        <v>16.75</v>
      </c>
      <c r="J863">
        <v>16.75</v>
      </c>
      <c r="K863" s="1" t="s">
        <v>13</v>
      </c>
      <c r="L863" s="1" t="s">
        <v>33</v>
      </c>
      <c r="M863" s="1" t="s">
        <v>70</v>
      </c>
      <c r="N863" s="1" t="s">
        <v>71</v>
      </c>
    </row>
    <row r="864" spans="1:14" x14ac:dyDescent="0.25">
      <c r="A864">
        <v>863</v>
      </c>
      <c r="B864">
        <v>382</v>
      </c>
      <c r="C864">
        <f>1/COUNTIF(B:B,pizzadb_pizzasales[[#This Row],[order_id]])</f>
        <v>0.5</v>
      </c>
      <c r="D864" s="1" t="s">
        <v>151</v>
      </c>
      <c r="E864">
        <v>1</v>
      </c>
      <c r="F864" s="16">
        <v>38098</v>
      </c>
      <c r="G864" s="2" t="str">
        <f>TEXT(pizzadb_pizzasales[[#This Row],[order_date]],"dddd")</f>
        <v>Wednesday</v>
      </c>
      <c r="H864" s="3">
        <v>0.52299768518518519</v>
      </c>
      <c r="I864">
        <v>12.75</v>
      </c>
      <c r="J864">
        <v>12.75</v>
      </c>
      <c r="K864" s="1" t="s">
        <v>41</v>
      </c>
      <c r="L864" s="1" t="s">
        <v>33</v>
      </c>
      <c r="M864" s="1" t="s">
        <v>34</v>
      </c>
      <c r="N864" s="1" t="s">
        <v>35</v>
      </c>
    </row>
    <row r="865" spans="1:14" x14ac:dyDescent="0.25">
      <c r="A865">
        <v>864</v>
      </c>
      <c r="B865">
        <v>382</v>
      </c>
      <c r="C865">
        <f>1/COUNTIF(B:B,pizzadb_pizzasales[[#This Row],[order_id]])</f>
        <v>0.5</v>
      </c>
      <c r="D865" s="1" t="s">
        <v>154</v>
      </c>
      <c r="E865">
        <v>1</v>
      </c>
      <c r="F865" s="16">
        <v>38099</v>
      </c>
      <c r="G865" s="2" t="str">
        <f>TEXT(pizzadb_pizzasales[[#This Row],[order_date]],"dddd")</f>
        <v>Thursday</v>
      </c>
      <c r="H865" s="3">
        <v>0.52299768518518519</v>
      </c>
      <c r="I865">
        <v>16</v>
      </c>
      <c r="J865">
        <v>16</v>
      </c>
      <c r="K865" s="1" t="s">
        <v>13</v>
      </c>
      <c r="L865" s="1" t="s">
        <v>22</v>
      </c>
      <c r="M865" s="1" t="s">
        <v>66</v>
      </c>
      <c r="N865" s="1" t="s">
        <v>67</v>
      </c>
    </row>
    <row r="866" spans="1:14" x14ac:dyDescent="0.25">
      <c r="A866">
        <v>865</v>
      </c>
      <c r="B866">
        <v>383</v>
      </c>
      <c r="C866">
        <f>1/COUNTIF(B:B,pizzadb_pizzasales[[#This Row],[order_id]])</f>
        <v>1</v>
      </c>
      <c r="D866" s="1" t="s">
        <v>158</v>
      </c>
      <c r="E866">
        <v>1</v>
      </c>
      <c r="F866" s="16">
        <v>38100</v>
      </c>
      <c r="G866" s="2" t="str">
        <f>TEXT(pizzadb_pizzasales[[#This Row],[order_date]],"dddd")</f>
        <v>Friday</v>
      </c>
      <c r="H866" s="3">
        <v>0.53054398148148152</v>
      </c>
      <c r="I866">
        <v>16.5</v>
      </c>
      <c r="J866">
        <v>16.5</v>
      </c>
      <c r="K866" s="1" t="s">
        <v>13</v>
      </c>
      <c r="L866" s="1" t="s">
        <v>26</v>
      </c>
      <c r="M866" s="1" t="s">
        <v>60</v>
      </c>
      <c r="N866" s="1" t="s">
        <v>61</v>
      </c>
    </row>
    <row r="867" spans="1:14" x14ac:dyDescent="0.25">
      <c r="A867">
        <v>866</v>
      </c>
      <c r="B867">
        <v>384</v>
      </c>
      <c r="C867">
        <f>1/COUNTIF(B:B,pizzadb_pizzasales[[#This Row],[order_id]])</f>
        <v>0.25</v>
      </c>
      <c r="D867" s="1" t="s">
        <v>132</v>
      </c>
      <c r="E867">
        <v>1</v>
      </c>
      <c r="F867" s="16">
        <v>38103</v>
      </c>
      <c r="G867" s="2" t="str">
        <f>TEXT(pizzadb_pizzasales[[#This Row],[order_date]],"dddd")</f>
        <v>Monday</v>
      </c>
      <c r="H867" s="3">
        <v>0.53594907407407411</v>
      </c>
      <c r="I867">
        <v>10.5</v>
      </c>
      <c r="J867">
        <v>10.5</v>
      </c>
      <c r="K867" s="1" t="s">
        <v>41</v>
      </c>
      <c r="L867" s="1" t="s">
        <v>14</v>
      </c>
      <c r="M867" s="1" t="s">
        <v>15</v>
      </c>
      <c r="N867" s="1" t="s">
        <v>16</v>
      </c>
    </row>
    <row r="868" spans="1:14" x14ac:dyDescent="0.25">
      <c r="A868">
        <v>867</v>
      </c>
      <c r="B868">
        <v>384</v>
      </c>
      <c r="C868">
        <f>1/COUNTIF(B:B,pizzadb_pizzasales[[#This Row],[order_id]])</f>
        <v>0.25</v>
      </c>
      <c r="D868" s="1" t="s">
        <v>116</v>
      </c>
      <c r="E868">
        <v>1</v>
      </c>
      <c r="F868" s="16">
        <v>38104</v>
      </c>
      <c r="G868" s="2" t="str">
        <f>TEXT(pizzadb_pizzasales[[#This Row],[order_date]],"dddd")</f>
        <v>Tuesday</v>
      </c>
      <c r="H868" s="3">
        <v>0.53594907407407411</v>
      </c>
      <c r="I868">
        <v>16</v>
      </c>
      <c r="J868">
        <v>16</v>
      </c>
      <c r="K868" s="1" t="s">
        <v>13</v>
      </c>
      <c r="L868" s="1" t="s">
        <v>14</v>
      </c>
      <c r="M868" s="1" t="s">
        <v>55</v>
      </c>
      <c r="N868" s="1" t="s">
        <v>56</v>
      </c>
    </row>
    <row r="869" spans="1:14" x14ac:dyDescent="0.25">
      <c r="A869">
        <v>868</v>
      </c>
      <c r="B869">
        <v>384</v>
      </c>
      <c r="C869">
        <f>1/COUNTIF(B:B,pizzadb_pizzasales[[#This Row],[order_id]])</f>
        <v>0.25</v>
      </c>
      <c r="D869" s="1" t="s">
        <v>103</v>
      </c>
      <c r="E869">
        <v>1</v>
      </c>
      <c r="F869" s="16">
        <v>38105</v>
      </c>
      <c r="G869" s="2" t="str">
        <f>TEXT(pizzadb_pizzasales[[#This Row],[order_date]],"dddd")</f>
        <v>Wednesday</v>
      </c>
      <c r="H869" s="3">
        <v>0.53594907407407411</v>
      </c>
      <c r="I869">
        <v>16</v>
      </c>
      <c r="J869">
        <v>16</v>
      </c>
      <c r="K869" s="1" t="s">
        <v>13</v>
      </c>
      <c r="L869" s="1" t="s">
        <v>22</v>
      </c>
      <c r="M869" s="1" t="s">
        <v>104</v>
      </c>
      <c r="N869" s="1" t="s">
        <v>105</v>
      </c>
    </row>
    <row r="870" spans="1:14" x14ac:dyDescent="0.25">
      <c r="A870">
        <v>869</v>
      </c>
      <c r="B870">
        <v>384</v>
      </c>
      <c r="C870">
        <f>1/COUNTIF(B:B,pizzadb_pizzasales[[#This Row],[order_id]])</f>
        <v>0.25</v>
      </c>
      <c r="D870" s="1" t="s">
        <v>44</v>
      </c>
      <c r="E870">
        <v>1</v>
      </c>
      <c r="F870" s="16">
        <v>38106</v>
      </c>
      <c r="G870" s="2" t="str">
        <f>TEXT(pizzadb_pizzasales[[#This Row],[order_date]],"dddd")</f>
        <v>Thursday</v>
      </c>
      <c r="H870" s="3">
        <v>0.53594907407407411</v>
      </c>
      <c r="I870">
        <v>12</v>
      </c>
      <c r="J870">
        <v>12</v>
      </c>
      <c r="K870" s="1" t="s">
        <v>41</v>
      </c>
      <c r="L870" s="1" t="s">
        <v>14</v>
      </c>
      <c r="M870" s="1" t="s">
        <v>45</v>
      </c>
      <c r="N870" s="1" t="s">
        <v>46</v>
      </c>
    </row>
    <row r="871" spans="1:14" x14ac:dyDescent="0.25">
      <c r="A871">
        <v>870</v>
      </c>
      <c r="B871">
        <v>385</v>
      </c>
      <c r="C871">
        <f>1/COUNTIF(B:B,pizzadb_pizzasales[[#This Row],[order_id]])</f>
        <v>1</v>
      </c>
      <c r="D871" s="1" t="s">
        <v>122</v>
      </c>
      <c r="E871">
        <v>1</v>
      </c>
      <c r="F871" s="16">
        <v>38107</v>
      </c>
      <c r="G871" s="2" t="str">
        <f>TEXT(pizzadb_pizzasales[[#This Row],[order_date]],"dddd")</f>
        <v>Friday</v>
      </c>
      <c r="H871" s="3">
        <v>0.53771990740740738</v>
      </c>
      <c r="I871">
        <v>20.25</v>
      </c>
      <c r="J871">
        <v>20.25</v>
      </c>
      <c r="K871" s="1" t="s">
        <v>21</v>
      </c>
      <c r="L871" s="1" t="s">
        <v>22</v>
      </c>
      <c r="M871" s="1" t="s">
        <v>66</v>
      </c>
      <c r="N871" s="1" t="s">
        <v>67</v>
      </c>
    </row>
    <row r="872" spans="1:14" x14ac:dyDescent="0.25">
      <c r="A872">
        <v>871</v>
      </c>
      <c r="B872">
        <v>386</v>
      </c>
      <c r="C872">
        <f>1/COUNTIF(B:B,pizzadb_pizzasales[[#This Row],[order_id]])</f>
        <v>0.33333333333333331</v>
      </c>
      <c r="D872" s="1" t="s">
        <v>100</v>
      </c>
      <c r="E872">
        <v>1</v>
      </c>
      <c r="F872" s="16">
        <v>38110</v>
      </c>
      <c r="G872" s="2" t="str">
        <f>TEXT(pizzadb_pizzasales[[#This Row],[order_date]],"dddd")</f>
        <v>Monday</v>
      </c>
      <c r="H872" s="3">
        <v>0.54046296296296292</v>
      </c>
      <c r="I872">
        <v>12.75</v>
      </c>
      <c r="J872">
        <v>12.75</v>
      </c>
      <c r="K872" s="1" t="s">
        <v>41</v>
      </c>
      <c r="L872" s="1" t="s">
        <v>22</v>
      </c>
      <c r="M872" s="1" t="s">
        <v>101</v>
      </c>
      <c r="N872" s="1" t="s">
        <v>102</v>
      </c>
    </row>
    <row r="873" spans="1:14" x14ac:dyDescent="0.25">
      <c r="A873">
        <v>872</v>
      </c>
      <c r="B873">
        <v>386</v>
      </c>
      <c r="C873">
        <f>1/COUNTIF(B:B,pizzadb_pizzasales[[#This Row],[order_id]])</f>
        <v>0.33333333333333331</v>
      </c>
      <c r="D873" s="1" t="s">
        <v>171</v>
      </c>
      <c r="E873">
        <v>1</v>
      </c>
      <c r="F873" s="16">
        <v>38111</v>
      </c>
      <c r="G873" s="2" t="str">
        <f>TEXT(pizzadb_pizzasales[[#This Row],[order_date]],"dddd")</f>
        <v>Tuesday</v>
      </c>
      <c r="H873" s="3">
        <v>0.54046296296296292</v>
      </c>
      <c r="I873">
        <v>16.5</v>
      </c>
      <c r="J873">
        <v>16.5</v>
      </c>
      <c r="K873" s="1" t="s">
        <v>13</v>
      </c>
      <c r="L873" s="1" t="s">
        <v>26</v>
      </c>
      <c r="M873" s="1" t="s">
        <v>88</v>
      </c>
      <c r="N873" s="1" t="s">
        <v>89</v>
      </c>
    </row>
    <row r="874" spans="1:14" x14ac:dyDescent="0.25">
      <c r="A874">
        <v>873</v>
      </c>
      <c r="B874">
        <v>386</v>
      </c>
      <c r="C874">
        <f>1/COUNTIF(B:B,pizzadb_pizzasales[[#This Row],[order_id]])</f>
        <v>0.33333333333333331</v>
      </c>
      <c r="D874" s="1" t="s">
        <v>137</v>
      </c>
      <c r="E874">
        <v>1</v>
      </c>
      <c r="F874" s="16">
        <v>38112</v>
      </c>
      <c r="G874" s="2" t="str">
        <f>TEXT(pizzadb_pizzasales[[#This Row],[order_date]],"dddd")</f>
        <v>Wednesday</v>
      </c>
      <c r="H874" s="3">
        <v>0.54046296296296292</v>
      </c>
      <c r="I874">
        <v>16.75</v>
      </c>
      <c r="J874">
        <v>16.75</v>
      </c>
      <c r="K874" s="1" t="s">
        <v>13</v>
      </c>
      <c r="L874" s="1" t="s">
        <v>33</v>
      </c>
      <c r="M874" s="1" t="s">
        <v>34</v>
      </c>
      <c r="N874" s="1" t="s">
        <v>35</v>
      </c>
    </row>
    <row r="875" spans="1:14" x14ac:dyDescent="0.25">
      <c r="A875">
        <v>874</v>
      </c>
      <c r="B875">
        <v>387</v>
      </c>
      <c r="C875">
        <f>1/COUNTIF(B:B,pizzadb_pizzasales[[#This Row],[order_id]])</f>
        <v>0.14285714285714285</v>
      </c>
      <c r="D875" s="1" t="s">
        <v>40</v>
      </c>
      <c r="E875">
        <v>1</v>
      </c>
      <c r="F875" s="16">
        <v>38113</v>
      </c>
      <c r="G875" s="2" t="str">
        <f>TEXT(pizzadb_pizzasales[[#This Row],[order_date]],"dddd")</f>
        <v>Thursday</v>
      </c>
      <c r="H875" s="3">
        <v>0.54391203703703705</v>
      </c>
      <c r="I875">
        <v>12.75</v>
      </c>
      <c r="J875">
        <v>12.75</v>
      </c>
      <c r="K875" s="1" t="s">
        <v>41</v>
      </c>
      <c r="L875" s="1" t="s">
        <v>33</v>
      </c>
      <c r="M875" s="1" t="s">
        <v>42</v>
      </c>
      <c r="N875" s="1" t="s">
        <v>43</v>
      </c>
    </row>
    <row r="876" spans="1:14" x14ac:dyDescent="0.25">
      <c r="A876">
        <v>875</v>
      </c>
      <c r="B876">
        <v>387</v>
      </c>
      <c r="C876">
        <f>1/COUNTIF(B:B,pizzadb_pizzasales[[#This Row],[order_id]])</f>
        <v>0.14285714285714285</v>
      </c>
      <c r="D876" s="1" t="s">
        <v>84</v>
      </c>
      <c r="E876">
        <v>1</v>
      </c>
      <c r="F876" s="16">
        <v>38114</v>
      </c>
      <c r="G876" s="2" t="str">
        <f>TEXT(pizzadb_pizzasales[[#This Row],[order_date]],"dddd")</f>
        <v>Friday</v>
      </c>
      <c r="H876" s="3">
        <v>0.54391203703703705</v>
      </c>
      <c r="I876">
        <v>12</v>
      </c>
      <c r="J876">
        <v>12</v>
      </c>
      <c r="K876" s="1" t="s">
        <v>41</v>
      </c>
      <c r="L876" s="1" t="s">
        <v>14</v>
      </c>
      <c r="M876" s="1" t="s">
        <v>85</v>
      </c>
      <c r="N876" s="1" t="s">
        <v>86</v>
      </c>
    </row>
    <row r="877" spans="1:14" x14ac:dyDescent="0.25">
      <c r="A877">
        <v>876</v>
      </c>
      <c r="B877">
        <v>387</v>
      </c>
      <c r="C877">
        <f>1/COUNTIF(B:B,pizzadb_pizzasales[[#This Row],[order_id]])</f>
        <v>0.14285714285714285</v>
      </c>
      <c r="D877" s="1" t="s">
        <v>139</v>
      </c>
      <c r="E877">
        <v>1</v>
      </c>
      <c r="F877" s="16">
        <v>38117</v>
      </c>
      <c r="G877" s="2" t="str">
        <f>TEXT(pizzadb_pizzasales[[#This Row],[order_date]],"dddd")</f>
        <v>Monday</v>
      </c>
      <c r="H877" s="3">
        <v>0.54391203703703705</v>
      </c>
      <c r="I877">
        <v>16.75</v>
      </c>
      <c r="J877">
        <v>16.75</v>
      </c>
      <c r="K877" s="1" t="s">
        <v>13</v>
      </c>
      <c r="L877" s="1" t="s">
        <v>33</v>
      </c>
      <c r="M877" s="1" t="s">
        <v>82</v>
      </c>
      <c r="N877" s="1" t="s">
        <v>83</v>
      </c>
    </row>
    <row r="878" spans="1:14" x14ac:dyDescent="0.25">
      <c r="A878">
        <v>877</v>
      </c>
      <c r="B878">
        <v>387</v>
      </c>
      <c r="C878">
        <f>1/COUNTIF(B:B,pizzadb_pizzasales[[#This Row],[order_id]])</f>
        <v>0.14285714285714285</v>
      </c>
      <c r="D878" s="1" t="s">
        <v>20</v>
      </c>
      <c r="E878">
        <v>1</v>
      </c>
      <c r="F878" s="16">
        <v>38118</v>
      </c>
      <c r="G878" s="2" t="str">
        <f>TEXT(pizzadb_pizzasales[[#This Row],[order_date]],"dddd")</f>
        <v>Tuesday</v>
      </c>
      <c r="H878" s="3">
        <v>0.54391203703703705</v>
      </c>
      <c r="I878">
        <v>18.5</v>
      </c>
      <c r="J878">
        <v>18.5</v>
      </c>
      <c r="K878" s="1" t="s">
        <v>21</v>
      </c>
      <c r="L878" s="1" t="s">
        <v>22</v>
      </c>
      <c r="M878" s="1" t="s">
        <v>23</v>
      </c>
      <c r="N878" s="1" t="s">
        <v>24</v>
      </c>
    </row>
    <row r="879" spans="1:14" x14ac:dyDescent="0.25">
      <c r="A879">
        <v>878</v>
      </c>
      <c r="B879">
        <v>387</v>
      </c>
      <c r="C879">
        <f>1/COUNTIF(B:B,pizzadb_pizzasales[[#This Row],[order_id]])</f>
        <v>0.14285714285714285</v>
      </c>
      <c r="D879" s="1" t="s">
        <v>126</v>
      </c>
      <c r="E879">
        <v>1</v>
      </c>
      <c r="F879" s="16">
        <v>38119</v>
      </c>
      <c r="G879" s="2" t="str">
        <f>TEXT(pizzadb_pizzasales[[#This Row],[order_date]],"dddd")</f>
        <v>Wednesday</v>
      </c>
      <c r="H879" s="3">
        <v>0.54391203703703705</v>
      </c>
      <c r="I879">
        <v>9.75</v>
      </c>
      <c r="J879">
        <v>9.75</v>
      </c>
      <c r="K879" s="1" t="s">
        <v>41</v>
      </c>
      <c r="L879" s="1" t="s">
        <v>14</v>
      </c>
      <c r="M879" s="1" t="s">
        <v>78</v>
      </c>
      <c r="N879" s="1" t="s">
        <v>79</v>
      </c>
    </row>
    <row r="880" spans="1:14" x14ac:dyDescent="0.25">
      <c r="A880">
        <v>879</v>
      </c>
      <c r="B880">
        <v>387</v>
      </c>
      <c r="C880">
        <f>1/COUNTIF(B:B,pizzadb_pizzasales[[#This Row],[order_id]])</f>
        <v>0.14285714285714285</v>
      </c>
      <c r="D880" s="1" t="s">
        <v>59</v>
      </c>
      <c r="E880">
        <v>1</v>
      </c>
      <c r="F880" s="16">
        <v>38120</v>
      </c>
      <c r="G880" s="2" t="str">
        <f>TEXT(pizzadb_pizzasales[[#This Row],[order_date]],"dddd")</f>
        <v>Thursday</v>
      </c>
      <c r="H880" s="3">
        <v>0.54391203703703705</v>
      </c>
      <c r="I880">
        <v>20.75</v>
      </c>
      <c r="J880">
        <v>20.75</v>
      </c>
      <c r="K880" s="1" t="s">
        <v>21</v>
      </c>
      <c r="L880" s="1" t="s">
        <v>26</v>
      </c>
      <c r="M880" s="1" t="s">
        <v>60</v>
      </c>
      <c r="N880" s="1" t="s">
        <v>61</v>
      </c>
    </row>
    <row r="881" spans="1:14" x14ac:dyDescent="0.25">
      <c r="A881">
        <v>880</v>
      </c>
      <c r="B881">
        <v>387</v>
      </c>
      <c r="C881">
        <f>1/COUNTIF(B:B,pizzadb_pizzasales[[#This Row],[order_id]])</f>
        <v>0.14285714285714285</v>
      </c>
      <c r="D881" s="1" t="s">
        <v>157</v>
      </c>
      <c r="E881">
        <v>1</v>
      </c>
      <c r="F881" s="16">
        <v>38121</v>
      </c>
      <c r="G881" s="2" t="str">
        <f>TEXT(pizzadb_pizzasales[[#This Row],[order_date]],"dddd")</f>
        <v>Friday</v>
      </c>
      <c r="H881" s="3">
        <v>0.54391203703703705</v>
      </c>
      <c r="I881">
        <v>12</v>
      </c>
      <c r="J881">
        <v>12</v>
      </c>
      <c r="K881" s="1" t="s">
        <v>41</v>
      </c>
      <c r="L881" s="1" t="s">
        <v>22</v>
      </c>
      <c r="M881" s="1" t="s">
        <v>110</v>
      </c>
      <c r="N881" s="1" t="s">
        <v>111</v>
      </c>
    </row>
    <row r="882" spans="1:14" x14ac:dyDescent="0.25">
      <c r="A882">
        <v>881</v>
      </c>
      <c r="B882">
        <v>388</v>
      </c>
      <c r="C882">
        <f>1/COUNTIF(B:B,pizzadb_pizzasales[[#This Row],[order_id]])</f>
        <v>0.25</v>
      </c>
      <c r="D882" s="1" t="s">
        <v>40</v>
      </c>
      <c r="E882">
        <v>1</v>
      </c>
      <c r="F882" s="16">
        <v>38124</v>
      </c>
      <c r="G882" s="2" t="str">
        <f>TEXT(pizzadb_pizzasales[[#This Row],[order_date]],"dddd")</f>
        <v>Monday</v>
      </c>
      <c r="H882" s="3">
        <v>0.54509259259259257</v>
      </c>
      <c r="I882">
        <v>12.75</v>
      </c>
      <c r="J882">
        <v>12.75</v>
      </c>
      <c r="K882" s="1" t="s">
        <v>41</v>
      </c>
      <c r="L882" s="1" t="s">
        <v>33</v>
      </c>
      <c r="M882" s="1" t="s">
        <v>42</v>
      </c>
      <c r="N882" s="1" t="s">
        <v>43</v>
      </c>
    </row>
    <row r="883" spans="1:14" x14ac:dyDescent="0.25">
      <c r="A883">
        <v>882</v>
      </c>
      <c r="B883">
        <v>388</v>
      </c>
      <c r="C883">
        <f>1/COUNTIF(B:B,pizzadb_pizzasales[[#This Row],[order_id]])</f>
        <v>0.25</v>
      </c>
      <c r="D883" s="1" t="s">
        <v>134</v>
      </c>
      <c r="E883">
        <v>1</v>
      </c>
      <c r="F883" s="16">
        <v>38125</v>
      </c>
      <c r="G883" s="2" t="str">
        <f>TEXT(pizzadb_pizzasales[[#This Row],[order_date]],"dddd")</f>
        <v>Tuesday</v>
      </c>
      <c r="H883" s="3">
        <v>0.54509259259259257</v>
      </c>
      <c r="I883">
        <v>16.75</v>
      </c>
      <c r="J883">
        <v>16.75</v>
      </c>
      <c r="K883" s="1" t="s">
        <v>13</v>
      </c>
      <c r="L883" s="1" t="s">
        <v>33</v>
      </c>
      <c r="M883" s="1" t="s">
        <v>124</v>
      </c>
      <c r="N883" s="1" t="s">
        <v>125</v>
      </c>
    </row>
    <row r="884" spans="1:14" x14ac:dyDescent="0.25">
      <c r="A884">
        <v>883</v>
      </c>
      <c r="B884">
        <v>388</v>
      </c>
      <c r="C884">
        <f>1/COUNTIF(B:B,pizzadb_pizzasales[[#This Row],[order_id]])</f>
        <v>0.25</v>
      </c>
      <c r="D884" s="1" t="s">
        <v>103</v>
      </c>
      <c r="E884">
        <v>1</v>
      </c>
      <c r="F884" s="16">
        <v>38126</v>
      </c>
      <c r="G884" s="2" t="str">
        <f>TEXT(pizzadb_pizzasales[[#This Row],[order_date]],"dddd")</f>
        <v>Wednesday</v>
      </c>
      <c r="H884" s="3">
        <v>0.54509259259259257</v>
      </c>
      <c r="I884">
        <v>16</v>
      </c>
      <c r="J884">
        <v>16</v>
      </c>
      <c r="K884" s="1" t="s">
        <v>13</v>
      </c>
      <c r="L884" s="1" t="s">
        <v>22</v>
      </c>
      <c r="M884" s="1" t="s">
        <v>104</v>
      </c>
      <c r="N884" s="1" t="s">
        <v>105</v>
      </c>
    </row>
    <row r="885" spans="1:14" x14ac:dyDescent="0.25">
      <c r="A885">
        <v>884</v>
      </c>
      <c r="B885">
        <v>388</v>
      </c>
      <c r="C885">
        <f>1/COUNTIF(B:B,pizzadb_pizzasales[[#This Row],[order_id]])</f>
        <v>0.25</v>
      </c>
      <c r="D885" s="1" t="s">
        <v>65</v>
      </c>
      <c r="E885">
        <v>1</v>
      </c>
      <c r="F885" s="16">
        <v>38127</v>
      </c>
      <c r="G885" s="2" t="str">
        <f>TEXT(pizzadb_pizzasales[[#This Row],[order_date]],"dddd")</f>
        <v>Thursday</v>
      </c>
      <c r="H885" s="3">
        <v>0.54509259259259257</v>
      </c>
      <c r="I885">
        <v>12</v>
      </c>
      <c r="J885">
        <v>12</v>
      </c>
      <c r="K885" s="1" t="s">
        <v>41</v>
      </c>
      <c r="L885" s="1" t="s">
        <v>22</v>
      </c>
      <c r="M885" s="1" t="s">
        <v>66</v>
      </c>
      <c r="N885" s="1" t="s">
        <v>67</v>
      </c>
    </row>
    <row r="886" spans="1:14" x14ac:dyDescent="0.25">
      <c r="A886">
        <v>885</v>
      </c>
      <c r="B886">
        <v>389</v>
      </c>
      <c r="C886">
        <f>1/COUNTIF(B:B,pizzadb_pizzasales[[#This Row],[order_id]])</f>
        <v>1</v>
      </c>
      <c r="D886" s="1" t="s">
        <v>62</v>
      </c>
      <c r="E886">
        <v>1</v>
      </c>
      <c r="F886" s="16">
        <v>38128</v>
      </c>
      <c r="G886" s="2" t="str">
        <f>TEXT(pizzadb_pizzasales[[#This Row],[order_date]],"dddd")</f>
        <v>Friday</v>
      </c>
      <c r="H886" s="3">
        <v>0.54880787037037038</v>
      </c>
      <c r="I886">
        <v>20.75</v>
      </c>
      <c r="J886">
        <v>20.75</v>
      </c>
      <c r="K886" s="1" t="s">
        <v>21</v>
      </c>
      <c r="L886" s="1" t="s">
        <v>22</v>
      </c>
      <c r="M886" s="1" t="s">
        <v>63</v>
      </c>
      <c r="N886" s="1" t="s">
        <v>64</v>
      </c>
    </row>
    <row r="887" spans="1:14" x14ac:dyDescent="0.25">
      <c r="A887">
        <v>886</v>
      </c>
      <c r="B887">
        <v>390</v>
      </c>
      <c r="C887">
        <f>1/COUNTIF(B:B,pizzadb_pizzasales[[#This Row],[order_id]])</f>
        <v>1</v>
      </c>
      <c r="D887" s="1" t="s">
        <v>129</v>
      </c>
      <c r="E887">
        <v>1</v>
      </c>
      <c r="F887" s="16">
        <v>38131</v>
      </c>
      <c r="G887" s="2" t="str">
        <f>TEXT(pizzadb_pizzasales[[#This Row],[order_date]],"dddd")</f>
        <v>Monday</v>
      </c>
      <c r="H887" s="3">
        <v>0.55245370370370372</v>
      </c>
      <c r="I887">
        <v>17.5</v>
      </c>
      <c r="J887">
        <v>17.5</v>
      </c>
      <c r="K887" s="1" t="s">
        <v>21</v>
      </c>
      <c r="L887" s="1" t="s">
        <v>14</v>
      </c>
      <c r="M887" s="1" t="s">
        <v>130</v>
      </c>
      <c r="N887" s="1" t="s">
        <v>131</v>
      </c>
    </row>
    <row r="888" spans="1:14" x14ac:dyDescent="0.25">
      <c r="A888">
        <v>887</v>
      </c>
      <c r="B888">
        <v>391</v>
      </c>
      <c r="C888">
        <f>1/COUNTIF(B:B,pizzadb_pizzasales[[#This Row],[order_id]])</f>
        <v>1</v>
      </c>
      <c r="D888" s="1" t="s">
        <v>155</v>
      </c>
      <c r="E888">
        <v>1</v>
      </c>
      <c r="F888" s="16">
        <v>38132</v>
      </c>
      <c r="G888" s="2" t="str">
        <f>TEXT(pizzadb_pizzasales[[#This Row],[order_date]],"dddd")</f>
        <v>Tuesday</v>
      </c>
      <c r="H888" s="3">
        <v>0.55938657407407411</v>
      </c>
      <c r="I888">
        <v>16</v>
      </c>
      <c r="J888">
        <v>16</v>
      </c>
      <c r="K888" s="1" t="s">
        <v>13</v>
      </c>
      <c r="L888" s="1" t="s">
        <v>14</v>
      </c>
      <c r="M888" s="1" t="s">
        <v>45</v>
      </c>
      <c r="N888" s="1" t="s">
        <v>46</v>
      </c>
    </row>
    <row r="889" spans="1:14" x14ac:dyDescent="0.25">
      <c r="A889">
        <v>888</v>
      </c>
      <c r="B889">
        <v>392</v>
      </c>
      <c r="C889">
        <f>1/COUNTIF(B:B,pizzadb_pizzasales[[#This Row],[order_id]])</f>
        <v>0.125</v>
      </c>
      <c r="D889" s="1" t="s">
        <v>84</v>
      </c>
      <c r="E889">
        <v>1</v>
      </c>
      <c r="F889" s="16">
        <v>38133</v>
      </c>
      <c r="G889" s="2" t="str">
        <f>TEXT(pizzadb_pizzasales[[#This Row],[order_date]],"dddd")</f>
        <v>Wednesday</v>
      </c>
      <c r="H889" s="3">
        <v>0.56721064814814814</v>
      </c>
      <c r="I889">
        <v>12</v>
      </c>
      <c r="J889">
        <v>12</v>
      </c>
      <c r="K889" s="1" t="s">
        <v>41</v>
      </c>
      <c r="L889" s="1" t="s">
        <v>14</v>
      </c>
      <c r="M889" s="1" t="s">
        <v>85</v>
      </c>
      <c r="N889" s="1" t="s">
        <v>86</v>
      </c>
    </row>
    <row r="890" spans="1:14" x14ac:dyDescent="0.25">
      <c r="A890">
        <v>889</v>
      </c>
      <c r="B890">
        <v>392</v>
      </c>
      <c r="C890">
        <f>1/COUNTIF(B:B,pizzadb_pizzasales[[#This Row],[order_id]])</f>
        <v>0.125</v>
      </c>
      <c r="D890" s="1" t="s">
        <v>169</v>
      </c>
      <c r="E890">
        <v>1</v>
      </c>
      <c r="F890" s="16">
        <v>38134</v>
      </c>
      <c r="G890" s="2" t="str">
        <f>TEXT(pizzadb_pizzasales[[#This Row],[order_date]],"dddd")</f>
        <v>Thursday</v>
      </c>
      <c r="H890" s="3">
        <v>0.56721064814814814</v>
      </c>
      <c r="I890">
        <v>12.25</v>
      </c>
      <c r="J890">
        <v>12.25</v>
      </c>
      <c r="K890" s="1" t="s">
        <v>41</v>
      </c>
      <c r="L890" s="1" t="s">
        <v>26</v>
      </c>
      <c r="M890" s="1" t="s">
        <v>97</v>
      </c>
      <c r="N890" s="1" t="s">
        <v>98</v>
      </c>
    </row>
    <row r="891" spans="1:14" x14ac:dyDescent="0.25">
      <c r="A891">
        <v>890</v>
      </c>
      <c r="B891">
        <v>392</v>
      </c>
      <c r="C891">
        <f>1/COUNTIF(B:B,pizzadb_pizzasales[[#This Row],[order_id]])</f>
        <v>0.125</v>
      </c>
      <c r="D891" s="1" t="s">
        <v>73</v>
      </c>
      <c r="E891">
        <v>1</v>
      </c>
      <c r="F891" s="16">
        <v>38135</v>
      </c>
      <c r="G891" s="2" t="str">
        <f>TEXT(pizzadb_pizzasales[[#This Row],[order_date]],"dddd")</f>
        <v>Friday</v>
      </c>
      <c r="H891" s="3">
        <v>0.56721064814814814</v>
      </c>
      <c r="I891">
        <v>20.75</v>
      </c>
      <c r="J891">
        <v>20.75</v>
      </c>
      <c r="K891" s="1" t="s">
        <v>21</v>
      </c>
      <c r="L891" s="1" t="s">
        <v>33</v>
      </c>
      <c r="M891" s="1" t="s">
        <v>74</v>
      </c>
      <c r="N891" s="1" t="s">
        <v>75</v>
      </c>
    </row>
    <row r="892" spans="1:14" x14ac:dyDescent="0.25">
      <c r="A892">
        <v>891</v>
      </c>
      <c r="B892">
        <v>392</v>
      </c>
      <c r="C892">
        <f>1/COUNTIF(B:B,pizzadb_pizzasales[[#This Row],[order_id]])</f>
        <v>0.125</v>
      </c>
      <c r="D892" s="1" t="s">
        <v>126</v>
      </c>
      <c r="E892">
        <v>2</v>
      </c>
      <c r="F892" s="16">
        <v>38138</v>
      </c>
      <c r="G892" s="2" t="str">
        <f>TEXT(pizzadb_pizzasales[[#This Row],[order_date]],"dddd")</f>
        <v>Monday</v>
      </c>
      <c r="H892" s="3">
        <v>0.56721064814814814</v>
      </c>
      <c r="I892">
        <v>9.75</v>
      </c>
      <c r="J892">
        <v>19.5</v>
      </c>
      <c r="K892" s="1" t="s">
        <v>41</v>
      </c>
      <c r="L892" s="1" t="s">
        <v>14</v>
      </c>
      <c r="M892" s="1" t="s">
        <v>78</v>
      </c>
      <c r="N892" s="1" t="s">
        <v>79</v>
      </c>
    </row>
    <row r="893" spans="1:14" x14ac:dyDescent="0.25">
      <c r="A893">
        <v>892</v>
      </c>
      <c r="B893">
        <v>392</v>
      </c>
      <c r="C893">
        <f>1/COUNTIF(B:B,pizzadb_pizzasales[[#This Row],[order_id]])</f>
        <v>0.125</v>
      </c>
      <c r="D893" s="1" t="s">
        <v>37</v>
      </c>
      <c r="E893">
        <v>1</v>
      </c>
      <c r="F893" s="16">
        <v>38139</v>
      </c>
      <c r="G893" s="2" t="str">
        <f>TEXT(pizzadb_pizzasales[[#This Row],[order_date]],"dddd")</f>
        <v>Tuesday</v>
      </c>
      <c r="H893" s="3">
        <v>0.56721064814814814</v>
      </c>
      <c r="I893">
        <v>20.75</v>
      </c>
      <c r="J893">
        <v>20.75</v>
      </c>
      <c r="K893" s="1" t="s">
        <v>21</v>
      </c>
      <c r="L893" s="1" t="s">
        <v>26</v>
      </c>
      <c r="M893" s="1" t="s">
        <v>38</v>
      </c>
      <c r="N893" s="1" t="s">
        <v>39</v>
      </c>
    </row>
    <row r="894" spans="1:14" x14ac:dyDescent="0.25">
      <c r="A894">
        <v>893</v>
      </c>
      <c r="B894">
        <v>392</v>
      </c>
      <c r="C894">
        <f>1/COUNTIF(B:B,pizzadb_pizzasales[[#This Row],[order_id]])</f>
        <v>0.125</v>
      </c>
      <c r="D894" s="1" t="s">
        <v>113</v>
      </c>
      <c r="E894">
        <v>1</v>
      </c>
      <c r="F894" s="16">
        <v>38140</v>
      </c>
      <c r="G894" s="2" t="str">
        <f>TEXT(pizzadb_pizzasales[[#This Row],[order_date]],"dddd")</f>
        <v>Wednesday</v>
      </c>
      <c r="H894" s="3">
        <v>0.56721064814814814</v>
      </c>
      <c r="I894">
        <v>20.25</v>
      </c>
      <c r="J894">
        <v>20.25</v>
      </c>
      <c r="K894" s="1" t="s">
        <v>21</v>
      </c>
      <c r="L894" s="1" t="s">
        <v>26</v>
      </c>
      <c r="M894" s="1" t="s">
        <v>114</v>
      </c>
      <c r="N894" s="1" t="s">
        <v>115</v>
      </c>
    </row>
    <row r="895" spans="1:14" x14ac:dyDescent="0.25">
      <c r="A895">
        <v>894</v>
      </c>
      <c r="B895">
        <v>392</v>
      </c>
      <c r="C895">
        <f>1/COUNTIF(B:B,pizzadb_pizzasales[[#This Row],[order_id]])</f>
        <v>0.125</v>
      </c>
      <c r="D895" s="1" t="s">
        <v>87</v>
      </c>
      <c r="E895">
        <v>1</v>
      </c>
      <c r="F895" s="16">
        <v>38141</v>
      </c>
      <c r="G895" s="2" t="str">
        <f>TEXT(pizzadb_pizzasales[[#This Row],[order_date]],"dddd")</f>
        <v>Thursday</v>
      </c>
      <c r="H895" s="3">
        <v>0.56721064814814814</v>
      </c>
      <c r="I895">
        <v>20.75</v>
      </c>
      <c r="J895">
        <v>20.75</v>
      </c>
      <c r="K895" s="1" t="s">
        <v>21</v>
      </c>
      <c r="L895" s="1" t="s">
        <v>26</v>
      </c>
      <c r="M895" s="1" t="s">
        <v>88</v>
      </c>
      <c r="N895" s="1" t="s">
        <v>89</v>
      </c>
    </row>
    <row r="896" spans="1:14" x14ac:dyDescent="0.25">
      <c r="A896">
        <v>895</v>
      </c>
      <c r="B896">
        <v>392</v>
      </c>
      <c r="C896">
        <f>1/COUNTIF(B:B,pizzadb_pizzasales[[#This Row],[order_id]])</f>
        <v>0.125</v>
      </c>
      <c r="D896" s="1" t="s">
        <v>59</v>
      </c>
      <c r="E896">
        <v>1</v>
      </c>
      <c r="F896" s="16">
        <v>38142</v>
      </c>
      <c r="G896" s="2" t="str">
        <f>TEXT(pizzadb_pizzasales[[#This Row],[order_date]],"dddd")</f>
        <v>Friday</v>
      </c>
      <c r="H896" s="3">
        <v>0.56721064814814814</v>
      </c>
      <c r="I896">
        <v>20.75</v>
      </c>
      <c r="J896">
        <v>20.75</v>
      </c>
      <c r="K896" s="1" t="s">
        <v>21</v>
      </c>
      <c r="L896" s="1" t="s">
        <v>26</v>
      </c>
      <c r="M896" s="1" t="s">
        <v>60</v>
      </c>
      <c r="N896" s="1" t="s">
        <v>61</v>
      </c>
    </row>
    <row r="897" spans="1:14" x14ac:dyDescent="0.25">
      <c r="A897">
        <v>896</v>
      </c>
      <c r="B897">
        <v>393</v>
      </c>
      <c r="C897">
        <f>1/COUNTIF(B:B,pizzadb_pizzasales[[#This Row],[order_id]])</f>
        <v>0.5</v>
      </c>
      <c r="D897" s="1" t="s">
        <v>51</v>
      </c>
      <c r="E897">
        <v>1</v>
      </c>
      <c r="F897" s="16">
        <v>38145</v>
      </c>
      <c r="G897" s="2" t="str">
        <f>TEXT(pizzadb_pizzasales[[#This Row],[order_date]],"dddd")</f>
        <v>Monday</v>
      </c>
      <c r="H897" s="3">
        <v>0.57535879629629627</v>
      </c>
      <c r="I897">
        <v>12</v>
      </c>
      <c r="J897">
        <v>12</v>
      </c>
      <c r="K897" s="1" t="s">
        <v>41</v>
      </c>
      <c r="L897" s="1" t="s">
        <v>22</v>
      </c>
      <c r="M897" s="1" t="s">
        <v>52</v>
      </c>
      <c r="N897" s="1" t="s">
        <v>53</v>
      </c>
    </row>
    <row r="898" spans="1:14" x14ac:dyDescent="0.25">
      <c r="A898">
        <v>897</v>
      </c>
      <c r="B898">
        <v>393</v>
      </c>
      <c r="C898">
        <f>1/COUNTIF(B:B,pizzadb_pizzasales[[#This Row],[order_id]])</f>
        <v>0.5</v>
      </c>
      <c r="D898" s="1" t="s">
        <v>142</v>
      </c>
      <c r="E898">
        <v>1</v>
      </c>
      <c r="F898" s="16">
        <v>38146</v>
      </c>
      <c r="G898" s="2" t="str">
        <f>TEXT(pizzadb_pizzasales[[#This Row],[order_date]],"dddd")</f>
        <v>Tuesday</v>
      </c>
      <c r="H898" s="3">
        <v>0.57535879629629627</v>
      </c>
      <c r="I898">
        <v>16.5</v>
      </c>
      <c r="J898">
        <v>16.5</v>
      </c>
      <c r="K898" s="1" t="s">
        <v>21</v>
      </c>
      <c r="L898" s="1" t="s">
        <v>14</v>
      </c>
      <c r="M898" s="1" t="s">
        <v>15</v>
      </c>
      <c r="N898" s="1" t="s">
        <v>16</v>
      </c>
    </row>
    <row r="899" spans="1:14" x14ac:dyDescent="0.25">
      <c r="A899">
        <v>898</v>
      </c>
      <c r="B899">
        <v>394</v>
      </c>
      <c r="C899">
        <f>1/COUNTIF(B:B,pizzadb_pizzasales[[#This Row],[order_id]])</f>
        <v>8.3333333333333329E-2</v>
      </c>
      <c r="D899" s="1" t="s">
        <v>84</v>
      </c>
      <c r="E899">
        <v>1</v>
      </c>
      <c r="F899" s="16">
        <v>38147</v>
      </c>
      <c r="G899" s="2" t="str">
        <f>TEXT(pizzadb_pizzasales[[#This Row],[order_date]],"dddd")</f>
        <v>Wednesday</v>
      </c>
      <c r="H899" s="3">
        <v>0.58493055555555551</v>
      </c>
      <c r="I899">
        <v>12</v>
      </c>
      <c r="J899">
        <v>12</v>
      </c>
      <c r="K899" s="1" t="s">
        <v>41</v>
      </c>
      <c r="L899" s="1" t="s">
        <v>14</v>
      </c>
      <c r="M899" s="1" t="s">
        <v>85</v>
      </c>
      <c r="N899" s="1" t="s">
        <v>86</v>
      </c>
    </row>
    <row r="900" spans="1:14" x14ac:dyDescent="0.25">
      <c r="A900">
        <v>899</v>
      </c>
      <c r="B900">
        <v>394</v>
      </c>
      <c r="C900">
        <f>1/COUNTIF(B:B,pizzadb_pizzasales[[#This Row],[order_id]])</f>
        <v>8.3333333333333329E-2</v>
      </c>
      <c r="D900" s="1" t="s">
        <v>156</v>
      </c>
      <c r="E900">
        <v>1</v>
      </c>
      <c r="F900" s="16">
        <v>38148</v>
      </c>
      <c r="G900" s="2" t="str">
        <f>TEXT(pizzadb_pizzasales[[#This Row],[order_date]],"dddd")</f>
        <v>Thursday</v>
      </c>
      <c r="H900" s="3">
        <v>0.58493055555555551</v>
      </c>
      <c r="I900">
        <v>12.75</v>
      </c>
      <c r="J900">
        <v>12.75</v>
      </c>
      <c r="K900" s="1" t="s">
        <v>41</v>
      </c>
      <c r="L900" s="1" t="s">
        <v>33</v>
      </c>
      <c r="M900" s="1" t="s">
        <v>82</v>
      </c>
      <c r="N900" s="1" t="s">
        <v>83</v>
      </c>
    </row>
    <row r="901" spans="1:14" x14ac:dyDescent="0.25">
      <c r="A901">
        <v>900</v>
      </c>
      <c r="B901">
        <v>394</v>
      </c>
      <c r="C901">
        <f>1/COUNTIF(B:B,pizzadb_pizzasales[[#This Row],[order_id]])</f>
        <v>8.3333333333333329E-2</v>
      </c>
      <c r="D901" s="1" t="s">
        <v>142</v>
      </c>
      <c r="E901">
        <v>1</v>
      </c>
      <c r="F901" s="16">
        <v>38149</v>
      </c>
      <c r="G901" s="2" t="str">
        <f>TEXT(pizzadb_pizzasales[[#This Row],[order_date]],"dddd")</f>
        <v>Friday</v>
      </c>
      <c r="H901" s="3">
        <v>0.58493055555555551</v>
      </c>
      <c r="I901">
        <v>16.5</v>
      </c>
      <c r="J901">
        <v>16.5</v>
      </c>
      <c r="K901" s="1" t="s">
        <v>21</v>
      </c>
      <c r="L901" s="1" t="s">
        <v>14</v>
      </c>
      <c r="M901" s="1" t="s">
        <v>15</v>
      </c>
      <c r="N901" s="1" t="s">
        <v>16</v>
      </c>
    </row>
    <row r="902" spans="1:14" x14ac:dyDescent="0.25">
      <c r="A902">
        <v>901</v>
      </c>
      <c r="B902">
        <v>394</v>
      </c>
      <c r="C902">
        <f>1/COUNTIF(B:B,pizzadb_pizzasales[[#This Row],[order_id]])</f>
        <v>8.3333333333333329E-2</v>
      </c>
      <c r="D902" s="1" t="s">
        <v>132</v>
      </c>
      <c r="E902">
        <v>1</v>
      </c>
      <c r="F902" s="16">
        <v>38152</v>
      </c>
      <c r="G902" s="2" t="str">
        <f>TEXT(pizzadb_pizzasales[[#This Row],[order_date]],"dddd")</f>
        <v>Monday</v>
      </c>
      <c r="H902" s="3">
        <v>0.58493055555555551</v>
      </c>
      <c r="I902">
        <v>10.5</v>
      </c>
      <c r="J902">
        <v>10.5</v>
      </c>
      <c r="K902" s="1" t="s">
        <v>41</v>
      </c>
      <c r="L902" s="1" t="s">
        <v>14</v>
      </c>
      <c r="M902" s="1" t="s">
        <v>15</v>
      </c>
      <c r="N902" s="1" t="s">
        <v>16</v>
      </c>
    </row>
    <row r="903" spans="1:14" x14ac:dyDescent="0.25">
      <c r="A903">
        <v>902</v>
      </c>
      <c r="B903">
        <v>394</v>
      </c>
      <c r="C903">
        <f>1/COUNTIF(B:B,pizzadb_pizzasales[[#This Row],[order_id]])</f>
        <v>8.3333333333333329E-2</v>
      </c>
      <c r="D903" s="1" t="s">
        <v>129</v>
      </c>
      <c r="E903">
        <v>1</v>
      </c>
      <c r="F903" s="16">
        <v>38153</v>
      </c>
      <c r="G903" s="2" t="str">
        <f>TEXT(pizzadb_pizzasales[[#This Row],[order_date]],"dddd")</f>
        <v>Tuesday</v>
      </c>
      <c r="H903" s="3">
        <v>0.58493055555555551</v>
      </c>
      <c r="I903">
        <v>17.5</v>
      </c>
      <c r="J903">
        <v>17.5</v>
      </c>
      <c r="K903" s="1" t="s">
        <v>21</v>
      </c>
      <c r="L903" s="1" t="s">
        <v>14</v>
      </c>
      <c r="M903" s="1" t="s">
        <v>130</v>
      </c>
      <c r="N903" s="1" t="s">
        <v>131</v>
      </c>
    </row>
    <row r="904" spans="1:14" x14ac:dyDescent="0.25">
      <c r="A904">
        <v>903</v>
      </c>
      <c r="B904">
        <v>394</v>
      </c>
      <c r="C904">
        <f>1/COUNTIF(B:B,pizzadb_pizzasales[[#This Row],[order_id]])</f>
        <v>8.3333333333333329E-2</v>
      </c>
      <c r="D904" s="1" t="s">
        <v>119</v>
      </c>
      <c r="E904">
        <v>3</v>
      </c>
      <c r="F904" s="16">
        <v>38154</v>
      </c>
      <c r="G904" s="2" t="str">
        <f>TEXT(pizzadb_pizzasales[[#This Row],[order_date]],"dddd")</f>
        <v>Wednesday</v>
      </c>
      <c r="H904" s="3">
        <v>0.58493055555555551</v>
      </c>
      <c r="I904">
        <v>12.5</v>
      </c>
      <c r="J904">
        <v>37.5</v>
      </c>
      <c r="K904" s="1" t="s">
        <v>13</v>
      </c>
      <c r="L904" s="1" t="s">
        <v>14</v>
      </c>
      <c r="M904" s="1" t="s">
        <v>78</v>
      </c>
      <c r="N904" s="1" t="s">
        <v>79</v>
      </c>
    </row>
    <row r="905" spans="1:14" x14ac:dyDescent="0.25">
      <c r="A905">
        <v>904</v>
      </c>
      <c r="B905">
        <v>394</v>
      </c>
      <c r="C905">
        <f>1/COUNTIF(B:B,pizzadb_pizzasales[[#This Row],[order_id]])</f>
        <v>8.3333333333333329E-2</v>
      </c>
      <c r="D905" s="1" t="s">
        <v>126</v>
      </c>
      <c r="E905">
        <v>1</v>
      </c>
      <c r="F905" s="16">
        <v>38155</v>
      </c>
      <c r="G905" s="2" t="str">
        <f>TEXT(pizzadb_pizzasales[[#This Row],[order_date]],"dddd")</f>
        <v>Thursday</v>
      </c>
      <c r="H905" s="3">
        <v>0.58493055555555551</v>
      </c>
      <c r="I905">
        <v>9.75</v>
      </c>
      <c r="J905">
        <v>9.75</v>
      </c>
      <c r="K905" s="1" t="s">
        <v>41</v>
      </c>
      <c r="L905" s="1" t="s">
        <v>14</v>
      </c>
      <c r="M905" s="1" t="s">
        <v>78</v>
      </c>
      <c r="N905" s="1" t="s">
        <v>79</v>
      </c>
    </row>
    <row r="906" spans="1:14" x14ac:dyDescent="0.25">
      <c r="A906">
        <v>905</v>
      </c>
      <c r="B906">
        <v>394</v>
      </c>
      <c r="C906">
        <f>1/COUNTIF(B:B,pizzadb_pizzasales[[#This Row],[order_id]])</f>
        <v>8.3333333333333329E-2</v>
      </c>
      <c r="D906" s="1" t="s">
        <v>113</v>
      </c>
      <c r="E906">
        <v>1</v>
      </c>
      <c r="F906" s="16">
        <v>38156</v>
      </c>
      <c r="G906" s="2" t="str">
        <f>TEXT(pizzadb_pizzasales[[#This Row],[order_date]],"dddd")</f>
        <v>Friday</v>
      </c>
      <c r="H906" s="3">
        <v>0.58493055555555551</v>
      </c>
      <c r="I906">
        <v>20.25</v>
      </c>
      <c r="J906">
        <v>20.25</v>
      </c>
      <c r="K906" s="1" t="s">
        <v>21</v>
      </c>
      <c r="L906" s="1" t="s">
        <v>26</v>
      </c>
      <c r="M906" s="1" t="s">
        <v>114</v>
      </c>
      <c r="N906" s="1" t="s">
        <v>115</v>
      </c>
    </row>
    <row r="907" spans="1:14" x14ac:dyDescent="0.25">
      <c r="A907">
        <v>906</v>
      </c>
      <c r="B907">
        <v>394</v>
      </c>
      <c r="C907">
        <f>1/COUNTIF(B:B,pizzadb_pizzasales[[#This Row],[order_id]])</f>
        <v>8.3333333333333329E-2</v>
      </c>
      <c r="D907" s="1" t="s">
        <v>59</v>
      </c>
      <c r="E907">
        <v>1</v>
      </c>
      <c r="F907" s="16">
        <v>38159</v>
      </c>
      <c r="G907" s="2" t="str">
        <f>TEXT(pizzadb_pizzasales[[#This Row],[order_date]],"dddd")</f>
        <v>Monday</v>
      </c>
      <c r="H907" s="3">
        <v>0.58493055555555551</v>
      </c>
      <c r="I907">
        <v>20.75</v>
      </c>
      <c r="J907">
        <v>20.75</v>
      </c>
      <c r="K907" s="1" t="s">
        <v>21</v>
      </c>
      <c r="L907" s="1" t="s">
        <v>26</v>
      </c>
      <c r="M907" s="1" t="s">
        <v>60</v>
      </c>
      <c r="N907" s="1" t="s">
        <v>61</v>
      </c>
    </row>
    <row r="908" spans="1:14" x14ac:dyDescent="0.25">
      <c r="A908">
        <v>907</v>
      </c>
      <c r="B908">
        <v>394</v>
      </c>
      <c r="C908">
        <f>1/COUNTIF(B:B,pizzadb_pizzasales[[#This Row],[order_id]])</f>
        <v>8.3333333333333329E-2</v>
      </c>
      <c r="D908" s="1" t="s">
        <v>136</v>
      </c>
      <c r="E908">
        <v>1</v>
      </c>
      <c r="F908" s="16">
        <v>38160</v>
      </c>
      <c r="G908" s="2" t="str">
        <f>TEXT(pizzadb_pizzasales[[#This Row],[order_date]],"dddd")</f>
        <v>Tuesday</v>
      </c>
      <c r="H908" s="3">
        <v>0.58493055555555551</v>
      </c>
      <c r="I908">
        <v>12.5</v>
      </c>
      <c r="J908">
        <v>12.5</v>
      </c>
      <c r="K908" s="1" t="s">
        <v>41</v>
      </c>
      <c r="L908" s="1" t="s">
        <v>22</v>
      </c>
      <c r="M908" s="1" t="s">
        <v>63</v>
      </c>
      <c r="N908" s="1" t="s">
        <v>64</v>
      </c>
    </row>
    <row r="909" spans="1:14" x14ac:dyDescent="0.25">
      <c r="A909">
        <v>908</v>
      </c>
      <c r="B909">
        <v>394</v>
      </c>
      <c r="C909">
        <f>1/COUNTIF(B:B,pizzadb_pizzasales[[#This Row],[order_id]])</f>
        <v>8.3333333333333329E-2</v>
      </c>
      <c r="D909" s="1" t="s">
        <v>32</v>
      </c>
      <c r="E909">
        <v>1</v>
      </c>
      <c r="F909" s="16">
        <v>38161</v>
      </c>
      <c r="G909" s="2" t="str">
        <f>TEXT(pizzadb_pizzasales[[#This Row],[order_date]],"dddd")</f>
        <v>Wednesday</v>
      </c>
      <c r="H909" s="3">
        <v>0.58493055555555551</v>
      </c>
      <c r="I909">
        <v>20.75</v>
      </c>
      <c r="J909">
        <v>20.75</v>
      </c>
      <c r="K909" s="1" t="s">
        <v>21</v>
      </c>
      <c r="L909" s="1" t="s">
        <v>33</v>
      </c>
      <c r="M909" s="1" t="s">
        <v>34</v>
      </c>
      <c r="N909" s="1" t="s">
        <v>35</v>
      </c>
    </row>
    <row r="910" spans="1:14" x14ac:dyDescent="0.25">
      <c r="A910">
        <v>909</v>
      </c>
      <c r="B910">
        <v>394</v>
      </c>
      <c r="C910">
        <f>1/COUNTIF(B:B,pizzadb_pizzasales[[#This Row],[order_id]])</f>
        <v>8.3333333333333329E-2</v>
      </c>
      <c r="D910" s="1" t="s">
        <v>65</v>
      </c>
      <c r="E910">
        <v>1</v>
      </c>
      <c r="F910" s="16">
        <v>38162</v>
      </c>
      <c r="G910" s="2" t="str">
        <f>TEXT(pizzadb_pizzasales[[#This Row],[order_date]],"dddd")</f>
        <v>Thursday</v>
      </c>
      <c r="H910" s="3">
        <v>0.58493055555555551</v>
      </c>
      <c r="I910">
        <v>12</v>
      </c>
      <c r="J910">
        <v>12</v>
      </c>
      <c r="K910" s="1" t="s">
        <v>41</v>
      </c>
      <c r="L910" s="1" t="s">
        <v>22</v>
      </c>
      <c r="M910" s="1" t="s">
        <v>66</v>
      </c>
      <c r="N910" s="1" t="s">
        <v>67</v>
      </c>
    </row>
    <row r="911" spans="1:14" x14ac:dyDescent="0.25">
      <c r="A911">
        <v>910</v>
      </c>
      <c r="B911">
        <v>395</v>
      </c>
      <c r="C911">
        <f>1/COUNTIF(B:B,pizzadb_pizzasales[[#This Row],[order_id]])</f>
        <v>1</v>
      </c>
      <c r="D911" s="1" t="s">
        <v>163</v>
      </c>
      <c r="E911">
        <v>1</v>
      </c>
      <c r="F911" s="16">
        <v>38163</v>
      </c>
      <c r="G911" s="2" t="str">
        <f>TEXT(pizzadb_pizzasales[[#This Row],[order_date]],"dddd")</f>
        <v>Friday</v>
      </c>
      <c r="H911" s="3">
        <v>0.59106481481481477</v>
      </c>
      <c r="I911">
        <v>16</v>
      </c>
      <c r="J911">
        <v>16</v>
      </c>
      <c r="K911" s="1" t="s">
        <v>13</v>
      </c>
      <c r="L911" s="1" t="s">
        <v>14</v>
      </c>
      <c r="M911" s="1" t="s">
        <v>94</v>
      </c>
      <c r="N911" s="1" t="s">
        <v>95</v>
      </c>
    </row>
    <row r="912" spans="1:14" x14ac:dyDescent="0.25">
      <c r="A912">
        <v>911</v>
      </c>
      <c r="B912">
        <v>396</v>
      </c>
      <c r="C912">
        <f>1/COUNTIF(B:B,pizzadb_pizzasales[[#This Row],[order_id]])</f>
        <v>1</v>
      </c>
      <c r="D912" s="1" t="s">
        <v>157</v>
      </c>
      <c r="E912">
        <v>1</v>
      </c>
      <c r="F912" s="16">
        <v>38166</v>
      </c>
      <c r="G912" s="2" t="str">
        <f>TEXT(pizzadb_pizzasales[[#This Row],[order_date]],"dddd")</f>
        <v>Monday</v>
      </c>
      <c r="H912" s="3">
        <v>0.59190972222222227</v>
      </c>
      <c r="I912">
        <v>12</v>
      </c>
      <c r="J912">
        <v>12</v>
      </c>
      <c r="K912" s="1" t="s">
        <v>41</v>
      </c>
      <c r="L912" s="1" t="s">
        <v>22</v>
      </c>
      <c r="M912" s="1" t="s">
        <v>110</v>
      </c>
      <c r="N912" s="1" t="s">
        <v>111</v>
      </c>
    </row>
    <row r="913" spans="1:14" x14ac:dyDescent="0.25">
      <c r="A913">
        <v>912</v>
      </c>
      <c r="B913">
        <v>397</v>
      </c>
      <c r="C913">
        <f>1/COUNTIF(B:B,pizzadb_pizzasales[[#This Row],[order_id]])</f>
        <v>0.33333333333333331</v>
      </c>
      <c r="D913" s="1" t="s">
        <v>20</v>
      </c>
      <c r="E913">
        <v>2</v>
      </c>
      <c r="F913" s="16">
        <v>38167</v>
      </c>
      <c r="G913" s="2" t="str">
        <f>TEXT(pizzadb_pizzasales[[#This Row],[order_date]],"dddd")</f>
        <v>Tuesday</v>
      </c>
      <c r="H913" s="3">
        <v>0.6049768518518519</v>
      </c>
      <c r="I913">
        <v>18.5</v>
      </c>
      <c r="J913">
        <v>37</v>
      </c>
      <c r="K913" s="1" t="s">
        <v>21</v>
      </c>
      <c r="L913" s="1" t="s">
        <v>22</v>
      </c>
      <c r="M913" s="1" t="s">
        <v>23</v>
      </c>
      <c r="N913" s="1" t="s">
        <v>24</v>
      </c>
    </row>
    <row r="914" spans="1:14" x14ac:dyDescent="0.25">
      <c r="A914">
        <v>913</v>
      </c>
      <c r="B914">
        <v>397</v>
      </c>
      <c r="C914">
        <f>1/COUNTIF(B:B,pizzadb_pizzasales[[#This Row],[order_id]])</f>
        <v>0.33333333333333331</v>
      </c>
      <c r="D914" s="1" t="s">
        <v>142</v>
      </c>
      <c r="E914">
        <v>1</v>
      </c>
      <c r="F914" s="16">
        <v>38168</v>
      </c>
      <c r="G914" s="2" t="str">
        <f>TEXT(pizzadb_pizzasales[[#This Row],[order_date]],"dddd")</f>
        <v>Wednesday</v>
      </c>
      <c r="H914" s="3">
        <v>0.6049768518518519</v>
      </c>
      <c r="I914">
        <v>16.5</v>
      </c>
      <c r="J914">
        <v>16.5</v>
      </c>
      <c r="K914" s="1" t="s">
        <v>21</v>
      </c>
      <c r="L914" s="1" t="s">
        <v>14</v>
      </c>
      <c r="M914" s="1" t="s">
        <v>15</v>
      </c>
      <c r="N914" s="1" t="s">
        <v>16</v>
      </c>
    </row>
    <row r="915" spans="1:14" x14ac:dyDescent="0.25">
      <c r="A915">
        <v>914</v>
      </c>
      <c r="B915">
        <v>397</v>
      </c>
      <c r="C915">
        <f>1/COUNTIF(B:B,pizzadb_pizzasales[[#This Row],[order_id]])</f>
        <v>0.33333333333333331</v>
      </c>
      <c r="D915" s="1" t="s">
        <v>119</v>
      </c>
      <c r="E915">
        <v>1</v>
      </c>
      <c r="F915" s="16">
        <v>38169</v>
      </c>
      <c r="G915" s="2" t="str">
        <f>TEXT(pizzadb_pizzasales[[#This Row],[order_date]],"dddd")</f>
        <v>Thursday</v>
      </c>
      <c r="H915" s="3">
        <v>0.6049768518518519</v>
      </c>
      <c r="I915">
        <v>12.5</v>
      </c>
      <c r="J915">
        <v>12.5</v>
      </c>
      <c r="K915" s="1" t="s">
        <v>13</v>
      </c>
      <c r="L915" s="1" t="s">
        <v>14</v>
      </c>
      <c r="M915" s="1" t="s">
        <v>78</v>
      </c>
      <c r="N915" s="1" t="s">
        <v>79</v>
      </c>
    </row>
    <row r="916" spans="1:14" x14ac:dyDescent="0.25">
      <c r="A916">
        <v>915</v>
      </c>
      <c r="B916">
        <v>398</v>
      </c>
      <c r="C916">
        <f>1/COUNTIF(B:B,pizzadb_pizzasales[[#This Row],[order_id]])</f>
        <v>1</v>
      </c>
      <c r="D916" s="1" t="s">
        <v>126</v>
      </c>
      <c r="E916">
        <v>1</v>
      </c>
      <c r="F916" s="16">
        <v>38170</v>
      </c>
      <c r="G916" s="2" t="str">
        <f>TEXT(pizzadb_pizzasales[[#This Row],[order_date]],"dddd")</f>
        <v>Friday</v>
      </c>
      <c r="H916" s="3">
        <v>0.62252314814814813</v>
      </c>
      <c r="I916">
        <v>9.75</v>
      </c>
      <c r="J916">
        <v>9.75</v>
      </c>
      <c r="K916" s="1" t="s">
        <v>41</v>
      </c>
      <c r="L916" s="1" t="s">
        <v>14</v>
      </c>
      <c r="M916" s="1" t="s">
        <v>78</v>
      </c>
      <c r="N916" s="1" t="s">
        <v>79</v>
      </c>
    </row>
    <row r="917" spans="1:14" x14ac:dyDescent="0.25">
      <c r="A917">
        <v>916</v>
      </c>
      <c r="B917">
        <v>399</v>
      </c>
      <c r="C917">
        <f>1/COUNTIF(B:B,pizzadb_pizzasales[[#This Row],[order_id]])</f>
        <v>0.25</v>
      </c>
      <c r="D917" s="1" t="s">
        <v>118</v>
      </c>
      <c r="E917">
        <v>1</v>
      </c>
      <c r="F917" s="16">
        <v>38173</v>
      </c>
      <c r="G917" s="2" t="str">
        <f>TEXT(pizzadb_pizzasales[[#This Row],[order_date]],"dddd")</f>
        <v>Monday</v>
      </c>
      <c r="H917" s="3">
        <v>0.65820601851851857</v>
      </c>
      <c r="I917">
        <v>16.75</v>
      </c>
      <c r="J917">
        <v>16.75</v>
      </c>
      <c r="K917" s="1" t="s">
        <v>13</v>
      </c>
      <c r="L917" s="1" t="s">
        <v>33</v>
      </c>
      <c r="M917" s="1" t="s">
        <v>42</v>
      </c>
      <c r="N917" s="1" t="s">
        <v>43</v>
      </c>
    </row>
    <row r="918" spans="1:14" x14ac:dyDescent="0.25">
      <c r="A918">
        <v>917</v>
      </c>
      <c r="B918">
        <v>399</v>
      </c>
      <c r="C918">
        <f>1/COUNTIF(B:B,pizzadb_pizzasales[[#This Row],[order_id]])</f>
        <v>0.25</v>
      </c>
      <c r="D918" s="1" t="s">
        <v>73</v>
      </c>
      <c r="E918">
        <v>1</v>
      </c>
      <c r="F918" s="16">
        <v>38174</v>
      </c>
      <c r="G918" s="2" t="str">
        <f>TEXT(pizzadb_pizzasales[[#This Row],[order_date]],"dddd")</f>
        <v>Tuesday</v>
      </c>
      <c r="H918" s="3">
        <v>0.65820601851851857</v>
      </c>
      <c r="I918">
        <v>20.75</v>
      </c>
      <c r="J918">
        <v>20.75</v>
      </c>
      <c r="K918" s="1" t="s">
        <v>21</v>
      </c>
      <c r="L918" s="1" t="s">
        <v>33</v>
      </c>
      <c r="M918" s="1" t="s">
        <v>74</v>
      </c>
      <c r="N918" s="1" t="s">
        <v>75</v>
      </c>
    </row>
    <row r="919" spans="1:14" x14ac:dyDescent="0.25">
      <c r="A919">
        <v>918</v>
      </c>
      <c r="B919">
        <v>399</v>
      </c>
      <c r="C919">
        <f>1/COUNTIF(B:B,pizzadb_pizzasales[[#This Row],[order_id]])</f>
        <v>0.25</v>
      </c>
      <c r="D919" s="1" t="s">
        <v>99</v>
      </c>
      <c r="E919">
        <v>1</v>
      </c>
      <c r="F919" s="16">
        <v>38175</v>
      </c>
      <c r="G919" s="2" t="str">
        <f>TEXT(pizzadb_pizzasales[[#This Row],[order_date]],"dddd")</f>
        <v>Wednesday</v>
      </c>
      <c r="H919" s="3">
        <v>0.65820601851851857</v>
      </c>
      <c r="I919">
        <v>14.75</v>
      </c>
      <c r="J919">
        <v>14.75</v>
      </c>
      <c r="K919" s="1" t="s">
        <v>13</v>
      </c>
      <c r="L919" s="1" t="s">
        <v>22</v>
      </c>
      <c r="M919" s="1" t="s">
        <v>91</v>
      </c>
      <c r="N919" s="1" t="s">
        <v>92</v>
      </c>
    </row>
    <row r="920" spans="1:14" x14ac:dyDescent="0.25">
      <c r="A920">
        <v>919</v>
      </c>
      <c r="B920">
        <v>399</v>
      </c>
      <c r="C920">
        <f>1/COUNTIF(B:B,pizzadb_pizzasales[[#This Row],[order_id]])</f>
        <v>0.25</v>
      </c>
      <c r="D920" s="1" t="s">
        <v>155</v>
      </c>
      <c r="E920">
        <v>1</v>
      </c>
      <c r="F920" s="16">
        <v>38176</v>
      </c>
      <c r="G920" s="2" t="str">
        <f>TEXT(pizzadb_pizzasales[[#This Row],[order_date]],"dddd")</f>
        <v>Thursday</v>
      </c>
      <c r="H920" s="3">
        <v>0.65820601851851857</v>
      </c>
      <c r="I920">
        <v>16</v>
      </c>
      <c r="J920">
        <v>16</v>
      </c>
      <c r="K920" s="1" t="s">
        <v>13</v>
      </c>
      <c r="L920" s="1" t="s">
        <v>14</v>
      </c>
      <c r="M920" s="1" t="s">
        <v>45</v>
      </c>
      <c r="N920" s="1" t="s">
        <v>46</v>
      </c>
    </row>
    <row r="921" spans="1:14" x14ac:dyDescent="0.25">
      <c r="A921">
        <v>920</v>
      </c>
      <c r="B921">
        <v>400</v>
      </c>
      <c r="C921">
        <f>1/COUNTIF(B:B,pizzadb_pizzasales[[#This Row],[order_id]])</f>
        <v>0.5</v>
      </c>
      <c r="D921" s="1" t="s">
        <v>119</v>
      </c>
      <c r="E921">
        <v>1</v>
      </c>
      <c r="F921" s="16">
        <v>38177</v>
      </c>
      <c r="G921" s="2" t="str">
        <f>TEXT(pizzadb_pizzasales[[#This Row],[order_date]],"dddd")</f>
        <v>Friday</v>
      </c>
      <c r="H921" s="3">
        <v>0.66883101851851856</v>
      </c>
      <c r="I921">
        <v>12.5</v>
      </c>
      <c r="J921">
        <v>12.5</v>
      </c>
      <c r="K921" s="1" t="s">
        <v>13</v>
      </c>
      <c r="L921" s="1" t="s">
        <v>14</v>
      </c>
      <c r="M921" s="1" t="s">
        <v>78</v>
      </c>
      <c r="N921" s="1" t="s">
        <v>79</v>
      </c>
    </row>
    <row r="922" spans="1:14" x14ac:dyDescent="0.25">
      <c r="A922">
        <v>921</v>
      </c>
      <c r="B922">
        <v>400</v>
      </c>
      <c r="C922">
        <f>1/COUNTIF(B:B,pizzadb_pizzasales[[#This Row],[order_id]])</f>
        <v>0.5</v>
      </c>
      <c r="D922" s="1" t="s">
        <v>32</v>
      </c>
      <c r="E922">
        <v>1</v>
      </c>
      <c r="F922" s="16">
        <v>38180</v>
      </c>
      <c r="G922" s="2" t="str">
        <f>TEXT(pizzadb_pizzasales[[#This Row],[order_date]],"dddd")</f>
        <v>Monday</v>
      </c>
      <c r="H922" s="3">
        <v>0.66883101851851856</v>
      </c>
      <c r="I922">
        <v>20.75</v>
      </c>
      <c r="J922">
        <v>20.75</v>
      </c>
      <c r="K922" s="1" t="s">
        <v>21</v>
      </c>
      <c r="L922" s="1" t="s">
        <v>33</v>
      </c>
      <c r="M922" s="1" t="s">
        <v>34</v>
      </c>
      <c r="N922" s="1" t="s">
        <v>35</v>
      </c>
    </row>
    <row r="923" spans="1:14" x14ac:dyDescent="0.25">
      <c r="A923">
        <v>922</v>
      </c>
      <c r="B923">
        <v>401</v>
      </c>
      <c r="C923">
        <f>1/COUNTIF(B:B,pizzadb_pizzasales[[#This Row],[order_id]])</f>
        <v>1</v>
      </c>
      <c r="D923" s="1" t="s">
        <v>154</v>
      </c>
      <c r="E923">
        <v>1</v>
      </c>
      <c r="F923" s="16">
        <v>38181</v>
      </c>
      <c r="G923" s="2" t="str">
        <f>TEXT(pizzadb_pizzasales[[#This Row],[order_date]],"dddd")</f>
        <v>Tuesday</v>
      </c>
      <c r="H923" s="3">
        <v>0.67262731481481486</v>
      </c>
      <c r="I923">
        <v>16</v>
      </c>
      <c r="J923">
        <v>16</v>
      </c>
      <c r="K923" s="1" t="s">
        <v>13</v>
      </c>
      <c r="L923" s="1" t="s">
        <v>22</v>
      </c>
      <c r="M923" s="1" t="s">
        <v>66</v>
      </c>
      <c r="N923" s="1" t="s">
        <v>67</v>
      </c>
    </row>
    <row r="924" spans="1:14" x14ac:dyDescent="0.25">
      <c r="A924">
        <v>923</v>
      </c>
      <c r="B924">
        <v>402</v>
      </c>
      <c r="C924">
        <f>1/COUNTIF(B:B,pizzadb_pizzasales[[#This Row],[order_id]])</f>
        <v>0.5</v>
      </c>
      <c r="D924" s="1" t="s">
        <v>90</v>
      </c>
      <c r="E924">
        <v>1</v>
      </c>
      <c r="F924" s="16">
        <v>38182</v>
      </c>
      <c r="G924" s="2" t="str">
        <f>TEXT(pizzadb_pizzasales[[#This Row],[order_date]],"dddd")</f>
        <v>Wednesday</v>
      </c>
      <c r="H924" s="3">
        <v>0.68386574074074069</v>
      </c>
      <c r="I924">
        <v>17.950000762939453</v>
      </c>
      <c r="J924">
        <v>17.950000762939453</v>
      </c>
      <c r="K924" s="1" t="s">
        <v>21</v>
      </c>
      <c r="L924" s="1" t="s">
        <v>22</v>
      </c>
      <c r="M924" s="1" t="s">
        <v>91</v>
      </c>
      <c r="N924" s="1" t="s">
        <v>92</v>
      </c>
    </row>
    <row r="925" spans="1:14" x14ac:dyDescent="0.25">
      <c r="A925">
        <v>924</v>
      </c>
      <c r="B925">
        <v>402</v>
      </c>
      <c r="C925">
        <f>1/COUNTIF(B:B,pizzadb_pizzasales[[#This Row],[order_id]])</f>
        <v>0.5</v>
      </c>
      <c r="D925" s="1" t="s">
        <v>36</v>
      </c>
      <c r="E925">
        <v>1</v>
      </c>
      <c r="F925" s="16">
        <v>38183</v>
      </c>
      <c r="G925" s="2" t="str">
        <f>TEXT(pizzadb_pizzasales[[#This Row],[order_date]],"dddd")</f>
        <v>Thursday</v>
      </c>
      <c r="H925" s="3">
        <v>0.68386574074074069</v>
      </c>
      <c r="I925">
        <v>16.5</v>
      </c>
      <c r="J925">
        <v>16.5</v>
      </c>
      <c r="K925" s="1" t="s">
        <v>13</v>
      </c>
      <c r="L925" s="1" t="s">
        <v>26</v>
      </c>
      <c r="M925" s="1" t="s">
        <v>27</v>
      </c>
      <c r="N925" s="1" t="s">
        <v>28</v>
      </c>
    </row>
    <row r="926" spans="1:14" x14ac:dyDescent="0.25">
      <c r="A926">
        <v>925</v>
      </c>
      <c r="B926">
        <v>403</v>
      </c>
      <c r="C926">
        <f>1/COUNTIF(B:B,pizzadb_pizzasales[[#This Row],[order_id]])</f>
        <v>0.33333333333333331</v>
      </c>
      <c r="D926" s="1" t="s">
        <v>40</v>
      </c>
      <c r="E926">
        <v>1</v>
      </c>
      <c r="F926" s="16">
        <v>38184</v>
      </c>
      <c r="G926" s="2" t="str">
        <f>TEXT(pizzadb_pizzasales[[#This Row],[order_date]],"dddd")</f>
        <v>Friday</v>
      </c>
      <c r="H926" s="3">
        <v>0.68483796296296295</v>
      </c>
      <c r="I926">
        <v>12.75</v>
      </c>
      <c r="J926">
        <v>12.75</v>
      </c>
      <c r="K926" s="1" t="s">
        <v>41</v>
      </c>
      <c r="L926" s="1" t="s">
        <v>33</v>
      </c>
      <c r="M926" s="1" t="s">
        <v>42</v>
      </c>
      <c r="N926" s="1" t="s">
        <v>43</v>
      </c>
    </row>
    <row r="927" spans="1:14" x14ac:dyDescent="0.25">
      <c r="A927">
        <v>926</v>
      </c>
      <c r="B927">
        <v>403</v>
      </c>
      <c r="C927">
        <f>1/COUNTIF(B:B,pizzadb_pizzasales[[#This Row],[order_id]])</f>
        <v>0.33333333333333331</v>
      </c>
      <c r="D927" s="1" t="s">
        <v>138</v>
      </c>
      <c r="E927">
        <v>1</v>
      </c>
      <c r="F927" s="16">
        <v>38187</v>
      </c>
      <c r="G927" s="2" t="str">
        <f>TEXT(pizzadb_pizzasales[[#This Row],[order_date]],"dddd")</f>
        <v>Monday</v>
      </c>
      <c r="H927" s="3">
        <v>0.68483796296296295</v>
      </c>
      <c r="I927">
        <v>20.5</v>
      </c>
      <c r="J927">
        <v>20.5</v>
      </c>
      <c r="K927" s="1" t="s">
        <v>21</v>
      </c>
      <c r="L927" s="1" t="s">
        <v>14</v>
      </c>
      <c r="M927" s="1" t="s">
        <v>18</v>
      </c>
      <c r="N927" s="1" t="s">
        <v>19</v>
      </c>
    </row>
    <row r="928" spans="1:14" x14ac:dyDescent="0.25">
      <c r="A928">
        <v>927</v>
      </c>
      <c r="B928">
        <v>403</v>
      </c>
      <c r="C928">
        <f>1/COUNTIF(B:B,pizzadb_pizzasales[[#This Row],[order_id]])</f>
        <v>0.33333333333333331</v>
      </c>
      <c r="D928" s="1" t="s">
        <v>120</v>
      </c>
      <c r="E928">
        <v>1</v>
      </c>
      <c r="F928" s="16">
        <v>38188</v>
      </c>
      <c r="G928" s="2" t="str">
        <f>TEXT(pizzadb_pizzasales[[#This Row],[order_date]],"dddd")</f>
        <v>Tuesday</v>
      </c>
      <c r="H928" s="3">
        <v>0.68483796296296295</v>
      </c>
      <c r="I928">
        <v>12.5</v>
      </c>
      <c r="J928">
        <v>12.5</v>
      </c>
      <c r="K928" s="1" t="s">
        <v>41</v>
      </c>
      <c r="L928" s="1" t="s">
        <v>26</v>
      </c>
      <c r="M928" s="1" t="s">
        <v>38</v>
      </c>
      <c r="N928" s="1" t="s">
        <v>39</v>
      </c>
    </row>
    <row r="929" spans="1:14" x14ac:dyDescent="0.25">
      <c r="A929">
        <v>928</v>
      </c>
      <c r="B929">
        <v>404</v>
      </c>
      <c r="C929">
        <f>1/COUNTIF(B:B,pizzadb_pizzasales[[#This Row],[order_id]])</f>
        <v>1</v>
      </c>
      <c r="D929" s="1" t="s">
        <v>81</v>
      </c>
      <c r="E929">
        <v>1</v>
      </c>
      <c r="F929" s="16">
        <v>38189</v>
      </c>
      <c r="G929" s="2" t="str">
        <f>TEXT(pizzadb_pizzasales[[#This Row],[order_date]],"dddd")</f>
        <v>Wednesday</v>
      </c>
      <c r="H929" s="3">
        <v>0.69406250000000003</v>
      </c>
      <c r="I929">
        <v>20.75</v>
      </c>
      <c r="J929">
        <v>20.75</v>
      </c>
      <c r="K929" s="1" t="s">
        <v>21</v>
      </c>
      <c r="L929" s="1" t="s">
        <v>33</v>
      </c>
      <c r="M929" s="1" t="s">
        <v>82</v>
      </c>
      <c r="N929" s="1" t="s">
        <v>83</v>
      </c>
    </row>
    <row r="930" spans="1:14" x14ac:dyDescent="0.25">
      <c r="A930">
        <v>929</v>
      </c>
      <c r="B930">
        <v>405</v>
      </c>
      <c r="C930">
        <f>1/COUNTIF(B:B,pizzadb_pizzasales[[#This Row],[order_id]])</f>
        <v>1</v>
      </c>
      <c r="D930" s="1" t="s">
        <v>113</v>
      </c>
      <c r="E930">
        <v>1</v>
      </c>
      <c r="F930" s="16">
        <v>38190</v>
      </c>
      <c r="G930" s="2" t="str">
        <f>TEXT(pizzadb_pizzasales[[#This Row],[order_date]],"dddd")</f>
        <v>Thursday</v>
      </c>
      <c r="H930" s="3">
        <v>0.69740740740740736</v>
      </c>
      <c r="I930">
        <v>20.25</v>
      </c>
      <c r="J930">
        <v>20.25</v>
      </c>
      <c r="K930" s="1" t="s">
        <v>21</v>
      </c>
      <c r="L930" s="1" t="s">
        <v>26</v>
      </c>
      <c r="M930" s="1" t="s">
        <v>114</v>
      </c>
      <c r="N930" s="1" t="s">
        <v>115</v>
      </c>
    </row>
    <row r="931" spans="1:14" x14ac:dyDescent="0.25">
      <c r="A931">
        <v>930</v>
      </c>
      <c r="B931">
        <v>406</v>
      </c>
      <c r="C931">
        <f>1/COUNTIF(B:B,pizzadb_pizzasales[[#This Row],[order_id]])</f>
        <v>0.33333333333333331</v>
      </c>
      <c r="D931" s="1" t="s">
        <v>134</v>
      </c>
      <c r="E931">
        <v>1</v>
      </c>
      <c r="F931" s="16">
        <v>38191</v>
      </c>
      <c r="G931" s="2" t="str">
        <f>TEXT(pizzadb_pizzasales[[#This Row],[order_date]],"dddd")</f>
        <v>Friday</v>
      </c>
      <c r="H931" s="3">
        <v>0.70195601851851852</v>
      </c>
      <c r="I931">
        <v>16.75</v>
      </c>
      <c r="J931">
        <v>16.75</v>
      </c>
      <c r="K931" s="1" t="s">
        <v>13</v>
      </c>
      <c r="L931" s="1" t="s">
        <v>33</v>
      </c>
      <c r="M931" s="1" t="s">
        <v>124</v>
      </c>
      <c r="N931" s="1" t="s">
        <v>125</v>
      </c>
    </row>
    <row r="932" spans="1:14" x14ac:dyDescent="0.25">
      <c r="A932">
        <v>931</v>
      </c>
      <c r="B932">
        <v>406</v>
      </c>
      <c r="C932">
        <f>1/COUNTIF(B:B,pizzadb_pizzasales[[#This Row],[order_id]])</f>
        <v>0.33333333333333331</v>
      </c>
      <c r="D932" s="1" t="s">
        <v>17</v>
      </c>
      <c r="E932">
        <v>1</v>
      </c>
      <c r="F932" s="16">
        <v>38194</v>
      </c>
      <c r="G932" s="2" t="str">
        <f>TEXT(pizzadb_pizzasales[[#This Row],[order_date]],"dddd")</f>
        <v>Monday</v>
      </c>
      <c r="H932" s="3">
        <v>0.70195601851851852</v>
      </c>
      <c r="I932">
        <v>16</v>
      </c>
      <c r="J932">
        <v>16</v>
      </c>
      <c r="K932" s="1" t="s">
        <v>13</v>
      </c>
      <c r="L932" s="1" t="s">
        <v>14</v>
      </c>
      <c r="M932" s="1" t="s">
        <v>18</v>
      </c>
      <c r="N932" s="1" t="s">
        <v>19</v>
      </c>
    </row>
    <row r="933" spans="1:14" x14ac:dyDescent="0.25">
      <c r="A933">
        <v>932</v>
      </c>
      <c r="B933">
        <v>406</v>
      </c>
      <c r="C933">
        <f>1/COUNTIF(B:B,pizzadb_pizzasales[[#This Row],[order_id]])</f>
        <v>0.33333333333333331</v>
      </c>
      <c r="D933" s="1" t="s">
        <v>100</v>
      </c>
      <c r="E933">
        <v>1</v>
      </c>
      <c r="F933" s="16">
        <v>38195</v>
      </c>
      <c r="G933" s="2" t="str">
        <f>TEXT(pizzadb_pizzasales[[#This Row],[order_date]],"dddd")</f>
        <v>Tuesday</v>
      </c>
      <c r="H933" s="3">
        <v>0.70195601851851852</v>
      </c>
      <c r="I933">
        <v>12.75</v>
      </c>
      <c r="J933">
        <v>12.75</v>
      </c>
      <c r="K933" s="1" t="s">
        <v>41</v>
      </c>
      <c r="L933" s="1" t="s">
        <v>22</v>
      </c>
      <c r="M933" s="1" t="s">
        <v>101</v>
      </c>
      <c r="N933" s="1" t="s">
        <v>102</v>
      </c>
    </row>
    <row r="934" spans="1:14" x14ac:dyDescent="0.25">
      <c r="A934">
        <v>933</v>
      </c>
      <c r="B934">
        <v>407</v>
      </c>
      <c r="C934">
        <f>1/COUNTIF(B:B,pizzadb_pizzasales[[#This Row],[order_id]])</f>
        <v>0.33333333333333331</v>
      </c>
      <c r="D934" s="1" t="s">
        <v>76</v>
      </c>
      <c r="E934">
        <v>1</v>
      </c>
      <c r="F934" s="16">
        <v>38196</v>
      </c>
      <c r="G934" s="2" t="str">
        <f>TEXT(pizzadb_pizzasales[[#This Row],[order_date]],"dddd")</f>
        <v>Wednesday</v>
      </c>
      <c r="H934" s="3">
        <v>0.70604166666666668</v>
      </c>
      <c r="I934">
        <v>16.75</v>
      </c>
      <c r="J934">
        <v>16.75</v>
      </c>
      <c r="K934" s="1" t="s">
        <v>13</v>
      </c>
      <c r="L934" s="1" t="s">
        <v>33</v>
      </c>
      <c r="M934" s="1" t="s">
        <v>74</v>
      </c>
      <c r="N934" s="1" t="s">
        <v>75</v>
      </c>
    </row>
    <row r="935" spans="1:14" x14ac:dyDescent="0.25">
      <c r="A935">
        <v>934</v>
      </c>
      <c r="B935">
        <v>407</v>
      </c>
      <c r="C935">
        <f>1/COUNTIF(B:B,pizzadb_pizzasales[[#This Row],[order_id]])</f>
        <v>0.33333333333333331</v>
      </c>
      <c r="D935" s="1" t="s">
        <v>138</v>
      </c>
      <c r="E935">
        <v>1</v>
      </c>
      <c r="F935" s="16">
        <v>38197</v>
      </c>
      <c r="G935" s="2" t="str">
        <f>TEXT(pizzadb_pizzasales[[#This Row],[order_date]],"dddd")</f>
        <v>Thursday</v>
      </c>
      <c r="H935" s="3">
        <v>0.70604166666666668</v>
      </c>
      <c r="I935">
        <v>20.5</v>
      </c>
      <c r="J935">
        <v>20.5</v>
      </c>
      <c r="K935" s="1" t="s">
        <v>21</v>
      </c>
      <c r="L935" s="1" t="s">
        <v>14</v>
      </c>
      <c r="M935" s="1" t="s">
        <v>18</v>
      </c>
      <c r="N935" s="1" t="s">
        <v>19</v>
      </c>
    </row>
    <row r="936" spans="1:14" x14ac:dyDescent="0.25">
      <c r="A936">
        <v>935</v>
      </c>
      <c r="B936">
        <v>407</v>
      </c>
      <c r="C936">
        <f>1/COUNTIF(B:B,pizzadb_pizzasales[[#This Row],[order_id]])</f>
        <v>0.33333333333333331</v>
      </c>
      <c r="D936" s="1" t="s">
        <v>119</v>
      </c>
      <c r="E936">
        <v>1</v>
      </c>
      <c r="F936" s="16">
        <v>38198</v>
      </c>
      <c r="G936" s="2" t="str">
        <f>TEXT(pizzadb_pizzasales[[#This Row],[order_date]],"dddd")</f>
        <v>Friday</v>
      </c>
      <c r="H936" s="3">
        <v>0.70604166666666668</v>
      </c>
      <c r="I936">
        <v>12.5</v>
      </c>
      <c r="J936">
        <v>12.5</v>
      </c>
      <c r="K936" s="1" t="s">
        <v>13</v>
      </c>
      <c r="L936" s="1" t="s">
        <v>14</v>
      </c>
      <c r="M936" s="1" t="s">
        <v>78</v>
      </c>
      <c r="N936" s="1" t="s">
        <v>79</v>
      </c>
    </row>
    <row r="937" spans="1:14" x14ac:dyDescent="0.25">
      <c r="A937">
        <v>936</v>
      </c>
      <c r="B937">
        <v>408</v>
      </c>
      <c r="C937">
        <f>1/COUNTIF(B:B,pizzadb_pizzasales[[#This Row],[order_id]])</f>
        <v>0.5</v>
      </c>
      <c r="D937" s="1" t="s">
        <v>165</v>
      </c>
      <c r="E937">
        <v>1</v>
      </c>
      <c r="F937" s="16">
        <v>38201</v>
      </c>
      <c r="G937" s="2" t="str">
        <f>TEXT(pizzadb_pizzasales[[#This Row],[order_date]],"dddd")</f>
        <v>Monday</v>
      </c>
      <c r="H937" s="3">
        <v>0.71468750000000003</v>
      </c>
      <c r="I937">
        <v>23.649999618530273</v>
      </c>
      <c r="J937">
        <v>23.649999618530273</v>
      </c>
      <c r="K937" s="1" t="s">
        <v>41</v>
      </c>
      <c r="L937" s="1" t="s">
        <v>26</v>
      </c>
      <c r="M937" s="1" t="s">
        <v>166</v>
      </c>
      <c r="N937" s="1" t="s">
        <v>167</v>
      </c>
    </row>
    <row r="938" spans="1:14" x14ac:dyDescent="0.25">
      <c r="A938">
        <v>937</v>
      </c>
      <c r="B938">
        <v>408</v>
      </c>
      <c r="C938">
        <f>1/COUNTIF(B:B,pizzadb_pizzasales[[#This Row],[order_id]])</f>
        <v>0.5</v>
      </c>
      <c r="D938" s="1" t="s">
        <v>133</v>
      </c>
      <c r="E938">
        <v>1</v>
      </c>
      <c r="F938" s="16">
        <v>38202</v>
      </c>
      <c r="G938" s="2" t="str">
        <f>TEXT(pizzadb_pizzasales[[#This Row],[order_date]],"dddd")</f>
        <v>Tuesday</v>
      </c>
      <c r="H938" s="3">
        <v>0.71468750000000003</v>
      </c>
      <c r="I938">
        <v>16.5</v>
      </c>
      <c r="J938">
        <v>16.5</v>
      </c>
      <c r="K938" s="1" t="s">
        <v>13</v>
      </c>
      <c r="L938" s="1" t="s">
        <v>26</v>
      </c>
      <c r="M938" s="1" t="s">
        <v>107</v>
      </c>
      <c r="N938" s="1" t="s">
        <v>108</v>
      </c>
    </row>
    <row r="939" spans="1:14" x14ac:dyDescent="0.25">
      <c r="A939">
        <v>938</v>
      </c>
      <c r="B939">
        <v>409</v>
      </c>
      <c r="C939">
        <f>1/COUNTIF(B:B,pizzadb_pizzasales[[#This Row],[order_id]])</f>
        <v>1</v>
      </c>
      <c r="D939" s="1" t="s">
        <v>77</v>
      </c>
      <c r="E939">
        <v>1</v>
      </c>
      <c r="F939" s="16">
        <v>38203</v>
      </c>
      <c r="G939" s="2" t="str">
        <f>TEXT(pizzadb_pizzasales[[#This Row],[order_date]],"dddd")</f>
        <v>Wednesday</v>
      </c>
      <c r="H939" s="3">
        <v>0.71879629629629627</v>
      </c>
      <c r="I939">
        <v>15.25</v>
      </c>
      <c r="J939">
        <v>15.25</v>
      </c>
      <c r="K939" s="1" t="s">
        <v>21</v>
      </c>
      <c r="L939" s="1" t="s">
        <v>14</v>
      </c>
      <c r="M939" s="1" t="s">
        <v>78</v>
      </c>
      <c r="N939" s="1" t="s">
        <v>79</v>
      </c>
    </row>
    <row r="940" spans="1:14" x14ac:dyDescent="0.25">
      <c r="A940">
        <v>939</v>
      </c>
      <c r="B940">
        <v>410</v>
      </c>
      <c r="C940">
        <f>1/COUNTIF(B:B,pizzadb_pizzasales[[#This Row],[order_id]])</f>
        <v>0.33333333333333331</v>
      </c>
      <c r="D940" s="1" t="s">
        <v>84</v>
      </c>
      <c r="E940">
        <v>2</v>
      </c>
      <c r="F940" s="16">
        <v>38204</v>
      </c>
      <c r="G940" s="2" t="str">
        <f>TEXT(pizzadb_pizzasales[[#This Row],[order_date]],"dddd")</f>
        <v>Thursday</v>
      </c>
      <c r="H940" s="3">
        <v>0.73181712962962964</v>
      </c>
      <c r="I940">
        <v>12</v>
      </c>
      <c r="J940">
        <v>24</v>
      </c>
      <c r="K940" s="1" t="s">
        <v>41</v>
      </c>
      <c r="L940" s="1" t="s">
        <v>14</v>
      </c>
      <c r="M940" s="1" t="s">
        <v>85</v>
      </c>
      <c r="N940" s="1" t="s">
        <v>86</v>
      </c>
    </row>
    <row r="941" spans="1:14" x14ac:dyDescent="0.25">
      <c r="A941">
        <v>940</v>
      </c>
      <c r="B941">
        <v>410</v>
      </c>
      <c r="C941">
        <f>1/COUNTIF(B:B,pizzadb_pizzasales[[#This Row],[order_id]])</f>
        <v>0.33333333333333331</v>
      </c>
      <c r="D941" s="1" t="s">
        <v>103</v>
      </c>
      <c r="E941">
        <v>1</v>
      </c>
      <c r="F941" s="16">
        <v>38205</v>
      </c>
      <c r="G941" s="2" t="str">
        <f>TEXT(pizzadb_pizzasales[[#This Row],[order_date]],"dddd")</f>
        <v>Friday</v>
      </c>
      <c r="H941" s="3">
        <v>0.73181712962962964</v>
      </c>
      <c r="I941">
        <v>16</v>
      </c>
      <c r="J941">
        <v>16</v>
      </c>
      <c r="K941" s="1" t="s">
        <v>13</v>
      </c>
      <c r="L941" s="1" t="s">
        <v>22</v>
      </c>
      <c r="M941" s="1" t="s">
        <v>104</v>
      </c>
      <c r="N941" s="1" t="s">
        <v>105</v>
      </c>
    </row>
    <row r="942" spans="1:14" x14ac:dyDescent="0.25">
      <c r="A942">
        <v>941</v>
      </c>
      <c r="B942">
        <v>410</v>
      </c>
      <c r="C942">
        <f>1/COUNTIF(B:B,pizzadb_pizzasales[[#This Row],[order_id]])</f>
        <v>0.33333333333333331</v>
      </c>
      <c r="D942" s="1" t="s">
        <v>140</v>
      </c>
      <c r="E942">
        <v>1</v>
      </c>
      <c r="F942" s="16">
        <v>38208</v>
      </c>
      <c r="G942" s="2" t="str">
        <f>TEXT(pizzadb_pizzasales[[#This Row],[order_date]],"dddd")</f>
        <v>Monday</v>
      </c>
      <c r="H942" s="3">
        <v>0.73181712962962964</v>
      </c>
      <c r="I942">
        <v>25.5</v>
      </c>
      <c r="J942">
        <v>25.5</v>
      </c>
      <c r="K942" s="1" t="s">
        <v>141</v>
      </c>
      <c r="L942" s="1" t="s">
        <v>14</v>
      </c>
      <c r="M942" s="1" t="s">
        <v>45</v>
      </c>
      <c r="N942" s="1" t="s">
        <v>46</v>
      </c>
    </row>
    <row r="943" spans="1:14" x14ac:dyDescent="0.25">
      <c r="A943">
        <v>942</v>
      </c>
      <c r="B943">
        <v>411</v>
      </c>
      <c r="C943">
        <f>1/COUNTIF(B:B,pizzadb_pizzasales[[#This Row],[order_id]])</f>
        <v>0.5</v>
      </c>
      <c r="D943" s="1" t="s">
        <v>36</v>
      </c>
      <c r="E943">
        <v>1</v>
      </c>
      <c r="F943" s="16">
        <v>38209</v>
      </c>
      <c r="G943" s="2" t="str">
        <f>TEXT(pizzadb_pizzasales[[#This Row],[order_date]],"dddd")</f>
        <v>Tuesday</v>
      </c>
      <c r="H943" s="3">
        <v>0.7487152777777778</v>
      </c>
      <c r="I943">
        <v>16.5</v>
      </c>
      <c r="J943">
        <v>16.5</v>
      </c>
      <c r="K943" s="1" t="s">
        <v>13</v>
      </c>
      <c r="L943" s="1" t="s">
        <v>26</v>
      </c>
      <c r="M943" s="1" t="s">
        <v>27</v>
      </c>
      <c r="N943" s="1" t="s">
        <v>28</v>
      </c>
    </row>
    <row r="944" spans="1:14" x14ac:dyDescent="0.25">
      <c r="A944">
        <v>943</v>
      </c>
      <c r="B944">
        <v>411</v>
      </c>
      <c r="C944">
        <f>1/COUNTIF(B:B,pizzadb_pizzasales[[#This Row],[order_id]])</f>
        <v>0.5</v>
      </c>
      <c r="D944" s="1" t="s">
        <v>69</v>
      </c>
      <c r="E944">
        <v>1</v>
      </c>
      <c r="F944" s="16">
        <v>38210</v>
      </c>
      <c r="G944" s="2" t="str">
        <f>TEXT(pizzadb_pizzasales[[#This Row],[order_date]],"dddd")</f>
        <v>Wednesday</v>
      </c>
      <c r="H944" s="3">
        <v>0.7487152777777778</v>
      </c>
      <c r="I944">
        <v>20.75</v>
      </c>
      <c r="J944">
        <v>20.75</v>
      </c>
      <c r="K944" s="1" t="s">
        <v>21</v>
      </c>
      <c r="L944" s="1" t="s">
        <v>33</v>
      </c>
      <c r="M944" s="1" t="s">
        <v>70</v>
      </c>
      <c r="N944" s="1" t="s">
        <v>71</v>
      </c>
    </row>
    <row r="945" spans="1:14" x14ac:dyDescent="0.25">
      <c r="A945">
        <v>944</v>
      </c>
      <c r="B945">
        <v>412</v>
      </c>
      <c r="C945">
        <f>1/COUNTIF(B:B,pizzadb_pizzasales[[#This Row],[order_id]])</f>
        <v>0.5</v>
      </c>
      <c r="D945" s="1" t="s">
        <v>165</v>
      </c>
      <c r="E945">
        <v>1</v>
      </c>
      <c r="F945" s="16">
        <v>38211</v>
      </c>
      <c r="G945" s="2" t="str">
        <f>TEXT(pizzadb_pizzasales[[#This Row],[order_date]],"dddd")</f>
        <v>Thursday</v>
      </c>
      <c r="H945" s="3">
        <v>0.75539351851851855</v>
      </c>
      <c r="I945">
        <v>23.649999618530273</v>
      </c>
      <c r="J945">
        <v>23.649999618530273</v>
      </c>
      <c r="K945" s="1" t="s">
        <v>41</v>
      </c>
      <c r="L945" s="1" t="s">
        <v>26</v>
      </c>
      <c r="M945" s="1" t="s">
        <v>166</v>
      </c>
      <c r="N945" s="1" t="s">
        <v>167</v>
      </c>
    </row>
    <row r="946" spans="1:14" x14ac:dyDescent="0.25">
      <c r="A946">
        <v>945</v>
      </c>
      <c r="B946">
        <v>412</v>
      </c>
      <c r="C946">
        <f>1/COUNTIF(B:B,pizzadb_pizzasales[[#This Row],[order_id]])</f>
        <v>0.5</v>
      </c>
      <c r="D946" s="1" t="s">
        <v>144</v>
      </c>
      <c r="E946">
        <v>1</v>
      </c>
      <c r="F946" s="16">
        <v>38212</v>
      </c>
      <c r="G946" s="2" t="str">
        <f>TEXT(pizzadb_pizzasales[[#This Row],[order_date]],"dddd")</f>
        <v>Friday</v>
      </c>
      <c r="H946" s="3">
        <v>0.75539351851851855</v>
      </c>
      <c r="I946">
        <v>16.5</v>
      </c>
      <c r="J946">
        <v>16.5</v>
      </c>
      <c r="K946" s="1" t="s">
        <v>13</v>
      </c>
      <c r="L946" s="1" t="s">
        <v>26</v>
      </c>
      <c r="M946" s="1" t="s">
        <v>48</v>
      </c>
      <c r="N946" s="1" t="s">
        <v>49</v>
      </c>
    </row>
    <row r="947" spans="1:14" x14ac:dyDescent="0.25">
      <c r="A947">
        <v>946</v>
      </c>
      <c r="B947">
        <v>413</v>
      </c>
      <c r="C947">
        <f>1/COUNTIF(B:B,pizzadb_pizzasales[[#This Row],[order_id]])</f>
        <v>1</v>
      </c>
      <c r="D947" s="1" t="s">
        <v>44</v>
      </c>
      <c r="E947">
        <v>1</v>
      </c>
      <c r="F947" s="16">
        <v>38215</v>
      </c>
      <c r="G947" s="2" t="str">
        <f>TEXT(pizzadb_pizzasales[[#This Row],[order_date]],"dddd")</f>
        <v>Monday</v>
      </c>
      <c r="H947" s="3">
        <v>0.75800925925925922</v>
      </c>
      <c r="I947">
        <v>12</v>
      </c>
      <c r="J947">
        <v>12</v>
      </c>
      <c r="K947" s="1" t="s">
        <v>41</v>
      </c>
      <c r="L947" s="1" t="s">
        <v>14</v>
      </c>
      <c r="M947" s="1" t="s">
        <v>45</v>
      </c>
      <c r="N947" s="1" t="s">
        <v>46</v>
      </c>
    </row>
    <row r="948" spans="1:14" x14ac:dyDescent="0.25">
      <c r="A948">
        <v>947</v>
      </c>
      <c r="B948">
        <v>414</v>
      </c>
      <c r="C948">
        <f>1/COUNTIF(B:B,pizzadb_pizzasales[[#This Row],[order_id]])</f>
        <v>0.33333333333333331</v>
      </c>
      <c r="D948" s="1" t="s">
        <v>50</v>
      </c>
      <c r="E948">
        <v>1</v>
      </c>
      <c r="F948" s="16">
        <v>38216</v>
      </c>
      <c r="G948" s="2" t="str">
        <f>TEXT(pizzadb_pizzasales[[#This Row],[order_date]],"dddd")</f>
        <v>Tuesday</v>
      </c>
      <c r="H948" s="3">
        <v>0.75928240740740738</v>
      </c>
      <c r="I948">
        <v>12</v>
      </c>
      <c r="J948">
        <v>12</v>
      </c>
      <c r="K948" s="1" t="s">
        <v>41</v>
      </c>
      <c r="L948" s="1" t="s">
        <v>14</v>
      </c>
      <c r="M948" s="1" t="s">
        <v>18</v>
      </c>
      <c r="N948" s="1" t="s">
        <v>19</v>
      </c>
    </row>
    <row r="949" spans="1:14" x14ac:dyDescent="0.25">
      <c r="A949">
        <v>948</v>
      </c>
      <c r="B949">
        <v>414</v>
      </c>
      <c r="C949">
        <f>1/COUNTIF(B:B,pizzadb_pizzasales[[#This Row],[order_id]])</f>
        <v>0.33333333333333331</v>
      </c>
      <c r="D949" s="1" t="s">
        <v>20</v>
      </c>
      <c r="E949">
        <v>1</v>
      </c>
      <c r="F949" s="16">
        <v>38217</v>
      </c>
      <c r="G949" s="2" t="str">
        <f>TEXT(pizzadb_pizzasales[[#This Row],[order_date]],"dddd")</f>
        <v>Wednesday</v>
      </c>
      <c r="H949" s="3">
        <v>0.75928240740740738</v>
      </c>
      <c r="I949">
        <v>18.5</v>
      </c>
      <c r="J949">
        <v>18.5</v>
      </c>
      <c r="K949" s="1" t="s">
        <v>21</v>
      </c>
      <c r="L949" s="1" t="s">
        <v>22</v>
      </c>
      <c r="M949" s="1" t="s">
        <v>23</v>
      </c>
      <c r="N949" s="1" t="s">
        <v>24</v>
      </c>
    </row>
    <row r="950" spans="1:14" x14ac:dyDescent="0.25">
      <c r="A950">
        <v>949</v>
      </c>
      <c r="B950">
        <v>414</v>
      </c>
      <c r="C950">
        <f>1/COUNTIF(B:B,pizzadb_pizzasales[[#This Row],[order_id]])</f>
        <v>0.33333333333333331</v>
      </c>
      <c r="D950" s="1" t="s">
        <v>36</v>
      </c>
      <c r="E950">
        <v>1</v>
      </c>
      <c r="F950" s="16">
        <v>38218</v>
      </c>
      <c r="G950" s="2" t="str">
        <f>TEXT(pizzadb_pizzasales[[#This Row],[order_date]],"dddd")</f>
        <v>Thursday</v>
      </c>
      <c r="H950" s="3">
        <v>0.75928240740740738</v>
      </c>
      <c r="I950">
        <v>16.5</v>
      </c>
      <c r="J950">
        <v>16.5</v>
      </c>
      <c r="K950" s="1" t="s">
        <v>13</v>
      </c>
      <c r="L950" s="1" t="s">
        <v>26</v>
      </c>
      <c r="M950" s="1" t="s">
        <v>27</v>
      </c>
      <c r="N950" s="1" t="s">
        <v>28</v>
      </c>
    </row>
    <row r="951" spans="1:14" x14ac:dyDescent="0.25">
      <c r="A951">
        <v>950</v>
      </c>
      <c r="B951">
        <v>415</v>
      </c>
      <c r="C951">
        <f>1/COUNTIF(B:B,pizzadb_pizzasales[[#This Row],[order_id]])</f>
        <v>1</v>
      </c>
      <c r="D951" s="1" t="s">
        <v>80</v>
      </c>
      <c r="E951">
        <v>1</v>
      </c>
      <c r="F951" s="16">
        <v>38219</v>
      </c>
      <c r="G951" s="2" t="str">
        <f>TEXT(pizzadb_pizzasales[[#This Row],[order_date]],"dddd")</f>
        <v>Friday</v>
      </c>
      <c r="H951" s="3">
        <v>0.76137731481481485</v>
      </c>
      <c r="I951">
        <v>12.75</v>
      </c>
      <c r="J951">
        <v>12.75</v>
      </c>
      <c r="K951" s="1" t="s">
        <v>41</v>
      </c>
      <c r="L951" s="1" t="s">
        <v>33</v>
      </c>
      <c r="M951" s="1" t="s">
        <v>74</v>
      </c>
      <c r="N951" s="1" t="s">
        <v>75</v>
      </c>
    </row>
    <row r="952" spans="1:14" x14ac:dyDescent="0.25">
      <c r="A952">
        <v>951</v>
      </c>
      <c r="B952">
        <v>416</v>
      </c>
      <c r="C952">
        <f>1/COUNTIF(B:B,pizzadb_pizzasales[[#This Row],[order_id]])</f>
        <v>1</v>
      </c>
      <c r="D952" s="1" t="s">
        <v>109</v>
      </c>
      <c r="E952">
        <v>1</v>
      </c>
      <c r="F952" s="16">
        <v>38222</v>
      </c>
      <c r="G952" s="2" t="str">
        <f>TEXT(pizzadb_pizzasales[[#This Row],[order_date]],"dddd")</f>
        <v>Monday</v>
      </c>
      <c r="H952" s="3">
        <v>0.7622916666666667</v>
      </c>
      <c r="I952">
        <v>20.25</v>
      </c>
      <c r="J952">
        <v>20.25</v>
      </c>
      <c r="K952" s="1" t="s">
        <v>21</v>
      </c>
      <c r="L952" s="1" t="s">
        <v>22</v>
      </c>
      <c r="M952" s="1" t="s">
        <v>110</v>
      </c>
      <c r="N952" s="1" t="s">
        <v>111</v>
      </c>
    </row>
    <row r="953" spans="1:14" x14ac:dyDescent="0.25">
      <c r="A953">
        <v>952</v>
      </c>
      <c r="B953">
        <v>417</v>
      </c>
      <c r="C953">
        <f>1/COUNTIF(B:B,pizzadb_pizzasales[[#This Row],[order_id]])</f>
        <v>1</v>
      </c>
      <c r="D953" s="1" t="s">
        <v>126</v>
      </c>
      <c r="E953">
        <v>1</v>
      </c>
      <c r="F953" s="16">
        <v>38223</v>
      </c>
      <c r="G953" s="2" t="str">
        <f>TEXT(pizzadb_pizzasales[[#This Row],[order_date]],"dddd")</f>
        <v>Tuesday</v>
      </c>
      <c r="H953" s="3">
        <v>0.76712962962962961</v>
      </c>
      <c r="I953">
        <v>9.75</v>
      </c>
      <c r="J953">
        <v>9.75</v>
      </c>
      <c r="K953" s="1" t="s">
        <v>41</v>
      </c>
      <c r="L953" s="1" t="s">
        <v>14</v>
      </c>
      <c r="M953" s="1" t="s">
        <v>78</v>
      </c>
      <c r="N953" s="1" t="s">
        <v>79</v>
      </c>
    </row>
    <row r="954" spans="1:14" x14ac:dyDescent="0.25">
      <c r="A954">
        <v>953</v>
      </c>
      <c r="B954">
        <v>418</v>
      </c>
      <c r="C954">
        <f>1/COUNTIF(B:B,pizzadb_pizzasales[[#This Row],[order_id]])</f>
        <v>0.5</v>
      </c>
      <c r="D954" s="1" t="s">
        <v>139</v>
      </c>
      <c r="E954">
        <v>1</v>
      </c>
      <c r="F954" s="16">
        <v>38224</v>
      </c>
      <c r="G954" s="2" t="str">
        <f>TEXT(pizzadb_pizzasales[[#This Row],[order_date]],"dddd")</f>
        <v>Wednesday</v>
      </c>
      <c r="H954" s="3">
        <v>0.77790509259259255</v>
      </c>
      <c r="I954">
        <v>16.75</v>
      </c>
      <c r="J954">
        <v>16.75</v>
      </c>
      <c r="K954" s="1" t="s">
        <v>13</v>
      </c>
      <c r="L954" s="1" t="s">
        <v>33</v>
      </c>
      <c r="M954" s="1" t="s">
        <v>82</v>
      </c>
      <c r="N954" s="1" t="s">
        <v>83</v>
      </c>
    </row>
    <row r="955" spans="1:14" x14ac:dyDescent="0.25">
      <c r="A955">
        <v>954</v>
      </c>
      <c r="B955">
        <v>418</v>
      </c>
      <c r="C955">
        <f>1/COUNTIF(B:B,pizzadb_pizzasales[[#This Row],[order_id]])</f>
        <v>0.5</v>
      </c>
      <c r="D955" s="1" t="s">
        <v>121</v>
      </c>
      <c r="E955">
        <v>1</v>
      </c>
      <c r="F955" s="16">
        <v>38225</v>
      </c>
      <c r="G955" s="2" t="str">
        <f>TEXT(pizzadb_pizzasales[[#This Row],[order_date]],"dddd")</f>
        <v>Thursday</v>
      </c>
      <c r="H955" s="3">
        <v>0.77790509259259255</v>
      </c>
      <c r="I955">
        <v>16.25</v>
      </c>
      <c r="J955">
        <v>16.25</v>
      </c>
      <c r="K955" s="1" t="s">
        <v>13</v>
      </c>
      <c r="L955" s="1" t="s">
        <v>26</v>
      </c>
      <c r="M955" s="1" t="s">
        <v>114</v>
      </c>
      <c r="N955" s="1" t="s">
        <v>115</v>
      </c>
    </row>
    <row r="956" spans="1:14" x14ac:dyDescent="0.25">
      <c r="A956">
        <v>955</v>
      </c>
      <c r="B956">
        <v>419</v>
      </c>
      <c r="C956">
        <f>1/COUNTIF(B:B,pizzadb_pizzasales[[#This Row],[order_id]])</f>
        <v>0.25</v>
      </c>
      <c r="D956" s="1" t="s">
        <v>72</v>
      </c>
      <c r="E956">
        <v>1</v>
      </c>
      <c r="F956" s="16">
        <v>38226</v>
      </c>
      <c r="G956" s="2" t="str">
        <f>TEXT(pizzadb_pizzasales[[#This Row],[order_date]],"dddd")</f>
        <v>Friday</v>
      </c>
      <c r="H956" s="3">
        <v>0.79341435185185183</v>
      </c>
      <c r="I956">
        <v>20.75</v>
      </c>
      <c r="J956">
        <v>20.75</v>
      </c>
      <c r="K956" s="1" t="s">
        <v>21</v>
      </c>
      <c r="L956" s="1" t="s">
        <v>33</v>
      </c>
      <c r="M956" s="1" t="s">
        <v>42</v>
      </c>
      <c r="N956" s="1" t="s">
        <v>43</v>
      </c>
    </row>
    <row r="957" spans="1:14" x14ac:dyDescent="0.25">
      <c r="A957">
        <v>956</v>
      </c>
      <c r="B957">
        <v>419</v>
      </c>
      <c r="C957">
        <f>1/COUNTIF(B:B,pizzadb_pizzasales[[#This Row],[order_id]])</f>
        <v>0.25</v>
      </c>
      <c r="D957" s="1" t="s">
        <v>142</v>
      </c>
      <c r="E957">
        <v>1</v>
      </c>
      <c r="F957" s="16">
        <v>38229</v>
      </c>
      <c r="G957" s="2" t="str">
        <f>TEXT(pizzadb_pizzasales[[#This Row],[order_date]],"dddd")</f>
        <v>Monday</v>
      </c>
      <c r="H957" s="3">
        <v>0.79341435185185183</v>
      </c>
      <c r="I957">
        <v>16.5</v>
      </c>
      <c r="J957">
        <v>16.5</v>
      </c>
      <c r="K957" s="1" t="s">
        <v>21</v>
      </c>
      <c r="L957" s="1" t="s">
        <v>14</v>
      </c>
      <c r="M957" s="1" t="s">
        <v>15</v>
      </c>
      <c r="N957" s="1" t="s">
        <v>16</v>
      </c>
    </row>
    <row r="958" spans="1:14" x14ac:dyDescent="0.25">
      <c r="A958">
        <v>957</v>
      </c>
      <c r="B958">
        <v>419</v>
      </c>
      <c r="C958">
        <f>1/COUNTIF(B:B,pizzadb_pizzasales[[#This Row],[order_id]])</f>
        <v>0.25</v>
      </c>
      <c r="D958" s="1" t="s">
        <v>159</v>
      </c>
      <c r="E958">
        <v>1</v>
      </c>
      <c r="F958" s="16">
        <v>38230</v>
      </c>
      <c r="G958" s="2" t="str">
        <f>TEXT(pizzadb_pizzasales[[#This Row],[order_date]],"dddd")</f>
        <v>Tuesday</v>
      </c>
      <c r="H958" s="3">
        <v>0.79341435185185183</v>
      </c>
      <c r="I958">
        <v>16.75</v>
      </c>
      <c r="J958">
        <v>16.75</v>
      </c>
      <c r="K958" s="1" t="s">
        <v>13</v>
      </c>
      <c r="L958" s="1" t="s">
        <v>22</v>
      </c>
      <c r="M958" s="1" t="s">
        <v>101</v>
      </c>
      <c r="N958" s="1" t="s">
        <v>102</v>
      </c>
    </row>
    <row r="959" spans="1:14" x14ac:dyDescent="0.25">
      <c r="A959">
        <v>958</v>
      </c>
      <c r="B959">
        <v>419</v>
      </c>
      <c r="C959">
        <f>1/COUNTIF(B:B,pizzadb_pizzasales[[#This Row],[order_id]])</f>
        <v>0.25</v>
      </c>
      <c r="D959" s="1" t="s">
        <v>65</v>
      </c>
      <c r="E959">
        <v>1</v>
      </c>
      <c r="F959" s="16">
        <v>38231</v>
      </c>
      <c r="G959" s="2" t="str">
        <f>TEXT(pizzadb_pizzasales[[#This Row],[order_date]],"dddd")</f>
        <v>Wednesday</v>
      </c>
      <c r="H959" s="3">
        <v>0.79341435185185183</v>
      </c>
      <c r="I959">
        <v>12</v>
      </c>
      <c r="J959">
        <v>12</v>
      </c>
      <c r="K959" s="1" t="s">
        <v>41</v>
      </c>
      <c r="L959" s="1" t="s">
        <v>22</v>
      </c>
      <c r="M959" s="1" t="s">
        <v>66</v>
      </c>
      <c r="N959" s="1" t="s">
        <v>67</v>
      </c>
    </row>
    <row r="960" spans="1:14" x14ac:dyDescent="0.25">
      <c r="A960">
        <v>959</v>
      </c>
      <c r="B960">
        <v>420</v>
      </c>
      <c r="C960">
        <f>1/COUNTIF(B:B,pizzadb_pizzasales[[#This Row],[order_id]])</f>
        <v>0.5</v>
      </c>
      <c r="D960" s="1" t="s">
        <v>20</v>
      </c>
      <c r="E960">
        <v>1</v>
      </c>
      <c r="F960" s="16">
        <v>38232</v>
      </c>
      <c r="G960" s="2" t="str">
        <f>TEXT(pizzadb_pizzasales[[#This Row],[order_date]],"dddd")</f>
        <v>Thursday</v>
      </c>
      <c r="H960" s="3">
        <v>0.7949074074074074</v>
      </c>
      <c r="I960">
        <v>18.5</v>
      </c>
      <c r="J960">
        <v>18.5</v>
      </c>
      <c r="K960" s="1" t="s">
        <v>21</v>
      </c>
      <c r="L960" s="1" t="s">
        <v>22</v>
      </c>
      <c r="M960" s="1" t="s">
        <v>23</v>
      </c>
      <c r="N960" s="1" t="s">
        <v>24</v>
      </c>
    </row>
    <row r="961" spans="1:14" x14ac:dyDescent="0.25">
      <c r="A961">
        <v>960</v>
      </c>
      <c r="B961">
        <v>420</v>
      </c>
      <c r="C961">
        <f>1/COUNTIF(B:B,pizzadb_pizzasales[[#This Row],[order_id]])</f>
        <v>0.5</v>
      </c>
      <c r="D961" s="1" t="s">
        <v>143</v>
      </c>
      <c r="E961">
        <v>1</v>
      </c>
      <c r="F961" s="16">
        <v>38233</v>
      </c>
      <c r="G961" s="2" t="str">
        <f>TEXT(pizzadb_pizzasales[[#This Row],[order_date]],"dddd")</f>
        <v>Friday</v>
      </c>
      <c r="H961" s="3">
        <v>0.7949074074074074</v>
      </c>
      <c r="I961">
        <v>11</v>
      </c>
      <c r="J961">
        <v>11</v>
      </c>
      <c r="K961" s="1" t="s">
        <v>41</v>
      </c>
      <c r="L961" s="1" t="s">
        <v>14</v>
      </c>
      <c r="M961" s="1" t="s">
        <v>130</v>
      </c>
      <c r="N961" s="1" t="s">
        <v>131</v>
      </c>
    </row>
    <row r="962" spans="1:14" x14ac:dyDescent="0.25">
      <c r="A962">
        <v>961</v>
      </c>
      <c r="B962">
        <v>421</v>
      </c>
      <c r="C962">
        <f>1/COUNTIF(B:B,pizzadb_pizzasales[[#This Row],[order_id]])</f>
        <v>0.33333333333333331</v>
      </c>
      <c r="D962" s="1" t="s">
        <v>72</v>
      </c>
      <c r="E962">
        <v>1</v>
      </c>
      <c r="F962" s="16">
        <v>38236</v>
      </c>
      <c r="G962" s="2" t="str">
        <f>TEXT(pizzadb_pizzasales[[#This Row],[order_date]],"dddd")</f>
        <v>Monday</v>
      </c>
      <c r="H962" s="3">
        <v>0.80692129629629628</v>
      </c>
      <c r="I962">
        <v>20.75</v>
      </c>
      <c r="J962">
        <v>20.75</v>
      </c>
      <c r="K962" s="1" t="s">
        <v>21</v>
      </c>
      <c r="L962" s="1" t="s">
        <v>33</v>
      </c>
      <c r="M962" s="1" t="s">
        <v>42</v>
      </c>
      <c r="N962" s="1" t="s">
        <v>43</v>
      </c>
    </row>
    <row r="963" spans="1:14" x14ac:dyDescent="0.25">
      <c r="A963">
        <v>962</v>
      </c>
      <c r="B963">
        <v>421</v>
      </c>
      <c r="C963">
        <f>1/COUNTIF(B:B,pizzadb_pizzasales[[#This Row],[order_id]])</f>
        <v>0.33333333333333331</v>
      </c>
      <c r="D963" s="1" t="s">
        <v>173</v>
      </c>
      <c r="E963">
        <v>1</v>
      </c>
      <c r="F963" s="16">
        <v>38237</v>
      </c>
      <c r="G963" s="2" t="str">
        <f>TEXT(pizzadb_pizzasales[[#This Row],[order_date]],"dddd")</f>
        <v>Tuesday</v>
      </c>
      <c r="H963" s="3">
        <v>0.80692129629629628</v>
      </c>
      <c r="I963">
        <v>20.25</v>
      </c>
      <c r="J963">
        <v>20.25</v>
      </c>
      <c r="K963" s="1" t="s">
        <v>21</v>
      </c>
      <c r="L963" s="1" t="s">
        <v>26</v>
      </c>
      <c r="M963" s="1" t="s">
        <v>97</v>
      </c>
      <c r="N963" s="1" t="s">
        <v>98</v>
      </c>
    </row>
    <row r="964" spans="1:14" x14ac:dyDescent="0.25">
      <c r="A964">
        <v>963</v>
      </c>
      <c r="B964">
        <v>421</v>
      </c>
      <c r="C964">
        <f>1/COUNTIF(B:B,pizzadb_pizzasales[[#This Row],[order_id]])</f>
        <v>0.33333333333333331</v>
      </c>
      <c r="D964" s="1" t="s">
        <v>156</v>
      </c>
      <c r="E964">
        <v>1</v>
      </c>
      <c r="F964" s="16">
        <v>38238</v>
      </c>
      <c r="G964" s="2" t="str">
        <f>TEXT(pizzadb_pizzasales[[#This Row],[order_date]],"dddd")</f>
        <v>Wednesday</v>
      </c>
      <c r="H964" s="3">
        <v>0.80692129629629628</v>
      </c>
      <c r="I964">
        <v>12.75</v>
      </c>
      <c r="J964">
        <v>12.75</v>
      </c>
      <c r="K964" s="1" t="s">
        <v>41</v>
      </c>
      <c r="L964" s="1" t="s">
        <v>33</v>
      </c>
      <c r="M964" s="1" t="s">
        <v>82</v>
      </c>
      <c r="N964" s="1" t="s">
        <v>83</v>
      </c>
    </row>
    <row r="965" spans="1:14" x14ac:dyDescent="0.25">
      <c r="A965">
        <v>964</v>
      </c>
      <c r="B965">
        <v>422</v>
      </c>
      <c r="C965">
        <f>1/COUNTIF(B:B,pizzadb_pizzasales[[#This Row],[order_id]])</f>
        <v>0.33333333333333331</v>
      </c>
      <c r="D965" s="1" t="s">
        <v>90</v>
      </c>
      <c r="E965">
        <v>1</v>
      </c>
      <c r="F965" s="16">
        <v>38239</v>
      </c>
      <c r="G965" s="2" t="str">
        <f>TEXT(pizzadb_pizzasales[[#This Row],[order_date]],"dddd")</f>
        <v>Thursday</v>
      </c>
      <c r="H965" s="3">
        <v>0.81278935185185186</v>
      </c>
      <c r="I965">
        <v>17.950000762939453</v>
      </c>
      <c r="J965">
        <v>17.950000762939453</v>
      </c>
      <c r="K965" s="1" t="s">
        <v>21</v>
      </c>
      <c r="L965" s="1" t="s">
        <v>22</v>
      </c>
      <c r="M965" s="1" t="s">
        <v>91</v>
      </c>
      <c r="N965" s="1" t="s">
        <v>92</v>
      </c>
    </row>
    <row r="966" spans="1:14" x14ac:dyDescent="0.25">
      <c r="A966">
        <v>965</v>
      </c>
      <c r="B966">
        <v>422</v>
      </c>
      <c r="C966">
        <f>1/COUNTIF(B:B,pizzadb_pizzasales[[#This Row],[order_id]])</f>
        <v>0.33333333333333331</v>
      </c>
      <c r="D966" s="1" t="s">
        <v>36</v>
      </c>
      <c r="E966">
        <v>1</v>
      </c>
      <c r="F966" s="16">
        <v>38240</v>
      </c>
      <c r="G966" s="2" t="str">
        <f>TEXT(pizzadb_pizzasales[[#This Row],[order_date]],"dddd")</f>
        <v>Friday</v>
      </c>
      <c r="H966" s="3">
        <v>0.81278935185185186</v>
      </c>
      <c r="I966">
        <v>16.5</v>
      </c>
      <c r="J966">
        <v>16.5</v>
      </c>
      <c r="K966" s="1" t="s">
        <v>13</v>
      </c>
      <c r="L966" s="1" t="s">
        <v>26</v>
      </c>
      <c r="M966" s="1" t="s">
        <v>27</v>
      </c>
      <c r="N966" s="1" t="s">
        <v>28</v>
      </c>
    </row>
    <row r="967" spans="1:14" x14ac:dyDescent="0.25">
      <c r="A967">
        <v>966</v>
      </c>
      <c r="B967">
        <v>422</v>
      </c>
      <c r="C967">
        <f>1/COUNTIF(B:B,pizzadb_pizzasales[[#This Row],[order_id]])</f>
        <v>0.33333333333333331</v>
      </c>
      <c r="D967" s="1" t="s">
        <v>162</v>
      </c>
      <c r="E967">
        <v>1</v>
      </c>
      <c r="F967" s="16">
        <v>38243</v>
      </c>
      <c r="G967" s="2" t="str">
        <f>TEXT(pizzadb_pizzasales[[#This Row],[order_date]],"dddd")</f>
        <v>Monday</v>
      </c>
      <c r="H967" s="3">
        <v>0.81278935185185186</v>
      </c>
      <c r="I967">
        <v>16</v>
      </c>
      <c r="J967">
        <v>16</v>
      </c>
      <c r="K967" s="1" t="s">
        <v>13</v>
      </c>
      <c r="L967" s="1" t="s">
        <v>22</v>
      </c>
      <c r="M967" s="1" t="s">
        <v>110</v>
      </c>
      <c r="N967" s="1" t="s">
        <v>111</v>
      </c>
    </row>
    <row r="968" spans="1:14" x14ac:dyDescent="0.25">
      <c r="A968">
        <v>967</v>
      </c>
      <c r="B968">
        <v>423</v>
      </c>
      <c r="C968">
        <f>1/COUNTIF(B:B,pizzadb_pizzasales[[#This Row],[order_id]])</f>
        <v>0.5</v>
      </c>
      <c r="D968" s="1" t="s">
        <v>25</v>
      </c>
      <c r="E968">
        <v>1</v>
      </c>
      <c r="F968" s="16">
        <v>38244</v>
      </c>
      <c r="G968" s="2" t="str">
        <f>TEXT(pizzadb_pizzasales[[#This Row],[order_date]],"dddd")</f>
        <v>Tuesday</v>
      </c>
      <c r="H968" s="3">
        <v>0.82299768518518523</v>
      </c>
      <c r="I968">
        <v>20.75</v>
      </c>
      <c r="J968">
        <v>20.75</v>
      </c>
      <c r="K968" s="1" t="s">
        <v>21</v>
      </c>
      <c r="L968" s="1" t="s">
        <v>26</v>
      </c>
      <c r="M968" s="1" t="s">
        <v>27</v>
      </c>
      <c r="N968" s="1" t="s">
        <v>28</v>
      </c>
    </row>
    <row r="969" spans="1:14" x14ac:dyDescent="0.25">
      <c r="A969">
        <v>968</v>
      </c>
      <c r="B969">
        <v>423</v>
      </c>
      <c r="C969">
        <f>1/COUNTIF(B:B,pizzadb_pizzasales[[#This Row],[order_id]])</f>
        <v>0.5</v>
      </c>
      <c r="D969" s="1" t="s">
        <v>149</v>
      </c>
      <c r="E969">
        <v>1</v>
      </c>
      <c r="F969" s="16">
        <v>38245</v>
      </c>
      <c r="G969" s="2" t="str">
        <f>TEXT(pizzadb_pizzasales[[#This Row],[order_date]],"dddd")</f>
        <v>Wednesday</v>
      </c>
      <c r="H969" s="3">
        <v>0.82299768518518523</v>
      </c>
      <c r="I969">
        <v>12.25</v>
      </c>
      <c r="J969">
        <v>12.25</v>
      </c>
      <c r="K969" s="1" t="s">
        <v>41</v>
      </c>
      <c r="L969" s="1" t="s">
        <v>26</v>
      </c>
      <c r="M969" s="1" t="s">
        <v>114</v>
      </c>
      <c r="N969" s="1" t="s">
        <v>115</v>
      </c>
    </row>
    <row r="970" spans="1:14" x14ac:dyDescent="0.25">
      <c r="A970">
        <v>969</v>
      </c>
      <c r="B970">
        <v>424</v>
      </c>
      <c r="C970">
        <f>1/COUNTIF(B:B,pizzadb_pizzasales[[#This Row],[order_id]])</f>
        <v>1</v>
      </c>
      <c r="D970" s="1" t="s">
        <v>119</v>
      </c>
      <c r="E970">
        <v>1</v>
      </c>
      <c r="F970" s="16">
        <v>38246</v>
      </c>
      <c r="G970" s="2" t="str">
        <f>TEXT(pizzadb_pizzasales[[#This Row],[order_date]],"dddd")</f>
        <v>Thursday</v>
      </c>
      <c r="H970" s="3">
        <v>0.8343518518518519</v>
      </c>
      <c r="I970">
        <v>12.5</v>
      </c>
      <c r="J970">
        <v>12.5</v>
      </c>
      <c r="K970" s="1" t="s">
        <v>13</v>
      </c>
      <c r="L970" s="1" t="s">
        <v>14</v>
      </c>
      <c r="M970" s="1" t="s">
        <v>78</v>
      </c>
      <c r="N970" s="1" t="s">
        <v>79</v>
      </c>
    </row>
    <row r="971" spans="1:14" x14ac:dyDescent="0.25">
      <c r="A971">
        <v>970</v>
      </c>
      <c r="B971">
        <v>425</v>
      </c>
      <c r="C971">
        <f>1/COUNTIF(B:B,pizzadb_pizzasales[[#This Row],[order_id]])</f>
        <v>1</v>
      </c>
      <c r="D971" s="1" t="s">
        <v>171</v>
      </c>
      <c r="E971">
        <v>1</v>
      </c>
      <c r="F971" s="16">
        <v>38247</v>
      </c>
      <c r="G971" s="2" t="str">
        <f>TEXT(pizzadb_pizzasales[[#This Row],[order_date]],"dddd")</f>
        <v>Friday</v>
      </c>
      <c r="H971" s="3">
        <v>0.84813657407407406</v>
      </c>
      <c r="I971">
        <v>16.5</v>
      </c>
      <c r="J971">
        <v>16.5</v>
      </c>
      <c r="K971" s="1" t="s">
        <v>13</v>
      </c>
      <c r="L971" s="1" t="s">
        <v>26</v>
      </c>
      <c r="M971" s="1" t="s">
        <v>88</v>
      </c>
      <c r="N971" s="1" t="s">
        <v>89</v>
      </c>
    </row>
    <row r="972" spans="1:14" x14ac:dyDescent="0.25">
      <c r="A972">
        <v>971</v>
      </c>
      <c r="B972">
        <v>426</v>
      </c>
      <c r="C972">
        <f>1/COUNTIF(B:B,pizzadb_pizzasales[[#This Row],[order_id]])</f>
        <v>0.33333333333333331</v>
      </c>
      <c r="D972" s="1" t="s">
        <v>17</v>
      </c>
      <c r="E972">
        <v>1</v>
      </c>
      <c r="F972" s="16">
        <v>38250</v>
      </c>
      <c r="G972" s="2" t="str">
        <f>TEXT(pizzadb_pizzasales[[#This Row],[order_date]],"dddd")</f>
        <v>Monday</v>
      </c>
      <c r="H972" s="3">
        <v>0.85121527777777772</v>
      </c>
      <c r="I972">
        <v>16</v>
      </c>
      <c r="J972">
        <v>16</v>
      </c>
      <c r="K972" s="1" t="s">
        <v>13</v>
      </c>
      <c r="L972" s="1" t="s">
        <v>14</v>
      </c>
      <c r="M972" s="1" t="s">
        <v>18</v>
      </c>
      <c r="N972" s="1" t="s">
        <v>19</v>
      </c>
    </row>
    <row r="973" spans="1:14" x14ac:dyDescent="0.25">
      <c r="A973">
        <v>972</v>
      </c>
      <c r="B973">
        <v>426</v>
      </c>
      <c r="C973">
        <f>1/COUNTIF(B:B,pizzadb_pizzasales[[#This Row],[order_id]])</f>
        <v>0.33333333333333331</v>
      </c>
      <c r="D973" s="1" t="s">
        <v>149</v>
      </c>
      <c r="E973">
        <v>1</v>
      </c>
      <c r="F973" s="16">
        <v>38251</v>
      </c>
      <c r="G973" s="2" t="str">
        <f>TEXT(pizzadb_pizzasales[[#This Row],[order_date]],"dddd")</f>
        <v>Tuesday</v>
      </c>
      <c r="H973" s="3">
        <v>0.85121527777777772</v>
      </c>
      <c r="I973">
        <v>12.25</v>
      </c>
      <c r="J973">
        <v>12.25</v>
      </c>
      <c r="K973" s="1" t="s">
        <v>41</v>
      </c>
      <c r="L973" s="1" t="s">
        <v>26</v>
      </c>
      <c r="M973" s="1" t="s">
        <v>114</v>
      </c>
      <c r="N973" s="1" t="s">
        <v>115</v>
      </c>
    </row>
    <row r="974" spans="1:14" x14ac:dyDescent="0.25">
      <c r="A974">
        <v>973</v>
      </c>
      <c r="B974">
        <v>426</v>
      </c>
      <c r="C974">
        <f>1/COUNTIF(B:B,pizzadb_pizzasales[[#This Row],[order_id]])</f>
        <v>0.33333333333333331</v>
      </c>
      <c r="D974" s="1" t="s">
        <v>171</v>
      </c>
      <c r="E974">
        <v>1</v>
      </c>
      <c r="F974" s="16">
        <v>38252</v>
      </c>
      <c r="G974" s="2" t="str">
        <f>TEXT(pizzadb_pizzasales[[#This Row],[order_date]],"dddd")</f>
        <v>Wednesday</v>
      </c>
      <c r="H974" s="3">
        <v>0.85121527777777772</v>
      </c>
      <c r="I974">
        <v>16.5</v>
      </c>
      <c r="J974">
        <v>16.5</v>
      </c>
      <c r="K974" s="1" t="s">
        <v>13</v>
      </c>
      <c r="L974" s="1" t="s">
        <v>26</v>
      </c>
      <c r="M974" s="1" t="s">
        <v>88</v>
      </c>
      <c r="N974" s="1" t="s">
        <v>89</v>
      </c>
    </row>
    <row r="975" spans="1:14" x14ac:dyDescent="0.25">
      <c r="A975">
        <v>974</v>
      </c>
      <c r="B975">
        <v>427</v>
      </c>
      <c r="C975">
        <f>1/COUNTIF(B:B,pizzadb_pizzasales[[#This Row],[order_id]])</f>
        <v>1</v>
      </c>
      <c r="D975" s="1" t="s">
        <v>109</v>
      </c>
      <c r="E975">
        <v>1</v>
      </c>
      <c r="F975" s="16">
        <v>38253</v>
      </c>
      <c r="G975" s="2" t="str">
        <f>TEXT(pizzadb_pizzasales[[#This Row],[order_date]],"dddd")</f>
        <v>Thursday</v>
      </c>
      <c r="H975" s="3">
        <v>0.90902777777777777</v>
      </c>
      <c r="I975">
        <v>20.25</v>
      </c>
      <c r="J975">
        <v>20.25</v>
      </c>
      <c r="K975" s="1" t="s">
        <v>21</v>
      </c>
      <c r="L975" s="1" t="s">
        <v>22</v>
      </c>
      <c r="M975" s="1" t="s">
        <v>110</v>
      </c>
      <c r="N975" s="1" t="s">
        <v>111</v>
      </c>
    </row>
    <row r="976" spans="1:14" x14ac:dyDescent="0.25">
      <c r="A976">
        <v>975</v>
      </c>
      <c r="B976">
        <v>428</v>
      </c>
      <c r="C976">
        <f>1/COUNTIF(B:B,pizzadb_pizzasales[[#This Row],[order_id]])</f>
        <v>0.5</v>
      </c>
      <c r="D976" s="1" t="s">
        <v>173</v>
      </c>
      <c r="E976">
        <v>1</v>
      </c>
      <c r="F976" s="16">
        <v>38254</v>
      </c>
      <c r="G976" s="2" t="str">
        <f>TEXT(pizzadb_pizzasales[[#This Row],[order_date]],"dddd")</f>
        <v>Friday</v>
      </c>
      <c r="H976" s="3">
        <v>0.92013888888888884</v>
      </c>
      <c r="I976">
        <v>20.25</v>
      </c>
      <c r="J976">
        <v>20.25</v>
      </c>
      <c r="K976" s="1" t="s">
        <v>21</v>
      </c>
      <c r="L976" s="1" t="s">
        <v>26</v>
      </c>
      <c r="M976" s="1" t="s">
        <v>97</v>
      </c>
      <c r="N976" s="1" t="s">
        <v>98</v>
      </c>
    </row>
    <row r="977" spans="1:14" x14ac:dyDescent="0.25">
      <c r="A977">
        <v>976</v>
      </c>
      <c r="B977">
        <v>428</v>
      </c>
      <c r="C977">
        <f>1/COUNTIF(B:B,pizzadb_pizzasales[[#This Row],[order_id]])</f>
        <v>0.5</v>
      </c>
      <c r="D977" s="1" t="s">
        <v>160</v>
      </c>
      <c r="E977">
        <v>1</v>
      </c>
      <c r="F977" s="16">
        <v>38257</v>
      </c>
      <c r="G977" s="2" t="str">
        <f>TEXT(pizzadb_pizzasales[[#This Row],[order_date]],"dddd")</f>
        <v>Monday</v>
      </c>
      <c r="H977" s="3">
        <v>0.92013888888888884</v>
      </c>
      <c r="I977">
        <v>12</v>
      </c>
      <c r="J977">
        <v>12</v>
      </c>
      <c r="K977" s="1" t="s">
        <v>41</v>
      </c>
      <c r="L977" s="1" t="s">
        <v>14</v>
      </c>
      <c r="M977" s="1" t="s">
        <v>55</v>
      </c>
      <c r="N977" s="1" t="s">
        <v>56</v>
      </c>
    </row>
    <row r="978" spans="1:14" x14ac:dyDescent="0.25">
      <c r="A978">
        <v>977</v>
      </c>
      <c r="B978">
        <v>429</v>
      </c>
      <c r="C978">
        <f>1/COUNTIF(B:B,pizzadb_pizzasales[[#This Row],[order_id]])</f>
        <v>1</v>
      </c>
      <c r="D978" s="1" t="s">
        <v>158</v>
      </c>
      <c r="E978">
        <v>1</v>
      </c>
      <c r="F978" s="16">
        <v>38258</v>
      </c>
      <c r="G978" s="2" t="str">
        <f>TEXT(pizzadb_pizzasales[[#This Row],[order_date]],"dddd")</f>
        <v>Tuesday</v>
      </c>
      <c r="H978" s="3">
        <v>0.92839120370370365</v>
      </c>
      <c r="I978">
        <v>16.5</v>
      </c>
      <c r="J978">
        <v>16.5</v>
      </c>
      <c r="K978" s="1" t="s">
        <v>13</v>
      </c>
      <c r="L978" s="1" t="s">
        <v>26</v>
      </c>
      <c r="M978" s="1" t="s">
        <v>60</v>
      </c>
      <c r="N978" s="1" t="s">
        <v>61</v>
      </c>
    </row>
    <row r="979" spans="1:14" x14ac:dyDescent="0.25">
      <c r="A979">
        <v>978</v>
      </c>
      <c r="B979">
        <v>430</v>
      </c>
      <c r="C979">
        <f>1/COUNTIF(B:B,pizzadb_pizzasales[[#This Row],[order_id]])</f>
        <v>0.5</v>
      </c>
      <c r="D979" s="1" t="s">
        <v>128</v>
      </c>
      <c r="E979">
        <v>1</v>
      </c>
      <c r="F979" s="16">
        <v>38259</v>
      </c>
      <c r="G979" s="2" t="str">
        <f>TEXT(pizzadb_pizzasales[[#This Row],[order_date]],"dddd")</f>
        <v>Wednesday</v>
      </c>
      <c r="H979" s="3">
        <v>0.94876157407407402</v>
      </c>
      <c r="I979">
        <v>16</v>
      </c>
      <c r="J979">
        <v>16</v>
      </c>
      <c r="K979" s="1" t="s">
        <v>13</v>
      </c>
      <c r="L979" s="1" t="s">
        <v>22</v>
      </c>
      <c r="M979" s="1" t="s">
        <v>52</v>
      </c>
      <c r="N979" s="1" t="s">
        <v>53</v>
      </c>
    </row>
    <row r="980" spans="1:14" x14ac:dyDescent="0.25">
      <c r="A980">
        <v>979</v>
      </c>
      <c r="B980">
        <v>430</v>
      </c>
      <c r="C980">
        <f>1/COUNTIF(B:B,pizzadb_pizzasales[[#This Row],[order_id]])</f>
        <v>0.5</v>
      </c>
      <c r="D980" s="1" t="s">
        <v>149</v>
      </c>
      <c r="E980">
        <v>1</v>
      </c>
      <c r="F980" s="16">
        <v>38260</v>
      </c>
      <c r="G980" s="2" t="str">
        <f>TEXT(pizzadb_pizzasales[[#This Row],[order_date]],"dddd")</f>
        <v>Thursday</v>
      </c>
      <c r="H980" s="3">
        <v>0.94876157407407402</v>
      </c>
      <c r="I980">
        <v>12.25</v>
      </c>
      <c r="J980">
        <v>12.25</v>
      </c>
      <c r="K980" s="1" t="s">
        <v>41</v>
      </c>
      <c r="L980" s="1" t="s">
        <v>26</v>
      </c>
      <c r="M980" s="1" t="s">
        <v>114</v>
      </c>
      <c r="N980" s="1" t="s">
        <v>115</v>
      </c>
    </row>
    <row r="981" spans="1:14" x14ac:dyDescent="0.25">
      <c r="A981">
        <v>980</v>
      </c>
      <c r="B981">
        <v>431</v>
      </c>
      <c r="C981">
        <f>1/COUNTIF(B:B,pizzadb_pizzasales[[#This Row],[order_id]])</f>
        <v>0.25</v>
      </c>
      <c r="D981" s="1" t="s">
        <v>84</v>
      </c>
      <c r="E981">
        <v>1</v>
      </c>
      <c r="F981" s="16">
        <v>38261</v>
      </c>
      <c r="G981" s="2" t="str">
        <f>TEXT(pizzadb_pizzasales[[#This Row],[order_date]],"dddd")</f>
        <v>Friday</v>
      </c>
      <c r="H981" s="3">
        <v>0.47028935185185183</v>
      </c>
      <c r="I981">
        <v>12</v>
      </c>
      <c r="J981">
        <v>12</v>
      </c>
      <c r="K981" s="1" t="s">
        <v>41</v>
      </c>
      <c r="L981" s="1" t="s">
        <v>14</v>
      </c>
      <c r="M981" s="1" t="s">
        <v>85</v>
      </c>
      <c r="N981" s="1" t="s">
        <v>86</v>
      </c>
    </row>
    <row r="982" spans="1:14" x14ac:dyDescent="0.25">
      <c r="A982">
        <v>981</v>
      </c>
      <c r="B982">
        <v>431</v>
      </c>
      <c r="C982">
        <f>1/COUNTIF(B:B,pizzadb_pizzasales[[#This Row],[order_id]])</f>
        <v>0.25</v>
      </c>
      <c r="D982" s="1" t="s">
        <v>123</v>
      </c>
      <c r="E982">
        <v>1</v>
      </c>
      <c r="F982" s="16">
        <v>38264</v>
      </c>
      <c r="G982" s="2" t="str">
        <f>TEXT(pizzadb_pizzasales[[#This Row],[order_date]],"dddd")</f>
        <v>Monday</v>
      </c>
      <c r="H982" s="3">
        <v>0.47028935185185183</v>
      </c>
      <c r="I982">
        <v>12.75</v>
      </c>
      <c r="J982">
        <v>12.75</v>
      </c>
      <c r="K982" s="1" t="s">
        <v>41</v>
      </c>
      <c r="L982" s="1" t="s">
        <v>33</v>
      </c>
      <c r="M982" s="1" t="s">
        <v>124</v>
      </c>
      <c r="N982" s="1" t="s">
        <v>125</v>
      </c>
    </row>
    <row r="983" spans="1:14" x14ac:dyDescent="0.25">
      <c r="A983">
        <v>982</v>
      </c>
      <c r="B983">
        <v>431</v>
      </c>
      <c r="C983">
        <f>1/COUNTIF(B:B,pizzadb_pizzasales[[#This Row],[order_id]])</f>
        <v>0.25</v>
      </c>
      <c r="D983" s="1" t="s">
        <v>90</v>
      </c>
      <c r="E983">
        <v>1</v>
      </c>
      <c r="F983" s="16">
        <v>38265</v>
      </c>
      <c r="G983" s="2" t="str">
        <f>TEXT(pizzadb_pizzasales[[#This Row],[order_date]],"dddd")</f>
        <v>Tuesday</v>
      </c>
      <c r="H983" s="3">
        <v>0.47028935185185183</v>
      </c>
      <c r="I983">
        <v>17.950000762939453</v>
      </c>
      <c r="J983">
        <v>17.950000762939453</v>
      </c>
      <c r="K983" s="1" t="s">
        <v>21</v>
      </c>
      <c r="L983" s="1" t="s">
        <v>22</v>
      </c>
      <c r="M983" s="1" t="s">
        <v>91</v>
      </c>
      <c r="N983" s="1" t="s">
        <v>92</v>
      </c>
    </row>
    <row r="984" spans="1:14" x14ac:dyDescent="0.25">
      <c r="A984">
        <v>983</v>
      </c>
      <c r="B984">
        <v>431</v>
      </c>
      <c r="C984">
        <f>1/COUNTIF(B:B,pizzadb_pizzasales[[#This Row],[order_id]])</f>
        <v>0.25</v>
      </c>
      <c r="D984" s="1" t="s">
        <v>142</v>
      </c>
      <c r="E984">
        <v>1</v>
      </c>
      <c r="F984" s="16">
        <v>38266</v>
      </c>
      <c r="G984" s="2" t="str">
        <f>TEXT(pizzadb_pizzasales[[#This Row],[order_date]],"dddd")</f>
        <v>Wednesday</v>
      </c>
      <c r="H984" s="3">
        <v>0.47028935185185183</v>
      </c>
      <c r="I984">
        <v>16.5</v>
      </c>
      <c r="J984">
        <v>16.5</v>
      </c>
      <c r="K984" s="1" t="s">
        <v>21</v>
      </c>
      <c r="L984" s="1" t="s">
        <v>14</v>
      </c>
      <c r="M984" s="1" t="s">
        <v>15</v>
      </c>
      <c r="N984" s="1" t="s">
        <v>16</v>
      </c>
    </row>
    <row r="985" spans="1:14" x14ac:dyDescent="0.25">
      <c r="A985">
        <v>984</v>
      </c>
      <c r="B985">
        <v>432</v>
      </c>
      <c r="C985">
        <f>1/COUNTIF(B:B,pizzadb_pizzasales[[#This Row],[order_id]])</f>
        <v>0.33333333333333331</v>
      </c>
      <c r="D985" s="1" t="s">
        <v>160</v>
      </c>
      <c r="E985">
        <v>1</v>
      </c>
      <c r="F985" s="16">
        <v>38267</v>
      </c>
      <c r="G985" s="2" t="str">
        <f>TEXT(pizzadb_pizzasales[[#This Row],[order_date]],"dddd")</f>
        <v>Thursday</v>
      </c>
      <c r="H985" s="3">
        <v>0.48549768518518521</v>
      </c>
      <c r="I985">
        <v>12</v>
      </c>
      <c r="J985">
        <v>12</v>
      </c>
      <c r="K985" s="1" t="s">
        <v>41</v>
      </c>
      <c r="L985" s="1" t="s">
        <v>14</v>
      </c>
      <c r="M985" s="1" t="s">
        <v>55</v>
      </c>
      <c r="N985" s="1" t="s">
        <v>56</v>
      </c>
    </row>
    <row r="986" spans="1:14" x14ac:dyDescent="0.25">
      <c r="A986">
        <v>985</v>
      </c>
      <c r="B986">
        <v>432</v>
      </c>
      <c r="C986">
        <f>1/COUNTIF(B:B,pizzadb_pizzasales[[#This Row],[order_id]])</f>
        <v>0.33333333333333331</v>
      </c>
      <c r="D986" s="1" t="s">
        <v>32</v>
      </c>
      <c r="E986">
        <v>1</v>
      </c>
      <c r="F986" s="16">
        <v>38268</v>
      </c>
      <c r="G986" s="2" t="str">
        <f>TEXT(pizzadb_pizzasales[[#This Row],[order_date]],"dddd")</f>
        <v>Friday</v>
      </c>
      <c r="H986" s="3">
        <v>0.48549768518518521</v>
      </c>
      <c r="I986">
        <v>20.75</v>
      </c>
      <c r="J986">
        <v>20.75</v>
      </c>
      <c r="K986" s="1" t="s">
        <v>21</v>
      </c>
      <c r="L986" s="1" t="s">
        <v>33</v>
      </c>
      <c r="M986" s="1" t="s">
        <v>34</v>
      </c>
      <c r="N986" s="1" t="s">
        <v>35</v>
      </c>
    </row>
    <row r="987" spans="1:14" x14ac:dyDescent="0.25">
      <c r="A987">
        <v>986</v>
      </c>
      <c r="B987">
        <v>432</v>
      </c>
      <c r="C987">
        <f>1/COUNTIF(B:B,pizzadb_pizzasales[[#This Row],[order_id]])</f>
        <v>0.33333333333333331</v>
      </c>
      <c r="D987" s="1" t="s">
        <v>65</v>
      </c>
      <c r="E987">
        <v>1</v>
      </c>
      <c r="F987" s="16">
        <v>38271</v>
      </c>
      <c r="G987" s="2" t="str">
        <f>TEXT(pizzadb_pizzasales[[#This Row],[order_date]],"dddd")</f>
        <v>Monday</v>
      </c>
      <c r="H987" s="3">
        <v>0.48549768518518521</v>
      </c>
      <c r="I987">
        <v>12</v>
      </c>
      <c r="J987">
        <v>12</v>
      </c>
      <c r="K987" s="1" t="s">
        <v>41</v>
      </c>
      <c r="L987" s="1" t="s">
        <v>22</v>
      </c>
      <c r="M987" s="1" t="s">
        <v>66</v>
      </c>
      <c r="N987" s="1" t="s">
        <v>67</v>
      </c>
    </row>
    <row r="988" spans="1:14" x14ac:dyDescent="0.25">
      <c r="A988">
        <v>987</v>
      </c>
      <c r="B988">
        <v>433</v>
      </c>
      <c r="C988">
        <f>1/COUNTIF(B:B,pizzadb_pizzasales[[#This Row],[order_id]])</f>
        <v>1</v>
      </c>
      <c r="D988" s="1" t="s">
        <v>59</v>
      </c>
      <c r="E988">
        <v>1</v>
      </c>
      <c r="F988" s="16">
        <v>38272</v>
      </c>
      <c r="G988" s="2" t="str">
        <f>TEXT(pizzadb_pizzasales[[#This Row],[order_date]],"dddd")</f>
        <v>Tuesday</v>
      </c>
      <c r="H988" s="3">
        <v>0.4929398148148148</v>
      </c>
      <c r="I988">
        <v>20.75</v>
      </c>
      <c r="J988">
        <v>20.75</v>
      </c>
      <c r="K988" s="1" t="s">
        <v>21</v>
      </c>
      <c r="L988" s="1" t="s">
        <v>26</v>
      </c>
      <c r="M988" s="1" t="s">
        <v>60</v>
      </c>
      <c r="N988" s="1" t="s">
        <v>61</v>
      </c>
    </row>
    <row r="989" spans="1:14" x14ac:dyDescent="0.25">
      <c r="A989">
        <v>988</v>
      </c>
      <c r="B989">
        <v>434</v>
      </c>
      <c r="C989">
        <f>1/COUNTIF(B:B,pizzadb_pizzasales[[#This Row],[order_id]])</f>
        <v>0.33333333333333331</v>
      </c>
      <c r="D989" s="1" t="s">
        <v>163</v>
      </c>
      <c r="E989">
        <v>1</v>
      </c>
      <c r="F989" s="16">
        <v>38273</v>
      </c>
      <c r="G989" s="2" t="str">
        <f>TEXT(pizzadb_pizzasales[[#This Row],[order_date]],"dddd")</f>
        <v>Wednesday</v>
      </c>
      <c r="H989" s="3">
        <v>0.49599537037037039</v>
      </c>
      <c r="I989">
        <v>16</v>
      </c>
      <c r="J989">
        <v>16</v>
      </c>
      <c r="K989" s="1" t="s">
        <v>13</v>
      </c>
      <c r="L989" s="1" t="s">
        <v>14</v>
      </c>
      <c r="M989" s="1" t="s">
        <v>94</v>
      </c>
      <c r="N989" s="1" t="s">
        <v>95</v>
      </c>
    </row>
    <row r="990" spans="1:14" x14ac:dyDescent="0.25">
      <c r="A990">
        <v>989</v>
      </c>
      <c r="B990">
        <v>434</v>
      </c>
      <c r="C990">
        <f>1/COUNTIF(B:B,pizzadb_pizzasales[[#This Row],[order_id]])</f>
        <v>0.33333333333333331</v>
      </c>
      <c r="D990" s="1" t="s">
        <v>59</v>
      </c>
      <c r="E990">
        <v>1</v>
      </c>
      <c r="F990" s="16">
        <v>38274</v>
      </c>
      <c r="G990" s="2" t="str">
        <f>TEXT(pizzadb_pizzasales[[#This Row],[order_date]],"dddd")</f>
        <v>Thursday</v>
      </c>
      <c r="H990" s="3">
        <v>0.49599537037037039</v>
      </c>
      <c r="I990">
        <v>20.75</v>
      </c>
      <c r="J990">
        <v>20.75</v>
      </c>
      <c r="K990" s="1" t="s">
        <v>21</v>
      </c>
      <c r="L990" s="1" t="s">
        <v>26</v>
      </c>
      <c r="M990" s="1" t="s">
        <v>60</v>
      </c>
      <c r="N990" s="1" t="s">
        <v>61</v>
      </c>
    </row>
    <row r="991" spans="1:14" x14ac:dyDescent="0.25">
      <c r="A991">
        <v>990</v>
      </c>
      <c r="B991">
        <v>434</v>
      </c>
      <c r="C991">
        <f>1/COUNTIF(B:B,pizzadb_pizzasales[[#This Row],[order_id]])</f>
        <v>0.33333333333333331</v>
      </c>
      <c r="D991" s="1" t="s">
        <v>122</v>
      </c>
      <c r="E991">
        <v>1</v>
      </c>
      <c r="F991" s="16">
        <v>38275</v>
      </c>
      <c r="G991" s="2" t="str">
        <f>TEXT(pizzadb_pizzasales[[#This Row],[order_date]],"dddd")</f>
        <v>Friday</v>
      </c>
      <c r="H991" s="3">
        <v>0.49599537037037039</v>
      </c>
      <c r="I991">
        <v>20.25</v>
      </c>
      <c r="J991">
        <v>20.25</v>
      </c>
      <c r="K991" s="1" t="s">
        <v>21</v>
      </c>
      <c r="L991" s="1" t="s">
        <v>22</v>
      </c>
      <c r="M991" s="1" t="s">
        <v>66</v>
      </c>
      <c r="N991" s="1" t="s">
        <v>67</v>
      </c>
    </row>
    <row r="992" spans="1:14" x14ac:dyDescent="0.25">
      <c r="A992">
        <v>991</v>
      </c>
      <c r="B992">
        <v>435</v>
      </c>
      <c r="C992">
        <f>1/COUNTIF(B:B,pizzadb_pizzasales[[#This Row],[order_id]])</f>
        <v>0.33333333333333331</v>
      </c>
      <c r="D992" s="1" t="s">
        <v>17</v>
      </c>
      <c r="E992">
        <v>1</v>
      </c>
      <c r="F992" s="16">
        <v>38278</v>
      </c>
      <c r="G992" s="2" t="str">
        <f>TEXT(pizzadb_pizzasales[[#This Row],[order_date]],"dddd")</f>
        <v>Monday</v>
      </c>
      <c r="H992" s="3">
        <v>0.50427083333333333</v>
      </c>
      <c r="I992">
        <v>16</v>
      </c>
      <c r="J992">
        <v>16</v>
      </c>
      <c r="K992" s="1" t="s">
        <v>13</v>
      </c>
      <c r="L992" s="1" t="s">
        <v>14</v>
      </c>
      <c r="M992" s="1" t="s">
        <v>18</v>
      </c>
      <c r="N992" s="1" t="s">
        <v>19</v>
      </c>
    </row>
    <row r="993" spans="1:14" x14ac:dyDescent="0.25">
      <c r="A993">
        <v>992</v>
      </c>
      <c r="B993">
        <v>435</v>
      </c>
      <c r="C993">
        <f>1/COUNTIF(B:B,pizzadb_pizzasales[[#This Row],[order_id]])</f>
        <v>0.33333333333333331</v>
      </c>
      <c r="D993" s="1" t="s">
        <v>148</v>
      </c>
      <c r="E993">
        <v>1</v>
      </c>
      <c r="F993" s="16">
        <v>38279</v>
      </c>
      <c r="G993" s="2" t="str">
        <f>TEXT(pizzadb_pizzasales[[#This Row],[order_date]],"dddd")</f>
        <v>Tuesday</v>
      </c>
      <c r="H993" s="3">
        <v>0.50427083333333333</v>
      </c>
      <c r="I993">
        <v>14.5</v>
      </c>
      <c r="J993">
        <v>14.5</v>
      </c>
      <c r="K993" s="1" t="s">
        <v>13</v>
      </c>
      <c r="L993" s="1" t="s">
        <v>14</v>
      </c>
      <c r="M993" s="1" t="s">
        <v>130</v>
      </c>
      <c r="N993" s="1" t="s">
        <v>131</v>
      </c>
    </row>
    <row r="994" spans="1:14" x14ac:dyDescent="0.25">
      <c r="A994">
        <v>993</v>
      </c>
      <c r="B994">
        <v>435</v>
      </c>
      <c r="C994">
        <f>1/COUNTIF(B:B,pizzadb_pizzasales[[#This Row],[order_id]])</f>
        <v>0.33333333333333331</v>
      </c>
      <c r="D994" s="1" t="s">
        <v>47</v>
      </c>
      <c r="E994">
        <v>1</v>
      </c>
      <c r="F994" s="16">
        <v>38280</v>
      </c>
      <c r="G994" s="2" t="str">
        <f>TEXT(pizzadb_pizzasales[[#This Row],[order_date]],"dddd")</f>
        <v>Wednesday</v>
      </c>
      <c r="H994" s="3">
        <v>0.50427083333333333</v>
      </c>
      <c r="I994">
        <v>12.5</v>
      </c>
      <c r="J994">
        <v>12.5</v>
      </c>
      <c r="K994" s="1" t="s">
        <v>41</v>
      </c>
      <c r="L994" s="1" t="s">
        <v>26</v>
      </c>
      <c r="M994" s="1" t="s">
        <v>48</v>
      </c>
      <c r="N994" s="1" t="s">
        <v>49</v>
      </c>
    </row>
    <row r="995" spans="1:14" x14ac:dyDescent="0.25">
      <c r="A995">
        <v>994</v>
      </c>
      <c r="B995">
        <v>436</v>
      </c>
      <c r="C995">
        <f>1/COUNTIF(B:B,pizzadb_pizzasales[[#This Row],[order_id]])</f>
        <v>0.25</v>
      </c>
      <c r="D995" s="1" t="s">
        <v>138</v>
      </c>
      <c r="E995">
        <v>1</v>
      </c>
      <c r="F995" s="16">
        <v>38281</v>
      </c>
      <c r="G995" s="2" t="str">
        <f>TEXT(pizzadb_pizzasales[[#This Row],[order_date]],"dddd")</f>
        <v>Thursday</v>
      </c>
      <c r="H995" s="3">
        <v>0.50510416666666669</v>
      </c>
      <c r="I995">
        <v>20.5</v>
      </c>
      <c r="J995">
        <v>20.5</v>
      </c>
      <c r="K995" s="1" t="s">
        <v>21</v>
      </c>
      <c r="L995" s="1" t="s">
        <v>14</v>
      </c>
      <c r="M995" s="1" t="s">
        <v>18</v>
      </c>
      <c r="N995" s="1" t="s">
        <v>19</v>
      </c>
    </row>
    <row r="996" spans="1:14" x14ac:dyDescent="0.25">
      <c r="A996">
        <v>995</v>
      </c>
      <c r="B996">
        <v>436</v>
      </c>
      <c r="C996">
        <f>1/COUNTIF(B:B,pizzadb_pizzasales[[#This Row],[order_id]])</f>
        <v>0.25</v>
      </c>
      <c r="D996" s="1" t="s">
        <v>36</v>
      </c>
      <c r="E996">
        <v>1</v>
      </c>
      <c r="F996" s="16">
        <v>38282</v>
      </c>
      <c r="G996" s="2" t="str">
        <f>TEXT(pizzadb_pizzasales[[#This Row],[order_date]],"dddd")</f>
        <v>Friday</v>
      </c>
      <c r="H996" s="3">
        <v>0.50510416666666669</v>
      </c>
      <c r="I996">
        <v>16.5</v>
      </c>
      <c r="J996">
        <v>16.5</v>
      </c>
      <c r="K996" s="1" t="s">
        <v>13</v>
      </c>
      <c r="L996" s="1" t="s">
        <v>26</v>
      </c>
      <c r="M996" s="1" t="s">
        <v>27</v>
      </c>
      <c r="N996" s="1" t="s">
        <v>28</v>
      </c>
    </row>
    <row r="997" spans="1:14" x14ac:dyDescent="0.25">
      <c r="A997">
        <v>996</v>
      </c>
      <c r="B997">
        <v>436</v>
      </c>
      <c r="C997">
        <f>1/COUNTIF(B:B,pizzadb_pizzasales[[#This Row],[order_id]])</f>
        <v>0.25</v>
      </c>
      <c r="D997" s="1" t="s">
        <v>143</v>
      </c>
      <c r="E997">
        <v>1</v>
      </c>
      <c r="F997" s="16">
        <v>38285</v>
      </c>
      <c r="G997" s="2" t="str">
        <f>TEXT(pizzadb_pizzasales[[#This Row],[order_date]],"dddd")</f>
        <v>Monday</v>
      </c>
      <c r="H997" s="3">
        <v>0.50510416666666669</v>
      </c>
      <c r="I997">
        <v>11</v>
      </c>
      <c r="J997">
        <v>11</v>
      </c>
      <c r="K997" s="1" t="s">
        <v>41</v>
      </c>
      <c r="L997" s="1" t="s">
        <v>14</v>
      </c>
      <c r="M997" s="1" t="s">
        <v>130</v>
      </c>
      <c r="N997" s="1" t="s">
        <v>131</v>
      </c>
    </row>
    <row r="998" spans="1:14" x14ac:dyDescent="0.25">
      <c r="A998">
        <v>997</v>
      </c>
      <c r="B998">
        <v>436</v>
      </c>
      <c r="C998">
        <f>1/COUNTIF(B:B,pizzadb_pizzasales[[#This Row],[order_id]])</f>
        <v>0.25</v>
      </c>
      <c r="D998" s="1" t="s">
        <v>106</v>
      </c>
      <c r="E998">
        <v>1</v>
      </c>
      <c r="F998" s="16">
        <v>38286</v>
      </c>
      <c r="G998" s="2" t="str">
        <f>TEXT(pizzadb_pizzasales[[#This Row],[order_date]],"dddd")</f>
        <v>Tuesday</v>
      </c>
      <c r="H998" s="3">
        <v>0.50510416666666669</v>
      </c>
      <c r="I998">
        <v>12.5</v>
      </c>
      <c r="J998">
        <v>12.5</v>
      </c>
      <c r="K998" s="1" t="s">
        <v>41</v>
      </c>
      <c r="L998" s="1" t="s">
        <v>26</v>
      </c>
      <c r="M998" s="1" t="s">
        <v>107</v>
      </c>
      <c r="N998" s="1" t="s">
        <v>108</v>
      </c>
    </row>
    <row r="999" spans="1:14" x14ac:dyDescent="0.25">
      <c r="A999">
        <v>998</v>
      </c>
      <c r="B999">
        <v>437</v>
      </c>
      <c r="C999">
        <f>1/COUNTIF(B:B,pizzadb_pizzasales[[#This Row],[order_id]])</f>
        <v>1</v>
      </c>
      <c r="D999" s="1" t="s">
        <v>118</v>
      </c>
      <c r="E999">
        <v>1</v>
      </c>
      <c r="F999" s="16">
        <v>38287</v>
      </c>
      <c r="G999" s="2" t="str">
        <f>TEXT(pizzadb_pizzasales[[#This Row],[order_date]],"dddd")</f>
        <v>Wednesday</v>
      </c>
      <c r="H999" s="3">
        <v>0.50548611111111108</v>
      </c>
      <c r="I999">
        <v>16.75</v>
      </c>
      <c r="J999">
        <v>16.75</v>
      </c>
      <c r="K999" s="1" t="s">
        <v>13</v>
      </c>
      <c r="L999" s="1" t="s">
        <v>33</v>
      </c>
      <c r="M999" s="1" t="s">
        <v>42</v>
      </c>
      <c r="N999" s="1" t="s">
        <v>43</v>
      </c>
    </row>
    <row r="1000" spans="1:14" x14ac:dyDescent="0.25">
      <c r="A1000">
        <v>999</v>
      </c>
      <c r="B1000">
        <v>438</v>
      </c>
      <c r="C1000">
        <f>1/COUNTIF(B:B,pizzadb_pizzasales[[#This Row],[order_id]])</f>
        <v>1</v>
      </c>
      <c r="D1000" s="1" t="s">
        <v>154</v>
      </c>
      <c r="E1000">
        <v>1</v>
      </c>
      <c r="F1000" s="16">
        <v>38288</v>
      </c>
      <c r="G1000" s="2" t="str">
        <f>TEXT(pizzadb_pizzasales[[#This Row],[order_date]],"dddd")</f>
        <v>Thursday</v>
      </c>
      <c r="H1000" s="3">
        <v>0.50599537037037035</v>
      </c>
      <c r="I1000">
        <v>16</v>
      </c>
      <c r="J1000">
        <v>16</v>
      </c>
      <c r="K1000" s="1" t="s">
        <v>13</v>
      </c>
      <c r="L1000" s="1" t="s">
        <v>22</v>
      </c>
      <c r="M1000" s="1" t="s">
        <v>66</v>
      </c>
      <c r="N1000" s="1" t="s">
        <v>67</v>
      </c>
    </row>
    <row r="1001" spans="1:14" x14ac:dyDescent="0.25">
      <c r="A1001">
        <v>1000</v>
      </c>
      <c r="B1001">
        <v>439</v>
      </c>
      <c r="C1001">
        <f>1/COUNTIF(B:B,pizzadb_pizzasales[[#This Row],[order_id]])</f>
        <v>0.33333333333333331</v>
      </c>
      <c r="D1001" s="1" t="s">
        <v>134</v>
      </c>
      <c r="E1001">
        <v>1</v>
      </c>
      <c r="F1001" s="16">
        <v>38289</v>
      </c>
      <c r="G1001" s="2" t="str">
        <f>TEXT(pizzadb_pizzasales[[#This Row],[order_date]],"dddd")</f>
        <v>Friday</v>
      </c>
      <c r="H1001" s="3">
        <v>0.50912037037037039</v>
      </c>
      <c r="I1001">
        <v>16.75</v>
      </c>
      <c r="J1001">
        <v>16.75</v>
      </c>
      <c r="K1001" s="1" t="s">
        <v>13</v>
      </c>
      <c r="L1001" s="1" t="s">
        <v>33</v>
      </c>
      <c r="M1001" s="1" t="s">
        <v>124</v>
      </c>
      <c r="N1001" s="1" t="s">
        <v>125</v>
      </c>
    </row>
    <row r="1002" spans="1:14" x14ac:dyDescent="0.25">
      <c r="A1002">
        <v>1001</v>
      </c>
      <c r="B1002">
        <v>439</v>
      </c>
      <c r="C1002">
        <f>1/COUNTIF(B:B,pizzadb_pizzasales[[#This Row],[order_id]])</f>
        <v>0.33333333333333331</v>
      </c>
      <c r="D1002" s="1" t="s">
        <v>119</v>
      </c>
      <c r="E1002">
        <v>1</v>
      </c>
      <c r="F1002" s="16">
        <v>38292</v>
      </c>
      <c r="G1002" s="2" t="str">
        <f>TEXT(pizzadb_pizzasales[[#This Row],[order_date]],"dddd")</f>
        <v>Monday</v>
      </c>
      <c r="H1002" s="3">
        <v>0.50912037037037039</v>
      </c>
      <c r="I1002">
        <v>12.5</v>
      </c>
      <c r="J1002">
        <v>12.5</v>
      </c>
      <c r="K1002" s="1" t="s">
        <v>13</v>
      </c>
      <c r="L1002" s="1" t="s">
        <v>14</v>
      </c>
      <c r="M1002" s="1" t="s">
        <v>78</v>
      </c>
      <c r="N1002" s="1" t="s">
        <v>79</v>
      </c>
    </row>
    <row r="1003" spans="1:14" x14ac:dyDescent="0.25">
      <c r="A1003">
        <v>1002</v>
      </c>
      <c r="B1003">
        <v>439</v>
      </c>
      <c r="C1003">
        <f>1/COUNTIF(B:B,pizzadb_pizzasales[[#This Row],[order_id]])</f>
        <v>0.33333333333333331</v>
      </c>
      <c r="D1003" s="1" t="s">
        <v>44</v>
      </c>
      <c r="E1003">
        <v>1</v>
      </c>
      <c r="F1003" s="16">
        <v>38293</v>
      </c>
      <c r="G1003" s="2" t="str">
        <f>TEXT(pizzadb_pizzasales[[#This Row],[order_date]],"dddd")</f>
        <v>Tuesday</v>
      </c>
      <c r="H1003" s="3">
        <v>0.50912037037037039</v>
      </c>
      <c r="I1003">
        <v>12</v>
      </c>
      <c r="J1003">
        <v>12</v>
      </c>
      <c r="K1003" s="1" t="s">
        <v>41</v>
      </c>
      <c r="L1003" s="1" t="s">
        <v>14</v>
      </c>
      <c r="M1003" s="1" t="s">
        <v>45</v>
      </c>
      <c r="N1003" s="1" t="s">
        <v>46</v>
      </c>
    </row>
    <row r="1004" spans="1:14" x14ac:dyDescent="0.25">
      <c r="A1004">
        <v>1003</v>
      </c>
      <c r="B1004">
        <v>440</v>
      </c>
      <c r="C1004">
        <f>1/COUNTIF(B:B,pizzadb_pizzasales[[#This Row],[order_id]])</f>
        <v>7.1428571428571425E-2</v>
      </c>
      <c r="D1004" s="1" t="s">
        <v>96</v>
      </c>
      <c r="E1004">
        <v>1</v>
      </c>
      <c r="F1004" s="16">
        <v>38294</v>
      </c>
      <c r="G1004" s="2" t="str">
        <f>TEXT(pizzadb_pizzasales[[#This Row],[order_date]],"dddd")</f>
        <v>Wednesday</v>
      </c>
      <c r="H1004" s="3">
        <v>0.51150462962962961</v>
      </c>
      <c r="I1004">
        <v>16.25</v>
      </c>
      <c r="J1004">
        <v>16.25</v>
      </c>
      <c r="K1004" s="1" t="s">
        <v>13</v>
      </c>
      <c r="L1004" s="1" t="s">
        <v>26</v>
      </c>
      <c r="M1004" s="1" t="s">
        <v>97</v>
      </c>
      <c r="N1004" s="1" t="s">
        <v>98</v>
      </c>
    </row>
    <row r="1005" spans="1:14" x14ac:dyDescent="0.25">
      <c r="A1005">
        <v>1004</v>
      </c>
      <c r="B1005">
        <v>440</v>
      </c>
      <c r="C1005">
        <f>1/COUNTIF(B:B,pizzadb_pizzasales[[#This Row],[order_id]])</f>
        <v>7.1428571428571425E-2</v>
      </c>
      <c r="D1005" s="1" t="s">
        <v>134</v>
      </c>
      <c r="E1005">
        <v>1</v>
      </c>
      <c r="F1005" s="16">
        <v>38295</v>
      </c>
      <c r="G1005" s="2" t="str">
        <f>TEXT(pizzadb_pizzasales[[#This Row],[order_date]],"dddd")</f>
        <v>Thursday</v>
      </c>
      <c r="H1005" s="3">
        <v>0.51150462962962961</v>
      </c>
      <c r="I1005">
        <v>16.75</v>
      </c>
      <c r="J1005">
        <v>16.75</v>
      </c>
      <c r="K1005" s="1" t="s">
        <v>13</v>
      </c>
      <c r="L1005" s="1" t="s">
        <v>33</v>
      </c>
      <c r="M1005" s="1" t="s">
        <v>124</v>
      </c>
      <c r="N1005" s="1" t="s">
        <v>125</v>
      </c>
    </row>
    <row r="1006" spans="1:14" x14ac:dyDescent="0.25">
      <c r="A1006">
        <v>1005</v>
      </c>
      <c r="B1006">
        <v>440</v>
      </c>
      <c r="C1006">
        <f>1/COUNTIF(B:B,pizzadb_pizzasales[[#This Row],[order_id]])</f>
        <v>7.1428571428571425E-2</v>
      </c>
      <c r="D1006" s="1" t="s">
        <v>20</v>
      </c>
      <c r="E1006">
        <v>1</v>
      </c>
      <c r="F1006" s="16">
        <v>38296</v>
      </c>
      <c r="G1006" s="2" t="str">
        <f>TEXT(pizzadb_pizzasales[[#This Row],[order_date]],"dddd")</f>
        <v>Friday</v>
      </c>
      <c r="H1006" s="3">
        <v>0.51150462962962961</v>
      </c>
      <c r="I1006">
        <v>18.5</v>
      </c>
      <c r="J1006">
        <v>18.5</v>
      </c>
      <c r="K1006" s="1" t="s">
        <v>21</v>
      </c>
      <c r="L1006" s="1" t="s">
        <v>22</v>
      </c>
      <c r="M1006" s="1" t="s">
        <v>23</v>
      </c>
      <c r="N1006" s="1" t="s">
        <v>24</v>
      </c>
    </row>
    <row r="1007" spans="1:14" x14ac:dyDescent="0.25">
      <c r="A1007">
        <v>1006</v>
      </c>
      <c r="B1007">
        <v>440</v>
      </c>
      <c r="C1007">
        <f>1/COUNTIF(B:B,pizzadb_pizzasales[[#This Row],[order_id]])</f>
        <v>7.1428571428571425E-2</v>
      </c>
      <c r="D1007" s="1" t="s">
        <v>90</v>
      </c>
      <c r="E1007">
        <v>1</v>
      </c>
      <c r="F1007" s="16">
        <v>38299</v>
      </c>
      <c r="G1007" s="2" t="str">
        <f>TEXT(pizzadb_pizzasales[[#This Row],[order_date]],"dddd")</f>
        <v>Monday</v>
      </c>
      <c r="H1007" s="3">
        <v>0.51150462962962961</v>
      </c>
      <c r="I1007">
        <v>17.950000762939453</v>
      </c>
      <c r="J1007">
        <v>17.950000762939453</v>
      </c>
      <c r="K1007" s="1" t="s">
        <v>21</v>
      </c>
      <c r="L1007" s="1" t="s">
        <v>22</v>
      </c>
      <c r="M1007" s="1" t="s">
        <v>91</v>
      </c>
      <c r="N1007" s="1" t="s">
        <v>92</v>
      </c>
    </row>
    <row r="1008" spans="1:14" x14ac:dyDescent="0.25">
      <c r="A1008">
        <v>1007</v>
      </c>
      <c r="B1008">
        <v>440</v>
      </c>
      <c r="C1008">
        <f>1/COUNTIF(B:B,pizzadb_pizzasales[[#This Row],[order_id]])</f>
        <v>7.1428571428571425E-2</v>
      </c>
      <c r="D1008" s="1" t="s">
        <v>99</v>
      </c>
      <c r="E1008">
        <v>1</v>
      </c>
      <c r="F1008" s="16">
        <v>38300</v>
      </c>
      <c r="G1008" s="2" t="str">
        <f>TEXT(pizzadb_pizzasales[[#This Row],[order_date]],"dddd")</f>
        <v>Tuesday</v>
      </c>
      <c r="H1008" s="3">
        <v>0.51150462962962961</v>
      </c>
      <c r="I1008">
        <v>14.75</v>
      </c>
      <c r="J1008">
        <v>14.75</v>
      </c>
      <c r="K1008" s="1" t="s">
        <v>13</v>
      </c>
      <c r="L1008" s="1" t="s">
        <v>22</v>
      </c>
      <c r="M1008" s="1" t="s">
        <v>91</v>
      </c>
      <c r="N1008" s="1" t="s">
        <v>92</v>
      </c>
    </row>
    <row r="1009" spans="1:14" x14ac:dyDescent="0.25">
      <c r="A1009">
        <v>1008</v>
      </c>
      <c r="B1009">
        <v>440</v>
      </c>
      <c r="C1009">
        <f>1/COUNTIF(B:B,pizzadb_pizzasales[[#This Row],[order_id]])</f>
        <v>7.1428571428571425E-2</v>
      </c>
      <c r="D1009" s="1" t="s">
        <v>127</v>
      </c>
      <c r="E1009">
        <v>1</v>
      </c>
      <c r="F1009" s="16">
        <v>38301</v>
      </c>
      <c r="G1009" s="2" t="str">
        <f>TEXT(pizzadb_pizzasales[[#This Row],[order_date]],"dddd")</f>
        <v>Wednesday</v>
      </c>
      <c r="H1009" s="3">
        <v>0.51150462962962961</v>
      </c>
      <c r="I1009">
        <v>20.25</v>
      </c>
      <c r="J1009">
        <v>20.25</v>
      </c>
      <c r="K1009" s="1" t="s">
        <v>21</v>
      </c>
      <c r="L1009" s="1" t="s">
        <v>22</v>
      </c>
      <c r="M1009" s="1" t="s">
        <v>52</v>
      </c>
      <c r="N1009" s="1" t="s">
        <v>53</v>
      </c>
    </row>
    <row r="1010" spans="1:14" x14ac:dyDescent="0.25">
      <c r="A1010">
        <v>1009</v>
      </c>
      <c r="B1010">
        <v>440</v>
      </c>
      <c r="C1010">
        <f>1/COUNTIF(B:B,pizzadb_pizzasales[[#This Row],[order_id]])</f>
        <v>7.1428571428571425E-2</v>
      </c>
      <c r="D1010" s="1" t="s">
        <v>128</v>
      </c>
      <c r="E1010">
        <v>1</v>
      </c>
      <c r="F1010" s="16">
        <v>38302</v>
      </c>
      <c r="G1010" s="2" t="str">
        <f>TEXT(pizzadb_pizzasales[[#This Row],[order_date]],"dddd")</f>
        <v>Thursday</v>
      </c>
      <c r="H1010" s="3">
        <v>0.51150462962962961</v>
      </c>
      <c r="I1010">
        <v>16</v>
      </c>
      <c r="J1010">
        <v>16</v>
      </c>
      <c r="K1010" s="1" t="s">
        <v>13</v>
      </c>
      <c r="L1010" s="1" t="s">
        <v>22</v>
      </c>
      <c r="M1010" s="1" t="s">
        <v>52</v>
      </c>
      <c r="N1010" s="1" t="s">
        <v>53</v>
      </c>
    </row>
    <row r="1011" spans="1:14" x14ac:dyDescent="0.25">
      <c r="A1011">
        <v>1010</v>
      </c>
      <c r="B1011">
        <v>440</v>
      </c>
      <c r="C1011">
        <f>1/COUNTIF(B:B,pizzadb_pizzasales[[#This Row],[order_id]])</f>
        <v>7.1428571428571425E-2</v>
      </c>
      <c r="D1011" s="1" t="s">
        <v>142</v>
      </c>
      <c r="E1011">
        <v>1</v>
      </c>
      <c r="F1011" s="16">
        <v>38303</v>
      </c>
      <c r="G1011" s="2" t="str">
        <f>TEXT(pizzadb_pizzasales[[#This Row],[order_date]],"dddd")</f>
        <v>Friday</v>
      </c>
      <c r="H1011" s="3">
        <v>0.51150462962962961</v>
      </c>
      <c r="I1011">
        <v>16.5</v>
      </c>
      <c r="J1011">
        <v>16.5</v>
      </c>
      <c r="K1011" s="1" t="s">
        <v>21</v>
      </c>
      <c r="L1011" s="1" t="s">
        <v>14</v>
      </c>
      <c r="M1011" s="1" t="s">
        <v>15</v>
      </c>
      <c r="N1011" s="1" t="s">
        <v>16</v>
      </c>
    </row>
    <row r="1012" spans="1:14" x14ac:dyDescent="0.25">
      <c r="A1012">
        <v>1011</v>
      </c>
      <c r="B1012">
        <v>440</v>
      </c>
      <c r="C1012">
        <f>1/COUNTIF(B:B,pizzadb_pizzasales[[#This Row],[order_id]])</f>
        <v>7.1428571428571425E-2</v>
      </c>
      <c r="D1012" s="1" t="s">
        <v>153</v>
      </c>
      <c r="E1012">
        <v>1</v>
      </c>
      <c r="F1012" s="16">
        <v>38306</v>
      </c>
      <c r="G1012" s="2" t="str">
        <f>TEXT(pizzadb_pizzasales[[#This Row],[order_date]],"dddd")</f>
        <v>Monday</v>
      </c>
      <c r="H1012" s="3">
        <v>0.51150462962962961</v>
      </c>
      <c r="I1012">
        <v>21</v>
      </c>
      <c r="J1012">
        <v>21</v>
      </c>
      <c r="K1012" s="1" t="s">
        <v>21</v>
      </c>
      <c r="L1012" s="1" t="s">
        <v>22</v>
      </c>
      <c r="M1012" s="1" t="s">
        <v>101</v>
      </c>
      <c r="N1012" s="1" t="s">
        <v>102</v>
      </c>
    </row>
    <row r="1013" spans="1:14" x14ac:dyDescent="0.25">
      <c r="A1013">
        <v>1012</v>
      </c>
      <c r="B1013">
        <v>440</v>
      </c>
      <c r="C1013">
        <f>1/COUNTIF(B:B,pizzadb_pizzasales[[#This Row],[order_id]])</f>
        <v>7.1428571428571425E-2</v>
      </c>
      <c r="D1013" s="1" t="s">
        <v>77</v>
      </c>
      <c r="E1013">
        <v>1</v>
      </c>
      <c r="F1013" s="16">
        <v>38307</v>
      </c>
      <c r="G1013" s="2" t="str">
        <f>TEXT(pizzadb_pizzasales[[#This Row],[order_date]],"dddd")</f>
        <v>Tuesday</v>
      </c>
      <c r="H1013" s="3">
        <v>0.51150462962962961</v>
      </c>
      <c r="I1013">
        <v>15.25</v>
      </c>
      <c r="J1013">
        <v>15.25</v>
      </c>
      <c r="K1013" s="1" t="s">
        <v>21</v>
      </c>
      <c r="L1013" s="1" t="s">
        <v>14</v>
      </c>
      <c r="M1013" s="1" t="s">
        <v>78</v>
      </c>
      <c r="N1013" s="1" t="s">
        <v>79</v>
      </c>
    </row>
    <row r="1014" spans="1:14" x14ac:dyDescent="0.25">
      <c r="A1014">
        <v>1013</v>
      </c>
      <c r="B1014">
        <v>440</v>
      </c>
      <c r="C1014">
        <f>1/COUNTIF(B:B,pizzadb_pizzasales[[#This Row],[order_id]])</f>
        <v>7.1428571428571425E-2</v>
      </c>
      <c r="D1014" s="1" t="s">
        <v>59</v>
      </c>
      <c r="E1014">
        <v>1</v>
      </c>
      <c r="F1014" s="16">
        <v>38308</v>
      </c>
      <c r="G1014" s="2" t="str">
        <f>TEXT(pizzadb_pizzasales[[#This Row],[order_date]],"dddd")</f>
        <v>Wednesday</v>
      </c>
      <c r="H1014" s="3">
        <v>0.51150462962962961</v>
      </c>
      <c r="I1014">
        <v>20.75</v>
      </c>
      <c r="J1014">
        <v>20.75</v>
      </c>
      <c r="K1014" s="1" t="s">
        <v>21</v>
      </c>
      <c r="L1014" s="1" t="s">
        <v>26</v>
      </c>
      <c r="M1014" s="1" t="s">
        <v>60</v>
      </c>
      <c r="N1014" s="1" t="s">
        <v>61</v>
      </c>
    </row>
    <row r="1015" spans="1:14" x14ac:dyDescent="0.25">
      <c r="A1015">
        <v>1014</v>
      </c>
      <c r="B1015">
        <v>440</v>
      </c>
      <c r="C1015">
        <f>1/COUNTIF(B:B,pizzadb_pizzasales[[#This Row],[order_id]])</f>
        <v>7.1428571428571425E-2</v>
      </c>
      <c r="D1015" s="1" t="s">
        <v>157</v>
      </c>
      <c r="E1015">
        <v>1</v>
      </c>
      <c r="F1015" s="16">
        <v>38309</v>
      </c>
      <c r="G1015" s="2" t="str">
        <f>TEXT(pizzadb_pizzasales[[#This Row],[order_date]],"dddd")</f>
        <v>Thursday</v>
      </c>
      <c r="H1015" s="3">
        <v>0.51150462962962961</v>
      </c>
      <c r="I1015">
        <v>12</v>
      </c>
      <c r="J1015">
        <v>12</v>
      </c>
      <c r="K1015" s="1" t="s">
        <v>41</v>
      </c>
      <c r="L1015" s="1" t="s">
        <v>22</v>
      </c>
      <c r="M1015" s="1" t="s">
        <v>110</v>
      </c>
      <c r="N1015" s="1" t="s">
        <v>111</v>
      </c>
    </row>
    <row r="1016" spans="1:14" x14ac:dyDescent="0.25">
      <c r="A1016">
        <v>1015</v>
      </c>
      <c r="B1016">
        <v>440</v>
      </c>
      <c r="C1016">
        <f>1/COUNTIF(B:B,pizzadb_pizzasales[[#This Row],[order_id]])</f>
        <v>7.1428571428571425E-2</v>
      </c>
      <c r="D1016" s="1" t="s">
        <v>32</v>
      </c>
      <c r="E1016">
        <v>1</v>
      </c>
      <c r="F1016" s="16">
        <v>38310</v>
      </c>
      <c r="G1016" s="2" t="str">
        <f>TEXT(pizzadb_pizzasales[[#This Row],[order_date]],"dddd")</f>
        <v>Friday</v>
      </c>
      <c r="H1016" s="3">
        <v>0.51150462962962961</v>
      </c>
      <c r="I1016">
        <v>20.75</v>
      </c>
      <c r="J1016">
        <v>20.75</v>
      </c>
      <c r="K1016" s="1" t="s">
        <v>21</v>
      </c>
      <c r="L1016" s="1" t="s">
        <v>33</v>
      </c>
      <c r="M1016" s="1" t="s">
        <v>34</v>
      </c>
      <c r="N1016" s="1" t="s">
        <v>35</v>
      </c>
    </row>
    <row r="1017" spans="1:14" x14ac:dyDescent="0.25">
      <c r="A1017">
        <v>1016</v>
      </c>
      <c r="B1017">
        <v>440</v>
      </c>
      <c r="C1017">
        <f>1/COUNTIF(B:B,pizzadb_pizzasales[[#This Row],[order_id]])</f>
        <v>7.1428571428571425E-2</v>
      </c>
      <c r="D1017" s="1" t="s">
        <v>154</v>
      </c>
      <c r="E1017">
        <v>1</v>
      </c>
      <c r="F1017" s="16">
        <v>38313</v>
      </c>
      <c r="G1017" s="2" t="str">
        <f>TEXT(pizzadb_pizzasales[[#This Row],[order_date]],"dddd")</f>
        <v>Monday</v>
      </c>
      <c r="H1017" s="3">
        <v>0.51150462962962961</v>
      </c>
      <c r="I1017">
        <v>16</v>
      </c>
      <c r="J1017">
        <v>16</v>
      </c>
      <c r="K1017" s="1" t="s">
        <v>13</v>
      </c>
      <c r="L1017" s="1" t="s">
        <v>22</v>
      </c>
      <c r="M1017" s="1" t="s">
        <v>66</v>
      </c>
      <c r="N1017" s="1" t="s">
        <v>67</v>
      </c>
    </row>
    <row r="1018" spans="1:14" x14ac:dyDescent="0.25">
      <c r="A1018">
        <v>1017</v>
      </c>
      <c r="B1018">
        <v>441</v>
      </c>
      <c r="C1018">
        <f>1/COUNTIF(B:B,pizzadb_pizzasales[[#This Row],[order_id]])</f>
        <v>0.5</v>
      </c>
      <c r="D1018" s="1" t="s">
        <v>59</v>
      </c>
      <c r="E1018">
        <v>1</v>
      </c>
      <c r="F1018" s="16">
        <v>38314</v>
      </c>
      <c r="G1018" s="2" t="str">
        <f>TEXT(pizzadb_pizzasales[[#This Row],[order_date]],"dddd")</f>
        <v>Tuesday</v>
      </c>
      <c r="H1018" s="3">
        <v>0.51178240740740744</v>
      </c>
      <c r="I1018">
        <v>20.75</v>
      </c>
      <c r="J1018">
        <v>20.75</v>
      </c>
      <c r="K1018" s="1" t="s">
        <v>21</v>
      </c>
      <c r="L1018" s="1" t="s">
        <v>26</v>
      </c>
      <c r="M1018" s="1" t="s">
        <v>60</v>
      </c>
      <c r="N1018" s="1" t="s">
        <v>61</v>
      </c>
    </row>
    <row r="1019" spans="1:14" x14ac:dyDescent="0.25">
      <c r="A1019">
        <v>1018</v>
      </c>
      <c r="B1019">
        <v>441</v>
      </c>
      <c r="C1019">
        <f>1/COUNTIF(B:B,pizzadb_pizzasales[[#This Row],[order_id]])</f>
        <v>0.5</v>
      </c>
      <c r="D1019" s="1" t="s">
        <v>32</v>
      </c>
      <c r="E1019">
        <v>1</v>
      </c>
      <c r="F1019" s="16">
        <v>38315</v>
      </c>
      <c r="G1019" s="2" t="str">
        <f>TEXT(pizzadb_pizzasales[[#This Row],[order_date]],"dddd")</f>
        <v>Wednesday</v>
      </c>
      <c r="H1019" s="3">
        <v>0.51178240740740744</v>
      </c>
      <c r="I1019">
        <v>20.75</v>
      </c>
      <c r="J1019">
        <v>20.75</v>
      </c>
      <c r="K1019" s="1" t="s">
        <v>21</v>
      </c>
      <c r="L1019" s="1" t="s">
        <v>33</v>
      </c>
      <c r="M1019" s="1" t="s">
        <v>34</v>
      </c>
      <c r="N1019" s="1" t="s">
        <v>35</v>
      </c>
    </row>
    <row r="1020" spans="1:14" x14ac:dyDescent="0.25">
      <c r="A1020">
        <v>1019</v>
      </c>
      <c r="B1020">
        <v>442</v>
      </c>
      <c r="C1020">
        <f>1/COUNTIF(B:B,pizzadb_pizzasales[[#This Row],[order_id]])</f>
        <v>1</v>
      </c>
      <c r="D1020" s="1" t="s">
        <v>135</v>
      </c>
      <c r="E1020">
        <v>1</v>
      </c>
      <c r="F1020" s="16">
        <v>38316</v>
      </c>
      <c r="G1020" s="2" t="str">
        <f>TEXT(pizzadb_pizzasales[[#This Row],[order_date]],"dddd")</f>
        <v>Thursday</v>
      </c>
      <c r="H1020" s="3">
        <v>0.52001157407407406</v>
      </c>
      <c r="I1020">
        <v>20.75</v>
      </c>
      <c r="J1020">
        <v>20.75</v>
      </c>
      <c r="K1020" s="1" t="s">
        <v>21</v>
      </c>
      <c r="L1020" s="1" t="s">
        <v>26</v>
      </c>
      <c r="M1020" s="1" t="s">
        <v>107</v>
      </c>
      <c r="N1020" s="1" t="s">
        <v>108</v>
      </c>
    </row>
    <row r="1021" spans="1:14" x14ac:dyDescent="0.25">
      <c r="A1021">
        <v>1020</v>
      </c>
      <c r="B1021">
        <v>443</v>
      </c>
      <c r="C1021">
        <f>1/COUNTIF(B:B,pizzadb_pizzasales[[#This Row],[order_id]])</f>
        <v>7.1428571428571425E-2</v>
      </c>
      <c r="D1021" s="1" t="s">
        <v>84</v>
      </c>
      <c r="E1021">
        <v>1</v>
      </c>
      <c r="F1021" s="16">
        <v>38317</v>
      </c>
      <c r="G1021" s="2" t="str">
        <f>TEXT(pizzadb_pizzasales[[#This Row],[order_date]],"dddd")</f>
        <v>Friday</v>
      </c>
      <c r="H1021" s="3">
        <v>0.52384259259259258</v>
      </c>
      <c r="I1021">
        <v>12</v>
      </c>
      <c r="J1021">
        <v>12</v>
      </c>
      <c r="K1021" s="1" t="s">
        <v>41</v>
      </c>
      <c r="L1021" s="1" t="s">
        <v>14</v>
      </c>
      <c r="M1021" s="1" t="s">
        <v>85</v>
      </c>
      <c r="N1021" s="1" t="s">
        <v>86</v>
      </c>
    </row>
    <row r="1022" spans="1:14" x14ac:dyDescent="0.25">
      <c r="A1022">
        <v>1021</v>
      </c>
      <c r="B1022">
        <v>443</v>
      </c>
      <c r="C1022">
        <f>1/COUNTIF(B:B,pizzadb_pizzasales[[#This Row],[order_id]])</f>
        <v>7.1428571428571425E-2</v>
      </c>
      <c r="D1022" s="1" t="s">
        <v>76</v>
      </c>
      <c r="E1022">
        <v>2</v>
      </c>
      <c r="F1022" s="16">
        <v>38320</v>
      </c>
      <c r="G1022" s="2" t="str">
        <f>TEXT(pizzadb_pizzasales[[#This Row],[order_date]],"dddd")</f>
        <v>Monday</v>
      </c>
      <c r="H1022" s="3">
        <v>0.52384259259259258</v>
      </c>
      <c r="I1022">
        <v>16.75</v>
      </c>
      <c r="J1022">
        <v>33.5</v>
      </c>
      <c r="K1022" s="1" t="s">
        <v>13</v>
      </c>
      <c r="L1022" s="1" t="s">
        <v>33</v>
      </c>
      <c r="M1022" s="1" t="s">
        <v>74</v>
      </c>
      <c r="N1022" s="1" t="s">
        <v>75</v>
      </c>
    </row>
    <row r="1023" spans="1:14" x14ac:dyDescent="0.25">
      <c r="A1023">
        <v>1022</v>
      </c>
      <c r="B1023">
        <v>443</v>
      </c>
      <c r="C1023">
        <f>1/COUNTIF(B:B,pizzadb_pizzasales[[#This Row],[order_id]])</f>
        <v>7.1428571428571425E-2</v>
      </c>
      <c r="D1023" s="1" t="s">
        <v>90</v>
      </c>
      <c r="E1023">
        <v>1</v>
      </c>
      <c r="F1023" s="16">
        <v>38321</v>
      </c>
      <c r="G1023" s="2" t="str">
        <f>TEXT(pizzadb_pizzasales[[#This Row],[order_date]],"dddd")</f>
        <v>Tuesday</v>
      </c>
      <c r="H1023" s="3">
        <v>0.52384259259259258</v>
      </c>
      <c r="I1023">
        <v>17.950000762939453</v>
      </c>
      <c r="J1023">
        <v>17.950000762939453</v>
      </c>
      <c r="K1023" s="1" t="s">
        <v>21</v>
      </c>
      <c r="L1023" s="1" t="s">
        <v>22</v>
      </c>
      <c r="M1023" s="1" t="s">
        <v>91</v>
      </c>
      <c r="N1023" s="1" t="s">
        <v>92</v>
      </c>
    </row>
    <row r="1024" spans="1:14" x14ac:dyDescent="0.25">
      <c r="A1024">
        <v>1023</v>
      </c>
      <c r="B1024">
        <v>443</v>
      </c>
      <c r="C1024">
        <f>1/COUNTIF(B:B,pizzadb_pizzasales[[#This Row],[order_id]])</f>
        <v>7.1428571428571425E-2</v>
      </c>
      <c r="D1024" s="1" t="s">
        <v>116</v>
      </c>
      <c r="E1024">
        <v>1</v>
      </c>
      <c r="F1024" s="16">
        <v>38322</v>
      </c>
      <c r="G1024" s="2" t="str">
        <f>TEXT(pizzadb_pizzasales[[#This Row],[order_date]],"dddd")</f>
        <v>Wednesday</v>
      </c>
      <c r="H1024" s="3">
        <v>0.52384259259259258</v>
      </c>
      <c r="I1024">
        <v>16</v>
      </c>
      <c r="J1024">
        <v>16</v>
      </c>
      <c r="K1024" s="1" t="s">
        <v>13</v>
      </c>
      <c r="L1024" s="1" t="s">
        <v>14</v>
      </c>
      <c r="M1024" s="1" t="s">
        <v>55</v>
      </c>
      <c r="N1024" s="1" t="s">
        <v>56</v>
      </c>
    </row>
    <row r="1025" spans="1:14" x14ac:dyDescent="0.25">
      <c r="A1025">
        <v>1024</v>
      </c>
      <c r="B1025">
        <v>443</v>
      </c>
      <c r="C1025">
        <f>1/COUNTIF(B:B,pizzadb_pizzasales[[#This Row],[order_id]])</f>
        <v>7.1428571428571425E-2</v>
      </c>
      <c r="D1025" s="1" t="s">
        <v>159</v>
      </c>
      <c r="E1025">
        <v>1</v>
      </c>
      <c r="F1025" s="16">
        <v>38323</v>
      </c>
      <c r="G1025" s="2" t="str">
        <f>TEXT(pizzadb_pizzasales[[#This Row],[order_date]],"dddd")</f>
        <v>Thursday</v>
      </c>
      <c r="H1025" s="3">
        <v>0.52384259259259258</v>
      </c>
      <c r="I1025">
        <v>16.75</v>
      </c>
      <c r="J1025">
        <v>16.75</v>
      </c>
      <c r="K1025" s="1" t="s">
        <v>13</v>
      </c>
      <c r="L1025" s="1" t="s">
        <v>22</v>
      </c>
      <c r="M1025" s="1" t="s">
        <v>101</v>
      </c>
      <c r="N1025" s="1" t="s">
        <v>102</v>
      </c>
    </row>
    <row r="1026" spans="1:14" x14ac:dyDescent="0.25">
      <c r="A1026">
        <v>1025</v>
      </c>
      <c r="B1026">
        <v>443</v>
      </c>
      <c r="C1026">
        <f>1/COUNTIF(B:B,pizzadb_pizzasales[[#This Row],[order_id]])</f>
        <v>7.1428571428571425E-2</v>
      </c>
      <c r="D1026" s="1" t="s">
        <v>68</v>
      </c>
      <c r="E1026">
        <v>1</v>
      </c>
      <c r="F1026" s="16">
        <v>38324</v>
      </c>
      <c r="G1026" s="2" t="str">
        <f>TEXT(pizzadb_pizzasales[[#This Row],[order_date]],"dddd")</f>
        <v>Friday</v>
      </c>
      <c r="H1026" s="3">
        <v>0.52384259259259258</v>
      </c>
      <c r="I1026">
        <v>20.25</v>
      </c>
      <c r="J1026">
        <v>20.25</v>
      </c>
      <c r="K1026" s="1" t="s">
        <v>21</v>
      </c>
      <c r="L1026" s="1" t="s">
        <v>22</v>
      </c>
      <c r="M1026" s="1" t="s">
        <v>30</v>
      </c>
      <c r="N1026" s="1" t="s">
        <v>31</v>
      </c>
    </row>
    <row r="1027" spans="1:14" x14ac:dyDescent="0.25">
      <c r="A1027">
        <v>1026</v>
      </c>
      <c r="B1027">
        <v>443</v>
      </c>
      <c r="C1027">
        <f>1/COUNTIF(B:B,pizzadb_pizzasales[[#This Row],[order_id]])</f>
        <v>7.1428571428571425E-2</v>
      </c>
      <c r="D1027" s="1" t="s">
        <v>77</v>
      </c>
      <c r="E1027">
        <v>1</v>
      </c>
      <c r="F1027" s="16">
        <v>38327</v>
      </c>
      <c r="G1027" s="2" t="str">
        <f>TEXT(pizzadb_pizzasales[[#This Row],[order_date]],"dddd")</f>
        <v>Monday</v>
      </c>
      <c r="H1027" s="3">
        <v>0.52384259259259258</v>
      </c>
      <c r="I1027">
        <v>15.25</v>
      </c>
      <c r="J1027">
        <v>15.25</v>
      </c>
      <c r="K1027" s="1" t="s">
        <v>21</v>
      </c>
      <c r="L1027" s="1" t="s">
        <v>14</v>
      </c>
      <c r="M1027" s="1" t="s">
        <v>78</v>
      </c>
      <c r="N1027" s="1" t="s">
        <v>79</v>
      </c>
    </row>
    <row r="1028" spans="1:14" x14ac:dyDescent="0.25">
      <c r="A1028">
        <v>1027</v>
      </c>
      <c r="B1028">
        <v>443</v>
      </c>
      <c r="C1028">
        <f>1/COUNTIF(B:B,pizzadb_pizzasales[[#This Row],[order_id]])</f>
        <v>7.1428571428571425E-2</v>
      </c>
      <c r="D1028" s="1" t="s">
        <v>113</v>
      </c>
      <c r="E1028">
        <v>1</v>
      </c>
      <c r="F1028" s="16">
        <v>38328</v>
      </c>
      <c r="G1028" s="2" t="str">
        <f>TEXT(pizzadb_pizzasales[[#This Row],[order_date]],"dddd")</f>
        <v>Tuesday</v>
      </c>
      <c r="H1028" s="3">
        <v>0.52384259259259258</v>
      </c>
      <c r="I1028">
        <v>20.25</v>
      </c>
      <c r="J1028">
        <v>20.25</v>
      </c>
      <c r="K1028" s="1" t="s">
        <v>21</v>
      </c>
      <c r="L1028" s="1" t="s">
        <v>26</v>
      </c>
      <c r="M1028" s="1" t="s">
        <v>114</v>
      </c>
      <c r="N1028" s="1" t="s">
        <v>115</v>
      </c>
    </row>
    <row r="1029" spans="1:14" x14ac:dyDescent="0.25">
      <c r="A1029">
        <v>1028</v>
      </c>
      <c r="B1029">
        <v>443</v>
      </c>
      <c r="C1029">
        <f>1/COUNTIF(B:B,pizzadb_pizzasales[[#This Row],[order_id]])</f>
        <v>7.1428571428571425E-2</v>
      </c>
      <c r="D1029" s="1" t="s">
        <v>121</v>
      </c>
      <c r="E1029">
        <v>1</v>
      </c>
      <c r="F1029" s="16">
        <v>38329</v>
      </c>
      <c r="G1029" s="2" t="str">
        <f>TEXT(pizzadb_pizzasales[[#This Row],[order_date]],"dddd")</f>
        <v>Wednesday</v>
      </c>
      <c r="H1029" s="3">
        <v>0.52384259259259258</v>
      </c>
      <c r="I1029">
        <v>16.25</v>
      </c>
      <c r="J1029">
        <v>16.25</v>
      </c>
      <c r="K1029" s="1" t="s">
        <v>13</v>
      </c>
      <c r="L1029" s="1" t="s">
        <v>26</v>
      </c>
      <c r="M1029" s="1" t="s">
        <v>114</v>
      </c>
      <c r="N1029" s="1" t="s">
        <v>115</v>
      </c>
    </row>
    <row r="1030" spans="1:14" x14ac:dyDescent="0.25">
      <c r="A1030">
        <v>1029</v>
      </c>
      <c r="B1030">
        <v>443</v>
      </c>
      <c r="C1030">
        <f>1/COUNTIF(B:B,pizzadb_pizzasales[[#This Row],[order_id]])</f>
        <v>7.1428571428571425E-2</v>
      </c>
      <c r="D1030" s="1" t="s">
        <v>147</v>
      </c>
      <c r="E1030">
        <v>1</v>
      </c>
      <c r="F1030" s="16">
        <v>38330</v>
      </c>
      <c r="G1030" s="2" t="str">
        <f>TEXT(pizzadb_pizzasales[[#This Row],[order_date]],"dddd")</f>
        <v>Thursday</v>
      </c>
      <c r="H1030" s="3">
        <v>0.52384259259259258</v>
      </c>
      <c r="I1030">
        <v>16.75</v>
      </c>
      <c r="J1030">
        <v>16.75</v>
      </c>
      <c r="K1030" s="1" t="s">
        <v>13</v>
      </c>
      <c r="L1030" s="1" t="s">
        <v>33</v>
      </c>
      <c r="M1030" s="1" t="s">
        <v>70</v>
      </c>
      <c r="N1030" s="1" t="s">
        <v>71</v>
      </c>
    </row>
    <row r="1031" spans="1:14" x14ac:dyDescent="0.25">
      <c r="A1031">
        <v>1030</v>
      </c>
      <c r="B1031">
        <v>443</v>
      </c>
      <c r="C1031">
        <f>1/COUNTIF(B:B,pizzadb_pizzasales[[#This Row],[order_id]])</f>
        <v>7.1428571428571425E-2</v>
      </c>
      <c r="D1031" s="1" t="s">
        <v>59</v>
      </c>
      <c r="E1031">
        <v>1</v>
      </c>
      <c r="F1031" s="16">
        <v>38331</v>
      </c>
      <c r="G1031" s="2" t="str">
        <f>TEXT(pizzadb_pizzasales[[#This Row],[order_date]],"dddd")</f>
        <v>Friday</v>
      </c>
      <c r="H1031" s="3">
        <v>0.52384259259259258</v>
      </c>
      <c r="I1031">
        <v>20.75</v>
      </c>
      <c r="J1031">
        <v>20.75</v>
      </c>
      <c r="K1031" s="1" t="s">
        <v>21</v>
      </c>
      <c r="L1031" s="1" t="s">
        <v>26</v>
      </c>
      <c r="M1031" s="1" t="s">
        <v>60</v>
      </c>
      <c r="N1031" s="1" t="s">
        <v>61</v>
      </c>
    </row>
    <row r="1032" spans="1:14" x14ac:dyDescent="0.25">
      <c r="A1032">
        <v>1031</v>
      </c>
      <c r="B1032">
        <v>443</v>
      </c>
      <c r="C1032">
        <f>1/COUNTIF(B:B,pizzadb_pizzasales[[#This Row],[order_id]])</f>
        <v>7.1428571428571425E-2</v>
      </c>
      <c r="D1032" s="1" t="s">
        <v>150</v>
      </c>
      <c r="E1032">
        <v>1</v>
      </c>
      <c r="F1032" s="16">
        <v>38334</v>
      </c>
      <c r="G1032" s="2" t="str">
        <f>TEXT(pizzadb_pizzasales[[#This Row],[order_date]],"dddd")</f>
        <v>Monday</v>
      </c>
      <c r="H1032" s="3">
        <v>0.52384259259259258</v>
      </c>
      <c r="I1032">
        <v>12.5</v>
      </c>
      <c r="J1032">
        <v>12.5</v>
      </c>
      <c r="K1032" s="1" t="s">
        <v>41</v>
      </c>
      <c r="L1032" s="1" t="s">
        <v>26</v>
      </c>
      <c r="M1032" s="1" t="s">
        <v>60</v>
      </c>
      <c r="N1032" s="1" t="s">
        <v>61</v>
      </c>
    </row>
    <row r="1033" spans="1:14" x14ac:dyDescent="0.25">
      <c r="A1033">
        <v>1032</v>
      </c>
      <c r="B1033">
        <v>443</v>
      </c>
      <c r="C1033">
        <f>1/COUNTIF(B:B,pizzadb_pizzasales[[#This Row],[order_id]])</f>
        <v>7.1428571428571425E-2</v>
      </c>
      <c r="D1033" s="1" t="s">
        <v>144</v>
      </c>
      <c r="E1033">
        <v>1</v>
      </c>
      <c r="F1033" s="16">
        <v>38335</v>
      </c>
      <c r="G1033" s="2" t="str">
        <f>TEXT(pizzadb_pizzasales[[#This Row],[order_date]],"dddd")</f>
        <v>Tuesday</v>
      </c>
      <c r="H1033" s="3">
        <v>0.52384259259259258</v>
      </c>
      <c r="I1033">
        <v>16.5</v>
      </c>
      <c r="J1033">
        <v>16.5</v>
      </c>
      <c r="K1033" s="1" t="s">
        <v>13</v>
      </c>
      <c r="L1033" s="1" t="s">
        <v>26</v>
      </c>
      <c r="M1033" s="1" t="s">
        <v>48</v>
      </c>
      <c r="N1033" s="1" t="s">
        <v>49</v>
      </c>
    </row>
    <row r="1034" spans="1:14" x14ac:dyDescent="0.25">
      <c r="A1034">
        <v>1033</v>
      </c>
      <c r="B1034">
        <v>443</v>
      </c>
      <c r="C1034">
        <f>1/COUNTIF(B:B,pizzadb_pizzasales[[#This Row],[order_id]])</f>
        <v>7.1428571428571425E-2</v>
      </c>
      <c r="D1034" s="1" t="s">
        <v>137</v>
      </c>
      <c r="E1034">
        <v>1</v>
      </c>
      <c r="F1034" s="16">
        <v>38336</v>
      </c>
      <c r="G1034" s="2" t="str">
        <f>TEXT(pizzadb_pizzasales[[#This Row],[order_date]],"dddd")</f>
        <v>Wednesday</v>
      </c>
      <c r="H1034" s="3">
        <v>0.52384259259259258</v>
      </c>
      <c r="I1034">
        <v>16.75</v>
      </c>
      <c r="J1034">
        <v>16.75</v>
      </c>
      <c r="K1034" s="1" t="s">
        <v>13</v>
      </c>
      <c r="L1034" s="1" t="s">
        <v>33</v>
      </c>
      <c r="M1034" s="1" t="s">
        <v>34</v>
      </c>
      <c r="N1034" s="1" t="s">
        <v>35</v>
      </c>
    </row>
    <row r="1035" spans="1:14" x14ac:dyDescent="0.25">
      <c r="A1035">
        <v>1034</v>
      </c>
      <c r="B1035">
        <v>444</v>
      </c>
      <c r="C1035">
        <f>1/COUNTIF(B:B,pizzadb_pizzasales[[#This Row],[order_id]])</f>
        <v>1</v>
      </c>
      <c r="D1035" s="1" t="s">
        <v>99</v>
      </c>
      <c r="E1035">
        <v>1</v>
      </c>
      <c r="F1035" s="16">
        <v>38337</v>
      </c>
      <c r="G1035" s="2" t="str">
        <f>TEXT(pizzadb_pizzasales[[#This Row],[order_date]],"dddd")</f>
        <v>Thursday</v>
      </c>
      <c r="H1035" s="3">
        <v>0.5278356481481481</v>
      </c>
      <c r="I1035">
        <v>14.75</v>
      </c>
      <c r="J1035">
        <v>14.75</v>
      </c>
      <c r="K1035" s="1" t="s">
        <v>13</v>
      </c>
      <c r="L1035" s="1" t="s">
        <v>22</v>
      </c>
      <c r="M1035" s="1" t="s">
        <v>91</v>
      </c>
      <c r="N1035" s="1" t="s">
        <v>92</v>
      </c>
    </row>
    <row r="1036" spans="1:14" x14ac:dyDescent="0.25">
      <c r="A1036">
        <v>1035</v>
      </c>
      <c r="B1036">
        <v>445</v>
      </c>
      <c r="C1036">
        <f>1/COUNTIF(B:B,pizzadb_pizzasales[[#This Row],[order_id]])</f>
        <v>1</v>
      </c>
      <c r="D1036" s="1" t="s">
        <v>142</v>
      </c>
      <c r="E1036">
        <v>1</v>
      </c>
      <c r="F1036" s="16">
        <v>38338</v>
      </c>
      <c r="G1036" s="2" t="str">
        <f>TEXT(pizzadb_pizzasales[[#This Row],[order_date]],"dddd")</f>
        <v>Friday</v>
      </c>
      <c r="H1036" s="3">
        <v>0.54003472222222226</v>
      </c>
      <c r="I1036">
        <v>16.5</v>
      </c>
      <c r="J1036">
        <v>16.5</v>
      </c>
      <c r="K1036" s="1" t="s">
        <v>21</v>
      </c>
      <c r="L1036" s="1" t="s">
        <v>14</v>
      </c>
      <c r="M1036" s="1" t="s">
        <v>15</v>
      </c>
      <c r="N1036" s="1" t="s">
        <v>16</v>
      </c>
    </row>
    <row r="1037" spans="1:14" x14ac:dyDescent="0.25">
      <c r="A1037">
        <v>1036</v>
      </c>
      <c r="B1037">
        <v>446</v>
      </c>
      <c r="C1037">
        <f>1/COUNTIF(B:B,pizzadb_pizzasales[[#This Row],[order_id]])</f>
        <v>0.33333333333333331</v>
      </c>
      <c r="D1037" s="1" t="s">
        <v>84</v>
      </c>
      <c r="E1037">
        <v>1</v>
      </c>
      <c r="F1037" s="16">
        <v>38341</v>
      </c>
      <c r="G1037" s="2" t="str">
        <f>TEXT(pizzadb_pizzasales[[#This Row],[order_date]],"dddd")</f>
        <v>Monday</v>
      </c>
      <c r="H1037" s="3">
        <v>0.5402893518518519</v>
      </c>
      <c r="I1037">
        <v>12</v>
      </c>
      <c r="J1037">
        <v>12</v>
      </c>
      <c r="K1037" s="1" t="s">
        <v>41</v>
      </c>
      <c r="L1037" s="1" t="s">
        <v>14</v>
      </c>
      <c r="M1037" s="1" t="s">
        <v>85</v>
      </c>
      <c r="N1037" s="1" t="s">
        <v>86</v>
      </c>
    </row>
    <row r="1038" spans="1:14" x14ac:dyDescent="0.25">
      <c r="A1038">
        <v>1037</v>
      </c>
      <c r="B1038">
        <v>446</v>
      </c>
      <c r="C1038">
        <f>1/COUNTIF(B:B,pizzadb_pizzasales[[#This Row],[order_id]])</f>
        <v>0.33333333333333331</v>
      </c>
      <c r="D1038" s="1" t="s">
        <v>159</v>
      </c>
      <c r="E1038">
        <v>1</v>
      </c>
      <c r="F1038" s="16">
        <v>38342</v>
      </c>
      <c r="G1038" s="2" t="str">
        <f>TEXT(pizzadb_pizzasales[[#This Row],[order_date]],"dddd")</f>
        <v>Tuesday</v>
      </c>
      <c r="H1038" s="3">
        <v>0.5402893518518519</v>
      </c>
      <c r="I1038">
        <v>16.75</v>
      </c>
      <c r="J1038">
        <v>16.75</v>
      </c>
      <c r="K1038" s="1" t="s">
        <v>13</v>
      </c>
      <c r="L1038" s="1" t="s">
        <v>22</v>
      </c>
      <c r="M1038" s="1" t="s">
        <v>101</v>
      </c>
      <c r="N1038" s="1" t="s">
        <v>102</v>
      </c>
    </row>
    <row r="1039" spans="1:14" x14ac:dyDescent="0.25">
      <c r="A1039">
        <v>1038</v>
      </c>
      <c r="B1039">
        <v>446</v>
      </c>
      <c r="C1039">
        <f>1/COUNTIF(B:B,pizzadb_pizzasales[[#This Row],[order_id]])</f>
        <v>0.33333333333333331</v>
      </c>
      <c r="D1039" s="1" t="s">
        <v>113</v>
      </c>
      <c r="E1039">
        <v>1</v>
      </c>
      <c r="F1039" s="16">
        <v>38343</v>
      </c>
      <c r="G1039" s="2" t="str">
        <f>TEXT(pizzadb_pizzasales[[#This Row],[order_date]],"dddd")</f>
        <v>Wednesday</v>
      </c>
      <c r="H1039" s="3">
        <v>0.5402893518518519</v>
      </c>
      <c r="I1039">
        <v>20.25</v>
      </c>
      <c r="J1039">
        <v>20.25</v>
      </c>
      <c r="K1039" s="1" t="s">
        <v>21</v>
      </c>
      <c r="L1039" s="1" t="s">
        <v>26</v>
      </c>
      <c r="M1039" s="1" t="s">
        <v>114</v>
      </c>
      <c r="N1039" s="1" t="s">
        <v>115</v>
      </c>
    </row>
    <row r="1040" spans="1:14" x14ac:dyDescent="0.25">
      <c r="A1040">
        <v>1039</v>
      </c>
      <c r="B1040">
        <v>447</v>
      </c>
      <c r="C1040">
        <f>1/COUNTIF(B:B,pizzadb_pizzasales[[#This Row],[order_id]])</f>
        <v>1</v>
      </c>
      <c r="D1040" s="1" t="s">
        <v>20</v>
      </c>
      <c r="E1040">
        <v>1</v>
      </c>
      <c r="F1040" s="16">
        <v>38344</v>
      </c>
      <c r="G1040" s="2" t="str">
        <f>TEXT(pizzadb_pizzasales[[#This Row],[order_date]],"dddd")</f>
        <v>Thursday</v>
      </c>
      <c r="H1040" s="3">
        <v>0.54305555555555551</v>
      </c>
      <c r="I1040">
        <v>18.5</v>
      </c>
      <c r="J1040">
        <v>18.5</v>
      </c>
      <c r="K1040" s="1" t="s">
        <v>21</v>
      </c>
      <c r="L1040" s="1" t="s">
        <v>22</v>
      </c>
      <c r="M1040" s="1" t="s">
        <v>23</v>
      </c>
      <c r="N1040" s="1" t="s">
        <v>24</v>
      </c>
    </row>
    <row r="1041" spans="1:14" x14ac:dyDescent="0.25">
      <c r="A1041">
        <v>1040</v>
      </c>
      <c r="B1041">
        <v>448</v>
      </c>
      <c r="C1041">
        <f>1/COUNTIF(B:B,pizzadb_pizzasales[[#This Row],[order_id]])</f>
        <v>0.33333333333333331</v>
      </c>
      <c r="D1041" s="1" t="s">
        <v>132</v>
      </c>
      <c r="E1041">
        <v>1</v>
      </c>
      <c r="F1041" s="16">
        <v>38345</v>
      </c>
      <c r="G1041" s="2" t="str">
        <f>TEXT(pizzadb_pizzasales[[#This Row],[order_date]],"dddd")</f>
        <v>Friday</v>
      </c>
      <c r="H1041" s="3">
        <v>0.5441435185185185</v>
      </c>
      <c r="I1041">
        <v>10.5</v>
      </c>
      <c r="J1041">
        <v>10.5</v>
      </c>
      <c r="K1041" s="1" t="s">
        <v>41</v>
      </c>
      <c r="L1041" s="1" t="s">
        <v>14</v>
      </c>
      <c r="M1041" s="1" t="s">
        <v>15</v>
      </c>
      <c r="N1041" s="1" t="s">
        <v>16</v>
      </c>
    </row>
    <row r="1042" spans="1:14" x14ac:dyDescent="0.25">
      <c r="A1042">
        <v>1041</v>
      </c>
      <c r="B1042">
        <v>448</v>
      </c>
      <c r="C1042">
        <f>1/COUNTIF(B:B,pizzadb_pizzasales[[#This Row],[order_id]])</f>
        <v>0.33333333333333331</v>
      </c>
      <c r="D1042" s="1" t="s">
        <v>148</v>
      </c>
      <c r="E1042">
        <v>1</v>
      </c>
      <c r="F1042" s="16">
        <v>38348</v>
      </c>
      <c r="G1042" s="2" t="str">
        <f>TEXT(pizzadb_pizzasales[[#This Row],[order_date]],"dddd")</f>
        <v>Monday</v>
      </c>
      <c r="H1042" s="3">
        <v>0.5441435185185185</v>
      </c>
      <c r="I1042">
        <v>14.5</v>
      </c>
      <c r="J1042">
        <v>14.5</v>
      </c>
      <c r="K1042" s="1" t="s">
        <v>13</v>
      </c>
      <c r="L1042" s="1" t="s">
        <v>14</v>
      </c>
      <c r="M1042" s="1" t="s">
        <v>130</v>
      </c>
      <c r="N1042" s="1" t="s">
        <v>131</v>
      </c>
    </row>
    <row r="1043" spans="1:14" x14ac:dyDescent="0.25">
      <c r="A1043">
        <v>1042</v>
      </c>
      <c r="B1043">
        <v>448</v>
      </c>
      <c r="C1043">
        <f>1/COUNTIF(B:B,pizzadb_pizzasales[[#This Row],[order_id]])</f>
        <v>0.33333333333333331</v>
      </c>
      <c r="D1043" s="1" t="s">
        <v>121</v>
      </c>
      <c r="E1043">
        <v>1</v>
      </c>
      <c r="F1043" s="16">
        <v>38349</v>
      </c>
      <c r="G1043" s="2" t="str">
        <f>TEXT(pizzadb_pizzasales[[#This Row],[order_date]],"dddd")</f>
        <v>Tuesday</v>
      </c>
      <c r="H1043" s="3">
        <v>0.5441435185185185</v>
      </c>
      <c r="I1043">
        <v>16.25</v>
      </c>
      <c r="J1043">
        <v>16.25</v>
      </c>
      <c r="K1043" s="1" t="s">
        <v>13</v>
      </c>
      <c r="L1043" s="1" t="s">
        <v>26</v>
      </c>
      <c r="M1043" s="1" t="s">
        <v>114</v>
      </c>
      <c r="N1043" s="1" t="s">
        <v>115</v>
      </c>
    </row>
    <row r="1044" spans="1:14" x14ac:dyDescent="0.25">
      <c r="A1044">
        <v>1043</v>
      </c>
      <c r="B1044">
        <v>449</v>
      </c>
      <c r="C1044">
        <f>1/COUNTIF(B:B,pizzadb_pizzasales[[#This Row],[order_id]])</f>
        <v>1</v>
      </c>
      <c r="D1044" s="1" t="s">
        <v>32</v>
      </c>
      <c r="E1044">
        <v>1</v>
      </c>
      <c r="F1044" s="16">
        <v>38350</v>
      </c>
      <c r="G1044" s="2" t="str">
        <f>TEXT(pizzadb_pizzasales[[#This Row],[order_date]],"dddd")</f>
        <v>Wednesday</v>
      </c>
      <c r="H1044" s="3">
        <v>0.54461805555555554</v>
      </c>
      <c r="I1044">
        <v>20.75</v>
      </c>
      <c r="J1044">
        <v>20.75</v>
      </c>
      <c r="K1044" s="1" t="s">
        <v>21</v>
      </c>
      <c r="L1044" s="1" t="s">
        <v>33</v>
      </c>
      <c r="M1044" s="1" t="s">
        <v>34</v>
      </c>
      <c r="N1044" s="1" t="s">
        <v>35</v>
      </c>
    </row>
    <row r="1045" spans="1:14" x14ac:dyDescent="0.25">
      <c r="A1045">
        <v>1044</v>
      </c>
      <c r="B1045">
        <v>450</v>
      </c>
      <c r="C1045">
        <f>1/COUNTIF(B:B,pizzadb_pizzasales[[#This Row],[order_id]])</f>
        <v>1</v>
      </c>
      <c r="D1045" s="1" t="s">
        <v>84</v>
      </c>
      <c r="E1045">
        <v>1</v>
      </c>
      <c r="F1045" s="16">
        <v>38351</v>
      </c>
      <c r="G1045" s="2" t="str">
        <f>TEXT(pizzadb_pizzasales[[#This Row],[order_date]],"dddd")</f>
        <v>Thursday</v>
      </c>
      <c r="H1045" s="3">
        <v>0.54714120370370367</v>
      </c>
      <c r="I1045">
        <v>12</v>
      </c>
      <c r="J1045">
        <v>12</v>
      </c>
      <c r="K1045" s="1" t="s">
        <v>41</v>
      </c>
      <c r="L1045" s="1" t="s">
        <v>14</v>
      </c>
      <c r="M1045" s="1" t="s">
        <v>85</v>
      </c>
      <c r="N1045" s="1" t="s">
        <v>86</v>
      </c>
    </row>
    <row r="1046" spans="1:14" x14ac:dyDescent="0.25">
      <c r="A1046">
        <v>1045</v>
      </c>
      <c r="B1046">
        <v>451</v>
      </c>
      <c r="C1046">
        <f>1/COUNTIF(B:B,pizzadb_pizzasales[[#This Row],[order_id]])</f>
        <v>0.33333333333333331</v>
      </c>
      <c r="D1046" s="1" t="s">
        <v>20</v>
      </c>
      <c r="E1046">
        <v>1</v>
      </c>
      <c r="F1046" s="16">
        <v>38352</v>
      </c>
      <c r="G1046" s="2" t="str">
        <f>TEXT(pizzadb_pizzasales[[#This Row],[order_date]],"dddd")</f>
        <v>Friday</v>
      </c>
      <c r="H1046" s="3">
        <v>0.55493055555555559</v>
      </c>
      <c r="I1046">
        <v>18.5</v>
      </c>
      <c r="J1046">
        <v>18.5</v>
      </c>
      <c r="K1046" s="1" t="s">
        <v>21</v>
      </c>
      <c r="L1046" s="1" t="s">
        <v>22</v>
      </c>
      <c r="M1046" s="1" t="s">
        <v>23</v>
      </c>
      <c r="N1046" s="1" t="s">
        <v>24</v>
      </c>
    </row>
    <row r="1047" spans="1:14" x14ac:dyDescent="0.25">
      <c r="A1047">
        <v>1046</v>
      </c>
      <c r="B1047">
        <v>451</v>
      </c>
      <c r="C1047">
        <f>1/COUNTIF(B:B,pizzadb_pizzasales[[#This Row],[order_id]])</f>
        <v>0.33333333333333331</v>
      </c>
      <c r="D1047" s="1" t="s">
        <v>116</v>
      </c>
      <c r="E1047">
        <v>1</v>
      </c>
      <c r="F1047" s="16">
        <v>38355</v>
      </c>
      <c r="G1047" s="2" t="str">
        <f>TEXT(pizzadb_pizzasales[[#This Row],[order_date]],"dddd")</f>
        <v>Monday</v>
      </c>
      <c r="H1047" s="3">
        <v>0.55493055555555559</v>
      </c>
      <c r="I1047">
        <v>16</v>
      </c>
      <c r="J1047">
        <v>16</v>
      </c>
      <c r="K1047" s="1" t="s">
        <v>13</v>
      </c>
      <c r="L1047" s="1" t="s">
        <v>14</v>
      </c>
      <c r="M1047" s="1" t="s">
        <v>55</v>
      </c>
      <c r="N1047" s="1" t="s">
        <v>56</v>
      </c>
    </row>
    <row r="1048" spans="1:14" x14ac:dyDescent="0.25">
      <c r="A1048">
        <v>1047</v>
      </c>
      <c r="B1048">
        <v>451</v>
      </c>
      <c r="C1048">
        <f>1/COUNTIF(B:B,pizzadb_pizzasales[[#This Row],[order_id]])</f>
        <v>0.33333333333333331</v>
      </c>
      <c r="D1048" s="1" t="s">
        <v>69</v>
      </c>
      <c r="E1048">
        <v>1</v>
      </c>
      <c r="F1048" s="16">
        <v>38356</v>
      </c>
      <c r="G1048" s="2" t="str">
        <f>TEXT(pizzadb_pizzasales[[#This Row],[order_date]],"dddd")</f>
        <v>Tuesday</v>
      </c>
      <c r="H1048" s="3">
        <v>0.55493055555555559</v>
      </c>
      <c r="I1048">
        <v>20.75</v>
      </c>
      <c r="J1048">
        <v>20.75</v>
      </c>
      <c r="K1048" s="1" t="s">
        <v>21</v>
      </c>
      <c r="L1048" s="1" t="s">
        <v>33</v>
      </c>
      <c r="M1048" s="1" t="s">
        <v>70</v>
      </c>
      <c r="N1048" s="1" t="s">
        <v>71</v>
      </c>
    </row>
    <row r="1049" spans="1:14" x14ac:dyDescent="0.25">
      <c r="A1049">
        <v>1048</v>
      </c>
      <c r="B1049">
        <v>452</v>
      </c>
      <c r="C1049">
        <f>1/COUNTIF(B:B,pizzadb_pizzasales[[#This Row],[order_id]])</f>
        <v>0.33333333333333331</v>
      </c>
      <c r="D1049" s="1" t="s">
        <v>118</v>
      </c>
      <c r="E1049">
        <v>1</v>
      </c>
      <c r="F1049" s="16">
        <v>38357</v>
      </c>
      <c r="G1049" s="2" t="str">
        <f>TEXT(pizzadb_pizzasales[[#This Row],[order_date]],"dddd")</f>
        <v>Wednesday</v>
      </c>
      <c r="H1049" s="3">
        <v>0.55846064814814811</v>
      </c>
      <c r="I1049">
        <v>16.75</v>
      </c>
      <c r="J1049">
        <v>16.75</v>
      </c>
      <c r="K1049" s="1" t="s">
        <v>13</v>
      </c>
      <c r="L1049" s="1" t="s">
        <v>33</v>
      </c>
      <c r="M1049" s="1" t="s">
        <v>42</v>
      </c>
      <c r="N1049" s="1" t="s">
        <v>43</v>
      </c>
    </row>
    <row r="1050" spans="1:14" x14ac:dyDescent="0.25">
      <c r="A1050">
        <v>1049</v>
      </c>
      <c r="B1050">
        <v>452</v>
      </c>
      <c r="C1050">
        <f>1/COUNTIF(B:B,pizzadb_pizzasales[[#This Row],[order_id]])</f>
        <v>0.33333333333333331</v>
      </c>
      <c r="D1050" s="1" t="s">
        <v>84</v>
      </c>
      <c r="E1050">
        <v>1</v>
      </c>
      <c r="F1050" s="16">
        <v>38358</v>
      </c>
      <c r="G1050" s="2" t="str">
        <f>TEXT(pizzadb_pizzasales[[#This Row],[order_date]],"dddd")</f>
        <v>Thursday</v>
      </c>
      <c r="H1050" s="3">
        <v>0.55846064814814811</v>
      </c>
      <c r="I1050">
        <v>12</v>
      </c>
      <c r="J1050">
        <v>12</v>
      </c>
      <c r="K1050" s="1" t="s">
        <v>41</v>
      </c>
      <c r="L1050" s="1" t="s">
        <v>14</v>
      </c>
      <c r="M1050" s="1" t="s">
        <v>85</v>
      </c>
      <c r="N1050" s="1" t="s">
        <v>86</v>
      </c>
    </row>
    <row r="1051" spans="1:14" x14ac:dyDescent="0.25">
      <c r="A1051">
        <v>1050</v>
      </c>
      <c r="B1051">
        <v>452</v>
      </c>
      <c r="C1051">
        <f>1/COUNTIF(B:B,pizzadb_pizzasales[[#This Row],[order_id]])</f>
        <v>0.33333333333333331</v>
      </c>
      <c r="D1051" s="1" t="s">
        <v>121</v>
      </c>
      <c r="E1051">
        <v>1</v>
      </c>
      <c r="F1051" s="16">
        <v>38359</v>
      </c>
      <c r="G1051" s="2" t="str">
        <f>TEXT(pizzadb_pizzasales[[#This Row],[order_date]],"dddd")</f>
        <v>Friday</v>
      </c>
      <c r="H1051" s="3">
        <v>0.55846064814814811</v>
      </c>
      <c r="I1051">
        <v>16.25</v>
      </c>
      <c r="J1051">
        <v>16.25</v>
      </c>
      <c r="K1051" s="1" t="s">
        <v>13</v>
      </c>
      <c r="L1051" s="1" t="s">
        <v>26</v>
      </c>
      <c r="M1051" s="1" t="s">
        <v>114</v>
      </c>
      <c r="N1051" s="1" t="s">
        <v>115</v>
      </c>
    </row>
    <row r="1052" spans="1:14" x14ac:dyDescent="0.25">
      <c r="A1052">
        <v>1051</v>
      </c>
      <c r="B1052">
        <v>453</v>
      </c>
      <c r="C1052">
        <f>1/COUNTIF(B:B,pizzadb_pizzasales[[#This Row],[order_id]])</f>
        <v>0.25</v>
      </c>
      <c r="D1052" s="1" t="s">
        <v>80</v>
      </c>
      <c r="E1052">
        <v>1</v>
      </c>
      <c r="F1052" s="16">
        <v>38362</v>
      </c>
      <c r="G1052" s="2" t="str">
        <f>TEXT(pizzadb_pizzasales[[#This Row],[order_date]],"dddd")</f>
        <v>Monday</v>
      </c>
      <c r="H1052" s="3">
        <v>0.56057870370370366</v>
      </c>
      <c r="I1052">
        <v>12.75</v>
      </c>
      <c r="J1052">
        <v>12.75</v>
      </c>
      <c r="K1052" s="1" t="s">
        <v>41</v>
      </c>
      <c r="L1052" s="1" t="s">
        <v>33</v>
      </c>
      <c r="M1052" s="1" t="s">
        <v>74</v>
      </c>
      <c r="N1052" s="1" t="s">
        <v>75</v>
      </c>
    </row>
    <row r="1053" spans="1:14" x14ac:dyDescent="0.25">
      <c r="A1053">
        <v>1052</v>
      </c>
      <c r="B1053">
        <v>453</v>
      </c>
      <c r="C1053">
        <f>1/COUNTIF(B:B,pizzadb_pizzasales[[#This Row],[order_id]])</f>
        <v>0.25</v>
      </c>
      <c r="D1053" s="1" t="s">
        <v>90</v>
      </c>
      <c r="E1053">
        <v>1</v>
      </c>
      <c r="F1053" s="16">
        <v>38363</v>
      </c>
      <c r="G1053" s="2" t="str">
        <f>TEXT(pizzadb_pizzasales[[#This Row],[order_date]],"dddd")</f>
        <v>Tuesday</v>
      </c>
      <c r="H1053" s="3">
        <v>0.56057870370370366</v>
      </c>
      <c r="I1053">
        <v>17.950000762939453</v>
      </c>
      <c r="J1053">
        <v>17.950000762939453</v>
      </c>
      <c r="K1053" s="1" t="s">
        <v>21</v>
      </c>
      <c r="L1053" s="1" t="s">
        <v>22</v>
      </c>
      <c r="M1053" s="1" t="s">
        <v>91</v>
      </c>
      <c r="N1053" s="1" t="s">
        <v>92</v>
      </c>
    </row>
    <row r="1054" spans="1:14" x14ac:dyDescent="0.25">
      <c r="A1054">
        <v>1053</v>
      </c>
      <c r="B1054">
        <v>453</v>
      </c>
      <c r="C1054">
        <f>1/COUNTIF(B:B,pizzadb_pizzasales[[#This Row],[order_id]])</f>
        <v>0.25</v>
      </c>
      <c r="D1054" s="1" t="s">
        <v>121</v>
      </c>
      <c r="E1054">
        <v>1</v>
      </c>
      <c r="F1054" s="16">
        <v>38364</v>
      </c>
      <c r="G1054" s="2" t="str">
        <f>TEXT(pizzadb_pizzasales[[#This Row],[order_date]],"dddd")</f>
        <v>Wednesday</v>
      </c>
      <c r="H1054" s="3">
        <v>0.56057870370370366</v>
      </c>
      <c r="I1054">
        <v>16.25</v>
      </c>
      <c r="J1054">
        <v>16.25</v>
      </c>
      <c r="K1054" s="1" t="s">
        <v>13</v>
      </c>
      <c r="L1054" s="1" t="s">
        <v>26</v>
      </c>
      <c r="M1054" s="1" t="s">
        <v>114</v>
      </c>
      <c r="N1054" s="1" t="s">
        <v>115</v>
      </c>
    </row>
    <row r="1055" spans="1:14" x14ac:dyDescent="0.25">
      <c r="A1055">
        <v>1054</v>
      </c>
      <c r="B1055">
        <v>453</v>
      </c>
      <c r="C1055">
        <f>1/COUNTIF(B:B,pizzadb_pizzasales[[#This Row],[order_id]])</f>
        <v>0.25</v>
      </c>
      <c r="D1055" s="1" t="s">
        <v>32</v>
      </c>
      <c r="E1055">
        <v>1</v>
      </c>
      <c r="F1055" s="16">
        <v>38365</v>
      </c>
      <c r="G1055" s="2" t="str">
        <f>TEXT(pizzadb_pizzasales[[#This Row],[order_date]],"dddd")</f>
        <v>Thursday</v>
      </c>
      <c r="H1055" s="3">
        <v>0.56057870370370366</v>
      </c>
      <c r="I1055">
        <v>20.75</v>
      </c>
      <c r="J1055">
        <v>20.75</v>
      </c>
      <c r="K1055" s="1" t="s">
        <v>21</v>
      </c>
      <c r="L1055" s="1" t="s">
        <v>33</v>
      </c>
      <c r="M1055" s="1" t="s">
        <v>34</v>
      </c>
      <c r="N1055" s="1" t="s">
        <v>35</v>
      </c>
    </row>
    <row r="1056" spans="1:14" x14ac:dyDescent="0.25">
      <c r="A1056">
        <v>1055</v>
      </c>
      <c r="B1056">
        <v>454</v>
      </c>
      <c r="C1056">
        <f>1/COUNTIF(B:B,pizzadb_pizzasales[[#This Row],[order_id]])</f>
        <v>1</v>
      </c>
      <c r="D1056" s="1" t="s">
        <v>158</v>
      </c>
      <c r="E1056">
        <v>1</v>
      </c>
      <c r="F1056" s="16">
        <v>38366</v>
      </c>
      <c r="G1056" s="2" t="str">
        <f>TEXT(pizzadb_pizzasales[[#This Row],[order_date]],"dddd")</f>
        <v>Friday</v>
      </c>
      <c r="H1056" s="3">
        <v>0.56365740740740744</v>
      </c>
      <c r="I1056">
        <v>16.5</v>
      </c>
      <c r="J1056">
        <v>16.5</v>
      </c>
      <c r="K1056" s="1" t="s">
        <v>13</v>
      </c>
      <c r="L1056" s="1" t="s">
        <v>26</v>
      </c>
      <c r="M1056" s="1" t="s">
        <v>60</v>
      </c>
      <c r="N1056" s="1" t="s">
        <v>61</v>
      </c>
    </row>
    <row r="1057" spans="1:14" x14ac:dyDescent="0.25">
      <c r="A1057">
        <v>1056</v>
      </c>
      <c r="B1057">
        <v>455</v>
      </c>
      <c r="C1057">
        <f>1/COUNTIF(B:B,pizzadb_pizzasales[[#This Row],[order_id]])</f>
        <v>1</v>
      </c>
      <c r="D1057" s="1" t="s">
        <v>25</v>
      </c>
      <c r="E1057">
        <v>1</v>
      </c>
      <c r="F1057" s="16">
        <v>38369</v>
      </c>
      <c r="G1057" s="2" t="str">
        <f>TEXT(pizzadb_pizzasales[[#This Row],[order_date]],"dddd")</f>
        <v>Monday</v>
      </c>
      <c r="H1057" s="3">
        <v>0.56891203703703708</v>
      </c>
      <c r="I1057">
        <v>20.75</v>
      </c>
      <c r="J1057">
        <v>20.75</v>
      </c>
      <c r="K1057" s="1" t="s">
        <v>21</v>
      </c>
      <c r="L1057" s="1" t="s">
        <v>26</v>
      </c>
      <c r="M1057" s="1" t="s">
        <v>27</v>
      </c>
      <c r="N1057" s="1" t="s">
        <v>28</v>
      </c>
    </row>
    <row r="1058" spans="1:14" x14ac:dyDescent="0.25">
      <c r="A1058">
        <v>1057</v>
      </c>
      <c r="B1058">
        <v>456</v>
      </c>
      <c r="C1058">
        <f>1/COUNTIF(B:B,pizzadb_pizzasales[[#This Row],[order_id]])</f>
        <v>1</v>
      </c>
      <c r="D1058" s="1" t="s">
        <v>109</v>
      </c>
      <c r="E1058">
        <v>1</v>
      </c>
      <c r="F1058" s="16">
        <v>38370</v>
      </c>
      <c r="G1058" s="2" t="str">
        <f>TEXT(pizzadb_pizzasales[[#This Row],[order_date]],"dddd")</f>
        <v>Tuesday</v>
      </c>
      <c r="H1058" s="3">
        <v>0.57491898148148146</v>
      </c>
      <c r="I1058">
        <v>20.25</v>
      </c>
      <c r="J1058">
        <v>20.25</v>
      </c>
      <c r="K1058" s="1" t="s">
        <v>21</v>
      </c>
      <c r="L1058" s="1" t="s">
        <v>22</v>
      </c>
      <c r="M1058" s="1" t="s">
        <v>110</v>
      </c>
      <c r="N1058" s="1" t="s">
        <v>111</v>
      </c>
    </row>
    <row r="1059" spans="1:14" x14ac:dyDescent="0.25">
      <c r="A1059">
        <v>1058</v>
      </c>
      <c r="B1059">
        <v>457</v>
      </c>
      <c r="C1059">
        <f>1/COUNTIF(B:B,pizzadb_pizzasales[[#This Row],[order_id]])</f>
        <v>0.33333333333333331</v>
      </c>
      <c r="D1059" s="1" t="s">
        <v>73</v>
      </c>
      <c r="E1059">
        <v>1</v>
      </c>
      <c r="F1059" s="16">
        <v>38371</v>
      </c>
      <c r="G1059" s="2" t="str">
        <f>TEXT(pizzadb_pizzasales[[#This Row],[order_date]],"dddd")</f>
        <v>Wednesday</v>
      </c>
      <c r="H1059" s="3">
        <v>0.58268518518518519</v>
      </c>
      <c r="I1059">
        <v>20.75</v>
      </c>
      <c r="J1059">
        <v>20.75</v>
      </c>
      <c r="K1059" s="1" t="s">
        <v>21</v>
      </c>
      <c r="L1059" s="1" t="s">
        <v>33</v>
      </c>
      <c r="M1059" s="1" t="s">
        <v>74</v>
      </c>
      <c r="N1059" s="1" t="s">
        <v>75</v>
      </c>
    </row>
    <row r="1060" spans="1:14" x14ac:dyDescent="0.25">
      <c r="A1060">
        <v>1059</v>
      </c>
      <c r="B1060">
        <v>457</v>
      </c>
      <c r="C1060">
        <f>1/COUNTIF(B:B,pizzadb_pizzasales[[#This Row],[order_id]])</f>
        <v>0.33333333333333331</v>
      </c>
      <c r="D1060" s="1" t="s">
        <v>134</v>
      </c>
      <c r="E1060">
        <v>1</v>
      </c>
      <c r="F1060" s="16">
        <v>38372</v>
      </c>
      <c r="G1060" s="2" t="str">
        <f>TEXT(pizzadb_pizzasales[[#This Row],[order_date]],"dddd")</f>
        <v>Thursday</v>
      </c>
      <c r="H1060" s="3">
        <v>0.58268518518518519</v>
      </c>
      <c r="I1060">
        <v>16.75</v>
      </c>
      <c r="J1060">
        <v>16.75</v>
      </c>
      <c r="K1060" s="1" t="s">
        <v>13</v>
      </c>
      <c r="L1060" s="1" t="s">
        <v>33</v>
      </c>
      <c r="M1060" s="1" t="s">
        <v>124</v>
      </c>
      <c r="N1060" s="1" t="s">
        <v>125</v>
      </c>
    </row>
    <row r="1061" spans="1:14" x14ac:dyDescent="0.25">
      <c r="A1061">
        <v>1060</v>
      </c>
      <c r="B1061">
        <v>457</v>
      </c>
      <c r="C1061">
        <f>1/COUNTIF(B:B,pizzadb_pizzasales[[#This Row],[order_id]])</f>
        <v>0.33333333333333331</v>
      </c>
      <c r="D1061" s="1" t="s">
        <v>17</v>
      </c>
      <c r="E1061">
        <v>1</v>
      </c>
      <c r="F1061" s="16">
        <v>38373</v>
      </c>
      <c r="G1061" s="2" t="str">
        <f>TEXT(pizzadb_pizzasales[[#This Row],[order_date]],"dddd")</f>
        <v>Friday</v>
      </c>
      <c r="H1061" s="3">
        <v>0.58268518518518519</v>
      </c>
      <c r="I1061">
        <v>16</v>
      </c>
      <c r="J1061">
        <v>16</v>
      </c>
      <c r="K1061" s="1" t="s">
        <v>13</v>
      </c>
      <c r="L1061" s="1" t="s">
        <v>14</v>
      </c>
      <c r="M1061" s="1" t="s">
        <v>18</v>
      </c>
      <c r="N1061" s="1" t="s">
        <v>19</v>
      </c>
    </row>
    <row r="1062" spans="1:14" x14ac:dyDescent="0.25">
      <c r="A1062">
        <v>1061</v>
      </c>
      <c r="B1062">
        <v>458</v>
      </c>
      <c r="C1062">
        <f>1/COUNTIF(B:B,pizzadb_pizzasales[[#This Row],[order_id]])</f>
        <v>0.33333333333333331</v>
      </c>
      <c r="D1062" s="1" t="s">
        <v>145</v>
      </c>
      <c r="E1062">
        <v>1</v>
      </c>
      <c r="F1062" s="16">
        <v>38376</v>
      </c>
      <c r="G1062" s="2" t="str">
        <f>TEXT(pizzadb_pizzasales[[#This Row],[order_date]],"dddd")</f>
        <v>Monday</v>
      </c>
      <c r="H1062" s="3">
        <v>0.58339120370370368</v>
      </c>
      <c r="I1062">
        <v>16.5</v>
      </c>
      <c r="J1062">
        <v>16.5</v>
      </c>
      <c r="K1062" s="1" t="s">
        <v>13</v>
      </c>
      <c r="L1062" s="1" t="s">
        <v>26</v>
      </c>
      <c r="M1062" s="1" t="s">
        <v>38</v>
      </c>
      <c r="N1062" s="1" t="s">
        <v>39</v>
      </c>
    </row>
    <row r="1063" spans="1:14" x14ac:dyDescent="0.25">
      <c r="A1063">
        <v>1062</v>
      </c>
      <c r="B1063">
        <v>458</v>
      </c>
      <c r="C1063">
        <f>1/COUNTIF(B:B,pizzadb_pizzasales[[#This Row],[order_id]])</f>
        <v>0.33333333333333331</v>
      </c>
      <c r="D1063" s="1" t="s">
        <v>144</v>
      </c>
      <c r="E1063">
        <v>1</v>
      </c>
      <c r="F1063" s="16">
        <v>38377</v>
      </c>
      <c r="G1063" s="2" t="str">
        <f>TEXT(pizzadb_pizzasales[[#This Row],[order_date]],"dddd")</f>
        <v>Tuesday</v>
      </c>
      <c r="H1063" s="3">
        <v>0.58339120370370368</v>
      </c>
      <c r="I1063">
        <v>16.5</v>
      </c>
      <c r="J1063">
        <v>16.5</v>
      </c>
      <c r="K1063" s="1" t="s">
        <v>13</v>
      </c>
      <c r="L1063" s="1" t="s">
        <v>26</v>
      </c>
      <c r="M1063" s="1" t="s">
        <v>48</v>
      </c>
      <c r="N1063" s="1" t="s">
        <v>49</v>
      </c>
    </row>
    <row r="1064" spans="1:14" x14ac:dyDescent="0.25">
      <c r="A1064">
        <v>1063</v>
      </c>
      <c r="B1064">
        <v>458</v>
      </c>
      <c r="C1064">
        <f>1/COUNTIF(B:B,pizzadb_pizzasales[[#This Row],[order_id]])</f>
        <v>0.33333333333333331</v>
      </c>
      <c r="D1064" s="1" t="s">
        <v>44</v>
      </c>
      <c r="E1064">
        <v>1</v>
      </c>
      <c r="F1064" s="16">
        <v>38378</v>
      </c>
      <c r="G1064" s="2" t="str">
        <f>TEXT(pizzadb_pizzasales[[#This Row],[order_date]],"dddd")</f>
        <v>Wednesday</v>
      </c>
      <c r="H1064" s="3">
        <v>0.58339120370370368</v>
      </c>
      <c r="I1064">
        <v>12</v>
      </c>
      <c r="J1064">
        <v>12</v>
      </c>
      <c r="K1064" s="1" t="s">
        <v>41</v>
      </c>
      <c r="L1064" s="1" t="s">
        <v>14</v>
      </c>
      <c r="M1064" s="1" t="s">
        <v>45</v>
      </c>
      <c r="N1064" s="1" t="s">
        <v>46</v>
      </c>
    </row>
    <row r="1065" spans="1:14" x14ac:dyDescent="0.25">
      <c r="A1065">
        <v>1064</v>
      </c>
      <c r="B1065">
        <v>459</v>
      </c>
      <c r="C1065">
        <f>1/COUNTIF(B:B,pizzadb_pizzasales[[#This Row],[order_id]])</f>
        <v>1</v>
      </c>
      <c r="D1065" s="1" t="s">
        <v>59</v>
      </c>
      <c r="E1065">
        <v>1</v>
      </c>
      <c r="F1065" s="16">
        <v>38379</v>
      </c>
      <c r="G1065" s="2" t="str">
        <f>TEXT(pizzadb_pizzasales[[#This Row],[order_date]],"dddd")</f>
        <v>Thursday</v>
      </c>
      <c r="H1065" s="3">
        <v>0.59307870370370375</v>
      </c>
      <c r="I1065">
        <v>20.75</v>
      </c>
      <c r="J1065">
        <v>20.75</v>
      </c>
      <c r="K1065" s="1" t="s">
        <v>21</v>
      </c>
      <c r="L1065" s="1" t="s">
        <v>26</v>
      </c>
      <c r="M1065" s="1" t="s">
        <v>60</v>
      </c>
      <c r="N1065" s="1" t="s">
        <v>61</v>
      </c>
    </row>
    <row r="1066" spans="1:14" x14ac:dyDescent="0.25">
      <c r="A1066">
        <v>1065</v>
      </c>
      <c r="B1066">
        <v>460</v>
      </c>
      <c r="C1066">
        <f>1/COUNTIF(B:B,pizzadb_pizzasales[[#This Row],[order_id]])</f>
        <v>0.5</v>
      </c>
      <c r="D1066" s="1" t="s">
        <v>51</v>
      </c>
      <c r="E1066">
        <v>1</v>
      </c>
      <c r="F1066" s="16">
        <v>38380</v>
      </c>
      <c r="G1066" s="2" t="str">
        <f>TEXT(pizzadb_pizzasales[[#This Row],[order_date]],"dddd")</f>
        <v>Friday</v>
      </c>
      <c r="H1066" s="3">
        <v>0.59719907407407402</v>
      </c>
      <c r="I1066">
        <v>12</v>
      </c>
      <c r="J1066">
        <v>12</v>
      </c>
      <c r="K1066" s="1" t="s">
        <v>41</v>
      </c>
      <c r="L1066" s="1" t="s">
        <v>22</v>
      </c>
      <c r="M1066" s="1" t="s">
        <v>52</v>
      </c>
      <c r="N1066" s="1" t="s">
        <v>53</v>
      </c>
    </row>
    <row r="1067" spans="1:14" x14ac:dyDescent="0.25">
      <c r="A1067">
        <v>1066</v>
      </c>
      <c r="B1067">
        <v>460</v>
      </c>
      <c r="C1067">
        <f>1/COUNTIF(B:B,pizzadb_pizzasales[[#This Row],[order_id]])</f>
        <v>0.5</v>
      </c>
      <c r="D1067" s="1" t="s">
        <v>36</v>
      </c>
      <c r="E1067">
        <v>1</v>
      </c>
      <c r="F1067" s="16">
        <v>38383</v>
      </c>
      <c r="G1067" s="2" t="str">
        <f>TEXT(pizzadb_pizzasales[[#This Row],[order_date]],"dddd")</f>
        <v>Monday</v>
      </c>
      <c r="H1067" s="3">
        <v>0.59719907407407402</v>
      </c>
      <c r="I1067">
        <v>16.5</v>
      </c>
      <c r="J1067">
        <v>16.5</v>
      </c>
      <c r="K1067" s="1" t="s">
        <v>13</v>
      </c>
      <c r="L1067" s="1" t="s">
        <v>26</v>
      </c>
      <c r="M1067" s="1" t="s">
        <v>27</v>
      </c>
      <c r="N1067" s="1" t="s">
        <v>28</v>
      </c>
    </row>
    <row r="1068" spans="1:14" x14ac:dyDescent="0.25">
      <c r="A1068">
        <v>1067</v>
      </c>
      <c r="B1068">
        <v>461</v>
      </c>
      <c r="C1068">
        <f>1/COUNTIF(B:B,pizzadb_pizzasales[[#This Row],[order_id]])</f>
        <v>0.5</v>
      </c>
      <c r="D1068" s="1" t="s">
        <v>76</v>
      </c>
      <c r="E1068">
        <v>1</v>
      </c>
      <c r="F1068" s="16">
        <v>38384</v>
      </c>
      <c r="G1068" s="2" t="str">
        <f>TEXT(pizzadb_pizzasales[[#This Row],[order_date]],"dddd")</f>
        <v>Tuesday</v>
      </c>
      <c r="H1068" s="3">
        <v>0.59813657407407406</v>
      </c>
      <c r="I1068">
        <v>16.75</v>
      </c>
      <c r="J1068">
        <v>16.75</v>
      </c>
      <c r="K1068" s="1" t="s">
        <v>13</v>
      </c>
      <c r="L1068" s="1" t="s">
        <v>33</v>
      </c>
      <c r="M1068" s="1" t="s">
        <v>74</v>
      </c>
      <c r="N1068" s="1" t="s">
        <v>75</v>
      </c>
    </row>
    <row r="1069" spans="1:14" x14ac:dyDescent="0.25">
      <c r="A1069">
        <v>1068</v>
      </c>
      <c r="B1069">
        <v>461</v>
      </c>
      <c r="C1069">
        <f>1/COUNTIF(B:B,pizzadb_pizzasales[[#This Row],[order_id]])</f>
        <v>0.5</v>
      </c>
      <c r="D1069" s="1" t="s">
        <v>132</v>
      </c>
      <c r="E1069">
        <v>1</v>
      </c>
      <c r="F1069" s="16">
        <v>38385</v>
      </c>
      <c r="G1069" s="2" t="str">
        <f>TEXT(pizzadb_pizzasales[[#This Row],[order_date]],"dddd")</f>
        <v>Wednesday</v>
      </c>
      <c r="H1069" s="3">
        <v>0.59813657407407406</v>
      </c>
      <c r="I1069">
        <v>10.5</v>
      </c>
      <c r="J1069">
        <v>10.5</v>
      </c>
      <c r="K1069" s="1" t="s">
        <v>41</v>
      </c>
      <c r="L1069" s="1" t="s">
        <v>14</v>
      </c>
      <c r="M1069" s="1" t="s">
        <v>15</v>
      </c>
      <c r="N1069" s="1" t="s">
        <v>16</v>
      </c>
    </row>
    <row r="1070" spans="1:14" x14ac:dyDescent="0.25">
      <c r="A1070">
        <v>1069</v>
      </c>
      <c r="B1070">
        <v>462</v>
      </c>
      <c r="C1070">
        <f>1/COUNTIF(B:B,pizzadb_pizzasales[[#This Row],[order_id]])</f>
        <v>1</v>
      </c>
      <c r="D1070" s="1" t="s">
        <v>157</v>
      </c>
      <c r="E1070">
        <v>1</v>
      </c>
      <c r="F1070" s="16">
        <v>38386</v>
      </c>
      <c r="G1070" s="2" t="str">
        <f>TEXT(pizzadb_pizzasales[[#This Row],[order_date]],"dddd")</f>
        <v>Thursday</v>
      </c>
      <c r="H1070" s="3">
        <v>0.61019675925925931</v>
      </c>
      <c r="I1070">
        <v>12</v>
      </c>
      <c r="J1070">
        <v>12</v>
      </c>
      <c r="K1070" s="1" t="s">
        <v>41</v>
      </c>
      <c r="L1070" s="1" t="s">
        <v>22</v>
      </c>
      <c r="M1070" s="1" t="s">
        <v>110</v>
      </c>
      <c r="N1070" s="1" t="s">
        <v>111</v>
      </c>
    </row>
    <row r="1071" spans="1:14" x14ac:dyDescent="0.25">
      <c r="A1071">
        <v>1070</v>
      </c>
      <c r="B1071">
        <v>463</v>
      </c>
      <c r="C1071">
        <f>1/COUNTIF(B:B,pizzadb_pizzasales[[#This Row],[order_id]])</f>
        <v>0.5</v>
      </c>
      <c r="D1071" s="1" t="s">
        <v>72</v>
      </c>
      <c r="E1071">
        <v>1</v>
      </c>
      <c r="F1071" s="16">
        <v>38387</v>
      </c>
      <c r="G1071" s="2" t="str">
        <f>TEXT(pizzadb_pizzasales[[#This Row],[order_date]],"dddd")</f>
        <v>Friday</v>
      </c>
      <c r="H1071" s="3">
        <v>0.61143518518518514</v>
      </c>
      <c r="I1071">
        <v>20.75</v>
      </c>
      <c r="J1071">
        <v>20.75</v>
      </c>
      <c r="K1071" s="1" t="s">
        <v>21</v>
      </c>
      <c r="L1071" s="1" t="s">
        <v>33</v>
      </c>
      <c r="M1071" s="1" t="s">
        <v>42</v>
      </c>
      <c r="N1071" s="1" t="s">
        <v>43</v>
      </c>
    </row>
    <row r="1072" spans="1:14" x14ac:dyDescent="0.25">
      <c r="A1072">
        <v>1071</v>
      </c>
      <c r="B1072">
        <v>463</v>
      </c>
      <c r="C1072">
        <f>1/COUNTIF(B:B,pizzadb_pizzasales[[#This Row],[order_id]])</f>
        <v>0.5</v>
      </c>
      <c r="D1072" s="1" t="s">
        <v>145</v>
      </c>
      <c r="E1072">
        <v>1</v>
      </c>
      <c r="F1072" s="16">
        <v>38390</v>
      </c>
      <c r="G1072" s="2" t="str">
        <f>TEXT(pizzadb_pizzasales[[#This Row],[order_date]],"dddd")</f>
        <v>Monday</v>
      </c>
      <c r="H1072" s="3">
        <v>0.61143518518518514</v>
      </c>
      <c r="I1072">
        <v>16.5</v>
      </c>
      <c r="J1072">
        <v>16.5</v>
      </c>
      <c r="K1072" s="1" t="s">
        <v>13</v>
      </c>
      <c r="L1072" s="1" t="s">
        <v>26</v>
      </c>
      <c r="M1072" s="1" t="s">
        <v>38</v>
      </c>
      <c r="N1072" s="1" t="s">
        <v>39</v>
      </c>
    </row>
    <row r="1073" spans="1:14" x14ac:dyDescent="0.25">
      <c r="A1073">
        <v>1072</v>
      </c>
      <c r="B1073">
        <v>464</v>
      </c>
      <c r="C1073">
        <f>1/COUNTIF(B:B,pizzadb_pizzasales[[#This Row],[order_id]])</f>
        <v>0.5</v>
      </c>
      <c r="D1073" s="1" t="s">
        <v>72</v>
      </c>
      <c r="E1073">
        <v>1</v>
      </c>
      <c r="F1073" s="16">
        <v>38391</v>
      </c>
      <c r="G1073" s="2" t="str">
        <f>TEXT(pizzadb_pizzasales[[#This Row],[order_date]],"dddd")</f>
        <v>Tuesday</v>
      </c>
      <c r="H1073" s="3">
        <v>0.61737268518518518</v>
      </c>
      <c r="I1073">
        <v>20.75</v>
      </c>
      <c r="J1073">
        <v>20.75</v>
      </c>
      <c r="K1073" s="1" t="s">
        <v>21</v>
      </c>
      <c r="L1073" s="1" t="s">
        <v>33</v>
      </c>
      <c r="M1073" s="1" t="s">
        <v>42</v>
      </c>
      <c r="N1073" s="1" t="s">
        <v>43</v>
      </c>
    </row>
    <row r="1074" spans="1:14" x14ac:dyDescent="0.25">
      <c r="A1074">
        <v>1073</v>
      </c>
      <c r="B1074">
        <v>464</v>
      </c>
      <c r="C1074">
        <f>1/COUNTIF(B:B,pizzadb_pizzasales[[#This Row],[order_id]])</f>
        <v>0.5</v>
      </c>
      <c r="D1074" s="1" t="s">
        <v>96</v>
      </c>
      <c r="E1074">
        <v>1</v>
      </c>
      <c r="F1074" s="16">
        <v>38392</v>
      </c>
      <c r="G1074" s="2" t="str">
        <f>TEXT(pizzadb_pizzasales[[#This Row],[order_date]],"dddd")</f>
        <v>Wednesday</v>
      </c>
      <c r="H1074" s="3">
        <v>0.61737268518518518</v>
      </c>
      <c r="I1074">
        <v>16.25</v>
      </c>
      <c r="J1074">
        <v>16.25</v>
      </c>
      <c r="K1074" s="1" t="s">
        <v>13</v>
      </c>
      <c r="L1074" s="1" t="s">
        <v>26</v>
      </c>
      <c r="M1074" s="1" t="s">
        <v>97</v>
      </c>
      <c r="N1074" s="1" t="s">
        <v>98</v>
      </c>
    </row>
    <row r="1075" spans="1:14" x14ac:dyDescent="0.25">
      <c r="A1075">
        <v>1074</v>
      </c>
      <c r="B1075">
        <v>465</v>
      </c>
      <c r="C1075">
        <f>1/COUNTIF(B:B,pizzadb_pizzasales[[#This Row],[order_id]])</f>
        <v>1</v>
      </c>
      <c r="D1075" s="1" t="s">
        <v>93</v>
      </c>
      <c r="E1075">
        <v>1</v>
      </c>
      <c r="F1075" s="16">
        <v>38393</v>
      </c>
      <c r="G1075" s="2" t="str">
        <f>TEXT(pizzadb_pizzasales[[#This Row],[order_date]],"dddd")</f>
        <v>Thursday</v>
      </c>
      <c r="H1075" s="3">
        <v>0.62179398148148146</v>
      </c>
      <c r="I1075">
        <v>12</v>
      </c>
      <c r="J1075">
        <v>12</v>
      </c>
      <c r="K1075" s="1" t="s">
        <v>41</v>
      </c>
      <c r="L1075" s="1" t="s">
        <v>14</v>
      </c>
      <c r="M1075" s="1" t="s">
        <v>94</v>
      </c>
      <c r="N1075" s="1" t="s">
        <v>95</v>
      </c>
    </row>
    <row r="1076" spans="1:14" x14ac:dyDescent="0.25">
      <c r="A1076">
        <v>1075</v>
      </c>
      <c r="B1076">
        <v>466</v>
      </c>
      <c r="C1076">
        <f>1/COUNTIF(B:B,pizzadb_pizzasales[[#This Row],[order_id]])</f>
        <v>0.5</v>
      </c>
      <c r="D1076" s="1" t="s">
        <v>109</v>
      </c>
      <c r="E1076">
        <v>1</v>
      </c>
      <c r="F1076" s="16">
        <v>38394</v>
      </c>
      <c r="G1076" s="2" t="str">
        <f>TEXT(pizzadb_pizzasales[[#This Row],[order_date]],"dddd")</f>
        <v>Friday</v>
      </c>
      <c r="H1076" s="3">
        <v>0.64594907407407409</v>
      </c>
      <c r="I1076">
        <v>20.25</v>
      </c>
      <c r="J1076">
        <v>20.25</v>
      </c>
      <c r="K1076" s="1" t="s">
        <v>21</v>
      </c>
      <c r="L1076" s="1" t="s">
        <v>22</v>
      </c>
      <c r="M1076" s="1" t="s">
        <v>110</v>
      </c>
      <c r="N1076" s="1" t="s">
        <v>111</v>
      </c>
    </row>
    <row r="1077" spans="1:14" x14ac:dyDescent="0.25">
      <c r="A1077">
        <v>1076</v>
      </c>
      <c r="B1077">
        <v>466</v>
      </c>
      <c r="C1077">
        <f>1/COUNTIF(B:B,pizzadb_pizzasales[[#This Row],[order_id]])</f>
        <v>0.5</v>
      </c>
      <c r="D1077" s="1" t="s">
        <v>140</v>
      </c>
      <c r="E1077">
        <v>1</v>
      </c>
      <c r="F1077" s="16">
        <v>38397</v>
      </c>
      <c r="G1077" s="2" t="str">
        <f>TEXT(pizzadb_pizzasales[[#This Row],[order_date]],"dddd")</f>
        <v>Monday</v>
      </c>
      <c r="H1077" s="3">
        <v>0.64594907407407409</v>
      </c>
      <c r="I1077">
        <v>25.5</v>
      </c>
      <c r="J1077">
        <v>25.5</v>
      </c>
      <c r="K1077" s="1" t="s">
        <v>141</v>
      </c>
      <c r="L1077" s="1" t="s">
        <v>14</v>
      </c>
      <c r="M1077" s="1" t="s">
        <v>45</v>
      </c>
      <c r="N1077" s="1" t="s">
        <v>46</v>
      </c>
    </row>
    <row r="1078" spans="1:14" x14ac:dyDescent="0.25">
      <c r="A1078">
        <v>1077</v>
      </c>
      <c r="B1078">
        <v>467</v>
      </c>
      <c r="C1078">
        <f>1/COUNTIF(B:B,pizzadb_pizzasales[[#This Row],[order_id]])</f>
        <v>1</v>
      </c>
      <c r="D1078" s="1" t="s">
        <v>120</v>
      </c>
      <c r="E1078">
        <v>1</v>
      </c>
      <c r="F1078" s="16">
        <v>38398</v>
      </c>
      <c r="G1078" s="2" t="str">
        <f>TEXT(pizzadb_pizzasales[[#This Row],[order_date]],"dddd")</f>
        <v>Tuesday</v>
      </c>
      <c r="H1078" s="3">
        <v>0.64806712962962965</v>
      </c>
      <c r="I1078">
        <v>12.5</v>
      </c>
      <c r="J1078">
        <v>12.5</v>
      </c>
      <c r="K1078" s="1" t="s">
        <v>41</v>
      </c>
      <c r="L1078" s="1" t="s">
        <v>26</v>
      </c>
      <c r="M1078" s="1" t="s">
        <v>38</v>
      </c>
      <c r="N1078" s="1" t="s">
        <v>39</v>
      </c>
    </row>
    <row r="1079" spans="1:14" x14ac:dyDescent="0.25">
      <c r="A1079">
        <v>1078</v>
      </c>
      <c r="B1079">
        <v>468</v>
      </c>
      <c r="C1079">
        <f>1/COUNTIF(B:B,pizzadb_pizzasales[[#This Row],[order_id]])</f>
        <v>0.5</v>
      </c>
      <c r="D1079" s="1" t="s">
        <v>90</v>
      </c>
      <c r="E1079">
        <v>1</v>
      </c>
      <c r="F1079" s="16">
        <v>38399</v>
      </c>
      <c r="G1079" s="2" t="str">
        <f>TEXT(pizzadb_pizzasales[[#This Row],[order_date]],"dddd")</f>
        <v>Wednesday</v>
      </c>
      <c r="H1079" s="3">
        <v>0.65013888888888893</v>
      </c>
      <c r="I1079">
        <v>17.950000762939453</v>
      </c>
      <c r="J1079">
        <v>17.950000762939453</v>
      </c>
      <c r="K1079" s="1" t="s">
        <v>21</v>
      </c>
      <c r="L1079" s="1" t="s">
        <v>22</v>
      </c>
      <c r="M1079" s="1" t="s">
        <v>91</v>
      </c>
      <c r="N1079" s="1" t="s">
        <v>92</v>
      </c>
    </row>
    <row r="1080" spans="1:14" x14ac:dyDescent="0.25">
      <c r="A1080">
        <v>1079</v>
      </c>
      <c r="B1080">
        <v>468</v>
      </c>
      <c r="C1080">
        <f>1/COUNTIF(B:B,pizzadb_pizzasales[[#This Row],[order_id]])</f>
        <v>0.5</v>
      </c>
      <c r="D1080" s="1" t="s">
        <v>77</v>
      </c>
      <c r="E1080">
        <v>1</v>
      </c>
      <c r="F1080" s="16">
        <v>38400</v>
      </c>
      <c r="G1080" s="2" t="str">
        <f>TEXT(pizzadb_pizzasales[[#This Row],[order_date]],"dddd")</f>
        <v>Thursday</v>
      </c>
      <c r="H1080" s="3">
        <v>0.65013888888888893</v>
      </c>
      <c r="I1080">
        <v>15.25</v>
      </c>
      <c r="J1080">
        <v>15.25</v>
      </c>
      <c r="K1080" s="1" t="s">
        <v>21</v>
      </c>
      <c r="L1080" s="1" t="s">
        <v>14</v>
      </c>
      <c r="M1080" s="1" t="s">
        <v>78</v>
      </c>
      <c r="N1080" s="1" t="s">
        <v>79</v>
      </c>
    </row>
    <row r="1081" spans="1:14" x14ac:dyDescent="0.25">
      <c r="A1081">
        <v>1080</v>
      </c>
      <c r="B1081">
        <v>469</v>
      </c>
      <c r="C1081">
        <f>1/COUNTIF(B:B,pizzadb_pizzasales[[#This Row],[order_id]])</f>
        <v>0.5</v>
      </c>
      <c r="D1081" s="1" t="s">
        <v>118</v>
      </c>
      <c r="E1081">
        <v>1</v>
      </c>
      <c r="F1081" s="16">
        <v>38401</v>
      </c>
      <c r="G1081" s="2" t="str">
        <f>TEXT(pizzadb_pizzasales[[#This Row],[order_date]],"dddd")</f>
        <v>Friday</v>
      </c>
      <c r="H1081" s="3">
        <v>0.65090277777777783</v>
      </c>
      <c r="I1081">
        <v>16.75</v>
      </c>
      <c r="J1081">
        <v>16.75</v>
      </c>
      <c r="K1081" s="1" t="s">
        <v>13</v>
      </c>
      <c r="L1081" s="1" t="s">
        <v>33</v>
      </c>
      <c r="M1081" s="1" t="s">
        <v>42</v>
      </c>
      <c r="N1081" s="1" t="s">
        <v>43</v>
      </c>
    </row>
    <row r="1082" spans="1:14" x14ac:dyDescent="0.25">
      <c r="A1082">
        <v>1081</v>
      </c>
      <c r="B1082">
        <v>469</v>
      </c>
      <c r="C1082">
        <f>1/COUNTIF(B:B,pizzadb_pizzasales[[#This Row],[order_id]])</f>
        <v>0.5</v>
      </c>
      <c r="D1082" s="1" t="s">
        <v>149</v>
      </c>
      <c r="E1082">
        <v>1</v>
      </c>
      <c r="F1082" s="16">
        <v>38404</v>
      </c>
      <c r="G1082" s="2" t="str">
        <f>TEXT(pizzadb_pizzasales[[#This Row],[order_date]],"dddd")</f>
        <v>Monday</v>
      </c>
      <c r="H1082" s="3">
        <v>0.65090277777777783</v>
      </c>
      <c r="I1082">
        <v>12.25</v>
      </c>
      <c r="J1082">
        <v>12.25</v>
      </c>
      <c r="K1082" s="1" t="s">
        <v>41</v>
      </c>
      <c r="L1082" s="1" t="s">
        <v>26</v>
      </c>
      <c r="M1082" s="1" t="s">
        <v>114</v>
      </c>
      <c r="N1082" s="1" t="s">
        <v>115</v>
      </c>
    </row>
    <row r="1083" spans="1:14" x14ac:dyDescent="0.25">
      <c r="A1083">
        <v>1082</v>
      </c>
      <c r="B1083">
        <v>470</v>
      </c>
      <c r="C1083">
        <f>1/COUNTIF(B:B,pizzadb_pizzasales[[#This Row],[order_id]])</f>
        <v>1</v>
      </c>
      <c r="D1083" s="1" t="s">
        <v>65</v>
      </c>
      <c r="E1083">
        <v>1</v>
      </c>
      <c r="F1083" s="16">
        <v>38405</v>
      </c>
      <c r="G1083" s="2" t="str">
        <f>TEXT(pizzadb_pizzasales[[#This Row],[order_date]],"dddd")</f>
        <v>Tuesday</v>
      </c>
      <c r="H1083" s="3">
        <v>0.65917824074074072</v>
      </c>
      <c r="I1083">
        <v>12</v>
      </c>
      <c r="J1083">
        <v>12</v>
      </c>
      <c r="K1083" s="1" t="s">
        <v>41</v>
      </c>
      <c r="L1083" s="1" t="s">
        <v>22</v>
      </c>
      <c r="M1083" s="1" t="s">
        <v>66</v>
      </c>
      <c r="N1083" s="1" t="s">
        <v>67</v>
      </c>
    </row>
    <row r="1084" spans="1:14" x14ac:dyDescent="0.25">
      <c r="A1084">
        <v>1083</v>
      </c>
      <c r="B1084">
        <v>471</v>
      </c>
      <c r="C1084">
        <f>1/COUNTIF(B:B,pizzadb_pizzasales[[#This Row],[order_id]])</f>
        <v>1</v>
      </c>
      <c r="D1084" s="1" t="s">
        <v>100</v>
      </c>
      <c r="E1084">
        <v>1</v>
      </c>
      <c r="F1084" s="16">
        <v>38406</v>
      </c>
      <c r="G1084" s="2" t="str">
        <f>TEXT(pizzadb_pizzasales[[#This Row],[order_date]],"dddd")</f>
        <v>Wednesday</v>
      </c>
      <c r="H1084" s="3">
        <v>0.68085648148148148</v>
      </c>
      <c r="I1084">
        <v>12.75</v>
      </c>
      <c r="J1084">
        <v>12.75</v>
      </c>
      <c r="K1084" s="1" t="s">
        <v>41</v>
      </c>
      <c r="L1084" s="1" t="s">
        <v>22</v>
      </c>
      <c r="M1084" s="1" t="s">
        <v>101</v>
      </c>
      <c r="N1084" s="1" t="s">
        <v>102</v>
      </c>
    </row>
    <row r="1085" spans="1:14" x14ac:dyDescent="0.25">
      <c r="A1085">
        <v>1084</v>
      </c>
      <c r="B1085">
        <v>472</v>
      </c>
      <c r="C1085">
        <f>1/COUNTIF(B:B,pizzadb_pizzasales[[#This Row],[order_id]])</f>
        <v>0.5</v>
      </c>
      <c r="D1085" s="1" t="s">
        <v>153</v>
      </c>
      <c r="E1085">
        <v>1</v>
      </c>
      <c r="F1085" s="16">
        <v>38407</v>
      </c>
      <c r="G1085" s="2" t="str">
        <f>TEXT(pizzadb_pizzasales[[#This Row],[order_date]],"dddd")</f>
        <v>Thursday</v>
      </c>
      <c r="H1085" s="3">
        <v>0.68738425925925928</v>
      </c>
      <c r="I1085">
        <v>21</v>
      </c>
      <c r="J1085">
        <v>21</v>
      </c>
      <c r="K1085" s="1" t="s">
        <v>21</v>
      </c>
      <c r="L1085" s="1" t="s">
        <v>22</v>
      </c>
      <c r="M1085" s="1" t="s">
        <v>101</v>
      </c>
      <c r="N1085" s="1" t="s">
        <v>102</v>
      </c>
    </row>
    <row r="1086" spans="1:14" x14ac:dyDescent="0.25">
      <c r="A1086">
        <v>1085</v>
      </c>
      <c r="B1086">
        <v>472</v>
      </c>
      <c r="C1086">
        <f>1/COUNTIF(B:B,pizzadb_pizzasales[[#This Row],[order_id]])</f>
        <v>0.5</v>
      </c>
      <c r="D1086" s="1" t="s">
        <v>159</v>
      </c>
      <c r="E1086">
        <v>1</v>
      </c>
      <c r="F1086" s="16">
        <v>38408</v>
      </c>
      <c r="G1086" s="2" t="str">
        <f>TEXT(pizzadb_pizzasales[[#This Row],[order_date]],"dddd")</f>
        <v>Friday</v>
      </c>
      <c r="H1086" s="3">
        <v>0.68738425925925928</v>
      </c>
      <c r="I1086">
        <v>16.75</v>
      </c>
      <c r="J1086">
        <v>16.75</v>
      </c>
      <c r="K1086" s="1" t="s">
        <v>13</v>
      </c>
      <c r="L1086" s="1" t="s">
        <v>22</v>
      </c>
      <c r="M1086" s="1" t="s">
        <v>101</v>
      </c>
      <c r="N1086" s="1" t="s">
        <v>102</v>
      </c>
    </row>
    <row r="1087" spans="1:14" x14ac:dyDescent="0.25">
      <c r="A1087">
        <v>1086</v>
      </c>
      <c r="B1087">
        <v>473</v>
      </c>
      <c r="C1087">
        <f>1/COUNTIF(B:B,pizzadb_pizzasales[[#This Row],[order_id]])</f>
        <v>0.33333333333333331</v>
      </c>
      <c r="D1087" s="1" t="s">
        <v>142</v>
      </c>
      <c r="E1087">
        <v>1</v>
      </c>
      <c r="F1087" s="16">
        <v>38411</v>
      </c>
      <c r="G1087" s="2" t="str">
        <f>TEXT(pizzadb_pizzasales[[#This Row],[order_date]],"dddd")</f>
        <v>Monday</v>
      </c>
      <c r="H1087" s="3">
        <v>0.69545138888888891</v>
      </c>
      <c r="I1087">
        <v>16.5</v>
      </c>
      <c r="J1087">
        <v>16.5</v>
      </c>
      <c r="K1087" s="1" t="s">
        <v>21</v>
      </c>
      <c r="L1087" s="1" t="s">
        <v>14</v>
      </c>
      <c r="M1087" s="1" t="s">
        <v>15</v>
      </c>
      <c r="N1087" s="1" t="s">
        <v>16</v>
      </c>
    </row>
    <row r="1088" spans="1:14" x14ac:dyDescent="0.25">
      <c r="A1088">
        <v>1087</v>
      </c>
      <c r="B1088">
        <v>473</v>
      </c>
      <c r="C1088">
        <f>1/COUNTIF(B:B,pizzadb_pizzasales[[#This Row],[order_id]])</f>
        <v>0.33333333333333331</v>
      </c>
      <c r="D1088" s="1" t="s">
        <v>145</v>
      </c>
      <c r="E1088">
        <v>1</v>
      </c>
      <c r="F1088" s="16">
        <v>38412</v>
      </c>
      <c r="G1088" s="2" t="str">
        <f>TEXT(pizzadb_pizzasales[[#This Row],[order_date]],"dddd")</f>
        <v>Tuesday</v>
      </c>
      <c r="H1088" s="3">
        <v>0.69545138888888891</v>
      </c>
      <c r="I1088">
        <v>16.5</v>
      </c>
      <c r="J1088">
        <v>16.5</v>
      </c>
      <c r="K1088" s="1" t="s">
        <v>13</v>
      </c>
      <c r="L1088" s="1" t="s">
        <v>26</v>
      </c>
      <c r="M1088" s="1" t="s">
        <v>38</v>
      </c>
      <c r="N1088" s="1" t="s">
        <v>39</v>
      </c>
    </row>
    <row r="1089" spans="1:14" x14ac:dyDescent="0.25">
      <c r="A1089">
        <v>1088</v>
      </c>
      <c r="B1089">
        <v>473</v>
      </c>
      <c r="C1089">
        <f>1/COUNTIF(B:B,pizzadb_pizzasales[[#This Row],[order_id]])</f>
        <v>0.33333333333333331</v>
      </c>
      <c r="D1089" s="1" t="s">
        <v>147</v>
      </c>
      <c r="E1089">
        <v>1</v>
      </c>
      <c r="F1089" s="16">
        <v>38413</v>
      </c>
      <c r="G1089" s="2" t="str">
        <f>TEXT(pizzadb_pizzasales[[#This Row],[order_date]],"dddd")</f>
        <v>Wednesday</v>
      </c>
      <c r="H1089" s="3">
        <v>0.69545138888888891</v>
      </c>
      <c r="I1089">
        <v>16.75</v>
      </c>
      <c r="J1089">
        <v>16.75</v>
      </c>
      <c r="K1089" s="1" t="s">
        <v>13</v>
      </c>
      <c r="L1089" s="1" t="s">
        <v>33</v>
      </c>
      <c r="M1089" s="1" t="s">
        <v>70</v>
      </c>
      <c r="N1089" s="1" t="s">
        <v>71</v>
      </c>
    </row>
    <row r="1090" spans="1:14" x14ac:dyDescent="0.25">
      <c r="A1090">
        <v>1089</v>
      </c>
      <c r="B1090">
        <v>474</v>
      </c>
      <c r="C1090">
        <f>1/COUNTIF(B:B,pizzadb_pizzasales[[#This Row],[order_id]])</f>
        <v>0.5</v>
      </c>
      <c r="D1090" s="1" t="s">
        <v>51</v>
      </c>
      <c r="E1090">
        <v>1</v>
      </c>
      <c r="F1090" s="16">
        <v>38414</v>
      </c>
      <c r="G1090" s="2" t="str">
        <f>TEXT(pizzadb_pizzasales[[#This Row],[order_date]],"dddd")</f>
        <v>Thursday</v>
      </c>
      <c r="H1090" s="3">
        <v>0.69986111111111116</v>
      </c>
      <c r="I1090">
        <v>12</v>
      </c>
      <c r="J1090">
        <v>12</v>
      </c>
      <c r="K1090" s="1" t="s">
        <v>41</v>
      </c>
      <c r="L1090" s="1" t="s">
        <v>22</v>
      </c>
      <c r="M1090" s="1" t="s">
        <v>52</v>
      </c>
      <c r="N1090" s="1" t="s">
        <v>53</v>
      </c>
    </row>
    <row r="1091" spans="1:14" x14ac:dyDescent="0.25">
      <c r="A1091">
        <v>1090</v>
      </c>
      <c r="B1091">
        <v>474</v>
      </c>
      <c r="C1091">
        <f>1/COUNTIF(B:B,pizzadb_pizzasales[[#This Row],[order_id]])</f>
        <v>0.5</v>
      </c>
      <c r="D1091" s="1" t="s">
        <v>126</v>
      </c>
      <c r="E1091">
        <v>1</v>
      </c>
      <c r="F1091" s="16">
        <v>38415</v>
      </c>
      <c r="G1091" s="2" t="str">
        <f>TEXT(pizzadb_pizzasales[[#This Row],[order_date]],"dddd")</f>
        <v>Friday</v>
      </c>
      <c r="H1091" s="3">
        <v>0.69986111111111116</v>
      </c>
      <c r="I1091">
        <v>9.75</v>
      </c>
      <c r="J1091">
        <v>9.75</v>
      </c>
      <c r="K1091" s="1" t="s">
        <v>41</v>
      </c>
      <c r="L1091" s="1" t="s">
        <v>14</v>
      </c>
      <c r="M1091" s="1" t="s">
        <v>78</v>
      </c>
      <c r="N1091" s="1" t="s">
        <v>79</v>
      </c>
    </row>
    <row r="1092" spans="1:14" x14ac:dyDescent="0.25">
      <c r="A1092">
        <v>1091</v>
      </c>
      <c r="B1092">
        <v>475</v>
      </c>
      <c r="C1092">
        <f>1/COUNTIF(B:B,pizzadb_pizzasales[[#This Row],[order_id]])</f>
        <v>0.5</v>
      </c>
      <c r="D1092" s="1" t="s">
        <v>84</v>
      </c>
      <c r="E1092">
        <v>1</v>
      </c>
      <c r="F1092" s="16">
        <v>38418</v>
      </c>
      <c r="G1092" s="2" t="str">
        <f>TEXT(pizzadb_pizzasales[[#This Row],[order_date]],"dddd")</f>
        <v>Monday</v>
      </c>
      <c r="H1092" s="3">
        <v>0.71894675925925922</v>
      </c>
      <c r="I1092">
        <v>12</v>
      </c>
      <c r="J1092">
        <v>12</v>
      </c>
      <c r="K1092" s="1" t="s">
        <v>41</v>
      </c>
      <c r="L1092" s="1" t="s">
        <v>14</v>
      </c>
      <c r="M1092" s="1" t="s">
        <v>85</v>
      </c>
      <c r="N1092" s="1" t="s">
        <v>86</v>
      </c>
    </row>
    <row r="1093" spans="1:14" x14ac:dyDescent="0.25">
      <c r="A1093">
        <v>1092</v>
      </c>
      <c r="B1093">
        <v>475</v>
      </c>
      <c r="C1093">
        <f>1/COUNTIF(B:B,pizzadb_pizzasales[[#This Row],[order_id]])</f>
        <v>0.5</v>
      </c>
      <c r="D1093" s="1" t="s">
        <v>32</v>
      </c>
      <c r="E1093">
        <v>1</v>
      </c>
      <c r="F1093" s="16">
        <v>38419</v>
      </c>
      <c r="G1093" s="2" t="str">
        <f>TEXT(pizzadb_pizzasales[[#This Row],[order_date]],"dddd")</f>
        <v>Tuesday</v>
      </c>
      <c r="H1093" s="3">
        <v>0.71894675925925922</v>
      </c>
      <c r="I1093">
        <v>20.75</v>
      </c>
      <c r="J1093">
        <v>20.75</v>
      </c>
      <c r="K1093" s="1" t="s">
        <v>21</v>
      </c>
      <c r="L1093" s="1" t="s">
        <v>33</v>
      </c>
      <c r="M1093" s="1" t="s">
        <v>34</v>
      </c>
      <c r="N1093" s="1" t="s">
        <v>35</v>
      </c>
    </row>
    <row r="1094" spans="1:14" x14ac:dyDescent="0.25">
      <c r="A1094">
        <v>1093</v>
      </c>
      <c r="B1094">
        <v>476</v>
      </c>
      <c r="C1094">
        <f>1/COUNTIF(B:B,pizzadb_pizzasales[[#This Row],[order_id]])</f>
        <v>0.33333333333333331</v>
      </c>
      <c r="D1094" s="1" t="s">
        <v>119</v>
      </c>
      <c r="E1094">
        <v>1</v>
      </c>
      <c r="F1094" s="16">
        <v>38420</v>
      </c>
      <c r="G1094" s="2" t="str">
        <f>TEXT(pizzadb_pizzasales[[#This Row],[order_date]],"dddd")</f>
        <v>Wednesday</v>
      </c>
      <c r="H1094" s="3">
        <v>0.72773148148148148</v>
      </c>
      <c r="I1094">
        <v>12.5</v>
      </c>
      <c r="J1094">
        <v>12.5</v>
      </c>
      <c r="K1094" s="1" t="s">
        <v>13</v>
      </c>
      <c r="L1094" s="1" t="s">
        <v>14</v>
      </c>
      <c r="M1094" s="1" t="s">
        <v>78</v>
      </c>
      <c r="N1094" s="1" t="s">
        <v>79</v>
      </c>
    </row>
    <row r="1095" spans="1:14" x14ac:dyDescent="0.25">
      <c r="A1095">
        <v>1094</v>
      </c>
      <c r="B1095">
        <v>476</v>
      </c>
      <c r="C1095">
        <f>1/COUNTIF(B:B,pizzadb_pizzasales[[#This Row],[order_id]])</f>
        <v>0.33333333333333331</v>
      </c>
      <c r="D1095" s="1" t="s">
        <v>37</v>
      </c>
      <c r="E1095">
        <v>1</v>
      </c>
      <c r="F1095" s="16">
        <v>38421</v>
      </c>
      <c r="G1095" s="2" t="str">
        <f>TEXT(pizzadb_pizzasales[[#This Row],[order_date]],"dddd")</f>
        <v>Thursday</v>
      </c>
      <c r="H1095" s="3">
        <v>0.72773148148148148</v>
      </c>
      <c r="I1095">
        <v>20.75</v>
      </c>
      <c r="J1095">
        <v>20.75</v>
      </c>
      <c r="K1095" s="1" t="s">
        <v>21</v>
      </c>
      <c r="L1095" s="1" t="s">
        <v>26</v>
      </c>
      <c r="M1095" s="1" t="s">
        <v>38</v>
      </c>
      <c r="N1095" s="1" t="s">
        <v>39</v>
      </c>
    </row>
    <row r="1096" spans="1:14" x14ac:dyDescent="0.25">
      <c r="A1096">
        <v>1095</v>
      </c>
      <c r="B1096">
        <v>476</v>
      </c>
      <c r="C1096">
        <f>1/COUNTIF(B:B,pizzadb_pizzasales[[#This Row],[order_id]])</f>
        <v>0.33333333333333331</v>
      </c>
      <c r="D1096" s="1" t="s">
        <v>154</v>
      </c>
      <c r="E1096">
        <v>1</v>
      </c>
      <c r="F1096" s="16">
        <v>38422</v>
      </c>
      <c r="G1096" s="2" t="str">
        <f>TEXT(pizzadb_pizzasales[[#This Row],[order_date]],"dddd")</f>
        <v>Friday</v>
      </c>
      <c r="H1096" s="3">
        <v>0.72773148148148148</v>
      </c>
      <c r="I1096">
        <v>16</v>
      </c>
      <c r="J1096">
        <v>16</v>
      </c>
      <c r="K1096" s="1" t="s">
        <v>13</v>
      </c>
      <c r="L1096" s="1" t="s">
        <v>22</v>
      </c>
      <c r="M1096" s="1" t="s">
        <v>66</v>
      </c>
      <c r="N1096" s="1" t="s">
        <v>67</v>
      </c>
    </row>
    <row r="1097" spans="1:14" x14ac:dyDescent="0.25">
      <c r="A1097">
        <v>1096</v>
      </c>
      <c r="B1097">
        <v>477</v>
      </c>
      <c r="C1097">
        <f>1/COUNTIF(B:B,pizzadb_pizzasales[[#This Row],[order_id]])</f>
        <v>0.5</v>
      </c>
      <c r="D1097" s="1" t="s">
        <v>128</v>
      </c>
      <c r="E1097">
        <v>1</v>
      </c>
      <c r="F1097" s="16">
        <v>38425</v>
      </c>
      <c r="G1097" s="2" t="str">
        <f>TEXT(pizzadb_pizzasales[[#This Row],[order_date]],"dddd")</f>
        <v>Monday</v>
      </c>
      <c r="H1097" s="3">
        <v>0.72921296296296301</v>
      </c>
      <c r="I1097">
        <v>16</v>
      </c>
      <c r="J1097">
        <v>16</v>
      </c>
      <c r="K1097" s="1" t="s">
        <v>13</v>
      </c>
      <c r="L1097" s="1" t="s">
        <v>22</v>
      </c>
      <c r="M1097" s="1" t="s">
        <v>52</v>
      </c>
      <c r="N1097" s="1" t="s">
        <v>53</v>
      </c>
    </row>
    <row r="1098" spans="1:14" x14ac:dyDescent="0.25">
      <c r="A1098">
        <v>1097</v>
      </c>
      <c r="B1098">
        <v>477</v>
      </c>
      <c r="C1098">
        <f>1/COUNTIF(B:B,pizzadb_pizzasales[[#This Row],[order_id]])</f>
        <v>0.5</v>
      </c>
      <c r="D1098" s="1" t="s">
        <v>29</v>
      </c>
      <c r="E1098">
        <v>1</v>
      </c>
      <c r="F1098" s="16">
        <v>38426</v>
      </c>
      <c r="G1098" s="2" t="str">
        <f>TEXT(pizzadb_pizzasales[[#This Row],[order_date]],"dddd")</f>
        <v>Tuesday</v>
      </c>
      <c r="H1098" s="3">
        <v>0.72921296296296301</v>
      </c>
      <c r="I1098">
        <v>16</v>
      </c>
      <c r="J1098">
        <v>16</v>
      </c>
      <c r="K1098" s="1" t="s">
        <v>13</v>
      </c>
      <c r="L1098" s="1" t="s">
        <v>22</v>
      </c>
      <c r="M1098" s="1" t="s">
        <v>30</v>
      </c>
      <c r="N1098" s="1" t="s">
        <v>31</v>
      </c>
    </row>
    <row r="1099" spans="1:14" x14ac:dyDescent="0.25">
      <c r="A1099">
        <v>1098</v>
      </c>
      <c r="B1099">
        <v>478</v>
      </c>
      <c r="C1099">
        <f>1/COUNTIF(B:B,pizzadb_pizzasales[[#This Row],[order_id]])</f>
        <v>0.5</v>
      </c>
      <c r="D1099" s="1" t="s">
        <v>96</v>
      </c>
      <c r="E1099">
        <v>1</v>
      </c>
      <c r="F1099" s="16">
        <v>38427</v>
      </c>
      <c r="G1099" s="2" t="str">
        <f>TEXT(pizzadb_pizzasales[[#This Row],[order_date]],"dddd")</f>
        <v>Wednesday</v>
      </c>
      <c r="H1099" s="3">
        <v>0.73328703703703701</v>
      </c>
      <c r="I1099">
        <v>16.25</v>
      </c>
      <c r="J1099">
        <v>16.25</v>
      </c>
      <c r="K1099" s="1" t="s">
        <v>13</v>
      </c>
      <c r="L1099" s="1" t="s">
        <v>26</v>
      </c>
      <c r="M1099" s="1" t="s">
        <v>97</v>
      </c>
      <c r="N1099" s="1" t="s">
        <v>98</v>
      </c>
    </row>
    <row r="1100" spans="1:14" x14ac:dyDescent="0.25">
      <c r="A1100">
        <v>1099</v>
      </c>
      <c r="B1100">
        <v>478</v>
      </c>
      <c r="C1100">
        <f>1/COUNTIF(B:B,pizzadb_pizzasales[[#This Row],[order_id]])</f>
        <v>0.5</v>
      </c>
      <c r="D1100" s="1" t="s">
        <v>134</v>
      </c>
      <c r="E1100">
        <v>1</v>
      </c>
      <c r="F1100" s="16">
        <v>38428</v>
      </c>
      <c r="G1100" s="2" t="str">
        <f>TEXT(pizzadb_pizzasales[[#This Row],[order_date]],"dddd")</f>
        <v>Thursday</v>
      </c>
      <c r="H1100" s="3">
        <v>0.73328703703703701</v>
      </c>
      <c r="I1100">
        <v>16.75</v>
      </c>
      <c r="J1100">
        <v>16.75</v>
      </c>
      <c r="K1100" s="1" t="s">
        <v>13</v>
      </c>
      <c r="L1100" s="1" t="s">
        <v>33</v>
      </c>
      <c r="M1100" s="1" t="s">
        <v>124</v>
      </c>
      <c r="N1100" s="1" t="s">
        <v>125</v>
      </c>
    </row>
    <row r="1101" spans="1:14" x14ac:dyDescent="0.25">
      <c r="A1101">
        <v>1100</v>
      </c>
      <c r="B1101">
        <v>479</v>
      </c>
      <c r="C1101">
        <f>1/COUNTIF(B:B,pizzadb_pizzasales[[#This Row],[order_id]])</f>
        <v>0.5</v>
      </c>
      <c r="D1101" s="1" t="s">
        <v>20</v>
      </c>
      <c r="E1101">
        <v>1</v>
      </c>
      <c r="F1101" s="16">
        <v>38429</v>
      </c>
      <c r="G1101" s="2" t="str">
        <f>TEXT(pizzadb_pizzasales[[#This Row],[order_date]],"dddd")</f>
        <v>Friday</v>
      </c>
      <c r="H1101" s="3">
        <v>0.73406249999999995</v>
      </c>
      <c r="I1101">
        <v>18.5</v>
      </c>
      <c r="J1101">
        <v>18.5</v>
      </c>
      <c r="K1101" s="1" t="s">
        <v>21</v>
      </c>
      <c r="L1101" s="1" t="s">
        <v>22</v>
      </c>
      <c r="M1101" s="1" t="s">
        <v>23</v>
      </c>
      <c r="N1101" s="1" t="s">
        <v>24</v>
      </c>
    </row>
    <row r="1102" spans="1:14" x14ac:dyDescent="0.25">
      <c r="A1102">
        <v>1101</v>
      </c>
      <c r="B1102">
        <v>479</v>
      </c>
      <c r="C1102">
        <f>1/COUNTIF(B:B,pizzadb_pizzasales[[#This Row],[order_id]])</f>
        <v>0.5</v>
      </c>
      <c r="D1102" s="1" t="s">
        <v>54</v>
      </c>
      <c r="E1102">
        <v>2</v>
      </c>
      <c r="F1102" s="16">
        <v>38432</v>
      </c>
      <c r="G1102" s="2" t="str">
        <f>TEXT(pizzadb_pizzasales[[#This Row],[order_date]],"dddd")</f>
        <v>Monday</v>
      </c>
      <c r="H1102" s="3">
        <v>0.73406249999999995</v>
      </c>
      <c r="I1102">
        <v>20.5</v>
      </c>
      <c r="J1102">
        <v>41</v>
      </c>
      <c r="K1102" s="1" t="s">
        <v>21</v>
      </c>
      <c r="L1102" s="1" t="s">
        <v>14</v>
      </c>
      <c r="M1102" s="1" t="s">
        <v>55</v>
      </c>
      <c r="N1102" s="1" t="s">
        <v>56</v>
      </c>
    </row>
    <row r="1103" spans="1:14" x14ac:dyDescent="0.25">
      <c r="A1103">
        <v>1102</v>
      </c>
      <c r="B1103">
        <v>480</v>
      </c>
      <c r="C1103">
        <f>1/COUNTIF(B:B,pizzadb_pizzasales[[#This Row],[order_id]])</f>
        <v>1</v>
      </c>
      <c r="D1103" s="1" t="s">
        <v>119</v>
      </c>
      <c r="E1103">
        <v>1</v>
      </c>
      <c r="F1103" s="16">
        <v>38433</v>
      </c>
      <c r="G1103" s="2" t="str">
        <f>TEXT(pizzadb_pizzasales[[#This Row],[order_date]],"dddd")</f>
        <v>Tuesday</v>
      </c>
      <c r="H1103" s="3">
        <v>0.73716435185185181</v>
      </c>
      <c r="I1103">
        <v>12.5</v>
      </c>
      <c r="J1103">
        <v>12.5</v>
      </c>
      <c r="K1103" s="1" t="s">
        <v>13</v>
      </c>
      <c r="L1103" s="1" t="s">
        <v>14</v>
      </c>
      <c r="M1103" s="1" t="s">
        <v>78</v>
      </c>
      <c r="N1103" s="1" t="s">
        <v>79</v>
      </c>
    </row>
    <row r="1104" spans="1:14" x14ac:dyDescent="0.25">
      <c r="A1104">
        <v>1103</v>
      </c>
      <c r="B1104">
        <v>481</v>
      </c>
      <c r="C1104">
        <f>1/COUNTIF(B:B,pizzadb_pizzasales[[#This Row],[order_id]])</f>
        <v>0.5</v>
      </c>
      <c r="D1104" s="1" t="s">
        <v>126</v>
      </c>
      <c r="E1104">
        <v>1</v>
      </c>
      <c r="F1104" s="16">
        <v>38434</v>
      </c>
      <c r="G1104" s="2" t="str">
        <f>TEXT(pizzadb_pizzasales[[#This Row],[order_date]],"dddd")</f>
        <v>Wednesday</v>
      </c>
      <c r="H1104" s="3">
        <v>0.73723379629629626</v>
      </c>
      <c r="I1104">
        <v>9.75</v>
      </c>
      <c r="J1104">
        <v>9.75</v>
      </c>
      <c r="K1104" s="1" t="s">
        <v>41</v>
      </c>
      <c r="L1104" s="1" t="s">
        <v>14</v>
      </c>
      <c r="M1104" s="1" t="s">
        <v>78</v>
      </c>
      <c r="N1104" s="1" t="s">
        <v>79</v>
      </c>
    </row>
    <row r="1105" spans="1:14" x14ac:dyDescent="0.25">
      <c r="A1105">
        <v>1104</v>
      </c>
      <c r="B1105">
        <v>481</v>
      </c>
      <c r="C1105">
        <f>1/COUNTIF(B:B,pizzadb_pizzasales[[#This Row],[order_id]])</f>
        <v>0.5</v>
      </c>
      <c r="D1105" s="1" t="s">
        <v>157</v>
      </c>
      <c r="E1105">
        <v>1</v>
      </c>
      <c r="F1105" s="16">
        <v>38435</v>
      </c>
      <c r="G1105" s="2" t="str">
        <f>TEXT(pizzadb_pizzasales[[#This Row],[order_date]],"dddd")</f>
        <v>Thursday</v>
      </c>
      <c r="H1105" s="3">
        <v>0.73723379629629626</v>
      </c>
      <c r="I1105">
        <v>12</v>
      </c>
      <c r="J1105">
        <v>12</v>
      </c>
      <c r="K1105" s="1" t="s">
        <v>41</v>
      </c>
      <c r="L1105" s="1" t="s">
        <v>22</v>
      </c>
      <c r="M1105" s="1" t="s">
        <v>110</v>
      </c>
      <c r="N1105" s="1" t="s">
        <v>111</v>
      </c>
    </row>
    <row r="1106" spans="1:14" x14ac:dyDescent="0.25">
      <c r="A1106">
        <v>1105</v>
      </c>
      <c r="B1106">
        <v>482</v>
      </c>
      <c r="C1106">
        <f>1/COUNTIF(B:B,pizzadb_pizzasales[[#This Row],[order_id]])</f>
        <v>0.33333333333333331</v>
      </c>
      <c r="D1106" s="1" t="s">
        <v>127</v>
      </c>
      <c r="E1106">
        <v>1</v>
      </c>
      <c r="F1106" s="16">
        <v>38436</v>
      </c>
      <c r="G1106" s="2" t="str">
        <f>TEXT(pizzadb_pizzasales[[#This Row],[order_date]],"dddd")</f>
        <v>Friday</v>
      </c>
      <c r="H1106" s="3">
        <v>0.74493055555555554</v>
      </c>
      <c r="I1106">
        <v>20.25</v>
      </c>
      <c r="J1106">
        <v>20.25</v>
      </c>
      <c r="K1106" s="1" t="s">
        <v>21</v>
      </c>
      <c r="L1106" s="1" t="s">
        <v>22</v>
      </c>
      <c r="M1106" s="1" t="s">
        <v>52</v>
      </c>
      <c r="N1106" s="1" t="s">
        <v>53</v>
      </c>
    </row>
    <row r="1107" spans="1:14" x14ac:dyDescent="0.25">
      <c r="A1107">
        <v>1106</v>
      </c>
      <c r="B1107">
        <v>482</v>
      </c>
      <c r="C1107">
        <f>1/COUNTIF(B:B,pizzadb_pizzasales[[#This Row],[order_id]])</f>
        <v>0.33333333333333331</v>
      </c>
      <c r="D1107" s="1" t="s">
        <v>36</v>
      </c>
      <c r="E1107">
        <v>1</v>
      </c>
      <c r="F1107" s="16">
        <v>38439</v>
      </c>
      <c r="G1107" s="2" t="str">
        <f>TEXT(pizzadb_pizzasales[[#This Row],[order_date]],"dddd")</f>
        <v>Monday</v>
      </c>
      <c r="H1107" s="3">
        <v>0.74493055555555554</v>
      </c>
      <c r="I1107">
        <v>16.5</v>
      </c>
      <c r="J1107">
        <v>16.5</v>
      </c>
      <c r="K1107" s="1" t="s">
        <v>13</v>
      </c>
      <c r="L1107" s="1" t="s">
        <v>26</v>
      </c>
      <c r="M1107" s="1" t="s">
        <v>27</v>
      </c>
      <c r="N1107" s="1" t="s">
        <v>28</v>
      </c>
    </row>
    <row r="1108" spans="1:14" x14ac:dyDescent="0.25">
      <c r="A1108">
        <v>1107</v>
      </c>
      <c r="B1108">
        <v>482</v>
      </c>
      <c r="C1108">
        <f>1/COUNTIF(B:B,pizzadb_pizzasales[[#This Row],[order_id]])</f>
        <v>0.33333333333333331</v>
      </c>
      <c r="D1108" s="1" t="s">
        <v>150</v>
      </c>
      <c r="E1108">
        <v>1</v>
      </c>
      <c r="F1108" s="16">
        <v>38440</v>
      </c>
      <c r="G1108" s="2" t="str">
        <f>TEXT(pizzadb_pizzasales[[#This Row],[order_date]],"dddd")</f>
        <v>Tuesday</v>
      </c>
      <c r="H1108" s="3">
        <v>0.74493055555555554</v>
      </c>
      <c r="I1108">
        <v>12.5</v>
      </c>
      <c r="J1108">
        <v>12.5</v>
      </c>
      <c r="K1108" s="1" t="s">
        <v>41</v>
      </c>
      <c r="L1108" s="1" t="s">
        <v>26</v>
      </c>
      <c r="M1108" s="1" t="s">
        <v>60</v>
      </c>
      <c r="N1108" s="1" t="s">
        <v>61</v>
      </c>
    </row>
    <row r="1109" spans="1:14" x14ac:dyDescent="0.25">
      <c r="A1109">
        <v>1108</v>
      </c>
      <c r="B1109">
        <v>483</v>
      </c>
      <c r="C1109">
        <f>1/COUNTIF(B:B,pizzadb_pizzasales[[#This Row],[order_id]])</f>
        <v>0.25</v>
      </c>
      <c r="D1109" s="1" t="s">
        <v>72</v>
      </c>
      <c r="E1109">
        <v>1</v>
      </c>
      <c r="F1109" s="16">
        <v>38441</v>
      </c>
      <c r="G1109" s="2" t="str">
        <f>TEXT(pizzadb_pizzasales[[#This Row],[order_date]],"dddd")</f>
        <v>Wednesday</v>
      </c>
      <c r="H1109" s="3">
        <v>0.74589120370370365</v>
      </c>
      <c r="I1109">
        <v>20.75</v>
      </c>
      <c r="J1109">
        <v>20.75</v>
      </c>
      <c r="K1109" s="1" t="s">
        <v>21</v>
      </c>
      <c r="L1109" s="1" t="s">
        <v>33</v>
      </c>
      <c r="M1109" s="1" t="s">
        <v>42</v>
      </c>
      <c r="N1109" s="1" t="s">
        <v>43</v>
      </c>
    </row>
    <row r="1110" spans="1:14" x14ac:dyDescent="0.25">
      <c r="A1110">
        <v>1109</v>
      </c>
      <c r="B1110">
        <v>483</v>
      </c>
      <c r="C1110">
        <f>1/COUNTIF(B:B,pizzadb_pizzasales[[#This Row],[order_id]])</f>
        <v>0.25</v>
      </c>
      <c r="D1110" s="1" t="s">
        <v>93</v>
      </c>
      <c r="E1110">
        <v>1</v>
      </c>
      <c r="F1110" s="16">
        <v>38442</v>
      </c>
      <c r="G1110" s="2" t="str">
        <f>TEXT(pizzadb_pizzasales[[#This Row],[order_date]],"dddd")</f>
        <v>Thursday</v>
      </c>
      <c r="H1110" s="3">
        <v>0.74589120370370365</v>
      </c>
      <c r="I1110">
        <v>12</v>
      </c>
      <c r="J1110">
        <v>12</v>
      </c>
      <c r="K1110" s="1" t="s">
        <v>41</v>
      </c>
      <c r="L1110" s="1" t="s">
        <v>14</v>
      </c>
      <c r="M1110" s="1" t="s">
        <v>94</v>
      </c>
      <c r="N1110" s="1" t="s">
        <v>95</v>
      </c>
    </row>
    <row r="1111" spans="1:14" x14ac:dyDescent="0.25">
      <c r="A1111">
        <v>1110</v>
      </c>
      <c r="B1111">
        <v>483</v>
      </c>
      <c r="C1111">
        <f>1/COUNTIF(B:B,pizzadb_pizzasales[[#This Row],[order_id]])</f>
        <v>0.25</v>
      </c>
      <c r="D1111" s="1" t="s">
        <v>143</v>
      </c>
      <c r="E1111">
        <v>1</v>
      </c>
      <c r="F1111" s="16">
        <v>38443</v>
      </c>
      <c r="G1111" s="2" t="str">
        <f>TEXT(pizzadb_pizzasales[[#This Row],[order_date]],"dddd")</f>
        <v>Friday</v>
      </c>
      <c r="H1111" s="3">
        <v>0.74589120370370365</v>
      </c>
      <c r="I1111">
        <v>11</v>
      </c>
      <c r="J1111">
        <v>11</v>
      </c>
      <c r="K1111" s="1" t="s">
        <v>41</v>
      </c>
      <c r="L1111" s="1" t="s">
        <v>14</v>
      </c>
      <c r="M1111" s="1" t="s">
        <v>130</v>
      </c>
      <c r="N1111" s="1" t="s">
        <v>131</v>
      </c>
    </row>
    <row r="1112" spans="1:14" x14ac:dyDescent="0.25">
      <c r="A1112">
        <v>1111</v>
      </c>
      <c r="B1112">
        <v>483</v>
      </c>
      <c r="C1112">
        <f>1/COUNTIF(B:B,pizzadb_pizzasales[[#This Row],[order_id]])</f>
        <v>0.25</v>
      </c>
      <c r="D1112" s="1" t="s">
        <v>158</v>
      </c>
      <c r="E1112">
        <v>1</v>
      </c>
      <c r="F1112" s="16">
        <v>38446</v>
      </c>
      <c r="G1112" s="2" t="str">
        <f>TEXT(pizzadb_pizzasales[[#This Row],[order_date]],"dddd")</f>
        <v>Monday</v>
      </c>
      <c r="H1112" s="3">
        <v>0.74589120370370365</v>
      </c>
      <c r="I1112">
        <v>16.5</v>
      </c>
      <c r="J1112">
        <v>16.5</v>
      </c>
      <c r="K1112" s="1" t="s">
        <v>13</v>
      </c>
      <c r="L1112" s="1" t="s">
        <v>26</v>
      </c>
      <c r="M1112" s="1" t="s">
        <v>60</v>
      </c>
      <c r="N1112" s="1" t="s">
        <v>61</v>
      </c>
    </row>
    <row r="1113" spans="1:14" x14ac:dyDescent="0.25">
      <c r="A1113">
        <v>1112</v>
      </c>
      <c r="B1113">
        <v>484</v>
      </c>
      <c r="C1113">
        <f>1/COUNTIF(B:B,pizzadb_pizzasales[[#This Row],[order_id]])</f>
        <v>0.5</v>
      </c>
      <c r="D1113" s="1" t="s">
        <v>90</v>
      </c>
      <c r="E1113">
        <v>1</v>
      </c>
      <c r="F1113" s="16">
        <v>38447</v>
      </c>
      <c r="G1113" s="2" t="str">
        <f>TEXT(pizzadb_pizzasales[[#This Row],[order_date]],"dddd")</f>
        <v>Tuesday</v>
      </c>
      <c r="H1113" s="3">
        <v>0.75201388888888887</v>
      </c>
      <c r="I1113">
        <v>17.950000762939453</v>
      </c>
      <c r="J1113">
        <v>17.950000762939453</v>
      </c>
      <c r="K1113" s="1" t="s">
        <v>21</v>
      </c>
      <c r="L1113" s="1" t="s">
        <v>22</v>
      </c>
      <c r="M1113" s="1" t="s">
        <v>91</v>
      </c>
      <c r="N1113" s="1" t="s">
        <v>92</v>
      </c>
    </row>
    <row r="1114" spans="1:14" x14ac:dyDescent="0.25">
      <c r="A1114">
        <v>1113</v>
      </c>
      <c r="B1114">
        <v>484</v>
      </c>
      <c r="C1114">
        <f>1/COUNTIF(B:B,pizzadb_pizzasales[[#This Row],[order_id]])</f>
        <v>0.5</v>
      </c>
      <c r="D1114" s="1" t="s">
        <v>68</v>
      </c>
      <c r="E1114">
        <v>1</v>
      </c>
      <c r="F1114" s="16">
        <v>38448</v>
      </c>
      <c r="G1114" s="2" t="str">
        <f>TEXT(pizzadb_pizzasales[[#This Row],[order_date]],"dddd")</f>
        <v>Wednesday</v>
      </c>
      <c r="H1114" s="3">
        <v>0.75201388888888887</v>
      </c>
      <c r="I1114">
        <v>20.25</v>
      </c>
      <c r="J1114">
        <v>20.25</v>
      </c>
      <c r="K1114" s="1" t="s">
        <v>21</v>
      </c>
      <c r="L1114" s="1" t="s">
        <v>22</v>
      </c>
      <c r="M1114" s="1" t="s">
        <v>30</v>
      </c>
      <c r="N1114" s="1" t="s">
        <v>31</v>
      </c>
    </row>
    <row r="1115" spans="1:14" x14ac:dyDescent="0.25">
      <c r="A1115">
        <v>1114</v>
      </c>
      <c r="B1115">
        <v>485</v>
      </c>
      <c r="C1115">
        <f>1/COUNTIF(B:B,pizzadb_pizzasales[[#This Row],[order_id]])</f>
        <v>1</v>
      </c>
      <c r="D1115" s="1" t="s">
        <v>76</v>
      </c>
      <c r="E1115">
        <v>1</v>
      </c>
      <c r="F1115" s="16">
        <v>38449</v>
      </c>
      <c r="G1115" s="2" t="str">
        <f>TEXT(pizzadb_pizzasales[[#This Row],[order_date]],"dddd")</f>
        <v>Thursday</v>
      </c>
      <c r="H1115" s="3">
        <v>0.75521990740740741</v>
      </c>
      <c r="I1115">
        <v>16.75</v>
      </c>
      <c r="J1115">
        <v>16.75</v>
      </c>
      <c r="K1115" s="1" t="s">
        <v>13</v>
      </c>
      <c r="L1115" s="1" t="s">
        <v>33</v>
      </c>
      <c r="M1115" s="1" t="s">
        <v>74</v>
      </c>
      <c r="N1115" s="1" t="s">
        <v>75</v>
      </c>
    </row>
    <row r="1116" spans="1:14" x14ac:dyDescent="0.25">
      <c r="A1116">
        <v>1115</v>
      </c>
      <c r="B1116">
        <v>486</v>
      </c>
      <c r="C1116">
        <f>1/COUNTIF(B:B,pizzadb_pizzasales[[#This Row],[order_id]])</f>
        <v>1</v>
      </c>
      <c r="D1116" s="1" t="s">
        <v>47</v>
      </c>
      <c r="E1116">
        <v>1</v>
      </c>
      <c r="F1116" s="16">
        <v>38450</v>
      </c>
      <c r="G1116" s="2" t="str">
        <f>TEXT(pizzadb_pizzasales[[#This Row],[order_date]],"dddd")</f>
        <v>Friday</v>
      </c>
      <c r="H1116" s="3">
        <v>0.76050925925925927</v>
      </c>
      <c r="I1116">
        <v>12.5</v>
      </c>
      <c r="J1116">
        <v>12.5</v>
      </c>
      <c r="K1116" s="1" t="s">
        <v>41</v>
      </c>
      <c r="L1116" s="1" t="s">
        <v>26</v>
      </c>
      <c r="M1116" s="1" t="s">
        <v>48</v>
      </c>
      <c r="N1116" s="1" t="s">
        <v>49</v>
      </c>
    </row>
    <row r="1117" spans="1:14" x14ac:dyDescent="0.25">
      <c r="A1117">
        <v>1116</v>
      </c>
      <c r="B1117">
        <v>487</v>
      </c>
      <c r="C1117">
        <f>1/COUNTIF(B:B,pizzadb_pizzasales[[#This Row],[order_id]])</f>
        <v>0.33333333333333331</v>
      </c>
      <c r="D1117" s="1" t="s">
        <v>132</v>
      </c>
      <c r="E1117">
        <v>1</v>
      </c>
      <c r="F1117" s="16">
        <v>38453</v>
      </c>
      <c r="G1117" s="2" t="str">
        <f>TEXT(pizzadb_pizzasales[[#This Row],[order_date]],"dddd")</f>
        <v>Monday</v>
      </c>
      <c r="H1117" s="3">
        <v>0.77101851851851855</v>
      </c>
      <c r="I1117">
        <v>10.5</v>
      </c>
      <c r="J1117">
        <v>10.5</v>
      </c>
      <c r="K1117" s="1" t="s">
        <v>41</v>
      </c>
      <c r="L1117" s="1" t="s">
        <v>14</v>
      </c>
      <c r="M1117" s="1" t="s">
        <v>15</v>
      </c>
      <c r="N1117" s="1" t="s">
        <v>16</v>
      </c>
    </row>
    <row r="1118" spans="1:14" x14ac:dyDescent="0.25">
      <c r="A1118">
        <v>1117</v>
      </c>
      <c r="B1118">
        <v>487</v>
      </c>
      <c r="C1118">
        <f>1/COUNTIF(B:B,pizzadb_pizzasales[[#This Row],[order_id]])</f>
        <v>0.33333333333333331</v>
      </c>
      <c r="D1118" s="1" t="s">
        <v>113</v>
      </c>
      <c r="E1118">
        <v>1</v>
      </c>
      <c r="F1118" s="16">
        <v>38454</v>
      </c>
      <c r="G1118" s="2" t="str">
        <f>TEXT(pizzadb_pizzasales[[#This Row],[order_date]],"dddd")</f>
        <v>Tuesday</v>
      </c>
      <c r="H1118" s="3">
        <v>0.77101851851851855</v>
      </c>
      <c r="I1118">
        <v>20.25</v>
      </c>
      <c r="J1118">
        <v>20.25</v>
      </c>
      <c r="K1118" s="1" t="s">
        <v>21</v>
      </c>
      <c r="L1118" s="1" t="s">
        <v>26</v>
      </c>
      <c r="M1118" s="1" t="s">
        <v>114</v>
      </c>
      <c r="N1118" s="1" t="s">
        <v>115</v>
      </c>
    </row>
    <row r="1119" spans="1:14" x14ac:dyDescent="0.25">
      <c r="A1119">
        <v>1118</v>
      </c>
      <c r="B1119">
        <v>487</v>
      </c>
      <c r="C1119">
        <f>1/COUNTIF(B:B,pizzadb_pizzasales[[#This Row],[order_id]])</f>
        <v>0.33333333333333331</v>
      </c>
      <c r="D1119" s="1" t="s">
        <v>109</v>
      </c>
      <c r="E1119">
        <v>1</v>
      </c>
      <c r="F1119" s="16">
        <v>38455</v>
      </c>
      <c r="G1119" s="2" t="str">
        <f>TEXT(pizzadb_pizzasales[[#This Row],[order_date]],"dddd")</f>
        <v>Wednesday</v>
      </c>
      <c r="H1119" s="3">
        <v>0.77101851851851855</v>
      </c>
      <c r="I1119">
        <v>20.25</v>
      </c>
      <c r="J1119">
        <v>20.25</v>
      </c>
      <c r="K1119" s="1" t="s">
        <v>21</v>
      </c>
      <c r="L1119" s="1" t="s">
        <v>22</v>
      </c>
      <c r="M1119" s="1" t="s">
        <v>110</v>
      </c>
      <c r="N1119" s="1" t="s">
        <v>111</v>
      </c>
    </row>
    <row r="1120" spans="1:14" x14ac:dyDescent="0.25">
      <c r="A1120">
        <v>1119</v>
      </c>
      <c r="B1120">
        <v>488</v>
      </c>
      <c r="C1120">
        <f>1/COUNTIF(B:B,pizzadb_pizzasales[[#This Row],[order_id]])</f>
        <v>1</v>
      </c>
      <c r="D1120" s="1" t="s">
        <v>154</v>
      </c>
      <c r="E1120">
        <v>1</v>
      </c>
      <c r="F1120" s="16">
        <v>38456</v>
      </c>
      <c r="G1120" s="2" t="str">
        <f>TEXT(pizzadb_pizzasales[[#This Row],[order_date]],"dddd")</f>
        <v>Thursday</v>
      </c>
      <c r="H1120" s="3">
        <v>0.78196759259259263</v>
      </c>
      <c r="I1120">
        <v>16</v>
      </c>
      <c r="J1120">
        <v>16</v>
      </c>
      <c r="K1120" s="1" t="s">
        <v>13</v>
      </c>
      <c r="L1120" s="1" t="s">
        <v>22</v>
      </c>
      <c r="M1120" s="1" t="s">
        <v>66</v>
      </c>
      <c r="N1120" s="1" t="s">
        <v>67</v>
      </c>
    </row>
    <row r="1121" spans="1:14" x14ac:dyDescent="0.25">
      <c r="A1121">
        <v>1120</v>
      </c>
      <c r="B1121">
        <v>489</v>
      </c>
      <c r="C1121">
        <f>1/COUNTIF(B:B,pizzadb_pizzasales[[#This Row],[order_id]])</f>
        <v>1</v>
      </c>
      <c r="D1121" s="1" t="s">
        <v>135</v>
      </c>
      <c r="E1121">
        <v>1</v>
      </c>
      <c r="F1121" s="16">
        <v>38457</v>
      </c>
      <c r="G1121" s="2" t="str">
        <f>TEXT(pizzadb_pizzasales[[#This Row],[order_date]],"dddd")</f>
        <v>Friday</v>
      </c>
      <c r="H1121" s="3">
        <v>0.78383101851851855</v>
      </c>
      <c r="I1121">
        <v>20.75</v>
      </c>
      <c r="J1121">
        <v>20.75</v>
      </c>
      <c r="K1121" s="1" t="s">
        <v>21</v>
      </c>
      <c r="L1121" s="1" t="s">
        <v>26</v>
      </c>
      <c r="M1121" s="1" t="s">
        <v>107</v>
      </c>
      <c r="N1121" s="1" t="s">
        <v>108</v>
      </c>
    </row>
    <row r="1122" spans="1:14" x14ac:dyDescent="0.25">
      <c r="A1122">
        <v>1121</v>
      </c>
      <c r="B1122">
        <v>490</v>
      </c>
      <c r="C1122">
        <f>1/COUNTIF(B:B,pizzadb_pizzasales[[#This Row],[order_id]])</f>
        <v>0.33333333333333331</v>
      </c>
      <c r="D1122" s="1" t="s">
        <v>84</v>
      </c>
      <c r="E1122">
        <v>1</v>
      </c>
      <c r="F1122" s="16">
        <v>38460</v>
      </c>
      <c r="G1122" s="2" t="str">
        <f>TEXT(pizzadb_pizzasales[[#This Row],[order_date]],"dddd")</f>
        <v>Monday</v>
      </c>
      <c r="H1122" s="3">
        <v>0.78430555555555559</v>
      </c>
      <c r="I1122">
        <v>12</v>
      </c>
      <c r="J1122">
        <v>12</v>
      </c>
      <c r="K1122" s="1" t="s">
        <v>41</v>
      </c>
      <c r="L1122" s="1" t="s">
        <v>14</v>
      </c>
      <c r="M1122" s="1" t="s">
        <v>85</v>
      </c>
      <c r="N1122" s="1" t="s">
        <v>86</v>
      </c>
    </row>
    <row r="1123" spans="1:14" x14ac:dyDescent="0.25">
      <c r="A1123">
        <v>1122</v>
      </c>
      <c r="B1123">
        <v>490</v>
      </c>
      <c r="C1123">
        <f>1/COUNTIF(B:B,pizzadb_pizzasales[[#This Row],[order_id]])</f>
        <v>0.33333333333333331</v>
      </c>
      <c r="D1123" s="1" t="s">
        <v>17</v>
      </c>
      <c r="E1123">
        <v>1</v>
      </c>
      <c r="F1123" s="16">
        <v>38461</v>
      </c>
      <c r="G1123" s="2" t="str">
        <f>TEXT(pizzadb_pizzasales[[#This Row],[order_date]],"dddd")</f>
        <v>Tuesday</v>
      </c>
      <c r="H1123" s="3">
        <v>0.78430555555555559</v>
      </c>
      <c r="I1123">
        <v>16</v>
      </c>
      <c r="J1123">
        <v>16</v>
      </c>
      <c r="K1123" s="1" t="s">
        <v>13</v>
      </c>
      <c r="L1123" s="1" t="s">
        <v>14</v>
      </c>
      <c r="M1123" s="1" t="s">
        <v>18</v>
      </c>
      <c r="N1123" s="1" t="s">
        <v>19</v>
      </c>
    </row>
    <row r="1124" spans="1:14" x14ac:dyDescent="0.25">
      <c r="A1124">
        <v>1123</v>
      </c>
      <c r="B1124">
        <v>490</v>
      </c>
      <c r="C1124">
        <f>1/COUNTIF(B:B,pizzadb_pizzasales[[#This Row],[order_id]])</f>
        <v>0.33333333333333331</v>
      </c>
      <c r="D1124" s="1" t="s">
        <v>163</v>
      </c>
      <c r="E1124">
        <v>1</v>
      </c>
      <c r="F1124" s="16">
        <v>38462</v>
      </c>
      <c r="G1124" s="2" t="str">
        <f>TEXT(pizzadb_pizzasales[[#This Row],[order_date]],"dddd")</f>
        <v>Wednesday</v>
      </c>
      <c r="H1124" s="3">
        <v>0.78430555555555559</v>
      </c>
      <c r="I1124">
        <v>16</v>
      </c>
      <c r="J1124">
        <v>16</v>
      </c>
      <c r="K1124" s="1" t="s">
        <v>13</v>
      </c>
      <c r="L1124" s="1" t="s">
        <v>14</v>
      </c>
      <c r="M1124" s="1" t="s">
        <v>94</v>
      </c>
      <c r="N1124" s="1" t="s">
        <v>95</v>
      </c>
    </row>
    <row r="1125" spans="1:14" x14ac:dyDescent="0.25">
      <c r="A1125">
        <v>1124</v>
      </c>
      <c r="B1125">
        <v>491</v>
      </c>
      <c r="C1125">
        <f>1/COUNTIF(B:B,pizzadb_pizzasales[[#This Row],[order_id]])</f>
        <v>0.25</v>
      </c>
      <c r="D1125" s="1" t="s">
        <v>93</v>
      </c>
      <c r="E1125">
        <v>1</v>
      </c>
      <c r="F1125" s="16">
        <v>38463</v>
      </c>
      <c r="G1125" s="2" t="str">
        <f>TEXT(pizzadb_pizzasales[[#This Row],[order_date]],"dddd")</f>
        <v>Thursday</v>
      </c>
      <c r="H1125" s="3">
        <v>0.79249999999999998</v>
      </c>
      <c r="I1125">
        <v>12</v>
      </c>
      <c r="J1125">
        <v>12</v>
      </c>
      <c r="K1125" s="1" t="s">
        <v>41</v>
      </c>
      <c r="L1125" s="1" t="s">
        <v>14</v>
      </c>
      <c r="M1125" s="1" t="s">
        <v>94</v>
      </c>
      <c r="N1125" s="1" t="s">
        <v>95</v>
      </c>
    </row>
    <row r="1126" spans="1:14" x14ac:dyDescent="0.25">
      <c r="A1126">
        <v>1125</v>
      </c>
      <c r="B1126">
        <v>491</v>
      </c>
      <c r="C1126">
        <f>1/COUNTIF(B:B,pizzadb_pizzasales[[#This Row],[order_id]])</f>
        <v>0.25</v>
      </c>
      <c r="D1126" s="1" t="s">
        <v>77</v>
      </c>
      <c r="E1126">
        <v>1</v>
      </c>
      <c r="F1126" s="16">
        <v>38464</v>
      </c>
      <c r="G1126" s="2" t="str">
        <f>TEXT(pizzadb_pizzasales[[#This Row],[order_date]],"dddd")</f>
        <v>Friday</v>
      </c>
      <c r="H1126" s="3">
        <v>0.79249999999999998</v>
      </c>
      <c r="I1126">
        <v>15.25</v>
      </c>
      <c r="J1126">
        <v>15.25</v>
      </c>
      <c r="K1126" s="1" t="s">
        <v>21</v>
      </c>
      <c r="L1126" s="1" t="s">
        <v>14</v>
      </c>
      <c r="M1126" s="1" t="s">
        <v>78</v>
      </c>
      <c r="N1126" s="1" t="s">
        <v>79</v>
      </c>
    </row>
    <row r="1127" spans="1:14" x14ac:dyDescent="0.25">
      <c r="A1127">
        <v>1126</v>
      </c>
      <c r="B1127">
        <v>491</v>
      </c>
      <c r="C1127">
        <f>1/COUNTIF(B:B,pizzadb_pizzasales[[#This Row],[order_id]])</f>
        <v>0.25</v>
      </c>
      <c r="D1127" s="1" t="s">
        <v>135</v>
      </c>
      <c r="E1127">
        <v>1</v>
      </c>
      <c r="F1127" s="16">
        <v>38467</v>
      </c>
      <c r="G1127" s="2" t="str">
        <f>TEXT(pizzadb_pizzasales[[#This Row],[order_date]],"dddd")</f>
        <v>Monday</v>
      </c>
      <c r="H1127" s="3">
        <v>0.79249999999999998</v>
      </c>
      <c r="I1127">
        <v>20.75</v>
      </c>
      <c r="J1127">
        <v>20.75</v>
      </c>
      <c r="K1127" s="1" t="s">
        <v>21</v>
      </c>
      <c r="L1127" s="1" t="s">
        <v>26</v>
      </c>
      <c r="M1127" s="1" t="s">
        <v>107</v>
      </c>
      <c r="N1127" s="1" t="s">
        <v>108</v>
      </c>
    </row>
    <row r="1128" spans="1:14" x14ac:dyDescent="0.25">
      <c r="A1128">
        <v>1127</v>
      </c>
      <c r="B1128">
        <v>491</v>
      </c>
      <c r="C1128">
        <f>1/COUNTIF(B:B,pizzadb_pizzasales[[#This Row],[order_id]])</f>
        <v>0.25</v>
      </c>
      <c r="D1128" s="1" t="s">
        <v>145</v>
      </c>
      <c r="E1128">
        <v>1</v>
      </c>
      <c r="F1128" s="16">
        <v>38468</v>
      </c>
      <c r="G1128" s="2" t="str">
        <f>TEXT(pizzadb_pizzasales[[#This Row],[order_date]],"dddd")</f>
        <v>Tuesday</v>
      </c>
      <c r="H1128" s="3">
        <v>0.79249999999999998</v>
      </c>
      <c r="I1128">
        <v>16.5</v>
      </c>
      <c r="J1128">
        <v>16.5</v>
      </c>
      <c r="K1128" s="1" t="s">
        <v>13</v>
      </c>
      <c r="L1128" s="1" t="s">
        <v>26</v>
      </c>
      <c r="M1128" s="1" t="s">
        <v>38</v>
      </c>
      <c r="N1128" s="1" t="s">
        <v>39</v>
      </c>
    </row>
    <row r="1129" spans="1:14" x14ac:dyDescent="0.25">
      <c r="A1129">
        <v>1128</v>
      </c>
      <c r="B1129">
        <v>492</v>
      </c>
      <c r="C1129">
        <f>1/COUNTIF(B:B,pizzadb_pizzasales[[#This Row],[order_id]])</f>
        <v>0.33333333333333331</v>
      </c>
      <c r="D1129" s="1" t="s">
        <v>81</v>
      </c>
      <c r="E1129">
        <v>1</v>
      </c>
      <c r="F1129" s="16">
        <v>38469</v>
      </c>
      <c r="G1129" s="2" t="str">
        <f>TEXT(pizzadb_pizzasales[[#This Row],[order_date]],"dddd")</f>
        <v>Wednesday</v>
      </c>
      <c r="H1129" s="3">
        <v>0.79607638888888888</v>
      </c>
      <c r="I1129">
        <v>20.75</v>
      </c>
      <c r="J1129">
        <v>20.75</v>
      </c>
      <c r="K1129" s="1" t="s">
        <v>21</v>
      </c>
      <c r="L1129" s="1" t="s">
        <v>33</v>
      </c>
      <c r="M1129" s="1" t="s">
        <v>82</v>
      </c>
      <c r="N1129" s="1" t="s">
        <v>83</v>
      </c>
    </row>
    <row r="1130" spans="1:14" x14ac:dyDescent="0.25">
      <c r="A1130">
        <v>1129</v>
      </c>
      <c r="B1130">
        <v>492</v>
      </c>
      <c r="C1130">
        <f>1/COUNTIF(B:B,pizzadb_pizzasales[[#This Row],[order_id]])</f>
        <v>0.33333333333333331</v>
      </c>
      <c r="D1130" s="1" t="s">
        <v>121</v>
      </c>
      <c r="E1130">
        <v>1</v>
      </c>
      <c r="F1130" s="16">
        <v>38470</v>
      </c>
      <c r="G1130" s="2" t="str">
        <f>TEXT(pizzadb_pizzasales[[#This Row],[order_date]],"dddd")</f>
        <v>Thursday</v>
      </c>
      <c r="H1130" s="3">
        <v>0.79607638888888888</v>
      </c>
      <c r="I1130">
        <v>16.25</v>
      </c>
      <c r="J1130">
        <v>16.25</v>
      </c>
      <c r="K1130" s="1" t="s">
        <v>13</v>
      </c>
      <c r="L1130" s="1" t="s">
        <v>26</v>
      </c>
      <c r="M1130" s="1" t="s">
        <v>114</v>
      </c>
      <c r="N1130" s="1" t="s">
        <v>115</v>
      </c>
    </row>
    <row r="1131" spans="1:14" x14ac:dyDescent="0.25">
      <c r="A1131">
        <v>1130</v>
      </c>
      <c r="B1131">
        <v>492</v>
      </c>
      <c r="C1131">
        <f>1/COUNTIF(B:B,pizzadb_pizzasales[[#This Row],[order_id]])</f>
        <v>0.33333333333333331</v>
      </c>
      <c r="D1131" s="1" t="s">
        <v>162</v>
      </c>
      <c r="E1131">
        <v>1</v>
      </c>
      <c r="F1131" s="16">
        <v>38471</v>
      </c>
      <c r="G1131" s="2" t="str">
        <f>TEXT(pizzadb_pizzasales[[#This Row],[order_date]],"dddd")</f>
        <v>Friday</v>
      </c>
      <c r="H1131" s="3">
        <v>0.79607638888888888</v>
      </c>
      <c r="I1131">
        <v>16</v>
      </c>
      <c r="J1131">
        <v>16</v>
      </c>
      <c r="K1131" s="1" t="s">
        <v>13</v>
      </c>
      <c r="L1131" s="1" t="s">
        <v>22</v>
      </c>
      <c r="M1131" s="1" t="s">
        <v>110</v>
      </c>
      <c r="N1131" s="1" t="s">
        <v>111</v>
      </c>
    </row>
    <row r="1132" spans="1:14" x14ac:dyDescent="0.25">
      <c r="A1132">
        <v>1131</v>
      </c>
      <c r="B1132">
        <v>493</v>
      </c>
      <c r="C1132">
        <f>1/COUNTIF(B:B,pizzadb_pizzasales[[#This Row],[order_id]])</f>
        <v>1</v>
      </c>
      <c r="D1132" s="1" t="s">
        <v>25</v>
      </c>
      <c r="E1132">
        <v>1</v>
      </c>
      <c r="F1132" s="16">
        <v>38474</v>
      </c>
      <c r="G1132" s="2" t="str">
        <f>TEXT(pizzadb_pizzasales[[#This Row],[order_date]],"dddd")</f>
        <v>Monday</v>
      </c>
      <c r="H1132" s="3">
        <v>0.81373842592592593</v>
      </c>
      <c r="I1132">
        <v>20.75</v>
      </c>
      <c r="J1132">
        <v>20.75</v>
      </c>
      <c r="K1132" s="1" t="s">
        <v>21</v>
      </c>
      <c r="L1132" s="1" t="s">
        <v>26</v>
      </c>
      <c r="M1132" s="1" t="s">
        <v>27</v>
      </c>
      <c r="N1132" s="1" t="s">
        <v>28</v>
      </c>
    </row>
    <row r="1133" spans="1:14" x14ac:dyDescent="0.25">
      <c r="A1133">
        <v>1132</v>
      </c>
      <c r="B1133">
        <v>494</v>
      </c>
      <c r="C1133">
        <f>1/COUNTIF(B:B,pizzadb_pizzasales[[#This Row],[order_id]])</f>
        <v>0.25</v>
      </c>
      <c r="D1133" s="1" t="s">
        <v>20</v>
      </c>
      <c r="E1133">
        <v>1</v>
      </c>
      <c r="F1133" s="16">
        <v>38475</v>
      </c>
      <c r="G1133" s="2" t="str">
        <f>TEXT(pizzadb_pizzasales[[#This Row],[order_date]],"dddd")</f>
        <v>Tuesday</v>
      </c>
      <c r="H1133" s="3">
        <v>0.81851851851851853</v>
      </c>
      <c r="I1133">
        <v>18.5</v>
      </c>
      <c r="J1133">
        <v>18.5</v>
      </c>
      <c r="K1133" s="1" t="s">
        <v>21</v>
      </c>
      <c r="L1133" s="1" t="s">
        <v>22</v>
      </c>
      <c r="M1133" s="1" t="s">
        <v>23</v>
      </c>
      <c r="N1133" s="1" t="s">
        <v>24</v>
      </c>
    </row>
    <row r="1134" spans="1:14" x14ac:dyDescent="0.25">
      <c r="A1134">
        <v>1133</v>
      </c>
      <c r="B1134">
        <v>494</v>
      </c>
      <c r="C1134">
        <f>1/COUNTIF(B:B,pizzadb_pizzasales[[#This Row],[order_id]])</f>
        <v>0.25</v>
      </c>
      <c r="D1134" s="1" t="s">
        <v>90</v>
      </c>
      <c r="E1134">
        <v>1</v>
      </c>
      <c r="F1134" s="16">
        <v>38476</v>
      </c>
      <c r="G1134" s="2" t="str">
        <f>TEXT(pizzadb_pizzasales[[#This Row],[order_date]],"dddd")</f>
        <v>Wednesday</v>
      </c>
      <c r="H1134" s="3">
        <v>0.81851851851851853</v>
      </c>
      <c r="I1134">
        <v>17.950000762939453</v>
      </c>
      <c r="J1134">
        <v>17.950000762939453</v>
      </c>
      <c r="K1134" s="1" t="s">
        <v>21</v>
      </c>
      <c r="L1134" s="1" t="s">
        <v>22</v>
      </c>
      <c r="M1134" s="1" t="s">
        <v>91</v>
      </c>
      <c r="N1134" s="1" t="s">
        <v>92</v>
      </c>
    </row>
    <row r="1135" spans="1:14" x14ac:dyDescent="0.25">
      <c r="A1135">
        <v>1134</v>
      </c>
      <c r="B1135">
        <v>494</v>
      </c>
      <c r="C1135">
        <f>1/COUNTIF(B:B,pizzadb_pizzasales[[#This Row],[order_id]])</f>
        <v>0.25</v>
      </c>
      <c r="D1135" s="1" t="s">
        <v>68</v>
      </c>
      <c r="E1135">
        <v>1</v>
      </c>
      <c r="F1135" s="16">
        <v>38477</v>
      </c>
      <c r="G1135" s="2" t="str">
        <f>TEXT(pizzadb_pizzasales[[#This Row],[order_date]],"dddd")</f>
        <v>Thursday</v>
      </c>
      <c r="H1135" s="3">
        <v>0.81851851851851853</v>
      </c>
      <c r="I1135">
        <v>20.25</v>
      </c>
      <c r="J1135">
        <v>20.25</v>
      </c>
      <c r="K1135" s="1" t="s">
        <v>21</v>
      </c>
      <c r="L1135" s="1" t="s">
        <v>22</v>
      </c>
      <c r="M1135" s="1" t="s">
        <v>30</v>
      </c>
      <c r="N1135" s="1" t="s">
        <v>31</v>
      </c>
    </row>
    <row r="1136" spans="1:14" x14ac:dyDescent="0.25">
      <c r="A1136">
        <v>1135</v>
      </c>
      <c r="B1136">
        <v>494</v>
      </c>
      <c r="C1136">
        <f>1/COUNTIF(B:B,pizzadb_pizzasales[[#This Row],[order_id]])</f>
        <v>0.25</v>
      </c>
      <c r="D1136" s="1" t="s">
        <v>69</v>
      </c>
      <c r="E1136">
        <v>1</v>
      </c>
      <c r="F1136" s="16">
        <v>38478</v>
      </c>
      <c r="G1136" s="2" t="str">
        <f>TEXT(pizzadb_pizzasales[[#This Row],[order_date]],"dddd")</f>
        <v>Friday</v>
      </c>
      <c r="H1136" s="3">
        <v>0.81851851851851853</v>
      </c>
      <c r="I1136">
        <v>20.75</v>
      </c>
      <c r="J1136">
        <v>20.75</v>
      </c>
      <c r="K1136" s="1" t="s">
        <v>21</v>
      </c>
      <c r="L1136" s="1" t="s">
        <v>33</v>
      </c>
      <c r="M1136" s="1" t="s">
        <v>70</v>
      </c>
      <c r="N1136" s="1" t="s">
        <v>71</v>
      </c>
    </row>
    <row r="1137" spans="1:14" x14ac:dyDescent="0.25">
      <c r="A1137">
        <v>1136</v>
      </c>
      <c r="B1137">
        <v>495</v>
      </c>
      <c r="C1137">
        <f>1/COUNTIF(B:B,pizzadb_pizzasales[[#This Row],[order_id]])</f>
        <v>0.5</v>
      </c>
      <c r="D1137" s="1" t="s">
        <v>36</v>
      </c>
      <c r="E1137">
        <v>1</v>
      </c>
      <c r="F1137" s="16">
        <v>38481</v>
      </c>
      <c r="G1137" s="2" t="str">
        <f>TEXT(pizzadb_pizzasales[[#This Row],[order_date]],"dddd")</f>
        <v>Monday</v>
      </c>
      <c r="H1137" s="3">
        <v>0.82143518518518521</v>
      </c>
      <c r="I1137">
        <v>16.5</v>
      </c>
      <c r="J1137">
        <v>16.5</v>
      </c>
      <c r="K1137" s="1" t="s">
        <v>13</v>
      </c>
      <c r="L1137" s="1" t="s">
        <v>26</v>
      </c>
      <c r="M1137" s="1" t="s">
        <v>27</v>
      </c>
      <c r="N1137" s="1" t="s">
        <v>28</v>
      </c>
    </row>
    <row r="1138" spans="1:14" x14ac:dyDescent="0.25">
      <c r="A1138">
        <v>1137</v>
      </c>
      <c r="B1138">
        <v>495</v>
      </c>
      <c r="C1138">
        <f>1/COUNTIF(B:B,pizzadb_pizzasales[[#This Row],[order_id]])</f>
        <v>0.5</v>
      </c>
      <c r="D1138" s="1" t="s">
        <v>113</v>
      </c>
      <c r="E1138">
        <v>1</v>
      </c>
      <c r="F1138" s="16">
        <v>38482</v>
      </c>
      <c r="G1138" s="2" t="str">
        <f>TEXT(pizzadb_pizzasales[[#This Row],[order_date]],"dddd")</f>
        <v>Tuesday</v>
      </c>
      <c r="H1138" s="3">
        <v>0.82143518518518521</v>
      </c>
      <c r="I1138">
        <v>20.25</v>
      </c>
      <c r="J1138">
        <v>20.25</v>
      </c>
      <c r="K1138" s="1" t="s">
        <v>21</v>
      </c>
      <c r="L1138" s="1" t="s">
        <v>26</v>
      </c>
      <c r="M1138" s="1" t="s">
        <v>114</v>
      </c>
      <c r="N1138" s="1" t="s">
        <v>115</v>
      </c>
    </row>
    <row r="1139" spans="1:14" x14ac:dyDescent="0.25">
      <c r="A1139">
        <v>1138</v>
      </c>
      <c r="B1139">
        <v>496</v>
      </c>
      <c r="C1139">
        <f>1/COUNTIF(B:B,pizzadb_pizzasales[[#This Row],[order_id]])</f>
        <v>0.5</v>
      </c>
      <c r="D1139" s="1" t="s">
        <v>142</v>
      </c>
      <c r="E1139">
        <v>1</v>
      </c>
      <c r="F1139" s="16">
        <v>38483</v>
      </c>
      <c r="G1139" s="2" t="str">
        <f>TEXT(pizzadb_pizzasales[[#This Row],[order_date]],"dddd")</f>
        <v>Wednesday</v>
      </c>
      <c r="H1139" s="3">
        <v>0.82381944444444444</v>
      </c>
      <c r="I1139">
        <v>16.5</v>
      </c>
      <c r="J1139">
        <v>16.5</v>
      </c>
      <c r="K1139" s="1" t="s">
        <v>21</v>
      </c>
      <c r="L1139" s="1" t="s">
        <v>14</v>
      </c>
      <c r="M1139" s="1" t="s">
        <v>15</v>
      </c>
      <c r="N1139" s="1" t="s">
        <v>16</v>
      </c>
    </row>
    <row r="1140" spans="1:14" x14ac:dyDescent="0.25">
      <c r="A1140">
        <v>1139</v>
      </c>
      <c r="B1140">
        <v>496</v>
      </c>
      <c r="C1140">
        <f>1/COUNTIF(B:B,pizzadb_pizzasales[[#This Row],[order_id]])</f>
        <v>0.5</v>
      </c>
      <c r="D1140" s="1" t="s">
        <v>172</v>
      </c>
      <c r="E1140">
        <v>1</v>
      </c>
      <c r="F1140" s="16">
        <v>38484</v>
      </c>
      <c r="G1140" s="2" t="str">
        <f>TEXT(pizzadb_pizzasales[[#This Row],[order_date]],"dddd")</f>
        <v>Thursday</v>
      </c>
      <c r="H1140" s="3">
        <v>0.82381944444444444</v>
      </c>
      <c r="I1140">
        <v>12.5</v>
      </c>
      <c r="J1140">
        <v>12.5</v>
      </c>
      <c r="K1140" s="1" t="s">
        <v>41</v>
      </c>
      <c r="L1140" s="1" t="s">
        <v>26</v>
      </c>
      <c r="M1140" s="1" t="s">
        <v>88</v>
      </c>
      <c r="N1140" s="1" t="s">
        <v>89</v>
      </c>
    </row>
    <row r="1141" spans="1:14" x14ac:dyDescent="0.25">
      <c r="A1141">
        <v>1140</v>
      </c>
      <c r="B1141">
        <v>497</v>
      </c>
      <c r="C1141">
        <f>1/COUNTIF(B:B,pizzadb_pizzasales[[#This Row],[order_id]])</f>
        <v>1</v>
      </c>
      <c r="D1141" s="1" t="s">
        <v>65</v>
      </c>
      <c r="E1141">
        <v>1</v>
      </c>
      <c r="F1141" s="16">
        <v>38485</v>
      </c>
      <c r="G1141" s="2" t="str">
        <f>TEXT(pizzadb_pizzasales[[#This Row],[order_date]],"dddd")</f>
        <v>Friday</v>
      </c>
      <c r="H1141" s="3">
        <v>0.82599537037037041</v>
      </c>
      <c r="I1141">
        <v>12</v>
      </c>
      <c r="J1141">
        <v>12</v>
      </c>
      <c r="K1141" s="1" t="s">
        <v>41</v>
      </c>
      <c r="L1141" s="1" t="s">
        <v>22</v>
      </c>
      <c r="M1141" s="1" t="s">
        <v>66</v>
      </c>
      <c r="N1141" s="1" t="s">
        <v>67</v>
      </c>
    </row>
    <row r="1142" spans="1:14" x14ac:dyDescent="0.25">
      <c r="A1142">
        <v>1141</v>
      </c>
      <c r="B1142">
        <v>498</v>
      </c>
      <c r="C1142">
        <f>1/COUNTIF(B:B,pizzadb_pizzasales[[#This Row],[order_id]])</f>
        <v>1</v>
      </c>
      <c r="D1142" s="1" t="s">
        <v>36</v>
      </c>
      <c r="E1142">
        <v>1</v>
      </c>
      <c r="F1142" s="16">
        <v>38488</v>
      </c>
      <c r="G1142" s="2" t="str">
        <f>TEXT(pizzadb_pizzasales[[#This Row],[order_date]],"dddd")</f>
        <v>Monday</v>
      </c>
      <c r="H1142" s="3">
        <v>0.83501157407407411</v>
      </c>
      <c r="I1142">
        <v>16.5</v>
      </c>
      <c r="J1142">
        <v>16.5</v>
      </c>
      <c r="K1142" s="1" t="s">
        <v>13</v>
      </c>
      <c r="L1142" s="1" t="s">
        <v>26</v>
      </c>
      <c r="M1142" s="1" t="s">
        <v>27</v>
      </c>
      <c r="N1142" s="1" t="s">
        <v>28</v>
      </c>
    </row>
    <row r="1143" spans="1:14" x14ac:dyDescent="0.25">
      <c r="A1143">
        <v>1142</v>
      </c>
      <c r="B1143">
        <v>499</v>
      </c>
      <c r="C1143">
        <f>1/COUNTIF(B:B,pizzadb_pizzasales[[#This Row],[order_id]])</f>
        <v>0.25</v>
      </c>
      <c r="D1143" s="1" t="s">
        <v>169</v>
      </c>
      <c r="E1143">
        <v>1</v>
      </c>
      <c r="F1143" s="16">
        <v>38489</v>
      </c>
      <c r="G1143" s="2" t="str">
        <f>TEXT(pizzadb_pizzasales[[#This Row],[order_date]],"dddd")</f>
        <v>Tuesday</v>
      </c>
      <c r="H1143" s="3">
        <v>0.88247685185185187</v>
      </c>
      <c r="I1143">
        <v>12.25</v>
      </c>
      <c r="J1143">
        <v>12.25</v>
      </c>
      <c r="K1143" s="1" t="s">
        <v>41</v>
      </c>
      <c r="L1143" s="1" t="s">
        <v>26</v>
      </c>
      <c r="M1143" s="1" t="s">
        <v>97</v>
      </c>
      <c r="N1143" s="1" t="s">
        <v>98</v>
      </c>
    </row>
    <row r="1144" spans="1:14" x14ac:dyDescent="0.25">
      <c r="A1144">
        <v>1143</v>
      </c>
      <c r="B1144">
        <v>499</v>
      </c>
      <c r="C1144">
        <f>1/COUNTIF(B:B,pizzadb_pizzasales[[#This Row],[order_id]])</f>
        <v>0.25</v>
      </c>
      <c r="D1144" s="1" t="s">
        <v>90</v>
      </c>
      <c r="E1144">
        <v>1</v>
      </c>
      <c r="F1144" s="16">
        <v>38490</v>
      </c>
      <c r="G1144" s="2" t="str">
        <f>TEXT(pizzadb_pizzasales[[#This Row],[order_date]],"dddd")</f>
        <v>Wednesday</v>
      </c>
      <c r="H1144" s="3">
        <v>0.88247685185185187</v>
      </c>
      <c r="I1144">
        <v>17.950000762939453</v>
      </c>
      <c r="J1144">
        <v>17.950000762939453</v>
      </c>
      <c r="K1144" s="1" t="s">
        <v>21</v>
      </c>
      <c r="L1144" s="1" t="s">
        <v>22</v>
      </c>
      <c r="M1144" s="1" t="s">
        <v>91</v>
      </c>
      <c r="N1144" s="1" t="s">
        <v>92</v>
      </c>
    </row>
    <row r="1145" spans="1:14" x14ac:dyDescent="0.25">
      <c r="A1145">
        <v>1144</v>
      </c>
      <c r="B1145">
        <v>499</v>
      </c>
      <c r="C1145">
        <f>1/COUNTIF(B:B,pizzadb_pizzasales[[#This Row],[order_id]])</f>
        <v>0.25</v>
      </c>
      <c r="D1145" s="1" t="s">
        <v>29</v>
      </c>
      <c r="E1145">
        <v>1</v>
      </c>
      <c r="F1145" s="16">
        <v>38491</v>
      </c>
      <c r="G1145" s="2" t="str">
        <f>TEXT(pizzadb_pizzasales[[#This Row],[order_date]],"dddd")</f>
        <v>Thursday</v>
      </c>
      <c r="H1145" s="3">
        <v>0.88247685185185187</v>
      </c>
      <c r="I1145">
        <v>16</v>
      </c>
      <c r="J1145">
        <v>16</v>
      </c>
      <c r="K1145" s="1" t="s">
        <v>13</v>
      </c>
      <c r="L1145" s="1" t="s">
        <v>22</v>
      </c>
      <c r="M1145" s="1" t="s">
        <v>30</v>
      </c>
      <c r="N1145" s="1" t="s">
        <v>31</v>
      </c>
    </row>
    <row r="1146" spans="1:14" x14ac:dyDescent="0.25">
      <c r="A1146">
        <v>1145</v>
      </c>
      <c r="B1146">
        <v>499</v>
      </c>
      <c r="C1146">
        <f>1/COUNTIF(B:B,pizzadb_pizzasales[[#This Row],[order_id]])</f>
        <v>0.25</v>
      </c>
      <c r="D1146" s="1" t="s">
        <v>148</v>
      </c>
      <c r="E1146">
        <v>1</v>
      </c>
      <c r="F1146" s="16">
        <v>38492</v>
      </c>
      <c r="G1146" s="2" t="str">
        <f>TEXT(pizzadb_pizzasales[[#This Row],[order_date]],"dddd")</f>
        <v>Friday</v>
      </c>
      <c r="H1146" s="3">
        <v>0.88247685185185187</v>
      </c>
      <c r="I1146">
        <v>14.5</v>
      </c>
      <c r="J1146">
        <v>14.5</v>
      </c>
      <c r="K1146" s="1" t="s">
        <v>13</v>
      </c>
      <c r="L1146" s="1" t="s">
        <v>14</v>
      </c>
      <c r="M1146" s="1" t="s">
        <v>130</v>
      </c>
      <c r="N1146" s="1" t="s">
        <v>131</v>
      </c>
    </row>
    <row r="1147" spans="1:14" x14ac:dyDescent="0.25">
      <c r="A1147">
        <v>1146</v>
      </c>
      <c r="B1147">
        <v>500</v>
      </c>
      <c r="C1147">
        <f>1/COUNTIF(B:B,pizzadb_pizzasales[[#This Row],[order_id]])</f>
        <v>1</v>
      </c>
      <c r="D1147" s="1" t="s">
        <v>103</v>
      </c>
      <c r="E1147">
        <v>1</v>
      </c>
      <c r="F1147" s="16">
        <v>38495</v>
      </c>
      <c r="G1147" s="2" t="str">
        <f>TEXT(pizzadb_pizzasales[[#This Row],[order_date]],"dddd")</f>
        <v>Monday</v>
      </c>
      <c r="H1147" s="3">
        <v>0.90751157407407412</v>
      </c>
      <c r="I1147">
        <v>16</v>
      </c>
      <c r="J1147">
        <v>16</v>
      </c>
      <c r="K1147" s="1" t="s">
        <v>13</v>
      </c>
      <c r="L1147" s="1" t="s">
        <v>22</v>
      </c>
      <c r="M1147" s="1" t="s">
        <v>104</v>
      </c>
      <c r="N1147" s="1" t="s">
        <v>105</v>
      </c>
    </row>
    <row r="1148" spans="1:14" x14ac:dyDescent="0.25">
      <c r="A1148">
        <v>1147</v>
      </c>
      <c r="B1148">
        <v>501</v>
      </c>
      <c r="C1148">
        <f>1/COUNTIF(B:B,pizzadb_pizzasales[[#This Row],[order_id]])</f>
        <v>0.33333333333333331</v>
      </c>
      <c r="D1148" s="1" t="s">
        <v>80</v>
      </c>
      <c r="E1148">
        <v>1</v>
      </c>
      <c r="F1148" s="16">
        <v>38496</v>
      </c>
      <c r="G1148" s="2" t="str">
        <f>TEXT(pizzadb_pizzasales[[#This Row],[order_date]],"dddd")</f>
        <v>Tuesday</v>
      </c>
      <c r="H1148" s="3">
        <v>0.91077546296296297</v>
      </c>
      <c r="I1148">
        <v>12.75</v>
      </c>
      <c r="J1148">
        <v>12.75</v>
      </c>
      <c r="K1148" s="1" t="s">
        <v>41</v>
      </c>
      <c r="L1148" s="1" t="s">
        <v>33</v>
      </c>
      <c r="M1148" s="1" t="s">
        <v>74</v>
      </c>
      <c r="N1148" s="1" t="s">
        <v>75</v>
      </c>
    </row>
    <row r="1149" spans="1:14" x14ac:dyDescent="0.25">
      <c r="A1149">
        <v>1148</v>
      </c>
      <c r="B1149">
        <v>501</v>
      </c>
      <c r="C1149">
        <f>1/COUNTIF(B:B,pizzadb_pizzasales[[#This Row],[order_id]])</f>
        <v>0.33333333333333331</v>
      </c>
      <c r="D1149" s="1" t="s">
        <v>132</v>
      </c>
      <c r="E1149">
        <v>1</v>
      </c>
      <c r="F1149" s="16">
        <v>38497</v>
      </c>
      <c r="G1149" s="2" t="str">
        <f>TEXT(pizzadb_pizzasales[[#This Row],[order_date]],"dddd")</f>
        <v>Wednesday</v>
      </c>
      <c r="H1149" s="3">
        <v>0.91077546296296297</v>
      </c>
      <c r="I1149">
        <v>10.5</v>
      </c>
      <c r="J1149">
        <v>10.5</v>
      </c>
      <c r="K1149" s="1" t="s">
        <v>41</v>
      </c>
      <c r="L1149" s="1" t="s">
        <v>14</v>
      </c>
      <c r="M1149" s="1" t="s">
        <v>15</v>
      </c>
      <c r="N1149" s="1" t="s">
        <v>16</v>
      </c>
    </row>
    <row r="1150" spans="1:14" x14ac:dyDescent="0.25">
      <c r="A1150">
        <v>1149</v>
      </c>
      <c r="B1150">
        <v>501</v>
      </c>
      <c r="C1150">
        <f>1/COUNTIF(B:B,pizzadb_pizzasales[[#This Row],[order_id]])</f>
        <v>0.33333333333333331</v>
      </c>
      <c r="D1150" s="1" t="s">
        <v>69</v>
      </c>
      <c r="E1150">
        <v>1</v>
      </c>
      <c r="F1150" s="16">
        <v>38498</v>
      </c>
      <c r="G1150" s="2" t="str">
        <f>TEXT(pizzadb_pizzasales[[#This Row],[order_date]],"dddd")</f>
        <v>Thursday</v>
      </c>
      <c r="H1150" s="3">
        <v>0.91077546296296297</v>
      </c>
      <c r="I1150">
        <v>20.75</v>
      </c>
      <c r="J1150">
        <v>20.75</v>
      </c>
      <c r="K1150" s="1" t="s">
        <v>21</v>
      </c>
      <c r="L1150" s="1" t="s">
        <v>33</v>
      </c>
      <c r="M1150" s="1" t="s">
        <v>70</v>
      </c>
      <c r="N1150" s="1" t="s">
        <v>71</v>
      </c>
    </row>
    <row r="1151" spans="1:14" x14ac:dyDescent="0.25">
      <c r="A1151">
        <v>1150</v>
      </c>
      <c r="B1151">
        <v>502</v>
      </c>
      <c r="C1151">
        <f>1/COUNTIF(B:B,pizzadb_pizzasales[[#This Row],[order_id]])</f>
        <v>1</v>
      </c>
      <c r="D1151" s="1" t="s">
        <v>159</v>
      </c>
      <c r="E1151">
        <v>1</v>
      </c>
      <c r="F1151" s="16">
        <v>38499</v>
      </c>
      <c r="G1151" s="2" t="str">
        <f>TEXT(pizzadb_pizzasales[[#This Row],[order_date]],"dddd")</f>
        <v>Friday</v>
      </c>
      <c r="H1151" s="3">
        <v>0.93481481481481477</v>
      </c>
      <c r="I1151">
        <v>16.75</v>
      </c>
      <c r="J1151">
        <v>16.75</v>
      </c>
      <c r="K1151" s="1" t="s">
        <v>13</v>
      </c>
      <c r="L1151" s="1" t="s">
        <v>22</v>
      </c>
      <c r="M1151" s="1" t="s">
        <v>101</v>
      </c>
      <c r="N1151" s="1" t="s">
        <v>102</v>
      </c>
    </row>
    <row r="1152" spans="1:14" x14ac:dyDescent="0.25">
      <c r="A1152">
        <v>1151</v>
      </c>
      <c r="B1152">
        <v>503</v>
      </c>
      <c r="C1152">
        <f>1/COUNTIF(B:B,pizzadb_pizzasales[[#This Row],[order_id]])</f>
        <v>0.5</v>
      </c>
      <c r="D1152" s="1" t="s">
        <v>77</v>
      </c>
      <c r="E1152">
        <v>1</v>
      </c>
      <c r="F1152" s="16">
        <v>38502</v>
      </c>
      <c r="G1152" s="2" t="str">
        <f>TEXT(pizzadb_pizzasales[[#This Row],[order_date]],"dddd")</f>
        <v>Monday</v>
      </c>
      <c r="H1152" s="3">
        <v>0.46968749999999998</v>
      </c>
      <c r="I1152">
        <v>15.25</v>
      </c>
      <c r="J1152">
        <v>15.25</v>
      </c>
      <c r="K1152" s="1" t="s">
        <v>21</v>
      </c>
      <c r="L1152" s="1" t="s">
        <v>14</v>
      </c>
      <c r="M1152" s="1" t="s">
        <v>78</v>
      </c>
      <c r="N1152" s="1" t="s">
        <v>79</v>
      </c>
    </row>
    <row r="1153" spans="1:14" x14ac:dyDescent="0.25">
      <c r="A1153">
        <v>1152</v>
      </c>
      <c r="B1153">
        <v>503</v>
      </c>
      <c r="C1153">
        <f>1/COUNTIF(B:B,pizzadb_pizzasales[[#This Row],[order_id]])</f>
        <v>0.5</v>
      </c>
      <c r="D1153" s="1" t="s">
        <v>121</v>
      </c>
      <c r="E1153">
        <v>1</v>
      </c>
      <c r="F1153" s="16">
        <v>38503</v>
      </c>
      <c r="G1153" s="2" t="str">
        <f>TEXT(pizzadb_pizzasales[[#This Row],[order_date]],"dddd")</f>
        <v>Tuesday</v>
      </c>
      <c r="H1153" s="3">
        <v>0.46968749999999998</v>
      </c>
      <c r="I1153">
        <v>16.25</v>
      </c>
      <c r="J1153">
        <v>16.25</v>
      </c>
      <c r="K1153" s="1" t="s">
        <v>13</v>
      </c>
      <c r="L1153" s="1" t="s">
        <v>26</v>
      </c>
      <c r="M1153" s="1" t="s">
        <v>114</v>
      </c>
      <c r="N1153" s="1" t="s">
        <v>115</v>
      </c>
    </row>
    <row r="1154" spans="1:14" x14ac:dyDescent="0.25">
      <c r="A1154">
        <v>1153</v>
      </c>
      <c r="B1154">
        <v>504</v>
      </c>
      <c r="C1154">
        <f>1/COUNTIF(B:B,pizzadb_pizzasales[[#This Row],[order_id]])</f>
        <v>1</v>
      </c>
      <c r="D1154" s="1" t="s">
        <v>170</v>
      </c>
      <c r="E1154">
        <v>1</v>
      </c>
      <c r="F1154" s="16">
        <v>38504</v>
      </c>
      <c r="G1154" s="2" t="str">
        <f>TEXT(pizzadb_pizzasales[[#This Row],[order_date]],"dddd")</f>
        <v>Wednesday</v>
      </c>
      <c r="H1154" s="3">
        <v>0.49187500000000001</v>
      </c>
      <c r="I1154">
        <v>20.5</v>
      </c>
      <c r="J1154">
        <v>20.5</v>
      </c>
      <c r="K1154" s="1" t="s">
        <v>21</v>
      </c>
      <c r="L1154" s="1" t="s">
        <v>14</v>
      </c>
      <c r="M1154" s="1" t="s">
        <v>45</v>
      </c>
      <c r="N1154" s="1" t="s">
        <v>46</v>
      </c>
    </row>
    <row r="1155" spans="1:14" x14ac:dyDescent="0.25">
      <c r="A1155">
        <v>1154</v>
      </c>
      <c r="B1155">
        <v>505</v>
      </c>
      <c r="C1155">
        <f>1/COUNTIF(B:B,pizzadb_pizzasales[[#This Row],[order_id]])</f>
        <v>0.5</v>
      </c>
      <c r="D1155" s="1" t="s">
        <v>119</v>
      </c>
      <c r="E1155">
        <v>1</v>
      </c>
      <c r="F1155" s="16">
        <v>38505</v>
      </c>
      <c r="G1155" s="2" t="str">
        <f>TEXT(pizzadb_pizzasales[[#This Row],[order_date]],"dddd")</f>
        <v>Thursday</v>
      </c>
      <c r="H1155" s="3">
        <v>0.49664351851851851</v>
      </c>
      <c r="I1155">
        <v>12.5</v>
      </c>
      <c r="J1155">
        <v>12.5</v>
      </c>
      <c r="K1155" s="1" t="s">
        <v>13</v>
      </c>
      <c r="L1155" s="1" t="s">
        <v>14</v>
      </c>
      <c r="M1155" s="1" t="s">
        <v>78</v>
      </c>
      <c r="N1155" s="1" t="s">
        <v>79</v>
      </c>
    </row>
    <row r="1156" spans="1:14" x14ac:dyDescent="0.25">
      <c r="A1156">
        <v>1155</v>
      </c>
      <c r="B1156">
        <v>505</v>
      </c>
      <c r="C1156">
        <f>1/COUNTIF(B:B,pizzadb_pizzasales[[#This Row],[order_id]])</f>
        <v>0.5</v>
      </c>
      <c r="D1156" s="1" t="s">
        <v>140</v>
      </c>
      <c r="E1156">
        <v>1</v>
      </c>
      <c r="F1156" s="16">
        <v>38506</v>
      </c>
      <c r="G1156" s="2" t="str">
        <f>TEXT(pizzadb_pizzasales[[#This Row],[order_date]],"dddd")</f>
        <v>Friday</v>
      </c>
      <c r="H1156" s="3">
        <v>0.49664351851851851</v>
      </c>
      <c r="I1156">
        <v>25.5</v>
      </c>
      <c r="J1156">
        <v>25.5</v>
      </c>
      <c r="K1156" s="1" t="s">
        <v>141</v>
      </c>
      <c r="L1156" s="1" t="s">
        <v>14</v>
      </c>
      <c r="M1156" s="1" t="s">
        <v>45</v>
      </c>
      <c r="N1156" s="1" t="s">
        <v>46</v>
      </c>
    </row>
    <row r="1157" spans="1:14" x14ac:dyDescent="0.25">
      <c r="A1157">
        <v>1156</v>
      </c>
      <c r="B1157">
        <v>506</v>
      </c>
      <c r="C1157">
        <f>1/COUNTIF(B:B,pizzadb_pizzasales[[#This Row],[order_id]])</f>
        <v>1</v>
      </c>
      <c r="D1157" s="1" t="s">
        <v>162</v>
      </c>
      <c r="E1157">
        <v>1</v>
      </c>
      <c r="F1157" s="16">
        <v>38509</v>
      </c>
      <c r="G1157" s="2" t="str">
        <f>TEXT(pizzadb_pizzasales[[#This Row],[order_date]],"dddd")</f>
        <v>Monday</v>
      </c>
      <c r="H1157" s="3">
        <v>0.50149305555555557</v>
      </c>
      <c r="I1157">
        <v>16</v>
      </c>
      <c r="J1157">
        <v>16</v>
      </c>
      <c r="K1157" s="1" t="s">
        <v>13</v>
      </c>
      <c r="L1157" s="1" t="s">
        <v>22</v>
      </c>
      <c r="M1157" s="1" t="s">
        <v>110</v>
      </c>
      <c r="N1157" s="1" t="s">
        <v>111</v>
      </c>
    </row>
    <row r="1158" spans="1:14" x14ac:dyDescent="0.25">
      <c r="A1158">
        <v>1157</v>
      </c>
      <c r="B1158">
        <v>507</v>
      </c>
      <c r="C1158">
        <f>1/COUNTIF(B:B,pizzadb_pizzasales[[#This Row],[order_id]])</f>
        <v>1</v>
      </c>
      <c r="D1158" s="1" t="s">
        <v>156</v>
      </c>
      <c r="E1158">
        <v>1</v>
      </c>
      <c r="F1158" s="16">
        <v>38510</v>
      </c>
      <c r="G1158" s="2" t="str">
        <f>TEXT(pizzadb_pizzasales[[#This Row],[order_date]],"dddd")</f>
        <v>Tuesday</v>
      </c>
      <c r="H1158" s="3">
        <v>0.50420138888888888</v>
      </c>
      <c r="I1158">
        <v>12.75</v>
      </c>
      <c r="J1158">
        <v>12.75</v>
      </c>
      <c r="K1158" s="1" t="s">
        <v>41</v>
      </c>
      <c r="L1158" s="1" t="s">
        <v>33</v>
      </c>
      <c r="M1158" s="1" t="s">
        <v>82</v>
      </c>
      <c r="N1158" s="1" t="s">
        <v>83</v>
      </c>
    </row>
    <row r="1159" spans="1:14" x14ac:dyDescent="0.25">
      <c r="A1159">
        <v>1158</v>
      </c>
      <c r="B1159">
        <v>508</v>
      </c>
      <c r="C1159">
        <f>1/COUNTIF(B:B,pizzadb_pizzasales[[#This Row],[order_id]])</f>
        <v>0.33333333333333331</v>
      </c>
      <c r="D1159" s="1" t="s">
        <v>76</v>
      </c>
      <c r="E1159">
        <v>1</v>
      </c>
      <c r="F1159" s="16">
        <v>38511</v>
      </c>
      <c r="G1159" s="2" t="str">
        <f>TEXT(pizzadb_pizzasales[[#This Row],[order_date]],"dddd")</f>
        <v>Wednesday</v>
      </c>
      <c r="H1159" s="3">
        <v>0.5093981481481481</v>
      </c>
      <c r="I1159">
        <v>16.75</v>
      </c>
      <c r="J1159">
        <v>16.75</v>
      </c>
      <c r="K1159" s="1" t="s">
        <v>13</v>
      </c>
      <c r="L1159" s="1" t="s">
        <v>33</v>
      </c>
      <c r="M1159" s="1" t="s">
        <v>74</v>
      </c>
      <c r="N1159" s="1" t="s">
        <v>75</v>
      </c>
    </row>
    <row r="1160" spans="1:14" x14ac:dyDescent="0.25">
      <c r="A1160">
        <v>1159</v>
      </c>
      <c r="B1160">
        <v>508</v>
      </c>
      <c r="C1160">
        <f>1/COUNTIF(B:B,pizzadb_pizzasales[[#This Row],[order_id]])</f>
        <v>0.33333333333333331</v>
      </c>
      <c r="D1160" s="1" t="s">
        <v>80</v>
      </c>
      <c r="E1160">
        <v>1</v>
      </c>
      <c r="F1160" s="16">
        <v>38512</v>
      </c>
      <c r="G1160" s="2" t="str">
        <f>TEXT(pizzadb_pizzasales[[#This Row],[order_date]],"dddd")</f>
        <v>Thursday</v>
      </c>
      <c r="H1160" s="3">
        <v>0.5093981481481481</v>
      </c>
      <c r="I1160">
        <v>12.75</v>
      </c>
      <c r="J1160">
        <v>12.75</v>
      </c>
      <c r="K1160" s="1" t="s">
        <v>41</v>
      </c>
      <c r="L1160" s="1" t="s">
        <v>33</v>
      </c>
      <c r="M1160" s="1" t="s">
        <v>74</v>
      </c>
      <c r="N1160" s="1" t="s">
        <v>75</v>
      </c>
    </row>
    <row r="1161" spans="1:14" x14ac:dyDescent="0.25">
      <c r="A1161">
        <v>1160</v>
      </c>
      <c r="B1161">
        <v>508</v>
      </c>
      <c r="C1161">
        <f>1/COUNTIF(B:B,pizzadb_pizzasales[[#This Row],[order_id]])</f>
        <v>0.33333333333333331</v>
      </c>
      <c r="D1161" s="1" t="s">
        <v>119</v>
      </c>
      <c r="E1161">
        <v>1</v>
      </c>
      <c r="F1161" s="16">
        <v>38513</v>
      </c>
      <c r="G1161" s="2" t="str">
        <f>TEXT(pizzadb_pizzasales[[#This Row],[order_date]],"dddd")</f>
        <v>Friday</v>
      </c>
      <c r="H1161" s="3">
        <v>0.5093981481481481</v>
      </c>
      <c r="I1161">
        <v>12.5</v>
      </c>
      <c r="J1161">
        <v>12.5</v>
      </c>
      <c r="K1161" s="1" t="s">
        <v>13</v>
      </c>
      <c r="L1161" s="1" t="s">
        <v>14</v>
      </c>
      <c r="M1161" s="1" t="s">
        <v>78</v>
      </c>
      <c r="N1161" s="1" t="s">
        <v>79</v>
      </c>
    </row>
    <row r="1162" spans="1:14" x14ac:dyDescent="0.25">
      <c r="A1162">
        <v>1161</v>
      </c>
      <c r="B1162">
        <v>509</v>
      </c>
      <c r="C1162">
        <f>1/COUNTIF(B:B,pizzadb_pizzasales[[#This Row],[order_id]])</f>
        <v>1</v>
      </c>
      <c r="D1162" s="1" t="s">
        <v>59</v>
      </c>
      <c r="E1162">
        <v>1</v>
      </c>
      <c r="F1162" s="16">
        <v>38516</v>
      </c>
      <c r="G1162" s="2" t="str">
        <f>TEXT(pizzadb_pizzasales[[#This Row],[order_date]],"dddd")</f>
        <v>Monday</v>
      </c>
      <c r="H1162" s="3">
        <v>0.50969907407407411</v>
      </c>
      <c r="I1162">
        <v>20.75</v>
      </c>
      <c r="J1162">
        <v>20.75</v>
      </c>
      <c r="K1162" s="1" t="s">
        <v>21</v>
      </c>
      <c r="L1162" s="1" t="s">
        <v>26</v>
      </c>
      <c r="M1162" s="1" t="s">
        <v>60</v>
      </c>
      <c r="N1162" s="1" t="s">
        <v>61</v>
      </c>
    </row>
    <row r="1163" spans="1:14" x14ac:dyDescent="0.25">
      <c r="A1163">
        <v>1162</v>
      </c>
      <c r="B1163">
        <v>510</v>
      </c>
      <c r="C1163">
        <f>1/COUNTIF(B:B,pizzadb_pizzasales[[#This Row],[order_id]])</f>
        <v>0.25</v>
      </c>
      <c r="D1163" s="1" t="s">
        <v>17</v>
      </c>
      <c r="E1163">
        <v>1</v>
      </c>
      <c r="F1163" s="16">
        <v>38517</v>
      </c>
      <c r="G1163" s="2" t="str">
        <f>TEXT(pizzadb_pizzasales[[#This Row],[order_date]],"dddd")</f>
        <v>Tuesday</v>
      </c>
      <c r="H1163" s="3">
        <v>0.51045138888888886</v>
      </c>
      <c r="I1163">
        <v>16</v>
      </c>
      <c r="J1163">
        <v>16</v>
      </c>
      <c r="K1163" s="1" t="s">
        <v>13</v>
      </c>
      <c r="L1163" s="1" t="s">
        <v>14</v>
      </c>
      <c r="M1163" s="1" t="s">
        <v>18</v>
      </c>
      <c r="N1163" s="1" t="s">
        <v>19</v>
      </c>
    </row>
    <row r="1164" spans="1:14" x14ac:dyDescent="0.25">
      <c r="A1164">
        <v>1163</v>
      </c>
      <c r="B1164">
        <v>510</v>
      </c>
      <c r="C1164">
        <f>1/COUNTIF(B:B,pizzadb_pizzasales[[#This Row],[order_id]])</f>
        <v>0.25</v>
      </c>
      <c r="D1164" s="1" t="s">
        <v>50</v>
      </c>
      <c r="E1164">
        <v>1</v>
      </c>
      <c r="F1164" s="16">
        <v>38518</v>
      </c>
      <c r="G1164" s="2" t="str">
        <f>TEXT(pizzadb_pizzasales[[#This Row],[order_date]],"dddd")</f>
        <v>Wednesday</v>
      </c>
      <c r="H1164" s="3">
        <v>0.51045138888888886</v>
      </c>
      <c r="I1164">
        <v>12</v>
      </c>
      <c r="J1164">
        <v>12</v>
      </c>
      <c r="K1164" s="1" t="s">
        <v>41</v>
      </c>
      <c r="L1164" s="1" t="s">
        <v>14</v>
      </c>
      <c r="M1164" s="1" t="s">
        <v>18</v>
      </c>
      <c r="N1164" s="1" t="s">
        <v>19</v>
      </c>
    </row>
    <row r="1165" spans="1:14" x14ac:dyDescent="0.25">
      <c r="A1165">
        <v>1164</v>
      </c>
      <c r="B1165">
        <v>510</v>
      </c>
      <c r="C1165">
        <f>1/COUNTIF(B:B,pizzadb_pizzasales[[#This Row],[order_id]])</f>
        <v>0.25</v>
      </c>
      <c r="D1165" s="1" t="s">
        <v>25</v>
      </c>
      <c r="E1165">
        <v>1</v>
      </c>
      <c r="F1165" s="16">
        <v>38519</v>
      </c>
      <c r="G1165" s="2" t="str">
        <f>TEXT(pizzadb_pizzasales[[#This Row],[order_date]],"dddd")</f>
        <v>Thursday</v>
      </c>
      <c r="H1165" s="3">
        <v>0.51045138888888886</v>
      </c>
      <c r="I1165">
        <v>20.75</v>
      </c>
      <c r="J1165">
        <v>20.75</v>
      </c>
      <c r="K1165" s="1" t="s">
        <v>21</v>
      </c>
      <c r="L1165" s="1" t="s">
        <v>26</v>
      </c>
      <c r="M1165" s="1" t="s">
        <v>27</v>
      </c>
      <c r="N1165" s="1" t="s">
        <v>28</v>
      </c>
    </row>
    <row r="1166" spans="1:14" x14ac:dyDescent="0.25">
      <c r="A1166">
        <v>1165</v>
      </c>
      <c r="B1166">
        <v>510</v>
      </c>
      <c r="C1166">
        <f>1/COUNTIF(B:B,pizzadb_pizzasales[[#This Row],[order_id]])</f>
        <v>0.25</v>
      </c>
      <c r="D1166" s="1" t="s">
        <v>59</v>
      </c>
      <c r="E1166">
        <v>1</v>
      </c>
      <c r="F1166" s="16">
        <v>38520</v>
      </c>
      <c r="G1166" s="2" t="str">
        <f>TEXT(pizzadb_pizzasales[[#This Row],[order_date]],"dddd")</f>
        <v>Friday</v>
      </c>
      <c r="H1166" s="3">
        <v>0.51045138888888886</v>
      </c>
      <c r="I1166">
        <v>20.75</v>
      </c>
      <c r="J1166">
        <v>20.75</v>
      </c>
      <c r="K1166" s="1" t="s">
        <v>21</v>
      </c>
      <c r="L1166" s="1" t="s">
        <v>26</v>
      </c>
      <c r="M1166" s="1" t="s">
        <v>60</v>
      </c>
      <c r="N1166" s="1" t="s">
        <v>61</v>
      </c>
    </row>
    <row r="1167" spans="1:14" x14ac:dyDescent="0.25">
      <c r="A1167">
        <v>1166</v>
      </c>
      <c r="B1167">
        <v>511</v>
      </c>
      <c r="C1167">
        <f>1/COUNTIF(B:B,pizzadb_pizzasales[[#This Row],[order_id]])</f>
        <v>1</v>
      </c>
      <c r="D1167" s="1" t="s">
        <v>20</v>
      </c>
      <c r="E1167">
        <v>1</v>
      </c>
      <c r="F1167" s="16">
        <v>38523</v>
      </c>
      <c r="G1167" s="2" t="str">
        <f>TEXT(pizzadb_pizzasales[[#This Row],[order_date]],"dddd")</f>
        <v>Monday</v>
      </c>
      <c r="H1167" s="3">
        <v>0.51274305555555555</v>
      </c>
      <c r="I1167">
        <v>18.5</v>
      </c>
      <c r="J1167">
        <v>18.5</v>
      </c>
      <c r="K1167" s="1" t="s">
        <v>21</v>
      </c>
      <c r="L1167" s="1" t="s">
        <v>22</v>
      </c>
      <c r="M1167" s="1" t="s">
        <v>23</v>
      </c>
      <c r="N1167" s="1" t="s">
        <v>24</v>
      </c>
    </row>
    <row r="1168" spans="1:14" x14ac:dyDescent="0.25">
      <c r="A1168">
        <v>1167</v>
      </c>
      <c r="B1168">
        <v>512</v>
      </c>
      <c r="C1168">
        <f>1/COUNTIF(B:B,pizzadb_pizzasales[[#This Row],[order_id]])</f>
        <v>1</v>
      </c>
      <c r="D1168" s="1" t="s">
        <v>159</v>
      </c>
      <c r="E1168">
        <v>1</v>
      </c>
      <c r="F1168" s="16">
        <v>38524</v>
      </c>
      <c r="G1168" s="2" t="str">
        <f>TEXT(pizzadb_pizzasales[[#This Row],[order_date]],"dddd")</f>
        <v>Tuesday</v>
      </c>
      <c r="H1168" s="3">
        <v>0.51347222222222222</v>
      </c>
      <c r="I1168">
        <v>16.75</v>
      </c>
      <c r="J1168">
        <v>16.75</v>
      </c>
      <c r="K1168" s="1" t="s">
        <v>13</v>
      </c>
      <c r="L1168" s="1" t="s">
        <v>22</v>
      </c>
      <c r="M1168" s="1" t="s">
        <v>101</v>
      </c>
      <c r="N1168" s="1" t="s">
        <v>102</v>
      </c>
    </row>
    <row r="1169" spans="1:14" x14ac:dyDescent="0.25">
      <c r="A1169">
        <v>1168</v>
      </c>
      <c r="B1169">
        <v>513</v>
      </c>
      <c r="C1169">
        <f>1/COUNTIF(B:B,pizzadb_pizzasales[[#This Row],[order_id]])</f>
        <v>0.25</v>
      </c>
      <c r="D1169" s="1" t="s">
        <v>90</v>
      </c>
      <c r="E1169">
        <v>1</v>
      </c>
      <c r="F1169" s="16">
        <v>38525</v>
      </c>
      <c r="G1169" s="2" t="str">
        <f>TEXT(pizzadb_pizzasales[[#This Row],[order_date]],"dddd")</f>
        <v>Wednesday</v>
      </c>
      <c r="H1169" s="3">
        <v>0.51583333333333337</v>
      </c>
      <c r="I1169">
        <v>17.950000762939453</v>
      </c>
      <c r="J1169">
        <v>17.950000762939453</v>
      </c>
      <c r="K1169" s="1" t="s">
        <v>21</v>
      </c>
      <c r="L1169" s="1" t="s">
        <v>22</v>
      </c>
      <c r="M1169" s="1" t="s">
        <v>91</v>
      </c>
      <c r="N1169" s="1" t="s">
        <v>92</v>
      </c>
    </row>
    <row r="1170" spans="1:14" x14ac:dyDescent="0.25">
      <c r="A1170">
        <v>1169</v>
      </c>
      <c r="B1170">
        <v>513</v>
      </c>
      <c r="C1170">
        <f>1/COUNTIF(B:B,pizzadb_pizzasales[[#This Row],[order_id]])</f>
        <v>0.25</v>
      </c>
      <c r="D1170" s="1" t="s">
        <v>159</v>
      </c>
      <c r="E1170">
        <v>1</v>
      </c>
      <c r="F1170" s="16">
        <v>38526</v>
      </c>
      <c r="G1170" s="2" t="str">
        <f>TEXT(pizzadb_pizzasales[[#This Row],[order_date]],"dddd")</f>
        <v>Thursday</v>
      </c>
      <c r="H1170" s="3">
        <v>0.51583333333333337</v>
      </c>
      <c r="I1170">
        <v>16.75</v>
      </c>
      <c r="J1170">
        <v>16.75</v>
      </c>
      <c r="K1170" s="1" t="s">
        <v>13</v>
      </c>
      <c r="L1170" s="1" t="s">
        <v>22</v>
      </c>
      <c r="M1170" s="1" t="s">
        <v>101</v>
      </c>
      <c r="N1170" s="1" t="s">
        <v>102</v>
      </c>
    </row>
    <row r="1171" spans="1:14" x14ac:dyDescent="0.25">
      <c r="A1171">
        <v>1170</v>
      </c>
      <c r="B1171">
        <v>513</v>
      </c>
      <c r="C1171">
        <f>1/COUNTIF(B:B,pizzadb_pizzasales[[#This Row],[order_id]])</f>
        <v>0.25</v>
      </c>
      <c r="D1171" s="1" t="s">
        <v>77</v>
      </c>
      <c r="E1171">
        <v>1</v>
      </c>
      <c r="F1171" s="16">
        <v>38527</v>
      </c>
      <c r="G1171" s="2" t="str">
        <f>TEXT(pizzadb_pizzasales[[#This Row],[order_date]],"dddd")</f>
        <v>Friday</v>
      </c>
      <c r="H1171" s="3">
        <v>0.51583333333333337</v>
      </c>
      <c r="I1171">
        <v>15.25</v>
      </c>
      <c r="J1171">
        <v>15.25</v>
      </c>
      <c r="K1171" s="1" t="s">
        <v>21</v>
      </c>
      <c r="L1171" s="1" t="s">
        <v>14</v>
      </c>
      <c r="M1171" s="1" t="s">
        <v>78</v>
      </c>
      <c r="N1171" s="1" t="s">
        <v>79</v>
      </c>
    </row>
    <row r="1172" spans="1:14" x14ac:dyDescent="0.25">
      <c r="A1172">
        <v>1171</v>
      </c>
      <c r="B1172">
        <v>513</v>
      </c>
      <c r="C1172">
        <f>1/COUNTIF(B:B,pizzadb_pizzasales[[#This Row],[order_id]])</f>
        <v>0.25</v>
      </c>
      <c r="D1172" s="1" t="s">
        <v>32</v>
      </c>
      <c r="E1172">
        <v>1</v>
      </c>
      <c r="F1172" s="16">
        <v>38530</v>
      </c>
      <c r="G1172" s="2" t="str">
        <f>TEXT(pizzadb_pizzasales[[#This Row],[order_date]],"dddd")</f>
        <v>Monday</v>
      </c>
      <c r="H1172" s="3">
        <v>0.51583333333333337</v>
      </c>
      <c r="I1172">
        <v>20.75</v>
      </c>
      <c r="J1172">
        <v>20.75</v>
      </c>
      <c r="K1172" s="1" t="s">
        <v>21</v>
      </c>
      <c r="L1172" s="1" t="s">
        <v>33</v>
      </c>
      <c r="M1172" s="1" t="s">
        <v>34</v>
      </c>
      <c r="N1172" s="1" t="s">
        <v>35</v>
      </c>
    </row>
    <row r="1173" spans="1:14" x14ac:dyDescent="0.25">
      <c r="A1173">
        <v>1172</v>
      </c>
      <c r="B1173">
        <v>514</v>
      </c>
      <c r="C1173">
        <f>1/COUNTIF(B:B,pizzadb_pizzasales[[#This Row],[order_id]])</f>
        <v>1</v>
      </c>
      <c r="D1173" s="1" t="s">
        <v>50</v>
      </c>
      <c r="E1173">
        <v>1</v>
      </c>
      <c r="F1173" s="16">
        <v>38531</v>
      </c>
      <c r="G1173" s="2" t="str">
        <f>TEXT(pizzadb_pizzasales[[#This Row],[order_date]],"dddd")</f>
        <v>Tuesday</v>
      </c>
      <c r="H1173" s="3">
        <v>0.51859953703703698</v>
      </c>
      <c r="I1173">
        <v>12</v>
      </c>
      <c r="J1173">
        <v>12</v>
      </c>
      <c r="K1173" s="1" t="s">
        <v>41</v>
      </c>
      <c r="L1173" s="1" t="s">
        <v>14</v>
      </c>
      <c r="M1173" s="1" t="s">
        <v>18</v>
      </c>
      <c r="N1173" s="1" t="s">
        <v>19</v>
      </c>
    </row>
    <row r="1174" spans="1:14" x14ac:dyDescent="0.25">
      <c r="A1174">
        <v>1173</v>
      </c>
      <c r="B1174">
        <v>515</v>
      </c>
      <c r="C1174">
        <f>1/COUNTIF(B:B,pizzadb_pizzasales[[#This Row],[order_id]])</f>
        <v>0.5</v>
      </c>
      <c r="D1174" s="1" t="s">
        <v>81</v>
      </c>
      <c r="E1174">
        <v>1</v>
      </c>
      <c r="F1174" s="16">
        <v>38532</v>
      </c>
      <c r="G1174" s="2" t="str">
        <f>TEXT(pizzadb_pizzasales[[#This Row],[order_date]],"dddd")</f>
        <v>Wednesday</v>
      </c>
      <c r="H1174" s="3">
        <v>0.54695601851851849</v>
      </c>
      <c r="I1174">
        <v>20.75</v>
      </c>
      <c r="J1174">
        <v>20.75</v>
      </c>
      <c r="K1174" s="1" t="s">
        <v>21</v>
      </c>
      <c r="L1174" s="1" t="s">
        <v>33</v>
      </c>
      <c r="M1174" s="1" t="s">
        <v>82</v>
      </c>
      <c r="N1174" s="1" t="s">
        <v>83</v>
      </c>
    </row>
    <row r="1175" spans="1:14" x14ac:dyDescent="0.25">
      <c r="A1175">
        <v>1174</v>
      </c>
      <c r="B1175">
        <v>515</v>
      </c>
      <c r="C1175">
        <f>1/COUNTIF(B:B,pizzadb_pizzasales[[#This Row],[order_id]])</f>
        <v>0.5</v>
      </c>
      <c r="D1175" s="1" t="s">
        <v>146</v>
      </c>
      <c r="E1175">
        <v>1</v>
      </c>
      <c r="F1175" s="16">
        <v>38533</v>
      </c>
      <c r="G1175" s="2" t="str">
        <f>TEXT(pizzadb_pizzasales[[#This Row],[order_date]],"dddd")</f>
        <v>Thursday</v>
      </c>
      <c r="H1175" s="3">
        <v>0.54695601851851849</v>
      </c>
      <c r="I1175">
        <v>20.25</v>
      </c>
      <c r="J1175">
        <v>20.25</v>
      </c>
      <c r="K1175" s="1" t="s">
        <v>21</v>
      </c>
      <c r="L1175" s="1" t="s">
        <v>22</v>
      </c>
      <c r="M1175" s="1" t="s">
        <v>104</v>
      </c>
      <c r="N1175" s="1" t="s">
        <v>105</v>
      </c>
    </row>
    <row r="1176" spans="1:14" x14ac:dyDescent="0.25">
      <c r="A1176">
        <v>1175</v>
      </c>
      <c r="B1176">
        <v>516</v>
      </c>
      <c r="C1176">
        <f>1/COUNTIF(B:B,pizzadb_pizzasales[[#This Row],[order_id]])</f>
        <v>0.5</v>
      </c>
      <c r="D1176" s="1" t="s">
        <v>112</v>
      </c>
      <c r="E1176">
        <v>1</v>
      </c>
      <c r="F1176" s="16">
        <v>38534</v>
      </c>
      <c r="G1176" s="2" t="str">
        <f>TEXT(pizzadb_pizzasales[[#This Row],[order_date]],"dddd")</f>
        <v>Friday</v>
      </c>
      <c r="H1176" s="3">
        <v>0.54802083333333329</v>
      </c>
      <c r="I1176">
        <v>20.5</v>
      </c>
      <c r="J1176">
        <v>20.5</v>
      </c>
      <c r="K1176" s="1" t="s">
        <v>21</v>
      </c>
      <c r="L1176" s="1" t="s">
        <v>14</v>
      </c>
      <c r="M1176" s="1" t="s">
        <v>94</v>
      </c>
      <c r="N1176" s="1" t="s">
        <v>95</v>
      </c>
    </row>
    <row r="1177" spans="1:14" x14ac:dyDescent="0.25">
      <c r="A1177">
        <v>1176</v>
      </c>
      <c r="B1177">
        <v>516</v>
      </c>
      <c r="C1177">
        <f>1/COUNTIF(B:B,pizzadb_pizzasales[[#This Row],[order_id]])</f>
        <v>0.5</v>
      </c>
      <c r="D1177" s="1" t="s">
        <v>122</v>
      </c>
      <c r="E1177">
        <v>1</v>
      </c>
      <c r="F1177" s="16">
        <v>38537</v>
      </c>
      <c r="G1177" s="2" t="str">
        <f>TEXT(pizzadb_pizzasales[[#This Row],[order_date]],"dddd")</f>
        <v>Monday</v>
      </c>
      <c r="H1177" s="3">
        <v>0.54802083333333329</v>
      </c>
      <c r="I1177">
        <v>20.25</v>
      </c>
      <c r="J1177">
        <v>20.25</v>
      </c>
      <c r="K1177" s="1" t="s">
        <v>21</v>
      </c>
      <c r="L1177" s="1" t="s">
        <v>22</v>
      </c>
      <c r="M1177" s="1" t="s">
        <v>66</v>
      </c>
      <c r="N1177" s="1" t="s">
        <v>67</v>
      </c>
    </row>
    <row r="1178" spans="1:14" x14ac:dyDescent="0.25">
      <c r="A1178">
        <v>1177</v>
      </c>
      <c r="B1178">
        <v>517</v>
      </c>
      <c r="C1178">
        <f>1/COUNTIF(B:B,pizzadb_pizzasales[[#This Row],[order_id]])</f>
        <v>1</v>
      </c>
      <c r="D1178" s="1" t="s">
        <v>29</v>
      </c>
      <c r="E1178">
        <v>1</v>
      </c>
      <c r="F1178" s="16">
        <v>38538</v>
      </c>
      <c r="G1178" s="2" t="str">
        <f>TEXT(pizzadb_pizzasales[[#This Row],[order_date]],"dddd")</f>
        <v>Tuesday</v>
      </c>
      <c r="H1178" s="3">
        <v>0.54804398148148148</v>
      </c>
      <c r="I1178">
        <v>16</v>
      </c>
      <c r="J1178">
        <v>16</v>
      </c>
      <c r="K1178" s="1" t="s">
        <v>13</v>
      </c>
      <c r="L1178" s="1" t="s">
        <v>22</v>
      </c>
      <c r="M1178" s="1" t="s">
        <v>30</v>
      </c>
      <c r="N1178" s="1" t="s">
        <v>31</v>
      </c>
    </row>
    <row r="1179" spans="1:14" x14ac:dyDescent="0.25">
      <c r="A1179">
        <v>1178</v>
      </c>
      <c r="B1179">
        <v>518</v>
      </c>
      <c r="C1179">
        <f>1/COUNTIF(B:B,pizzadb_pizzasales[[#This Row],[order_id]])</f>
        <v>0.33333333333333331</v>
      </c>
      <c r="D1179" s="1" t="s">
        <v>84</v>
      </c>
      <c r="E1179">
        <v>1</v>
      </c>
      <c r="F1179" s="16">
        <v>38539</v>
      </c>
      <c r="G1179" s="2" t="str">
        <f>TEXT(pizzadb_pizzasales[[#This Row],[order_date]],"dddd")</f>
        <v>Wednesday</v>
      </c>
      <c r="H1179" s="3">
        <v>0.54959490740740746</v>
      </c>
      <c r="I1179">
        <v>12</v>
      </c>
      <c r="J1179">
        <v>12</v>
      </c>
      <c r="K1179" s="1" t="s">
        <v>41</v>
      </c>
      <c r="L1179" s="1" t="s">
        <v>14</v>
      </c>
      <c r="M1179" s="1" t="s">
        <v>85</v>
      </c>
      <c r="N1179" s="1" t="s">
        <v>86</v>
      </c>
    </row>
    <row r="1180" spans="1:14" x14ac:dyDescent="0.25">
      <c r="A1180">
        <v>1179</v>
      </c>
      <c r="B1180">
        <v>518</v>
      </c>
      <c r="C1180">
        <f>1/COUNTIF(B:B,pizzadb_pizzasales[[#This Row],[order_id]])</f>
        <v>0.33333333333333331</v>
      </c>
      <c r="D1180" s="1" t="s">
        <v>37</v>
      </c>
      <c r="E1180">
        <v>1</v>
      </c>
      <c r="F1180" s="16">
        <v>38540</v>
      </c>
      <c r="G1180" s="2" t="str">
        <f>TEXT(pizzadb_pizzasales[[#This Row],[order_date]],"dddd")</f>
        <v>Thursday</v>
      </c>
      <c r="H1180" s="3">
        <v>0.54959490740740746</v>
      </c>
      <c r="I1180">
        <v>20.75</v>
      </c>
      <c r="J1180">
        <v>20.75</v>
      </c>
      <c r="K1180" s="1" t="s">
        <v>21</v>
      </c>
      <c r="L1180" s="1" t="s">
        <v>26</v>
      </c>
      <c r="M1180" s="1" t="s">
        <v>38</v>
      </c>
      <c r="N1180" s="1" t="s">
        <v>39</v>
      </c>
    </row>
    <row r="1181" spans="1:14" x14ac:dyDescent="0.25">
      <c r="A1181">
        <v>1180</v>
      </c>
      <c r="B1181">
        <v>518</v>
      </c>
      <c r="C1181">
        <f>1/COUNTIF(B:B,pizzadb_pizzasales[[#This Row],[order_id]])</f>
        <v>0.33333333333333331</v>
      </c>
      <c r="D1181" s="1" t="s">
        <v>149</v>
      </c>
      <c r="E1181">
        <v>1</v>
      </c>
      <c r="F1181" s="16">
        <v>38541</v>
      </c>
      <c r="G1181" s="2" t="str">
        <f>TEXT(pizzadb_pizzasales[[#This Row],[order_date]],"dddd")</f>
        <v>Friday</v>
      </c>
      <c r="H1181" s="3">
        <v>0.54959490740740746</v>
      </c>
      <c r="I1181">
        <v>12.25</v>
      </c>
      <c r="J1181">
        <v>12.25</v>
      </c>
      <c r="K1181" s="1" t="s">
        <v>41</v>
      </c>
      <c r="L1181" s="1" t="s">
        <v>26</v>
      </c>
      <c r="M1181" s="1" t="s">
        <v>114</v>
      </c>
      <c r="N1181" s="1" t="s">
        <v>115</v>
      </c>
    </row>
    <row r="1182" spans="1:14" x14ac:dyDescent="0.25">
      <c r="A1182">
        <v>1181</v>
      </c>
      <c r="B1182">
        <v>519</v>
      </c>
      <c r="C1182">
        <f>1/COUNTIF(B:B,pizzadb_pizzasales[[#This Row],[order_id]])</f>
        <v>1</v>
      </c>
      <c r="D1182" s="1" t="s">
        <v>120</v>
      </c>
      <c r="E1182">
        <v>1</v>
      </c>
      <c r="F1182" s="16">
        <v>38544</v>
      </c>
      <c r="G1182" s="2" t="str">
        <f>TEXT(pizzadb_pizzasales[[#This Row],[order_date]],"dddd")</f>
        <v>Monday</v>
      </c>
      <c r="H1182" s="3">
        <v>0.55231481481481481</v>
      </c>
      <c r="I1182">
        <v>12.5</v>
      </c>
      <c r="J1182">
        <v>12.5</v>
      </c>
      <c r="K1182" s="1" t="s">
        <v>41</v>
      </c>
      <c r="L1182" s="1" t="s">
        <v>26</v>
      </c>
      <c r="M1182" s="1" t="s">
        <v>38</v>
      </c>
      <c r="N1182" s="1" t="s">
        <v>39</v>
      </c>
    </row>
    <row r="1183" spans="1:14" x14ac:dyDescent="0.25">
      <c r="A1183">
        <v>1182</v>
      </c>
      <c r="B1183">
        <v>520</v>
      </c>
      <c r="C1183">
        <f>1/COUNTIF(B:B,pizzadb_pizzasales[[#This Row],[order_id]])</f>
        <v>1</v>
      </c>
      <c r="D1183" s="1" t="s">
        <v>62</v>
      </c>
      <c r="E1183">
        <v>1</v>
      </c>
      <c r="F1183" s="16">
        <v>38545</v>
      </c>
      <c r="G1183" s="2" t="str">
        <f>TEXT(pizzadb_pizzasales[[#This Row],[order_date]],"dddd")</f>
        <v>Tuesday</v>
      </c>
      <c r="H1183" s="3">
        <v>0.55732638888888886</v>
      </c>
      <c r="I1183">
        <v>20.75</v>
      </c>
      <c r="J1183">
        <v>20.75</v>
      </c>
      <c r="K1183" s="1" t="s">
        <v>21</v>
      </c>
      <c r="L1183" s="1" t="s">
        <v>22</v>
      </c>
      <c r="M1183" s="1" t="s">
        <v>63</v>
      </c>
      <c r="N1183" s="1" t="s">
        <v>64</v>
      </c>
    </row>
    <row r="1184" spans="1:14" x14ac:dyDescent="0.25">
      <c r="A1184">
        <v>1183</v>
      </c>
      <c r="B1184">
        <v>521</v>
      </c>
      <c r="C1184">
        <f>1/COUNTIF(B:B,pizzadb_pizzasales[[#This Row],[order_id]])</f>
        <v>1</v>
      </c>
      <c r="D1184" s="1" t="s">
        <v>151</v>
      </c>
      <c r="E1184">
        <v>1</v>
      </c>
      <c r="F1184" s="16">
        <v>38546</v>
      </c>
      <c r="G1184" s="2" t="str">
        <f>TEXT(pizzadb_pizzasales[[#This Row],[order_date]],"dddd")</f>
        <v>Wednesday</v>
      </c>
      <c r="H1184" s="3">
        <v>0.57160879629629635</v>
      </c>
      <c r="I1184">
        <v>12.75</v>
      </c>
      <c r="J1184">
        <v>12.75</v>
      </c>
      <c r="K1184" s="1" t="s">
        <v>41</v>
      </c>
      <c r="L1184" s="1" t="s">
        <v>33</v>
      </c>
      <c r="M1184" s="1" t="s">
        <v>34</v>
      </c>
      <c r="N1184" s="1" t="s">
        <v>35</v>
      </c>
    </row>
    <row r="1185" spans="1:14" x14ac:dyDescent="0.25">
      <c r="A1185">
        <v>1184</v>
      </c>
      <c r="B1185">
        <v>522</v>
      </c>
      <c r="C1185">
        <f>1/COUNTIF(B:B,pizzadb_pizzasales[[#This Row],[order_id]])</f>
        <v>9.0909090909090912E-2</v>
      </c>
      <c r="D1185" s="1" t="s">
        <v>40</v>
      </c>
      <c r="E1185">
        <v>1</v>
      </c>
      <c r="F1185" s="16">
        <v>38547</v>
      </c>
      <c r="G1185" s="2" t="str">
        <f>TEXT(pizzadb_pizzasales[[#This Row],[order_date]],"dddd")</f>
        <v>Thursday</v>
      </c>
      <c r="H1185" s="3">
        <v>0.58996527777777774</v>
      </c>
      <c r="I1185">
        <v>12.75</v>
      </c>
      <c r="J1185">
        <v>12.75</v>
      </c>
      <c r="K1185" s="1" t="s">
        <v>41</v>
      </c>
      <c r="L1185" s="1" t="s">
        <v>33</v>
      </c>
      <c r="M1185" s="1" t="s">
        <v>42</v>
      </c>
      <c r="N1185" s="1" t="s">
        <v>43</v>
      </c>
    </row>
    <row r="1186" spans="1:14" x14ac:dyDescent="0.25">
      <c r="A1186">
        <v>1185</v>
      </c>
      <c r="B1186">
        <v>522</v>
      </c>
      <c r="C1186">
        <f>1/COUNTIF(B:B,pizzadb_pizzasales[[#This Row],[order_id]])</f>
        <v>9.0909090909090912E-2</v>
      </c>
      <c r="D1186" s="1" t="s">
        <v>84</v>
      </c>
      <c r="E1186">
        <v>1</v>
      </c>
      <c r="F1186" s="16">
        <v>38548</v>
      </c>
      <c r="G1186" s="2" t="str">
        <f>TEXT(pizzadb_pizzasales[[#This Row],[order_date]],"dddd")</f>
        <v>Friday</v>
      </c>
      <c r="H1186" s="3">
        <v>0.58996527777777774</v>
      </c>
      <c r="I1186">
        <v>12</v>
      </c>
      <c r="J1186">
        <v>12</v>
      </c>
      <c r="K1186" s="1" t="s">
        <v>41</v>
      </c>
      <c r="L1186" s="1" t="s">
        <v>14</v>
      </c>
      <c r="M1186" s="1" t="s">
        <v>85</v>
      </c>
      <c r="N1186" s="1" t="s">
        <v>86</v>
      </c>
    </row>
    <row r="1187" spans="1:14" x14ac:dyDescent="0.25">
      <c r="A1187">
        <v>1186</v>
      </c>
      <c r="B1187">
        <v>522</v>
      </c>
      <c r="C1187">
        <f>1/COUNTIF(B:B,pizzadb_pizzasales[[#This Row],[order_id]])</f>
        <v>9.0909090909090912E-2</v>
      </c>
      <c r="D1187" s="1" t="s">
        <v>50</v>
      </c>
      <c r="E1187">
        <v>1</v>
      </c>
      <c r="F1187" s="16">
        <v>38551</v>
      </c>
      <c r="G1187" s="2" t="str">
        <f>TEXT(pizzadb_pizzasales[[#This Row],[order_date]],"dddd")</f>
        <v>Monday</v>
      </c>
      <c r="H1187" s="3">
        <v>0.58996527777777774</v>
      </c>
      <c r="I1187">
        <v>12</v>
      </c>
      <c r="J1187">
        <v>12</v>
      </c>
      <c r="K1187" s="1" t="s">
        <v>41</v>
      </c>
      <c r="L1187" s="1" t="s">
        <v>14</v>
      </c>
      <c r="M1187" s="1" t="s">
        <v>18</v>
      </c>
      <c r="N1187" s="1" t="s">
        <v>19</v>
      </c>
    </row>
    <row r="1188" spans="1:14" x14ac:dyDescent="0.25">
      <c r="A1188">
        <v>1187</v>
      </c>
      <c r="B1188">
        <v>522</v>
      </c>
      <c r="C1188">
        <f>1/COUNTIF(B:B,pizzadb_pizzasales[[#This Row],[order_id]])</f>
        <v>9.0909090909090912E-2</v>
      </c>
      <c r="D1188" s="1" t="s">
        <v>20</v>
      </c>
      <c r="E1188">
        <v>1</v>
      </c>
      <c r="F1188" s="16">
        <v>38552</v>
      </c>
      <c r="G1188" s="2" t="str">
        <f>TEXT(pizzadb_pizzasales[[#This Row],[order_date]],"dddd")</f>
        <v>Tuesday</v>
      </c>
      <c r="H1188" s="3">
        <v>0.58996527777777774</v>
      </c>
      <c r="I1188">
        <v>18.5</v>
      </c>
      <c r="J1188">
        <v>18.5</v>
      </c>
      <c r="K1188" s="1" t="s">
        <v>21</v>
      </c>
      <c r="L1188" s="1" t="s">
        <v>22</v>
      </c>
      <c r="M1188" s="1" t="s">
        <v>23</v>
      </c>
      <c r="N1188" s="1" t="s">
        <v>24</v>
      </c>
    </row>
    <row r="1189" spans="1:14" x14ac:dyDescent="0.25">
      <c r="A1189">
        <v>1188</v>
      </c>
      <c r="B1189">
        <v>522</v>
      </c>
      <c r="C1189">
        <f>1/COUNTIF(B:B,pizzadb_pizzasales[[#This Row],[order_id]])</f>
        <v>9.0909090909090912E-2</v>
      </c>
      <c r="D1189" s="1" t="s">
        <v>90</v>
      </c>
      <c r="E1189">
        <v>2</v>
      </c>
      <c r="F1189" s="16">
        <v>38553</v>
      </c>
      <c r="G1189" s="2" t="str">
        <f>TEXT(pizzadb_pizzasales[[#This Row],[order_date]],"dddd")</f>
        <v>Wednesday</v>
      </c>
      <c r="H1189" s="3">
        <v>0.58996527777777774</v>
      </c>
      <c r="I1189">
        <v>17.950000762939453</v>
      </c>
      <c r="J1189">
        <v>35.900001525878906</v>
      </c>
      <c r="K1189" s="1" t="s">
        <v>21</v>
      </c>
      <c r="L1189" s="1" t="s">
        <v>22</v>
      </c>
      <c r="M1189" s="1" t="s">
        <v>91</v>
      </c>
      <c r="N1189" s="1" t="s">
        <v>92</v>
      </c>
    </row>
    <row r="1190" spans="1:14" x14ac:dyDescent="0.25">
      <c r="A1190">
        <v>1189</v>
      </c>
      <c r="B1190">
        <v>522</v>
      </c>
      <c r="C1190">
        <f>1/COUNTIF(B:B,pizzadb_pizzasales[[#This Row],[order_id]])</f>
        <v>9.0909090909090912E-2</v>
      </c>
      <c r="D1190" s="1" t="s">
        <v>51</v>
      </c>
      <c r="E1190">
        <v>1</v>
      </c>
      <c r="F1190" s="16">
        <v>38554</v>
      </c>
      <c r="G1190" s="2" t="str">
        <f>TEXT(pizzadb_pizzasales[[#This Row],[order_date]],"dddd")</f>
        <v>Thursday</v>
      </c>
      <c r="H1190" s="3">
        <v>0.58996527777777774</v>
      </c>
      <c r="I1190">
        <v>12</v>
      </c>
      <c r="J1190">
        <v>12</v>
      </c>
      <c r="K1190" s="1" t="s">
        <v>41</v>
      </c>
      <c r="L1190" s="1" t="s">
        <v>22</v>
      </c>
      <c r="M1190" s="1" t="s">
        <v>52</v>
      </c>
      <c r="N1190" s="1" t="s">
        <v>53</v>
      </c>
    </row>
    <row r="1191" spans="1:14" x14ac:dyDescent="0.25">
      <c r="A1191">
        <v>1190</v>
      </c>
      <c r="B1191">
        <v>522</v>
      </c>
      <c r="C1191">
        <f>1/COUNTIF(B:B,pizzadb_pizzasales[[#This Row],[order_id]])</f>
        <v>9.0909090909090912E-2</v>
      </c>
      <c r="D1191" s="1" t="s">
        <v>116</v>
      </c>
      <c r="E1191">
        <v>2</v>
      </c>
      <c r="F1191" s="16">
        <v>38555</v>
      </c>
      <c r="G1191" s="2" t="str">
        <f>TEXT(pizzadb_pizzasales[[#This Row],[order_date]],"dddd")</f>
        <v>Friday</v>
      </c>
      <c r="H1191" s="3">
        <v>0.58996527777777774</v>
      </c>
      <c r="I1191">
        <v>16</v>
      </c>
      <c r="J1191">
        <v>32</v>
      </c>
      <c r="K1191" s="1" t="s">
        <v>13</v>
      </c>
      <c r="L1191" s="1" t="s">
        <v>14</v>
      </c>
      <c r="M1191" s="1" t="s">
        <v>55</v>
      </c>
      <c r="N1191" s="1" t="s">
        <v>56</v>
      </c>
    </row>
    <row r="1192" spans="1:14" x14ac:dyDescent="0.25">
      <c r="A1192">
        <v>1191</v>
      </c>
      <c r="B1192">
        <v>522</v>
      </c>
      <c r="C1192">
        <f>1/COUNTIF(B:B,pizzadb_pizzasales[[#This Row],[order_id]])</f>
        <v>9.0909090909090912E-2</v>
      </c>
      <c r="D1192" s="1" t="s">
        <v>153</v>
      </c>
      <c r="E1192">
        <v>1</v>
      </c>
      <c r="F1192" s="16">
        <v>38558</v>
      </c>
      <c r="G1192" s="2" t="str">
        <f>TEXT(pizzadb_pizzasales[[#This Row],[order_date]],"dddd")</f>
        <v>Monday</v>
      </c>
      <c r="H1192" s="3">
        <v>0.58996527777777774</v>
      </c>
      <c r="I1192">
        <v>21</v>
      </c>
      <c r="J1192">
        <v>21</v>
      </c>
      <c r="K1192" s="1" t="s">
        <v>21</v>
      </c>
      <c r="L1192" s="1" t="s">
        <v>22</v>
      </c>
      <c r="M1192" s="1" t="s">
        <v>101</v>
      </c>
      <c r="N1192" s="1" t="s">
        <v>102</v>
      </c>
    </row>
    <row r="1193" spans="1:14" x14ac:dyDescent="0.25">
      <c r="A1193">
        <v>1192</v>
      </c>
      <c r="B1193">
        <v>522</v>
      </c>
      <c r="C1193">
        <f>1/COUNTIF(B:B,pizzadb_pizzasales[[#This Row],[order_id]])</f>
        <v>9.0909090909090912E-2</v>
      </c>
      <c r="D1193" s="1" t="s">
        <v>113</v>
      </c>
      <c r="E1193">
        <v>1</v>
      </c>
      <c r="F1193" s="16">
        <v>38559</v>
      </c>
      <c r="G1193" s="2" t="str">
        <f>TEXT(pizzadb_pizzasales[[#This Row],[order_date]],"dddd")</f>
        <v>Tuesday</v>
      </c>
      <c r="H1193" s="3">
        <v>0.58996527777777774</v>
      </c>
      <c r="I1193">
        <v>20.25</v>
      </c>
      <c r="J1193">
        <v>20.25</v>
      </c>
      <c r="K1193" s="1" t="s">
        <v>21</v>
      </c>
      <c r="L1193" s="1" t="s">
        <v>26</v>
      </c>
      <c r="M1193" s="1" t="s">
        <v>114</v>
      </c>
      <c r="N1193" s="1" t="s">
        <v>115</v>
      </c>
    </row>
    <row r="1194" spans="1:14" x14ac:dyDescent="0.25">
      <c r="A1194">
        <v>1193</v>
      </c>
      <c r="B1194">
        <v>522</v>
      </c>
      <c r="C1194">
        <f>1/COUNTIF(B:B,pizzadb_pizzasales[[#This Row],[order_id]])</f>
        <v>9.0909090909090912E-2</v>
      </c>
      <c r="D1194" s="1" t="s">
        <v>170</v>
      </c>
      <c r="E1194">
        <v>1</v>
      </c>
      <c r="F1194" s="16">
        <v>38560</v>
      </c>
      <c r="G1194" s="2" t="str">
        <f>TEXT(pizzadb_pizzasales[[#This Row],[order_date]],"dddd")</f>
        <v>Wednesday</v>
      </c>
      <c r="H1194" s="3">
        <v>0.58996527777777774</v>
      </c>
      <c r="I1194">
        <v>20.5</v>
      </c>
      <c r="J1194">
        <v>20.5</v>
      </c>
      <c r="K1194" s="1" t="s">
        <v>21</v>
      </c>
      <c r="L1194" s="1" t="s">
        <v>14</v>
      </c>
      <c r="M1194" s="1" t="s">
        <v>45</v>
      </c>
      <c r="N1194" s="1" t="s">
        <v>46</v>
      </c>
    </row>
    <row r="1195" spans="1:14" x14ac:dyDescent="0.25">
      <c r="A1195">
        <v>1194</v>
      </c>
      <c r="B1195">
        <v>522</v>
      </c>
      <c r="C1195">
        <f>1/COUNTIF(B:B,pizzadb_pizzasales[[#This Row],[order_id]])</f>
        <v>9.0909090909090912E-2</v>
      </c>
      <c r="D1195" s="1" t="s">
        <v>155</v>
      </c>
      <c r="E1195">
        <v>1</v>
      </c>
      <c r="F1195" s="16">
        <v>38561</v>
      </c>
      <c r="G1195" s="2" t="str">
        <f>TEXT(pizzadb_pizzasales[[#This Row],[order_date]],"dddd")</f>
        <v>Thursday</v>
      </c>
      <c r="H1195" s="3">
        <v>0.58996527777777774</v>
      </c>
      <c r="I1195">
        <v>16</v>
      </c>
      <c r="J1195">
        <v>16</v>
      </c>
      <c r="K1195" s="1" t="s">
        <v>13</v>
      </c>
      <c r="L1195" s="1" t="s">
        <v>14</v>
      </c>
      <c r="M1195" s="1" t="s">
        <v>45</v>
      </c>
      <c r="N1195" s="1" t="s">
        <v>46</v>
      </c>
    </row>
    <row r="1196" spans="1:14" x14ac:dyDescent="0.25">
      <c r="A1196">
        <v>1195</v>
      </c>
      <c r="B1196">
        <v>523</v>
      </c>
      <c r="C1196">
        <f>1/COUNTIF(B:B,pizzadb_pizzasales[[#This Row],[order_id]])</f>
        <v>1</v>
      </c>
      <c r="D1196" s="1" t="s">
        <v>145</v>
      </c>
      <c r="E1196">
        <v>1</v>
      </c>
      <c r="F1196" s="16">
        <v>38562</v>
      </c>
      <c r="G1196" s="2" t="str">
        <f>TEXT(pizzadb_pizzasales[[#This Row],[order_date]],"dddd")</f>
        <v>Friday</v>
      </c>
      <c r="H1196" s="3">
        <v>0.61266203703703703</v>
      </c>
      <c r="I1196">
        <v>16.5</v>
      </c>
      <c r="J1196">
        <v>16.5</v>
      </c>
      <c r="K1196" s="1" t="s">
        <v>13</v>
      </c>
      <c r="L1196" s="1" t="s">
        <v>26</v>
      </c>
      <c r="M1196" s="1" t="s">
        <v>38</v>
      </c>
      <c r="N1196" s="1" t="s">
        <v>39</v>
      </c>
    </row>
    <row r="1197" spans="1:14" x14ac:dyDescent="0.25">
      <c r="A1197">
        <v>1196</v>
      </c>
      <c r="B1197">
        <v>524</v>
      </c>
      <c r="C1197">
        <f>1/COUNTIF(B:B,pizzadb_pizzasales[[#This Row],[order_id]])</f>
        <v>0.5</v>
      </c>
      <c r="D1197" s="1" t="s">
        <v>149</v>
      </c>
      <c r="E1197">
        <v>1</v>
      </c>
      <c r="F1197" s="16">
        <v>38565</v>
      </c>
      <c r="G1197" s="2" t="str">
        <f>TEXT(pizzadb_pizzasales[[#This Row],[order_date]],"dddd")</f>
        <v>Monday</v>
      </c>
      <c r="H1197" s="3">
        <v>0.6191550925925926</v>
      </c>
      <c r="I1197">
        <v>12.25</v>
      </c>
      <c r="J1197">
        <v>12.25</v>
      </c>
      <c r="K1197" s="1" t="s">
        <v>41</v>
      </c>
      <c r="L1197" s="1" t="s">
        <v>26</v>
      </c>
      <c r="M1197" s="1" t="s">
        <v>114</v>
      </c>
      <c r="N1197" s="1" t="s">
        <v>115</v>
      </c>
    </row>
    <row r="1198" spans="1:14" x14ac:dyDescent="0.25">
      <c r="A1198">
        <v>1197</v>
      </c>
      <c r="B1198">
        <v>524</v>
      </c>
      <c r="C1198">
        <f>1/COUNTIF(B:B,pizzadb_pizzasales[[#This Row],[order_id]])</f>
        <v>0.5</v>
      </c>
      <c r="D1198" s="1" t="s">
        <v>137</v>
      </c>
      <c r="E1198">
        <v>1</v>
      </c>
      <c r="F1198" s="16">
        <v>38566</v>
      </c>
      <c r="G1198" s="2" t="str">
        <f>TEXT(pizzadb_pizzasales[[#This Row],[order_date]],"dddd")</f>
        <v>Tuesday</v>
      </c>
      <c r="H1198" s="3">
        <v>0.6191550925925926</v>
      </c>
      <c r="I1198">
        <v>16.75</v>
      </c>
      <c r="J1198">
        <v>16.75</v>
      </c>
      <c r="K1198" s="1" t="s">
        <v>13</v>
      </c>
      <c r="L1198" s="1" t="s">
        <v>33</v>
      </c>
      <c r="M1198" s="1" t="s">
        <v>34</v>
      </c>
      <c r="N1198" s="1" t="s">
        <v>35</v>
      </c>
    </row>
    <row r="1199" spans="1:14" x14ac:dyDescent="0.25">
      <c r="A1199">
        <v>1198</v>
      </c>
      <c r="B1199">
        <v>525</v>
      </c>
      <c r="C1199">
        <f>1/COUNTIF(B:B,pizzadb_pizzasales[[#This Row],[order_id]])</f>
        <v>1</v>
      </c>
      <c r="D1199" s="1" t="s">
        <v>77</v>
      </c>
      <c r="E1199">
        <v>1</v>
      </c>
      <c r="F1199" s="16">
        <v>38567</v>
      </c>
      <c r="G1199" s="2" t="str">
        <f>TEXT(pizzadb_pizzasales[[#This Row],[order_date]],"dddd")</f>
        <v>Wednesday</v>
      </c>
      <c r="H1199" s="3">
        <v>0.63108796296296299</v>
      </c>
      <c r="I1199">
        <v>15.25</v>
      </c>
      <c r="J1199">
        <v>15.25</v>
      </c>
      <c r="K1199" s="1" t="s">
        <v>21</v>
      </c>
      <c r="L1199" s="1" t="s">
        <v>14</v>
      </c>
      <c r="M1199" s="1" t="s">
        <v>78</v>
      </c>
      <c r="N1199" s="1" t="s">
        <v>79</v>
      </c>
    </row>
    <row r="1200" spans="1:14" x14ac:dyDescent="0.25">
      <c r="A1200">
        <v>1199</v>
      </c>
      <c r="B1200">
        <v>526</v>
      </c>
      <c r="C1200">
        <f>1/COUNTIF(B:B,pizzadb_pizzasales[[#This Row],[order_id]])</f>
        <v>0.5</v>
      </c>
      <c r="D1200" s="1" t="s">
        <v>73</v>
      </c>
      <c r="E1200">
        <v>1</v>
      </c>
      <c r="F1200" s="16">
        <v>38568</v>
      </c>
      <c r="G1200" s="2" t="str">
        <f>TEXT(pizzadb_pizzasales[[#This Row],[order_date]],"dddd")</f>
        <v>Thursday</v>
      </c>
      <c r="H1200" s="3">
        <v>0.63209490740740737</v>
      </c>
      <c r="I1200">
        <v>20.75</v>
      </c>
      <c r="J1200">
        <v>20.75</v>
      </c>
      <c r="K1200" s="1" t="s">
        <v>21</v>
      </c>
      <c r="L1200" s="1" t="s">
        <v>33</v>
      </c>
      <c r="M1200" s="1" t="s">
        <v>74</v>
      </c>
      <c r="N1200" s="1" t="s">
        <v>75</v>
      </c>
    </row>
    <row r="1201" spans="1:14" x14ac:dyDescent="0.25">
      <c r="A1201">
        <v>1200</v>
      </c>
      <c r="B1201">
        <v>526</v>
      </c>
      <c r="C1201">
        <f>1/COUNTIF(B:B,pizzadb_pizzasales[[#This Row],[order_id]])</f>
        <v>0.5</v>
      </c>
      <c r="D1201" s="1" t="s">
        <v>20</v>
      </c>
      <c r="E1201">
        <v>1</v>
      </c>
      <c r="F1201" s="16">
        <v>38569</v>
      </c>
      <c r="G1201" s="2" t="str">
        <f>TEXT(pizzadb_pizzasales[[#This Row],[order_date]],"dddd")</f>
        <v>Friday</v>
      </c>
      <c r="H1201" s="3">
        <v>0.63209490740740737</v>
      </c>
      <c r="I1201">
        <v>18.5</v>
      </c>
      <c r="J1201">
        <v>18.5</v>
      </c>
      <c r="K1201" s="1" t="s">
        <v>21</v>
      </c>
      <c r="L1201" s="1" t="s">
        <v>22</v>
      </c>
      <c r="M1201" s="1" t="s">
        <v>23</v>
      </c>
      <c r="N1201" s="1" t="s">
        <v>24</v>
      </c>
    </row>
    <row r="1202" spans="1:14" x14ac:dyDescent="0.25">
      <c r="A1202">
        <v>1201</v>
      </c>
      <c r="B1202">
        <v>527</v>
      </c>
      <c r="C1202">
        <f>1/COUNTIF(B:B,pizzadb_pizzasales[[#This Row],[order_id]])</f>
        <v>0.5</v>
      </c>
      <c r="D1202" s="1" t="s">
        <v>90</v>
      </c>
      <c r="E1202">
        <v>1</v>
      </c>
      <c r="F1202" s="16">
        <v>38572</v>
      </c>
      <c r="G1202" s="2" t="str">
        <f>TEXT(pizzadb_pizzasales[[#This Row],[order_date]],"dddd")</f>
        <v>Monday</v>
      </c>
      <c r="H1202" s="3">
        <v>0.64140046296296294</v>
      </c>
      <c r="I1202">
        <v>17.950000762939453</v>
      </c>
      <c r="J1202">
        <v>17.950000762939453</v>
      </c>
      <c r="K1202" s="1" t="s">
        <v>21</v>
      </c>
      <c r="L1202" s="1" t="s">
        <v>22</v>
      </c>
      <c r="M1202" s="1" t="s">
        <v>91</v>
      </c>
      <c r="N1202" s="1" t="s">
        <v>92</v>
      </c>
    </row>
    <row r="1203" spans="1:14" x14ac:dyDescent="0.25">
      <c r="A1203">
        <v>1202</v>
      </c>
      <c r="B1203">
        <v>527</v>
      </c>
      <c r="C1203">
        <f>1/COUNTIF(B:B,pizzadb_pizzasales[[#This Row],[order_id]])</f>
        <v>0.5</v>
      </c>
      <c r="D1203" s="1" t="s">
        <v>69</v>
      </c>
      <c r="E1203">
        <v>1</v>
      </c>
      <c r="F1203" s="16">
        <v>38573</v>
      </c>
      <c r="G1203" s="2" t="str">
        <f>TEXT(pizzadb_pizzasales[[#This Row],[order_date]],"dddd")</f>
        <v>Tuesday</v>
      </c>
      <c r="H1203" s="3">
        <v>0.64140046296296294</v>
      </c>
      <c r="I1203">
        <v>20.75</v>
      </c>
      <c r="J1203">
        <v>20.75</v>
      </c>
      <c r="K1203" s="1" t="s">
        <v>21</v>
      </c>
      <c r="L1203" s="1" t="s">
        <v>33</v>
      </c>
      <c r="M1203" s="1" t="s">
        <v>70</v>
      </c>
      <c r="N1203" s="1" t="s">
        <v>71</v>
      </c>
    </row>
    <row r="1204" spans="1:14" x14ac:dyDescent="0.25">
      <c r="A1204">
        <v>1203</v>
      </c>
      <c r="B1204">
        <v>528</v>
      </c>
      <c r="C1204">
        <f>1/COUNTIF(B:B,pizzadb_pizzasales[[#This Row],[order_id]])</f>
        <v>1</v>
      </c>
      <c r="D1204" s="1" t="s">
        <v>116</v>
      </c>
      <c r="E1204">
        <v>1</v>
      </c>
      <c r="F1204" s="16">
        <v>38574</v>
      </c>
      <c r="G1204" s="2" t="str">
        <f>TEXT(pizzadb_pizzasales[[#This Row],[order_date]],"dddd")</f>
        <v>Wednesday</v>
      </c>
      <c r="H1204" s="3">
        <v>0.64399305555555553</v>
      </c>
      <c r="I1204">
        <v>16</v>
      </c>
      <c r="J1204">
        <v>16</v>
      </c>
      <c r="K1204" s="1" t="s">
        <v>13</v>
      </c>
      <c r="L1204" s="1" t="s">
        <v>14</v>
      </c>
      <c r="M1204" s="1" t="s">
        <v>55</v>
      </c>
      <c r="N1204" s="1" t="s">
        <v>56</v>
      </c>
    </row>
    <row r="1205" spans="1:14" x14ac:dyDescent="0.25">
      <c r="A1205">
        <v>1204</v>
      </c>
      <c r="B1205">
        <v>529</v>
      </c>
      <c r="C1205">
        <f>1/COUNTIF(B:B,pizzadb_pizzasales[[#This Row],[order_id]])</f>
        <v>0.33333333333333331</v>
      </c>
      <c r="D1205" s="1" t="s">
        <v>96</v>
      </c>
      <c r="E1205">
        <v>1</v>
      </c>
      <c r="F1205" s="16">
        <v>38575</v>
      </c>
      <c r="G1205" s="2" t="str">
        <f>TEXT(pizzadb_pizzasales[[#This Row],[order_date]],"dddd")</f>
        <v>Thursday</v>
      </c>
      <c r="H1205" s="3">
        <v>0.64653935185185185</v>
      </c>
      <c r="I1205">
        <v>16.25</v>
      </c>
      <c r="J1205">
        <v>16.25</v>
      </c>
      <c r="K1205" s="1" t="s">
        <v>13</v>
      </c>
      <c r="L1205" s="1" t="s">
        <v>26</v>
      </c>
      <c r="M1205" s="1" t="s">
        <v>97</v>
      </c>
      <c r="N1205" s="1" t="s">
        <v>98</v>
      </c>
    </row>
    <row r="1206" spans="1:14" x14ac:dyDescent="0.25">
      <c r="A1206">
        <v>1205</v>
      </c>
      <c r="B1206">
        <v>529</v>
      </c>
      <c r="C1206">
        <f>1/COUNTIF(B:B,pizzadb_pizzasales[[#This Row],[order_id]])</f>
        <v>0.33333333333333331</v>
      </c>
      <c r="D1206" s="1" t="s">
        <v>76</v>
      </c>
      <c r="E1206">
        <v>2</v>
      </c>
      <c r="F1206" s="16">
        <v>38576</v>
      </c>
      <c r="G1206" s="2" t="str">
        <f>TEXT(pizzadb_pizzasales[[#This Row],[order_date]],"dddd")</f>
        <v>Friday</v>
      </c>
      <c r="H1206" s="3">
        <v>0.64653935185185185</v>
      </c>
      <c r="I1206">
        <v>16.75</v>
      </c>
      <c r="J1206">
        <v>33.5</v>
      </c>
      <c r="K1206" s="1" t="s">
        <v>13</v>
      </c>
      <c r="L1206" s="1" t="s">
        <v>33</v>
      </c>
      <c r="M1206" s="1" t="s">
        <v>74</v>
      </c>
      <c r="N1206" s="1" t="s">
        <v>75</v>
      </c>
    </row>
    <row r="1207" spans="1:14" x14ac:dyDescent="0.25">
      <c r="A1207">
        <v>1206</v>
      </c>
      <c r="B1207">
        <v>529</v>
      </c>
      <c r="C1207">
        <f>1/COUNTIF(B:B,pizzadb_pizzasales[[#This Row],[order_id]])</f>
        <v>0.33333333333333331</v>
      </c>
      <c r="D1207" s="1" t="s">
        <v>132</v>
      </c>
      <c r="E1207">
        <v>1</v>
      </c>
      <c r="F1207" s="16">
        <v>38579</v>
      </c>
      <c r="G1207" s="2" t="str">
        <f>TEXT(pizzadb_pizzasales[[#This Row],[order_date]],"dddd")</f>
        <v>Monday</v>
      </c>
      <c r="H1207" s="3">
        <v>0.64653935185185185</v>
      </c>
      <c r="I1207">
        <v>10.5</v>
      </c>
      <c r="J1207">
        <v>10.5</v>
      </c>
      <c r="K1207" s="1" t="s">
        <v>41</v>
      </c>
      <c r="L1207" s="1" t="s">
        <v>14</v>
      </c>
      <c r="M1207" s="1" t="s">
        <v>15</v>
      </c>
      <c r="N1207" s="1" t="s">
        <v>16</v>
      </c>
    </row>
    <row r="1208" spans="1:14" x14ac:dyDescent="0.25">
      <c r="A1208">
        <v>1207</v>
      </c>
      <c r="B1208">
        <v>530</v>
      </c>
      <c r="C1208">
        <f>1/COUNTIF(B:B,pizzadb_pizzasales[[#This Row],[order_id]])</f>
        <v>0.5</v>
      </c>
      <c r="D1208" s="1" t="s">
        <v>138</v>
      </c>
      <c r="E1208">
        <v>1</v>
      </c>
      <c r="F1208" s="16">
        <v>38580</v>
      </c>
      <c r="G1208" s="2" t="str">
        <f>TEXT(pizzadb_pizzasales[[#This Row],[order_date]],"dddd")</f>
        <v>Tuesday</v>
      </c>
      <c r="H1208" s="3">
        <v>0.65487268518518515</v>
      </c>
      <c r="I1208">
        <v>20.5</v>
      </c>
      <c r="J1208">
        <v>20.5</v>
      </c>
      <c r="K1208" s="1" t="s">
        <v>21</v>
      </c>
      <c r="L1208" s="1" t="s">
        <v>14</v>
      </c>
      <c r="M1208" s="1" t="s">
        <v>18</v>
      </c>
      <c r="N1208" s="1" t="s">
        <v>19</v>
      </c>
    </row>
    <row r="1209" spans="1:14" x14ac:dyDescent="0.25">
      <c r="A1209">
        <v>1208</v>
      </c>
      <c r="B1209">
        <v>530</v>
      </c>
      <c r="C1209">
        <f>1/COUNTIF(B:B,pizzadb_pizzasales[[#This Row],[order_id]])</f>
        <v>0.5</v>
      </c>
      <c r="D1209" s="1" t="s">
        <v>36</v>
      </c>
      <c r="E1209">
        <v>1</v>
      </c>
      <c r="F1209" s="16">
        <v>38581</v>
      </c>
      <c r="G1209" s="2" t="str">
        <f>TEXT(pizzadb_pizzasales[[#This Row],[order_date]],"dddd")</f>
        <v>Wednesday</v>
      </c>
      <c r="H1209" s="3">
        <v>0.65487268518518515</v>
      </c>
      <c r="I1209">
        <v>16.5</v>
      </c>
      <c r="J1209">
        <v>16.5</v>
      </c>
      <c r="K1209" s="1" t="s">
        <v>13</v>
      </c>
      <c r="L1209" s="1" t="s">
        <v>26</v>
      </c>
      <c r="M1209" s="1" t="s">
        <v>27</v>
      </c>
      <c r="N1209" s="1" t="s">
        <v>28</v>
      </c>
    </row>
    <row r="1210" spans="1:14" x14ac:dyDescent="0.25">
      <c r="A1210">
        <v>1209</v>
      </c>
      <c r="B1210">
        <v>531</v>
      </c>
      <c r="C1210">
        <f>1/COUNTIF(B:B,pizzadb_pizzasales[[#This Row],[order_id]])</f>
        <v>1</v>
      </c>
      <c r="D1210" s="1" t="s">
        <v>133</v>
      </c>
      <c r="E1210">
        <v>2</v>
      </c>
      <c r="F1210" s="16">
        <v>38582</v>
      </c>
      <c r="G1210" s="2" t="str">
        <f>TEXT(pizzadb_pizzasales[[#This Row],[order_date]],"dddd")</f>
        <v>Thursday</v>
      </c>
      <c r="H1210" s="3">
        <v>0.66539351851851847</v>
      </c>
      <c r="I1210">
        <v>16.5</v>
      </c>
      <c r="J1210">
        <v>33</v>
      </c>
      <c r="K1210" s="1" t="s">
        <v>13</v>
      </c>
      <c r="L1210" s="1" t="s">
        <v>26</v>
      </c>
      <c r="M1210" s="1" t="s">
        <v>107</v>
      </c>
      <c r="N1210" s="1" t="s">
        <v>108</v>
      </c>
    </row>
    <row r="1211" spans="1:14" x14ac:dyDescent="0.25">
      <c r="A1211">
        <v>1210</v>
      </c>
      <c r="B1211">
        <v>532</v>
      </c>
      <c r="C1211">
        <f>1/COUNTIF(B:B,pizzadb_pizzasales[[#This Row],[order_id]])</f>
        <v>0.5</v>
      </c>
      <c r="D1211" s="1" t="s">
        <v>135</v>
      </c>
      <c r="E1211">
        <v>1</v>
      </c>
      <c r="F1211" s="16">
        <v>38583</v>
      </c>
      <c r="G1211" s="2" t="str">
        <f>TEXT(pizzadb_pizzasales[[#This Row],[order_date]],"dddd")</f>
        <v>Friday</v>
      </c>
      <c r="H1211" s="3">
        <v>0.67671296296296302</v>
      </c>
      <c r="I1211">
        <v>20.75</v>
      </c>
      <c r="J1211">
        <v>20.75</v>
      </c>
      <c r="K1211" s="1" t="s">
        <v>21</v>
      </c>
      <c r="L1211" s="1" t="s">
        <v>26</v>
      </c>
      <c r="M1211" s="1" t="s">
        <v>107</v>
      </c>
      <c r="N1211" s="1" t="s">
        <v>108</v>
      </c>
    </row>
    <row r="1212" spans="1:14" x14ac:dyDescent="0.25">
      <c r="A1212">
        <v>1211</v>
      </c>
      <c r="B1212">
        <v>532</v>
      </c>
      <c r="C1212">
        <f>1/COUNTIF(B:B,pizzadb_pizzasales[[#This Row],[order_id]])</f>
        <v>0.5</v>
      </c>
      <c r="D1212" s="1" t="s">
        <v>172</v>
      </c>
      <c r="E1212">
        <v>1</v>
      </c>
      <c r="F1212" s="16">
        <v>38586</v>
      </c>
      <c r="G1212" s="2" t="str">
        <f>TEXT(pizzadb_pizzasales[[#This Row],[order_date]],"dddd")</f>
        <v>Monday</v>
      </c>
      <c r="H1212" s="3">
        <v>0.67671296296296302</v>
      </c>
      <c r="I1212">
        <v>12.5</v>
      </c>
      <c r="J1212">
        <v>12.5</v>
      </c>
      <c r="K1212" s="1" t="s">
        <v>41</v>
      </c>
      <c r="L1212" s="1" t="s">
        <v>26</v>
      </c>
      <c r="M1212" s="1" t="s">
        <v>88</v>
      </c>
      <c r="N1212" s="1" t="s">
        <v>89</v>
      </c>
    </row>
    <row r="1213" spans="1:14" x14ac:dyDescent="0.25">
      <c r="A1213">
        <v>1212</v>
      </c>
      <c r="B1213">
        <v>533</v>
      </c>
      <c r="C1213">
        <f>1/COUNTIF(B:B,pizzadb_pizzasales[[#This Row],[order_id]])</f>
        <v>0.33333333333333331</v>
      </c>
      <c r="D1213" s="1" t="s">
        <v>20</v>
      </c>
      <c r="E1213">
        <v>1</v>
      </c>
      <c r="F1213" s="16">
        <v>38587</v>
      </c>
      <c r="G1213" s="2" t="str">
        <f>TEXT(pizzadb_pizzasales[[#This Row],[order_date]],"dddd")</f>
        <v>Tuesday</v>
      </c>
      <c r="H1213" s="3">
        <v>0.68660879629629634</v>
      </c>
      <c r="I1213">
        <v>18.5</v>
      </c>
      <c r="J1213">
        <v>18.5</v>
      </c>
      <c r="K1213" s="1" t="s">
        <v>21</v>
      </c>
      <c r="L1213" s="1" t="s">
        <v>22</v>
      </c>
      <c r="M1213" s="1" t="s">
        <v>23</v>
      </c>
      <c r="N1213" s="1" t="s">
        <v>24</v>
      </c>
    </row>
    <row r="1214" spans="1:14" x14ac:dyDescent="0.25">
      <c r="A1214">
        <v>1213</v>
      </c>
      <c r="B1214">
        <v>533</v>
      </c>
      <c r="C1214">
        <f>1/COUNTIF(B:B,pizzadb_pizzasales[[#This Row],[order_id]])</f>
        <v>0.33333333333333331</v>
      </c>
      <c r="D1214" s="1" t="s">
        <v>59</v>
      </c>
      <c r="E1214">
        <v>1</v>
      </c>
      <c r="F1214" s="16">
        <v>38588</v>
      </c>
      <c r="G1214" s="2" t="str">
        <f>TEXT(pizzadb_pizzasales[[#This Row],[order_date]],"dddd")</f>
        <v>Wednesday</v>
      </c>
      <c r="H1214" s="3">
        <v>0.68660879629629634</v>
      </c>
      <c r="I1214">
        <v>20.75</v>
      </c>
      <c r="J1214">
        <v>20.75</v>
      </c>
      <c r="K1214" s="1" t="s">
        <v>21</v>
      </c>
      <c r="L1214" s="1" t="s">
        <v>26</v>
      </c>
      <c r="M1214" s="1" t="s">
        <v>60</v>
      </c>
      <c r="N1214" s="1" t="s">
        <v>61</v>
      </c>
    </row>
    <row r="1215" spans="1:14" x14ac:dyDescent="0.25">
      <c r="A1215">
        <v>1214</v>
      </c>
      <c r="B1215">
        <v>533</v>
      </c>
      <c r="C1215">
        <f>1/COUNTIF(B:B,pizzadb_pizzasales[[#This Row],[order_id]])</f>
        <v>0.33333333333333331</v>
      </c>
      <c r="D1215" s="1" t="s">
        <v>140</v>
      </c>
      <c r="E1215">
        <v>1</v>
      </c>
      <c r="F1215" s="16">
        <v>38589</v>
      </c>
      <c r="G1215" s="2" t="str">
        <f>TEXT(pizzadb_pizzasales[[#This Row],[order_date]],"dddd")</f>
        <v>Thursday</v>
      </c>
      <c r="H1215" s="3">
        <v>0.68660879629629634</v>
      </c>
      <c r="I1215">
        <v>25.5</v>
      </c>
      <c r="J1215">
        <v>25.5</v>
      </c>
      <c r="K1215" s="1" t="s">
        <v>141</v>
      </c>
      <c r="L1215" s="1" t="s">
        <v>14</v>
      </c>
      <c r="M1215" s="1" t="s">
        <v>45</v>
      </c>
      <c r="N1215" s="1" t="s">
        <v>46</v>
      </c>
    </row>
    <row r="1216" spans="1:14" x14ac:dyDescent="0.25">
      <c r="A1216">
        <v>1215</v>
      </c>
      <c r="B1216">
        <v>534</v>
      </c>
      <c r="C1216">
        <f>1/COUNTIF(B:B,pizzadb_pizzasales[[#This Row],[order_id]])</f>
        <v>0.5</v>
      </c>
      <c r="D1216" s="1" t="s">
        <v>37</v>
      </c>
      <c r="E1216">
        <v>1</v>
      </c>
      <c r="F1216" s="16">
        <v>38590</v>
      </c>
      <c r="G1216" s="2" t="str">
        <f>TEXT(pizzadb_pizzasales[[#This Row],[order_date]],"dddd")</f>
        <v>Friday</v>
      </c>
      <c r="H1216" s="3">
        <v>0.6968981481481481</v>
      </c>
      <c r="I1216">
        <v>20.75</v>
      </c>
      <c r="J1216">
        <v>20.75</v>
      </c>
      <c r="K1216" s="1" t="s">
        <v>21</v>
      </c>
      <c r="L1216" s="1" t="s">
        <v>26</v>
      </c>
      <c r="M1216" s="1" t="s">
        <v>38</v>
      </c>
      <c r="N1216" s="1" t="s">
        <v>39</v>
      </c>
    </row>
    <row r="1217" spans="1:14" x14ac:dyDescent="0.25">
      <c r="A1217">
        <v>1216</v>
      </c>
      <c r="B1217">
        <v>534</v>
      </c>
      <c r="C1217">
        <f>1/COUNTIF(B:B,pizzadb_pizzasales[[#This Row],[order_id]])</f>
        <v>0.5</v>
      </c>
      <c r="D1217" s="1" t="s">
        <v>69</v>
      </c>
      <c r="E1217">
        <v>1</v>
      </c>
      <c r="F1217" s="16">
        <v>38593</v>
      </c>
      <c r="G1217" s="2" t="str">
        <f>TEXT(pizzadb_pizzasales[[#This Row],[order_date]],"dddd")</f>
        <v>Monday</v>
      </c>
      <c r="H1217" s="3">
        <v>0.6968981481481481</v>
      </c>
      <c r="I1217">
        <v>20.75</v>
      </c>
      <c r="J1217">
        <v>20.75</v>
      </c>
      <c r="K1217" s="1" t="s">
        <v>21</v>
      </c>
      <c r="L1217" s="1" t="s">
        <v>33</v>
      </c>
      <c r="M1217" s="1" t="s">
        <v>70</v>
      </c>
      <c r="N1217" s="1" t="s">
        <v>71</v>
      </c>
    </row>
    <row r="1218" spans="1:14" x14ac:dyDescent="0.25">
      <c r="A1218">
        <v>1217</v>
      </c>
      <c r="B1218">
        <v>535</v>
      </c>
      <c r="C1218">
        <f>1/COUNTIF(B:B,pizzadb_pizzasales[[#This Row],[order_id]])</f>
        <v>1</v>
      </c>
      <c r="D1218" s="1" t="s">
        <v>17</v>
      </c>
      <c r="E1218">
        <v>1</v>
      </c>
      <c r="F1218" s="16">
        <v>38594</v>
      </c>
      <c r="G1218" s="2" t="str">
        <f>TEXT(pizzadb_pizzasales[[#This Row],[order_date]],"dddd")</f>
        <v>Tuesday</v>
      </c>
      <c r="H1218" s="3">
        <v>0.7144328703703704</v>
      </c>
      <c r="I1218">
        <v>16</v>
      </c>
      <c r="J1218">
        <v>16</v>
      </c>
      <c r="K1218" s="1" t="s">
        <v>13</v>
      </c>
      <c r="L1218" s="1" t="s">
        <v>14</v>
      </c>
      <c r="M1218" s="1" t="s">
        <v>18</v>
      </c>
      <c r="N1218" s="1" t="s">
        <v>19</v>
      </c>
    </row>
    <row r="1219" spans="1:14" x14ac:dyDescent="0.25">
      <c r="A1219">
        <v>1218</v>
      </c>
      <c r="B1219">
        <v>536</v>
      </c>
      <c r="C1219">
        <f>1/COUNTIF(B:B,pizzadb_pizzasales[[#This Row],[order_id]])</f>
        <v>0.5</v>
      </c>
      <c r="D1219" s="1" t="s">
        <v>165</v>
      </c>
      <c r="E1219">
        <v>1</v>
      </c>
      <c r="F1219" s="16">
        <v>38595</v>
      </c>
      <c r="G1219" s="2" t="str">
        <f>TEXT(pizzadb_pizzasales[[#This Row],[order_date]],"dddd")</f>
        <v>Wednesday</v>
      </c>
      <c r="H1219" s="3">
        <v>0.72141203703703705</v>
      </c>
      <c r="I1219">
        <v>23.649999618530273</v>
      </c>
      <c r="J1219">
        <v>23.649999618530273</v>
      </c>
      <c r="K1219" s="1" t="s">
        <v>41</v>
      </c>
      <c r="L1219" s="1" t="s">
        <v>26</v>
      </c>
      <c r="M1219" s="1" t="s">
        <v>166</v>
      </c>
      <c r="N1219" s="1" t="s">
        <v>167</v>
      </c>
    </row>
    <row r="1220" spans="1:14" x14ac:dyDescent="0.25">
      <c r="A1220">
        <v>1219</v>
      </c>
      <c r="B1220">
        <v>536</v>
      </c>
      <c r="C1220">
        <f>1/COUNTIF(B:B,pizzadb_pizzasales[[#This Row],[order_id]])</f>
        <v>0.5</v>
      </c>
      <c r="D1220" s="1" t="s">
        <v>135</v>
      </c>
      <c r="E1220">
        <v>1</v>
      </c>
      <c r="F1220" s="16">
        <v>38596</v>
      </c>
      <c r="G1220" s="2" t="str">
        <f>TEXT(pizzadb_pizzasales[[#This Row],[order_date]],"dddd")</f>
        <v>Thursday</v>
      </c>
      <c r="H1220" s="3">
        <v>0.72141203703703705</v>
      </c>
      <c r="I1220">
        <v>20.75</v>
      </c>
      <c r="J1220">
        <v>20.75</v>
      </c>
      <c r="K1220" s="1" t="s">
        <v>21</v>
      </c>
      <c r="L1220" s="1" t="s">
        <v>26</v>
      </c>
      <c r="M1220" s="1" t="s">
        <v>107</v>
      </c>
      <c r="N1220" s="1" t="s">
        <v>108</v>
      </c>
    </row>
    <row r="1221" spans="1:14" x14ac:dyDescent="0.25">
      <c r="A1221">
        <v>1220</v>
      </c>
      <c r="B1221">
        <v>537</v>
      </c>
      <c r="C1221">
        <f>1/COUNTIF(B:B,pizzadb_pizzasales[[#This Row],[order_id]])</f>
        <v>0.33333333333333331</v>
      </c>
      <c r="D1221" s="1" t="s">
        <v>50</v>
      </c>
      <c r="E1221">
        <v>1</v>
      </c>
      <c r="F1221" s="16">
        <v>38597</v>
      </c>
      <c r="G1221" s="2" t="str">
        <f>TEXT(pizzadb_pizzasales[[#This Row],[order_date]],"dddd")</f>
        <v>Friday</v>
      </c>
      <c r="H1221" s="3">
        <v>0.72490740740740744</v>
      </c>
      <c r="I1221">
        <v>12</v>
      </c>
      <c r="J1221">
        <v>12</v>
      </c>
      <c r="K1221" s="1" t="s">
        <v>41</v>
      </c>
      <c r="L1221" s="1" t="s">
        <v>14</v>
      </c>
      <c r="M1221" s="1" t="s">
        <v>18</v>
      </c>
      <c r="N1221" s="1" t="s">
        <v>19</v>
      </c>
    </row>
    <row r="1222" spans="1:14" x14ac:dyDescent="0.25">
      <c r="A1222">
        <v>1221</v>
      </c>
      <c r="B1222">
        <v>537</v>
      </c>
      <c r="C1222">
        <f>1/COUNTIF(B:B,pizzadb_pizzasales[[#This Row],[order_id]])</f>
        <v>0.33333333333333331</v>
      </c>
      <c r="D1222" s="1" t="s">
        <v>132</v>
      </c>
      <c r="E1222">
        <v>1</v>
      </c>
      <c r="F1222" s="16">
        <v>38600</v>
      </c>
      <c r="G1222" s="2" t="str">
        <f>TEXT(pizzadb_pizzasales[[#This Row],[order_date]],"dddd")</f>
        <v>Monday</v>
      </c>
      <c r="H1222" s="3">
        <v>0.72490740740740744</v>
      </c>
      <c r="I1222">
        <v>10.5</v>
      </c>
      <c r="J1222">
        <v>10.5</v>
      </c>
      <c r="K1222" s="1" t="s">
        <v>41</v>
      </c>
      <c r="L1222" s="1" t="s">
        <v>14</v>
      </c>
      <c r="M1222" s="1" t="s">
        <v>15</v>
      </c>
      <c r="N1222" s="1" t="s">
        <v>16</v>
      </c>
    </row>
    <row r="1223" spans="1:14" x14ac:dyDescent="0.25">
      <c r="A1223">
        <v>1222</v>
      </c>
      <c r="B1223">
        <v>537</v>
      </c>
      <c r="C1223">
        <f>1/COUNTIF(B:B,pizzadb_pizzasales[[#This Row],[order_id]])</f>
        <v>0.33333333333333331</v>
      </c>
      <c r="D1223" s="1" t="s">
        <v>25</v>
      </c>
      <c r="E1223">
        <v>1</v>
      </c>
      <c r="F1223" s="16">
        <v>38601</v>
      </c>
      <c r="G1223" s="2" t="str">
        <f>TEXT(pizzadb_pizzasales[[#This Row],[order_date]],"dddd")</f>
        <v>Tuesday</v>
      </c>
      <c r="H1223" s="3">
        <v>0.72490740740740744</v>
      </c>
      <c r="I1223">
        <v>20.75</v>
      </c>
      <c r="J1223">
        <v>20.75</v>
      </c>
      <c r="K1223" s="1" t="s">
        <v>21</v>
      </c>
      <c r="L1223" s="1" t="s">
        <v>26</v>
      </c>
      <c r="M1223" s="1" t="s">
        <v>27</v>
      </c>
      <c r="N1223" s="1" t="s">
        <v>28</v>
      </c>
    </row>
    <row r="1224" spans="1:14" x14ac:dyDescent="0.25">
      <c r="A1224">
        <v>1223</v>
      </c>
      <c r="B1224">
        <v>538</v>
      </c>
      <c r="C1224">
        <f>1/COUNTIF(B:B,pizzadb_pizzasales[[#This Row],[order_id]])</f>
        <v>1</v>
      </c>
      <c r="D1224" s="1" t="s">
        <v>152</v>
      </c>
      <c r="E1224">
        <v>1</v>
      </c>
      <c r="F1224" s="16">
        <v>38602</v>
      </c>
      <c r="G1224" s="2" t="str">
        <f>TEXT(pizzadb_pizzasales[[#This Row],[order_date]],"dddd")</f>
        <v>Wednesday</v>
      </c>
      <c r="H1224" s="3">
        <v>0.73893518518518519</v>
      </c>
      <c r="I1224">
        <v>20.75</v>
      </c>
      <c r="J1224">
        <v>20.75</v>
      </c>
      <c r="K1224" s="1" t="s">
        <v>21</v>
      </c>
      <c r="L1224" s="1" t="s">
        <v>26</v>
      </c>
      <c r="M1224" s="1" t="s">
        <v>48</v>
      </c>
      <c r="N1224" s="1" t="s">
        <v>49</v>
      </c>
    </row>
    <row r="1225" spans="1:14" x14ac:dyDescent="0.25">
      <c r="A1225">
        <v>1224</v>
      </c>
      <c r="B1225">
        <v>539</v>
      </c>
      <c r="C1225">
        <f>1/COUNTIF(B:B,pizzadb_pizzasales[[#This Row],[order_id]])</f>
        <v>0.33333333333333331</v>
      </c>
      <c r="D1225" s="1" t="s">
        <v>20</v>
      </c>
      <c r="E1225">
        <v>1</v>
      </c>
      <c r="F1225" s="16">
        <v>38603</v>
      </c>
      <c r="G1225" s="2" t="str">
        <f>TEXT(pizzadb_pizzasales[[#This Row],[order_date]],"dddd")</f>
        <v>Thursday</v>
      </c>
      <c r="H1225" s="3">
        <v>0.74414351851851857</v>
      </c>
      <c r="I1225">
        <v>18.5</v>
      </c>
      <c r="J1225">
        <v>18.5</v>
      </c>
      <c r="K1225" s="1" t="s">
        <v>21</v>
      </c>
      <c r="L1225" s="1" t="s">
        <v>22</v>
      </c>
      <c r="M1225" s="1" t="s">
        <v>23</v>
      </c>
      <c r="N1225" s="1" t="s">
        <v>24</v>
      </c>
    </row>
    <row r="1226" spans="1:14" x14ac:dyDescent="0.25">
      <c r="A1226">
        <v>1225</v>
      </c>
      <c r="B1226">
        <v>539</v>
      </c>
      <c r="C1226">
        <f>1/COUNTIF(B:B,pizzadb_pizzasales[[#This Row],[order_id]])</f>
        <v>0.33333333333333331</v>
      </c>
      <c r="D1226" s="1" t="s">
        <v>153</v>
      </c>
      <c r="E1226">
        <v>1</v>
      </c>
      <c r="F1226" s="16">
        <v>38604</v>
      </c>
      <c r="G1226" s="2" t="str">
        <f>TEXT(pizzadb_pizzasales[[#This Row],[order_date]],"dddd")</f>
        <v>Friday</v>
      </c>
      <c r="H1226" s="3">
        <v>0.74414351851851857</v>
      </c>
      <c r="I1226">
        <v>21</v>
      </c>
      <c r="J1226">
        <v>21</v>
      </c>
      <c r="K1226" s="1" t="s">
        <v>21</v>
      </c>
      <c r="L1226" s="1" t="s">
        <v>22</v>
      </c>
      <c r="M1226" s="1" t="s">
        <v>101</v>
      </c>
      <c r="N1226" s="1" t="s">
        <v>102</v>
      </c>
    </row>
    <row r="1227" spans="1:14" x14ac:dyDescent="0.25">
      <c r="A1227">
        <v>1226</v>
      </c>
      <c r="B1227">
        <v>539</v>
      </c>
      <c r="C1227">
        <f>1/COUNTIF(B:B,pizzadb_pizzasales[[#This Row],[order_id]])</f>
        <v>0.33333333333333331</v>
      </c>
      <c r="D1227" s="1" t="s">
        <v>162</v>
      </c>
      <c r="E1227">
        <v>1</v>
      </c>
      <c r="F1227" s="16">
        <v>38607</v>
      </c>
      <c r="G1227" s="2" t="str">
        <f>TEXT(pizzadb_pizzasales[[#This Row],[order_date]],"dddd")</f>
        <v>Monday</v>
      </c>
      <c r="H1227" s="3">
        <v>0.74414351851851857</v>
      </c>
      <c r="I1227">
        <v>16</v>
      </c>
      <c r="J1227">
        <v>16</v>
      </c>
      <c r="K1227" s="1" t="s">
        <v>13</v>
      </c>
      <c r="L1227" s="1" t="s">
        <v>22</v>
      </c>
      <c r="M1227" s="1" t="s">
        <v>110</v>
      </c>
      <c r="N1227" s="1" t="s">
        <v>111</v>
      </c>
    </row>
    <row r="1228" spans="1:14" x14ac:dyDescent="0.25">
      <c r="A1228">
        <v>1227</v>
      </c>
      <c r="B1228">
        <v>540</v>
      </c>
      <c r="C1228">
        <f>1/COUNTIF(B:B,pizzadb_pizzasales[[#This Row],[order_id]])</f>
        <v>1</v>
      </c>
      <c r="D1228" s="1" t="s">
        <v>152</v>
      </c>
      <c r="E1228">
        <v>1</v>
      </c>
      <c r="F1228" s="16">
        <v>38608</v>
      </c>
      <c r="G1228" s="2" t="str">
        <f>TEXT(pizzadb_pizzasales[[#This Row],[order_date]],"dddd")</f>
        <v>Tuesday</v>
      </c>
      <c r="H1228" s="3">
        <v>0.7449189814814815</v>
      </c>
      <c r="I1228">
        <v>20.75</v>
      </c>
      <c r="J1228">
        <v>20.75</v>
      </c>
      <c r="K1228" s="1" t="s">
        <v>21</v>
      </c>
      <c r="L1228" s="1" t="s">
        <v>26</v>
      </c>
      <c r="M1228" s="1" t="s">
        <v>48</v>
      </c>
      <c r="N1228" s="1" t="s">
        <v>49</v>
      </c>
    </row>
    <row r="1229" spans="1:14" x14ac:dyDescent="0.25">
      <c r="A1229">
        <v>1228</v>
      </c>
      <c r="B1229">
        <v>541</v>
      </c>
      <c r="C1229">
        <f>1/COUNTIF(B:B,pizzadb_pizzasales[[#This Row],[order_id]])</f>
        <v>1</v>
      </c>
      <c r="D1229" s="1" t="s">
        <v>84</v>
      </c>
      <c r="E1229">
        <v>1</v>
      </c>
      <c r="F1229" s="16">
        <v>38609</v>
      </c>
      <c r="G1229" s="2" t="str">
        <f>TEXT(pizzadb_pizzasales[[#This Row],[order_date]],"dddd")</f>
        <v>Wednesday</v>
      </c>
      <c r="H1229" s="3">
        <v>0.75540509259259259</v>
      </c>
      <c r="I1229">
        <v>12</v>
      </c>
      <c r="J1229">
        <v>12</v>
      </c>
      <c r="K1229" s="1" t="s">
        <v>41</v>
      </c>
      <c r="L1229" s="1" t="s">
        <v>14</v>
      </c>
      <c r="M1229" s="1" t="s">
        <v>85</v>
      </c>
      <c r="N1229" s="1" t="s">
        <v>86</v>
      </c>
    </row>
    <row r="1230" spans="1:14" x14ac:dyDescent="0.25">
      <c r="A1230">
        <v>1229</v>
      </c>
      <c r="B1230">
        <v>542</v>
      </c>
      <c r="C1230">
        <f>1/COUNTIF(B:B,pizzadb_pizzasales[[#This Row],[order_id]])</f>
        <v>0.5</v>
      </c>
      <c r="D1230" s="1" t="s">
        <v>72</v>
      </c>
      <c r="E1230">
        <v>1</v>
      </c>
      <c r="F1230" s="16">
        <v>38610</v>
      </c>
      <c r="G1230" s="2" t="str">
        <f>TEXT(pizzadb_pizzasales[[#This Row],[order_date]],"dddd")</f>
        <v>Thursday</v>
      </c>
      <c r="H1230" s="3">
        <v>0.75562499999999999</v>
      </c>
      <c r="I1230">
        <v>20.75</v>
      </c>
      <c r="J1230">
        <v>20.75</v>
      </c>
      <c r="K1230" s="1" t="s">
        <v>21</v>
      </c>
      <c r="L1230" s="1" t="s">
        <v>33</v>
      </c>
      <c r="M1230" s="1" t="s">
        <v>42</v>
      </c>
      <c r="N1230" s="1" t="s">
        <v>43</v>
      </c>
    </row>
    <row r="1231" spans="1:14" x14ac:dyDescent="0.25">
      <c r="A1231">
        <v>1230</v>
      </c>
      <c r="B1231">
        <v>542</v>
      </c>
      <c r="C1231">
        <f>1/COUNTIF(B:B,pizzadb_pizzasales[[#This Row],[order_id]])</f>
        <v>0.5</v>
      </c>
      <c r="D1231" s="1" t="s">
        <v>145</v>
      </c>
      <c r="E1231">
        <v>1</v>
      </c>
      <c r="F1231" s="16">
        <v>38611</v>
      </c>
      <c r="G1231" s="2" t="str">
        <f>TEXT(pizzadb_pizzasales[[#This Row],[order_date]],"dddd")</f>
        <v>Friday</v>
      </c>
      <c r="H1231" s="3">
        <v>0.75562499999999999</v>
      </c>
      <c r="I1231">
        <v>16.5</v>
      </c>
      <c r="J1231">
        <v>16.5</v>
      </c>
      <c r="K1231" s="1" t="s">
        <v>13</v>
      </c>
      <c r="L1231" s="1" t="s">
        <v>26</v>
      </c>
      <c r="M1231" s="1" t="s">
        <v>38</v>
      </c>
      <c r="N1231" s="1" t="s">
        <v>39</v>
      </c>
    </row>
    <row r="1232" spans="1:14" x14ac:dyDescent="0.25">
      <c r="A1232">
        <v>1231</v>
      </c>
      <c r="B1232">
        <v>543</v>
      </c>
      <c r="C1232">
        <f>1/COUNTIF(B:B,pizzadb_pizzasales[[#This Row],[order_id]])</f>
        <v>0.33333333333333331</v>
      </c>
      <c r="D1232" s="1" t="s">
        <v>81</v>
      </c>
      <c r="E1232">
        <v>1</v>
      </c>
      <c r="F1232" s="16">
        <v>38614</v>
      </c>
      <c r="G1232" s="2" t="str">
        <f>TEXT(pizzadb_pizzasales[[#This Row],[order_date]],"dddd")</f>
        <v>Monday</v>
      </c>
      <c r="H1232" s="3">
        <v>0.76665509259259257</v>
      </c>
      <c r="I1232">
        <v>20.75</v>
      </c>
      <c r="J1232">
        <v>20.75</v>
      </c>
      <c r="K1232" s="1" t="s">
        <v>21</v>
      </c>
      <c r="L1232" s="1" t="s">
        <v>33</v>
      </c>
      <c r="M1232" s="1" t="s">
        <v>82</v>
      </c>
      <c r="N1232" s="1" t="s">
        <v>83</v>
      </c>
    </row>
    <row r="1233" spans="1:14" x14ac:dyDescent="0.25">
      <c r="A1233">
        <v>1232</v>
      </c>
      <c r="B1233">
        <v>543</v>
      </c>
      <c r="C1233">
        <f>1/COUNTIF(B:B,pizzadb_pizzasales[[#This Row],[order_id]])</f>
        <v>0.33333333333333331</v>
      </c>
      <c r="D1233" s="1" t="s">
        <v>17</v>
      </c>
      <c r="E1233">
        <v>1</v>
      </c>
      <c r="F1233" s="16">
        <v>38615</v>
      </c>
      <c r="G1233" s="2" t="str">
        <f>TEXT(pizzadb_pizzasales[[#This Row],[order_date]],"dddd")</f>
        <v>Tuesday</v>
      </c>
      <c r="H1233" s="3">
        <v>0.76665509259259257</v>
      </c>
      <c r="I1233">
        <v>16</v>
      </c>
      <c r="J1233">
        <v>16</v>
      </c>
      <c r="K1233" s="1" t="s">
        <v>13</v>
      </c>
      <c r="L1233" s="1" t="s">
        <v>14</v>
      </c>
      <c r="M1233" s="1" t="s">
        <v>18</v>
      </c>
      <c r="N1233" s="1" t="s">
        <v>19</v>
      </c>
    </row>
    <row r="1234" spans="1:14" x14ac:dyDescent="0.25">
      <c r="A1234">
        <v>1233</v>
      </c>
      <c r="B1234">
        <v>543</v>
      </c>
      <c r="C1234">
        <f>1/COUNTIF(B:B,pizzadb_pizzasales[[#This Row],[order_id]])</f>
        <v>0.33333333333333331</v>
      </c>
      <c r="D1234" s="1" t="s">
        <v>103</v>
      </c>
      <c r="E1234">
        <v>1</v>
      </c>
      <c r="F1234" s="16">
        <v>38616</v>
      </c>
      <c r="G1234" s="2" t="str">
        <f>TEXT(pizzadb_pizzasales[[#This Row],[order_date]],"dddd")</f>
        <v>Wednesday</v>
      </c>
      <c r="H1234" s="3">
        <v>0.76665509259259257</v>
      </c>
      <c r="I1234">
        <v>16</v>
      </c>
      <c r="J1234">
        <v>16</v>
      </c>
      <c r="K1234" s="1" t="s">
        <v>13</v>
      </c>
      <c r="L1234" s="1" t="s">
        <v>22</v>
      </c>
      <c r="M1234" s="1" t="s">
        <v>104</v>
      </c>
      <c r="N1234" s="1" t="s">
        <v>105</v>
      </c>
    </row>
    <row r="1235" spans="1:14" x14ac:dyDescent="0.25">
      <c r="A1235">
        <v>1234</v>
      </c>
      <c r="B1235">
        <v>544</v>
      </c>
      <c r="C1235">
        <f>1/COUNTIF(B:B,pizzadb_pizzasales[[#This Row],[order_id]])</f>
        <v>0.5</v>
      </c>
      <c r="D1235" s="1" t="s">
        <v>163</v>
      </c>
      <c r="E1235">
        <v>1</v>
      </c>
      <c r="F1235" s="16">
        <v>38617</v>
      </c>
      <c r="G1235" s="2" t="str">
        <f>TEXT(pizzadb_pizzasales[[#This Row],[order_date]],"dddd")</f>
        <v>Thursday</v>
      </c>
      <c r="H1235" s="3">
        <v>0.77157407407407408</v>
      </c>
      <c r="I1235">
        <v>16</v>
      </c>
      <c r="J1235">
        <v>16</v>
      </c>
      <c r="K1235" s="1" t="s">
        <v>13</v>
      </c>
      <c r="L1235" s="1" t="s">
        <v>14</v>
      </c>
      <c r="M1235" s="1" t="s">
        <v>94</v>
      </c>
      <c r="N1235" s="1" t="s">
        <v>95</v>
      </c>
    </row>
    <row r="1236" spans="1:14" x14ac:dyDescent="0.25">
      <c r="A1236">
        <v>1235</v>
      </c>
      <c r="B1236">
        <v>544</v>
      </c>
      <c r="C1236">
        <f>1/COUNTIF(B:B,pizzadb_pizzasales[[#This Row],[order_id]])</f>
        <v>0.5</v>
      </c>
      <c r="D1236" s="1" t="s">
        <v>121</v>
      </c>
      <c r="E1236">
        <v>1</v>
      </c>
      <c r="F1236" s="16">
        <v>38618</v>
      </c>
      <c r="G1236" s="2" t="str">
        <f>TEXT(pizzadb_pizzasales[[#This Row],[order_date]],"dddd")</f>
        <v>Friday</v>
      </c>
      <c r="H1236" s="3">
        <v>0.77157407407407408</v>
      </c>
      <c r="I1236">
        <v>16.25</v>
      </c>
      <c r="J1236">
        <v>16.25</v>
      </c>
      <c r="K1236" s="1" t="s">
        <v>13</v>
      </c>
      <c r="L1236" s="1" t="s">
        <v>26</v>
      </c>
      <c r="M1236" s="1" t="s">
        <v>114</v>
      </c>
      <c r="N1236" s="1" t="s">
        <v>115</v>
      </c>
    </row>
    <row r="1237" spans="1:14" x14ac:dyDescent="0.25">
      <c r="A1237">
        <v>1236</v>
      </c>
      <c r="B1237">
        <v>545</v>
      </c>
      <c r="C1237">
        <f>1/COUNTIF(B:B,pizzadb_pizzasales[[#This Row],[order_id]])</f>
        <v>0.25</v>
      </c>
      <c r="D1237" s="1" t="s">
        <v>77</v>
      </c>
      <c r="E1237">
        <v>1</v>
      </c>
      <c r="F1237" s="16">
        <v>38621</v>
      </c>
      <c r="G1237" s="2" t="str">
        <f>TEXT(pizzadb_pizzasales[[#This Row],[order_date]],"dddd")</f>
        <v>Monday</v>
      </c>
      <c r="H1237" s="3">
        <v>0.78226851851851853</v>
      </c>
      <c r="I1237">
        <v>15.25</v>
      </c>
      <c r="J1237">
        <v>15.25</v>
      </c>
      <c r="K1237" s="1" t="s">
        <v>21</v>
      </c>
      <c r="L1237" s="1" t="s">
        <v>14</v>
      </c>
      <c r="M1237" s="1" t="s">
        <v>78</v>
      </c>
      <c r="N1237" s="1" t="s">
        <v>79</v>
      </c>
    </row>
    <row r="1238" spans="1:14" x14ac:dyDescent="0.25">
      <c r="A1238">
        <v>1237</v>
      </c>
      <c r="B1238">
        <v>545</v>
      </c>
      <c r="C1238">
        <f>1/COUNTIF(B:B,pizzadb_pizzasales[[#This Row],[order_id]])</f>
        <v>0.25</v>
      </c>
      <c r="D1238" s="1" t="s">
        <v>126</v>
      </c>
      <c r="E1238">
        <v>1</v>
      </c>
      <c r="F1238" s="16">
        <v>38622</v>
      </c>
      <c r="G1238" s="2" t="str">
        <f>TEXT(pizzadb_pizzasales[[#This Row],[order_date]],"dddd")</f>
        <v>Tuesday</v>
      </c>
      <c r="H1238" s="3">
        <v>0.78226851851851853</v>
      </c>
      <c r="I1238">
        <v>9.75</v>
      </c>
      <c r="J1238">
        <v>9.75</v>
      </c>
      <c r="K1238" s="1" t="s">
        <v>41</v>
      </c>
      <c r="L1238" s="1" t="s">
        <v>14</v>
      </c>
      <c r="M1238" s="1" t="s">
        <v>78</v>
      </c>
      <c r="N1238" s="1" t="s">
        <v>79</v>
      </c>
    </row>
    <row r="1239" spans="1:14" x14ac:dyDescent="0.25">
      <c r="A1239">
        <v>1238</v>
      </c>
      <c r="B1239">
        <v>545</v>
      </c>
      <c r="C1239">
        <f>1/COUNTIF(B:B,pizzadb_pizzasales[[#This Row],[order_id]])</f>
        <v>0.25</v>
      </c>
      <c r="D1239" s="1" t="s">
        <v>135</v>
      </c>
      <c r="E1239">
        <v>1</v>
      </c>
      <c r="F1239" s="16">
        <v>38623</v>
      </c>
      <c r="G1239" s="2" t="str">
        <f>TEXT(pizzadb_pizzasales[[#This Row],[order_date]],"dddd")</f>
        <v>Wednesday</v>
      </c>
      <c r="H1239" s="3">
        <v>0.78226851851851853</v>
      </c>
      <c r="I1239">
        <v>20.75</v>
      </c>
      <c r="J1239">
        <v>20.75</v>
      </c>
      <c r="K1239" s="1" t="s">
        <v>21</v>
      </c>
      <c r="L1239" s="1" t="s">
        <v>26</v>
      </c>
      <c r="M1239" s="1" t="s">
        <v>107</v>
      </c>
      <c r="N1239" s="1" t="s">
        <v>108</v>
      </c>
    </row>
    <row r="1240" spans="1:14" x14ac:dyDescent="0.25">
      <c r="A1240">
        <v>1239</v>
      </c>
      <c r="B1240">
        <v>545</v>
      </c>
      <c r="C1240">
        <f>1/COUNTIF(B:B,pizzadb_pizzasales[[#This Row],[order_id]])</f>
        <v>0.25</v>
      </c>
      <c r="D1240" s="1" t="s">
        <v>87</v>
      </c>
      <c r="E1240">
        <v>1</v>
      </c>
      <c r="F1240" s="16">
        <v>38624</v>
      </c>
      <c r="G1240" s="2" t="str">
        <f>TEXT(pizzadb_pizzasales[[#This Row],[order_date]],"dddd")</f>
        <v>Thursday</v>
      </c>
      <c r="H1240" s="3">
        <v>0.78226851851851853</v>
      </c>
      <c r="I1240">
        <v>20.75</v>
      </c>
      <c r="J1240">
        <v>20.75</v>
      </c>
      <c r="K1240" s="1" t="s">
        <v>21</v>
      </c>
      <c r="L1240" s="1" t="s">
        <v>26</v>
      </c>
      <c r="M1240" s="1" t="s">
        <v>88</v>
      </c>
      <c r="N1240" s="1" t="s">
        <v>89</v>
      </c>
    </row>
    <row r="1241" spans="1:14" x14ac:dyDescent="0.25">
      <c r="A1241">
        <v>1240</v>
      </c>
      <c r="B1241">
        <v>546</v>
      </c>
      <c r="C1241">
        <f>1/COUNTIF(B:B,pizzadb_pizzasales[[#This Row],[order_id]])</f>
        <v>1</v>
      </c>
      <c r="D1241" s="1" t="s">
        <v>51</v>
      </c>
      <c r="E1241">
        <v>1</v>
      </c>
      <c r="F1241" s="16">
        <v>38625</v>
      </c>
      <c r="G1241" s="2" t="str">
        <f>TEXT(pizzadb_pizzasales[[#This Row],[order_date]],"dddd")</f>
        <v>Friday</v>
      </c>
      <c r="H1241" s="3">
        <v>0.78295138888888893</v>
      </c>
      <c r="I1241">
        <v>12</v>
      </c>
      <c r="J1241">
        <v>12</v>
      </c>
      <c r="K1241" s="1" t="s">
        <v>41</v>
      </c>
      <c r="L1241" s="1" t="s">
        <v>22</v>
      </c>
      <c r="M1241" s="1" t="s">
        <v>52</v>
      </c>
      <c r="N1241" s="1" t="s">
        <v>53</v>
      </c>
    </row>
    <row r="1242" spans="1:14" x14ac:dyDescent="0.25">
      <c r="A1242">
        <v>1241</v>
      </c>
      <c r="B1242">
        <v>547</v>
      </c>
      <c r="C1242">
        <f>1/COUNTIF(B:B,pizzadb_pizzasales[[#This Row],[order_id]])</f>
        <v>1</v>
      </c>
      <c r="D1242" s="1" t="s">
        <v>84</v>
      </c>
      <c r="E1242">
        <v>1</v>
      </c>
      <c r="F1242" s="16">
        <v>38628</v>
      </c>
      <c r="G1242" s="2" t="str">
        <f>TEXT(pizzadb_pizzasales[[#This Row],[order_date]],"dddd")</f>
        <v>Monday</v>
      </c>
      <c r="H1242" s="3">
        <v>0.78429398148148144</v>
      </c>
      <c r="I1242">
        <v>12</v>
      </c>
      <c r="J1242">
        <v>12</v>
      </c>
      <c r="K1242" s="1" t="s">
        <v>41</v>
      </c>
      <c r="L1242" s="1" t="s">
        <v>14</v>
      </c>
      <c r="M1242" s="1" t="s">
        <v>85</v>
      </c>
      <c r="N1242" s="1" t="s">
        <v>86</v>
      </c>
    </row>
    <row r="1243" spans="1:14" x14ac:dyDescent="0.25">
      <c r="A1243">
        <v>1242</v>
      </c>
      <c r="B1243">
        <v>548</v>
      </c>
      <c r="C1243">
        <f>1/COUNTIF(B:B,pizzadb_pizzasales[[#This Row],[order_id]])</f>
        <v>1</v>
      </c>
      <c r="D1243" s="1" t="s">
        <v>142</v>
      </c>
      <c r="E1243">
        <v>1</v>
      </c>
      <c r="F1243" s="16">
        <v>38629</v>
      </c>
      <c r="G1243" s="2" t="str">
        <f>TEXT(pizzadb_pizzasales[[#This Row],[order_date]],"dddd")</f>
        <v>Tuesday</v>
      </c>
      <c r="H1243" s="3">
        <v>0.79593749999999996</v>
      </c>
      <c r="I1243">
        <v>16.5</v>
      </c>
      <c r="J1243">
        <v>16.5</v>
      </c>
      <c r="K1243" s="1" t="s">
        <v>21</v>
      </c>
      <c r="L1243" s="1" t="s">
        <v>14</v>
      </c>
      <c r="M1243" s="1" t="s">
        <v>15</v>
      </c>
      <c r="N1243" s="1" t="s">
        <v>16</v>
      </c>
    </row>
    <row r="1244" spans="1:14" x14ac:dyDescent="0.25">
      <c r="A1244">
        <v>1243</v>
      </c>
      <c r="B1244">
        <v>549</v>
      </c>
      <c r="C1244">
        <f>1/COUNTIF(B:B,pizzadb_pizzasales[[#This Row],[order_id]])</f>
        <v>0.5</v>
      </c>
      <c r="D1244" s="1" t="s">
        <v>84</v>
      </c>
      <c r="E1244">
        <v>1</v>
      </c>
      <c r="F1244" s="16">
        <v>38630</v>
      </c>
      <c r="G1244" s="2" t="str">
        <f>TEXT(pizzadb_pizzasales[[#This Row],[order_date]],"dddd")</f>
        <v>Wednesday</v>
      </c>
      <c r="H1244" s="3">
        <v>0.79622685185185182</v>
      </c>
      <c r="I1244">
        <v>12</v>
      </c>
      <c r="J1244">
        <v>12</v>
      </c>
      <c r="K1244" s="1" t="s">
        <v>41</v>
      </c>
      <c r="L1244" s="1" t="s">
        <v>14</v>
      </c>
      <c r="M1244" s="1" t="s">
        <v>85</v>
      </c>
      <c r="N1244" s="1" t="s">
        <v>86</v>
      </c>
    </row>
    <row r="1245" spans="1:14" x14ac:dyDescent="0.25">
      <c r="A1245">
        <v>1244</v>
      </c>
      <c r="B1245">
        <v>549</v>
      </c>
      <c r="C1245">
        <f>1/COUNTIF(B:B,pizzadb_pizzasales[[#This Row],[order_id]])</f>
        <v>0.5</v>
      </c>
      <c r="D1245" s="1" t="s">
        <v>32</v>
      </c>
      <c r="E1245">
        <v>1</v>
      </c>
      <c r="F1245" s="16">
        <v>38631</v>
      </c>
      <c r="G1245" s="2" t="str">
        <f>TEXT(pizzadb_pizzasales[[#This Row],[order_date]],"dddd")</f>
        <v>Thursday</v>
      </c>
      <c r="H1245" s="3">
        <v>0.79622685185185182</v>
      </c>
      <c r="I1245">
        <v>20.75</v>
      </c>
      <c r="J1245">
        <v>20.75</v>
      </c>
      <c r="K1245" s="1" t="s">
        <v>21</v>
      </c>
      <c r="L1245" s="1" t="s">
        <v>33</v>
      </c>
      <c r="M1245" s="1" t="s">
        <v>34</v>
      </c>
      <c r="N1245" s="1" t="s">
        <v>35</v>
      </c>
    </row>
    <row r="1246" spans="1:14" x14ac:dyDescent="0.25">
      <c r="A1246">
        <v>1245</v>
      </c>
      <c r="B1246">
        <v>550</v>
      </c>
      <c r="C1246">
        <f>1/COUNTIF(B:B,pizzadb_pizzasales[[#This Row],[order_id]])</f>
        <v>0.5</v>
      </c>
      <c r="D1246" s="1" t="s">
        <v>162</v>
      </c>
      <c r="E1246">
        <v>1</v>
      </c>
      <c r="F1246" s="16">
        <v>38632</v>
      </c>
      <c r="G1246" s="2" t="str">
        <f>TEXT(pizzadb_pizzasales[[#This Row],[order_date]],"dddd")</f>
        <v>Friday</v>
      </c>
      <c r="H1246" s="3">
        <v>0.80068287037037034</v>
      </c>
      <c r="I1246">
        <v>16</v>
      </c>
      <c r="J1246">
        <v>16</v>
      </c>
      <c r="K1246" s="1" t="s">
        <v>13</v>
      </c>
      <c r="L1246" s="1" t="s">
        <v>22</v>
      </c>
      <c r="M1246" s="1" t="s">
        <v>110</v>
      </c>
      <c r="N1246" s="1" t="s">
        <v>111</v>
      </c>
    </row>
    <row r="1247" spans="1:14" x14ac:dyDescent="0.25">
      <c r="A1247">
        <v>1246</v>
      </c>
      <c r="B1247">
        <v>550</v>
      </c>
      <c r="C1247">
        <f>1/COUNTIF(B:B,pizzadb_pizzasales[[#This Row],[order_id]])</f>
        <v>0.5</v>
      </c>
      <c r="D1247" s="1" t="s">
        <v>155</v>
      </c>
      <c r="E1247">
        <v>1</v>
      </c>
      <c r="F1247" s="16">
        <v>38635</v>
      </c>
      <c r="G1247" s="2" t="str">
        <f>TEXT(pizzadb_pizzasales[[#This Row],[order_date]],"dddd")</f>
        <v>Monday</v>
      </c>
      <c r="H1247" s="3">
        <v>0.80068287037037034</v>
      </c>
      <c r="I1247">
        <v>16</v>
      </c>
      <c r="J1247">
        <v>16</v>
      </c>
      <c r="K1247" s="1" t="s">
        <v>13</v>
      </c>
      <c r="L1247" s="1" t="s">
        <v>14</v>
      </c>
      <c r="M1247" s="1" t="s">
        <v>45</v>
      </c>
      <c r="N1247" s="1" t="s">
        <v>46</v>
      </c>
    </row>
    <row r="1248" spans="1:14" x14ac:dyDescent="0.25">
      <c r="A1248">
        <v>1247</v>
      </c>
      <c r="B1248">
        <v>551</v>
      </c>
      <c r="C1248">
        <f>1/COUNTIF(B:B,pizzadb_pizzasales[[#This Row],[order_id]])</f>
        <v>0.25</v>
      </c>
      <c r="D1248" s="1" t="s">
        <v>90</v>
      </c>
      <c r="E1248">
        <v>1</v>
      </c>
      <c r="F1248" s="16">
        <v>38636</v>
      </c>
      <c r="G1248" s="2" t="str">
        <f>TEXT(pizzadb_pizzasales[[#This Row],[order_date]],"dddd")</f>
        <v>Tuesday</v>
      </c>
      <c r="H1248" s="3">
        <v>0.81</v>
      </c>
      <c r="I1248">
        <v>17.950000762939453</v>
      </c>
      <c r="J1248">
        <v>17.950000762939453</v>
      </c>
      <c r="K1248" s="1" t="s">
        <v>21</v>
      </c>
      <c r="L1248" s="1" t="s">
        <v>22</v>
      </c>
      <c r="M1248" s="1" t="s">
        <v>91</v>
      </c>
      <c r="N1248" s="1" t="s">
        <v>92</v>
      </c>
    </row>
    <row r="1249" spans="1:14" x14ac:dyDescent="0.25">
      <c r="A1249">
        <v>1248</v>
      </c>
      <c r="B1249">
        <v>551</v>
      </c>
      <c r="C1249">
        <f>1/COUNTIF(B:B,pizzadb_pizzasales[[#This Row],[order_id]])</f>
        <v>0.25</v>
      </c>
      <c r="D1249" s="1" t="s">
        <v>171</v>
      </c>
      <c r="E1249">
        <v>1</v>
      </c>
      <c r="F1249" s="16">
        <v>38637</v>
      </c>
      <c r="G1249" s="2" t="str">
        <f>TEXT(pizzadb_pizzasales[[#This Row],[order_date]],"dddd")</f>
        <v>Wednesday</v>
      </c>
      <c r="H1249" s="3">
        <v>0.81</v>
      </c>
      <c r="I1249">
        <v>16.5</v>
      </c>
      <c r="J1249">
        <v>16.5</v>
      </c>
      <c r="K1249" s="1" t="s">
        <v>13</v>
      </c>
      <c r="L1249" s="1" t="s">
        <v>26</v>
      </c>
      <c r="M1249" s="1" t="s">
        <v>88</v>
      </c>
      <c r="N1249" s="1" t="s">
        <v>89</v>
      </c>
    </row>
    <row r="1250" spans="1:14" x14ac:dyDescent="0.25">
      <c r="A1250">
        <v>1249</v>
      </c>
      <c r="B1250">
        <v>551</v>
      </c>
      <c r="C1250">
        <f>1/COUNTIF(B:B,pizzadb_pizzasales[[#This Row],[order_id]])</f>
        <v>0.25</v>
      </c>
      <c r="D1250" s="1" t="s">
        <v>32</v>
      </c>
      <c r="E1250">
        <v>1</v>
      </c>
      <c r="F1250" s="16">
        <v>38638</v>
      </c>
      <c r="G1250" s="2" t="str">
        <f>TEXT(pizzadb_pizzasales[[#This Row],[order_date]],"dddd")</f>
        <v>Thursday</v>
      </c>
      <c r="H1250" s="3">
        <v>0.81</v>
      </c>
      <c r="I1250">
        <v>20.75</v>
      </c>
      <c r="J1250">
        <v>20.75</v>
      </c>
      <c r="K1250" s="1" t="s">
        <v>21</v>
      </c>
      <c r="L1250" s="1" t="s">
        <v>33</v>
      </c>
      <c r="M1250" s="1" t="s">
        <v>34</v>
      </c>
      <c r="N1250" s="1" t="s">
        <v>35</v>
      </c>
    </row>
    <row r="1251" spans="1:14" x14ac:dyDescent="0.25">
      <c r="A1251">
        <v>1250</v>
      </c>
      <c r="B1251">
        <v>551</v>
      </c>
      <c r="C1251">
        <f>1/COUNTIF(B:B,pizzadb_pizzasales[[#This Row],[order_id]])</f>
        <v>0.25</v>
      </c>
      <c r="D1251" s="1" t="s">
        <v>155</v>
      </c>
      <c r="E1251">
        <v>1</v>
      </c>
      <c r="F1251" s="16">
        <v>38639</v>
      </c>
      <c r="G1251" s="2" t="str">
        <f>TEXT(pizzadb_pizzasales[[#This Row],[order_date]],"dddd")</f>
        <v>Friday</v>
      </c>
      <c r="H1251" s="3">
        <v>0.81</v>
      </c>
      <c r="I1251">
        <v>16</v>
      </c>
      <c r="J1251">
        <v>16</v>
      </c>
      <c r="K1251" s="1" t="s">
        <v>13</v>
      </c>
      <c r="L1251" s="1" t="s">
        <v>14</v>
      </c>
      <c r="M1251" s="1" t="s">
        <v>45</v>
      </c>
      <c r="N1251" s="1" t="s">
        <v>46</v>
      </c>
    </row>
    <row r="1252" spans="1:14" x14ac:dyDescent="0.25">
      <c r="A1252">
        <v>1251</v>
      </c>
      <c r="B1252">
        <v>552</v>
      </c>
      <c r="C1252">
        <f>1/COUNTIF(B:B,pizzadb_pizzasales[[#This Row],[order_id]])</f>
        <v>0.33333333333333331</v>
      </c>
      <c r="D1252" s="1" t="s">
        <v>134</v>
      </c>
      <c r="E1252">
        <v>1</v>
      </c>
      <c r="F1252" s="16">
        <v>38642</v>
      </c>
      <c r="G1252" s="2" t="str">
        <f>TEXT(pizzadb_pizzasales[[#This Row],[order_date]],"dddd")</f>
        <v>Monday</v>
      </c>
      <c r="H1252" s="3">
        <v>0.8134837962962963</v>
      </c>
      <c r="I1252">
        <v>16.75</v>
      </c>
      <c r="J1252">
        <v>16.75</v>
      </c>
      <c r="K1252" s="1" t="s">
        <v>13</v>
      </c>
      <c r="L1252" s="1" t="s">
        <v>33</v>
      </c>
      <c r="M1252" s="1" t="s">
        <v>124</v>
      </c>
      <c r="N1252" s="1" t="s">
        <v>125</v>
      </c>
    </row>
    <row r="1253" spans="1:14" x14ac:dyDescent="0.25">
      <c r="A1253">
        <v>1252</v>
      </c>
      <c r="B1253">
        <v>552</v>
      </c>
      <c r="C1253">
        <f>1/COUNTIF(B:B,pizzadb_pizzasales[[#This Row],[order_id]])</f>
        <v>0.33333333333333331</v>
      </c>
      <c r="D1253" s="1" t="s">
        <v>51</v>
      </c>
      <c r="E1253">
        <v>1</v>
      </c>
      <c r="F1253" s="16">
        <v>38643</v>
      </c>
      <c r="G1253" s="2" t="str">
        <f>TEXT(pizzadb_pizzasales[[#This Row],[order_date]],"dddd")</f>
        <v>Tuesday</v>
      </c>
      <c r="H1253" s="3">
        <v>0.8134837962962963</v>
      </c>
      <c r="I1253">
        <v>12</v>
      </c>
      <c r="J1253">
        <v>12</v>
      </c>
      <c r="K1253" s="1" t="s">
        <v>41</v>
      </c>
      <c r="L1253" s="1" t="s">
        <v>22</v>
      </c>
      <c r="M1253" s="1" t="s">
        <v>52</v>
      </c>
      <c r="N1253" s="1" t="s">
        <v>53</v>
      </c>
    </row>
    <row r="1254" spans="1:14" x14ac:dyDescent="0.25">
      <c r="A1254">
        <v>1253</v>
      </c>
      <c r="B1254">
        <v>552</v>
      </c>
      <c r="C1254">
        <f>1/COUNTIF(B:B,pizzadb_pizzasales[[#This Row],[order_id]])</f>
        <v>0.33333333333333331</v>
      </c>
      <c r="D1254" s="1" t="s">
        <v>25</v>
      </c>
      <c r="E1254">
        <v>1</v>
      </c>
      <c r="F1254" s="16">
        <v>38644</v>
      </c>
      <c r="G1254" s="2" t="str">
        <f>TEXT(pizzadb_pizzasales[[#This Row],[order_date]],"dddd")</f>
        <v>Wednesday</v>
      </c>
      <c r="H1254" s="3">
        <v>0.8134837962962963</v>
      </c>
      <c r="I1254">
        <v>20.75</v>
      </c>
      <c r="J1254">
        <v>20.75</v>
      </c>
      <c r="K1254" s="1" t="s">
        <v>21</v>
      </c>
      <c r="L1254" s="1" t="s">
        <v>26</v>
      </c>
      <c r="M1254" s="1" t="s">
        <v>27</v>
      </c>
      <c r="N1254" s="1" t="s">
        <v>28</v>
      </c>
    </row>
    <row r="1255" spans="1:14" x14ac:dyDescent="0.25">
      <c r="A1255">
        <v>1254</v>
      </c>
      <c r="B1255">
        <v>553</v>
      </c>
      <c r="C1255">
        <f>1/COUNTIF(B:B,pizzadb_pizzasales[[#This Row],[order_id]])</f>
        <v>1</v>
      </c>
      <c r="D1255" s="1" t="s">
        <v>68</v>
      </c>
      <c r="E1255">
        <v>1</v>
      </c>
      <c r="F1255" s="16">
        <v>38645</v>
      </c>
      <c r="G1255" s="2" t="str">
        <f>TEXT(pizzadb_pizzasales[[#This Row],[order_date]],"dddd")</f>
        <v>Thursday</v>
      </c>
      <c r="H1255" s="3">
        <v>0.84359953703703705</v>
      </c>
      <c r="I1255">
        <v>20.25</v>
      </c>
      <c r="J1255">
        <v>20.25</v>
      </c>
      <c r="K1255" s="1" t="s">
        <v>21</v>
      </c>
      <c r="L1255" s="1" t="s">
        <v>22</v>
      </c>
      <c r="M1255" s="1" t="s">
        <v>30</v>
      </c>
      <c r="N1255" s="1" t="s">
        <v>31</v>
      </c>
    </row>
    <row r="1256" spans="1:14" x14ac:dyDescent="0.25">
      <c r="A1256">
        <v>1255</v>
      </c>
      <c r="B1256">
        <v>554</v>
      </c>
      <c r="C1256">
        <f>1/COUNTIF(B:B,pizzadb_pizzasales[[#This Row],[order_id]])</f>
        <v>0.5</v>
      </c>
      <c r="D1256" s="1" t="s">
        <v>134</v>
      </c>
      <c r="E1256">
        <v>1</v>
      </c>
      <c r="F1256" s="16">
        <v>38646</v>
      </c>
      <c r="G1256" s="2" t="str">
        <f>TEXT(pizzadb_pizzasales[[#This Row],[order_date]],"dddd")</f>
        <v>Friday</v>
      </c>
      <c r="H1256" s="3">
        <v>0.84434027777777776</v>
      </c>
      <c r="I1256">
        <v>16.75</v>
      </c>
      <c r="J1256">
        <v>16.75</v>
      </c>
      <c r="K1256" s="1" t="s">
        <v>13</v>
      </c>
      <c r="L1256" s="1" t="s">
        <v>33</v>
      </c>
      <c r="M1256" s="1" t="s">
        <v>124</v>
      </c>
      <c r="N1256" s="1" t="s">
        <v>125</v>
      </c>
    </row>
    <row r="1257" spans="1:14" x14ac:dyDescent="0.25">
      <c r="A1257">
        <v>1256</v>
      </c>
      <c r="B1257">
        <v>554</v>
      </c>
      <c r="C1257">
        <f>1/COUNTIF(B:B,pizzadb_pizzasales[[#This Row],[order_id]])</f>
        <v>0.5</v>
      </c>
      <c r="D1257" s="1" t="s">
        <v>51</v>
      </c>
      <c r="E1257">
        <v>1</v>
      </c>
      <c r="F1257" s="16">
        <v>38649</v>
      </c>
      <c r="G1257" s="2" t="str">
        <f>TEXT(pizzadb_pizzasales[[#This Row],[order_date]],"dddd")</f>
        <v>Monday</v>
      </c>
      <c r="H1257" s="3">
        <v>0.84434027777777776</v>
      </c>
      <c r="I1257">
        <v>12</v>
      </c>
      <c r="J1257">
        <v>12</v>
      </c>
      <c r="K1257" s="1" t="s">
        <v>41</v>
      </c>
      <c r="L1257" s="1" t="s">
        <v>22</v>
      </c>
      <c r="M1257" s="1" t="s">
        <v>52</v>
      </c>
      <c r="N1257" s="1" t="s">
        <v>53</v>
      </c>
    </row>
    <row r="1258" spans="1:14" x14ac:dyDescent="0.25">
      <c r="A1258">
        <v>1257</v>
      </c>
      <c r="B1258">
        <v>555</v>
      </c>
      <c r="C1258">
        <f>1/COUNTIF(B:B,pizzadb_pizzasales[[#This Row],[order_id]])</f>
        <v>0.5</v>
      </c>
      <c r="D1258" s="1" t="s">
        <v>40</v>
      </c>
      <c r="E1258">
        <v>1</v>
      </c>
      <c r="F1258" s="16">
        <v>38650</v>
      </c>
      <c r="G1258" s="2" t="str">
        <f>TEXT(pizzadb_pizzasales[[#This Row],[order_date]],"dddd")</f>
        <v>Tuesday</v>
      </c>
      <c r="H1258" s="3">
        <v>0.84612268518518519</v>
      </c>
      <c r="I1258">
        <v>12.75</v>
      </c>
      <c r="J1258">
        <v>12.75</v>
      </c>
      <c r="K1258" s="1" t="s">
        <v>41</v>
      </c>
      <c r="L1258" s="1" t="s">
        <v>33</v>
      </c>
      <c r="M1258" s="1" t="s">
        <v>42</v>
      </c>
      <c r="N1258" s="1" t="s">
        <v>43</v>
      </c>
    </row>
    <row r="1259" spans="1:14" x14ac:dyDescent="0.25">
      <c r="A1259">
        <v>1258</v>
      </c>
      <c r="B1259">
        <v>555</v>
      </c>
      <c r="C1259">
        <f>1/COUNTIF(B:B,pizzadb_pizzasales[[#This Row],[order_id]])</f>
        <v>0.5</v>
      </c>
      <c r="D1259" s="1" t="s">
        <v>132</v>
      </c>
      <c r="E1259">
        <v>1</v>
      </c>
      <c r="F1259" s="16">
        <v>38651</v>
      </c>
      <c r="G1259" s="2" t="str">
        <f>TEXT(pizzadb_pizzasales[[#This Row],[order_date]],"dddd")</f>
        <v>Wednesday</v>
      </c>
      <c r="H1259" s="3">
        <v>0.84612268518518519</v>
      </c>
      <c r="I1259">
        <v>10.5</v>
      </c>
      <c r="J1259">
        <v>10.5</v>
      </c>
      <c r="K1259" s="1" t="s">
        <v>41</v>
      </c>
      <c r="L1259" s="1" t="s">
        <v>14</v>
      </c>
      <c r="M1259" s="1" t="s">
        <v>15</v>
      </c>
      <c r="N1259" s="1" t="s">
        <v>16</v>
      </c>
    </row>
    <row r="1260" spans="1:14" x14ac:dyDescent="0.25">
      <c r="A1260">
        <v>1259</v>
      </c>
      <c r="B1260">
        <v>556</v>
      </c>
      <c r="C1260">
        <f>1/COUNTIF(B:B,pizzadb_pizzasales[[#This Row],[order_id]])</f>
        <v>0.5</v>
      </c>
      <c r="D1260" s="1" t="s">
        <v>90</v>
      </c>
      <c r="E1260">
        <v>1</v>
      </c>
      <c r="F1260" s="16">
        <v>38652</v>
      </c>
      <c r="G1260" s="2" t="str">
        <f>TEXT(pizzadb_pizzasales[[#This Row],[order_date]],"dddd")</f>
        <v>Thursday</v>
      </c>
      <c r="H1260" s="3">
        <v>0.84944444444444445</v>
      </c>
      <c r="I1260">
        <v>17.950000762939453</v>
      </c>
      <c r="J1260">
        <v>17.950000762939453</v>
      </c>
      <c r="K1260" s="1" t="s">
        <v>21</v>
      </c>
      <c r="L1260" s="1" t="s">
        <v>22</v>
      </c>
      <c r="M1260" s="1" t="s">
        <v>91</v>
      </c>
      <c r="N1260" s="1" t="s">
        <v>92</v>
      </c>
    </row>
    <row r="1261" spans="1:14" x14ac:dyDescent="0.25">
      <c r="A1261">
        <v>1260</v>
      </c>
      <c r="B1261">
        <v>556</v>
      </c>
      <c r="C1261">
        <f>1/COUNTIF(B:B,pizzadb_pizzasales[[#This Row],[order_id]])</f>
        <v>0.5</v>
      </c>
      <c r="D1261" s="1" t="s">
        <v>140</v>
      </c>
      <c r="E1261">
        <v>1</v>
      </c>
      <c r="F1261" s="16">
        <v>38653</v>
      </c>
      <c r="G1261" s="2" t="str">
        <f>TEXT(pizzadb_pizzasales[[#This Row],[order_date]],"dddd")</f>
        <v>Friday</v>
      </c>
      <c r="H1261" s="3">
        <v>0.84944444444444445</v>
      </c>
      <c r="I1261">
        <v>25.5</v>
      </c>
      <c r="J1261">
        <v>25.5</v>
      </c>
      <c r="K1261" s="1" t="s">
        <v>141</v>
      </c>
      <c r="L1261" s="1" t="s">
        <v>14</v>
      </c>
      <c r="M1261" s="1" t="s">
        <v>45</v>
      </c>
      <c r="N1261" s="1" t="s">
        <v>46</v>
      </c>
    </row>
    <row r="1262" spans="1:14" x14ac:dyDescent="0.25">
      <c r="A1262">
        <v>1261</v>
      </c>
      <c r="B1262">
        <v>557</v>
      </c>
      <c r="C1262">
        <f>1/COUNTIF(B:B,pizzadb_pizzasales[[#This Row],[order_id]])</f>
        <v>0.5</v>
      </c>
      <c r="D1262" s="1" t="s">
        <v>149</v>
      </c>
      <c r="E1262">
        <v>1</v>
      </c>
      <c r="F1262" s="16">
        <v>38656</v>
      </c>
      <c r="G1262" s="2" t="str">
        <f>TEXT(pizzadb_pizzasales[[#This Row],[order_date]],"dddd")</f>
        <v>Monday</v>
      </c>
      <c r="H1262" s="3">
        <v>0.85423611111111108</v>
      </c>
      <c r="I1262">
        <v>12.25</v>
      </c>
      <c r="J1262">
        <v>12.25</v>
      </c>
      <c r="K1262" s="1" t="s">
        <v>41</v>
      </c>
      <c r="L1262" s="1" t="s">
        <v>26</v>
      </c>
      <c r="M1262" s="1" t="s">
        <v>114</v>
      </c>
      <c r="N1262" s="1" t="s">
        <v>115</v>
      </c>
    </row>
    <row r="1263" spans="1:14" x14ac:dyDescent="0.25">
      <c r="A1263">
        <v>1262</v>
      </c>
      <c r="B1263">
        <v>557</v>
      </c>
      <c r="C1263">
        <f>1/COUNTIF(B:B,pizzadb_pizzasales[[#This Row],[order_id]])</f>
        <v>0.5</v>
      </c>
      <c r="D1263" s="1" t="s">
        <v>150</v>
      </c>
      <c r="E1263">
        <v>1</v>
      </c>
      <c r="F1263" s="16">
        <v>38657</v>
      </c>
      <c r="G1263" s="2" t="str">
        <f>TEXT(pizzadb_pizzasales[[#This Row],[order_date]],"dddd")</f>
        <v>Tuesday</v>
      </c>
      <c r="H1263" s="3">
        <v>0.85423611111111108</v>
      </c>
      <c r="I1263">
        <v>12.5</v>
      </c>
      <c r="J1263">
        <v>12.5</v>
      </c>
      <c r="K1263" s="1" t="s">
        <v>41</v>
      </c>
      <c r="L1263" s="1" t="s">
        <v>26</v>
      </c>
      <c r="M1263" s="1" t="s">
        <v>60</v>
      </c>
      <c r="N1263" s="1" t="s">
        <v>61</v>
      </c>
    </row>
    <row r="1264" spans="1:14" x14ac:dyDescent="0.25">
      <c r="A1264">
        <v>1263</v>
      </c>
      <c r="B1264">
        <v>558</v>
      </c>
      <c r="C1264">
        <f>1/COUNTIF(B:B,pizzadb_pizzasales[[#This Row],[order_id]])</f>
        <v>1</v>
      </c>
      <c r="D1264" s="1" t="s">
        <v>12</v>
      </c>
      <c r="E1264">
        <v>1</v>
      </c>
      <c r="F1264" s="16">
        <v>38658</v>
      </c>
      <c r="G1264" s="2" t="str">
        <f>TEXT(pizzadb_pizzasales[[#This Row],[order_date]],"dddd")</f>
        <v>Wednesday</v>
      </c>
      <c r="H1264" s="3">
        <v>0.86886574074074074</v>
      </c>
      <c r="I1264">
        <v>13.25</v>
      </c>
      <c r="J1264">
        <v>13.25</v>
      </c>
      <c r="K1264" s="1" t="s">
        <v>13</v>
      </c>
      <c r="L1264" s="1" t="s">
        <v>14</v>
      </c>
      <c r="M1264" s="1" t="s">
        <v>15</v>
      </c>
      <c r="N1264" s="1" t="s">
        <v>16</v>
      </c>
    </row>
    <row r="1265" spans="1:14" x14ac:dyDescent="0.25">
      <c r="A1265">
        <v>1264</v>
      </c>
      <c r="B1265">
        <v>559</v>
      </c>
      <c r="C1265">
        <f>1/COUNTIF(B:B,pizzadb_pizzasales[[#This Row],[order_id]])</f>
        <v>1</v>
      </c>
      <c r="D1265" s="1" t="s">
        <v>50</v>
      </c>
      <c r="E1265">
        <v>1</v>
      </c>
      <c r="F1265" s="16">
        <v>38659</v>
      </c>
      <c r="G1265" s="2" t="str">
        <f>TEXT(pizzadb_pizzasales[[#This Row],[order_date]],"dddd")</f>
        <v>Thursday</v>
      </c>
      <c r="H1265" s="3">
        <v>0.8821296296296296</v>
      </c>
      <c r="I1265">
        <v>12</v>
      </c>
      <c r="J1265">
        <v>12</v>
      </c>
      <c r="K1265" s="1" t="s">
        <v>41</v>
      </c>
      <c r="L1265" s="1" t="s">
        <v>14</v>
      </c>
      <c r="M1265" s="1" t="s">
        <v>18</v>
      </c>
      <c r="N1265" s="1" t="s">
        <v>19</v>
      </c>
    </row>
    <row r="1266" spans="1:14" x14ac:dyDescent="0.25">
      <c r="A1266">
        <v>1265</v>
      </c>
      <c r="B1266">
        <v>560</v>
      </c>
      <c r="C1266">
        <f>1/COUNTIF(B:B,pizzadb_pizzasales[[#This Row],[order_id]])</f>
        <v>0.5</v>
      </c>
      <c r="D1266" s="1" t="s">
        <v>128</v>
      </c>
      <c r="E1266">
        <v>1</v>
      </c>
      <c r="F1266" s="16">
        <v>38660</v>
      </c>
      <c r="G1266" s="2" t="str">
        <f>TEXT(pizzadb_pizzasales[[#This Row],[order_date]],"dddd")</f>
        <v>Friday</v>
      </c>
      <c r="H1266" s="3">
        <v>0.88458333333333339</v>
      </c>
      <c r="I1266">
        <v>16</v>
      </c>
      <c r="J1266">
        <v>16</v>
      </c>
      <c r="K1266" s="1" t="s">
        <v>13</v>
      </c>
      <c r="L1266" s="1" t="s">
        <v>22</v>
      </c>
      <c r="M1266" s="1" t="s">
        <v>52</v>
      </c>
      <c r="N1266" s="1" t="s">
        <v>53</v>
      </c>
    </row>
    <row r="1267" spans="1:14" x14ac:dyDescent="0.25">
      <c r="A1267">
        <v>1266</v>
      </c>
      <c r="B1267">
        <v>560</v>
      </c>
      <c r="C1267">
        <f>1/COUNTIF(B:B,pizzadb_pizzasales[[#This Row],[order_id]])</f>
        <v>0.5</v>
      </c>
      <c r="D1267" s="1" t="s">
        <v>158</v>
      </c>
      <c r="E1267">
        <v>1</v>
      </c>
      <c r="F1267" s="16">
        <v>38663</v>
      </c>
      <c r="G1267" s="2" t="str">
        <f>TEXT(pizzadb_pizzasales[[#This Row],[order_date]],"dddd")</f>
        <v>Monday</v>
      </c>
      <c r="H1267" s="3">
        <v>0.88458333333333339</v>
      </c>
      <c r="I1267">
        <v>16.5</v>
      </c>
      <c r="J1267">
        <v>16.5</v>
      </c>
      <c r="K1267" s="1" t="s">
        <v>13</v>
      </c>
      <c r="L1267" s="1" t="s">
        <v>26</v>
      </c>
      <c r="M1267" s="1" t="s">
        <v>60</v>
      </c>
      <c r="N1267" s="1" t="s">
        <v>61</v>
      </c>
    </row>
    <row r="1268" spans="1:14" x14ac:dyDescent="0.25">
      <c r="A1268">
        <v>1267</v>
      </c>
      <c r="B1268">
        <v>561</v>
      </c>
      <c r="C1268">
        <f>1/COUNTIF(B:B,pizzadb_pizzasales[[#This Row],[order_id]])</f>
        <v>1</v>
      </c>
      <c r="D1268" s="1" t="s">
        <v>47</v>
      </c>
      <c r="E1268">
        <v>1</v>
      </c>
      <c r="F1268" s="16">
        <v>38664</v>
      </c>
      <c r="G1268" s="2" t="str">
        <f>TEXT(pizzadb_pizzasales[[#This Row],[order_date]],"dddd")</f>
        <v>Tuesday</v>
      </c>
      <c r="H1268" s="3">
        <v>0.90828703703703706</v>
      </c>
      <c r="I1268">
        <v>12.5</v>
      </c>
      <c r="J1268">
        <v>12.5</v>
      </c>
      <c r="K1268" s="1" t="s">
        <v>41</v>
      </c>
      <c r="L1268" s="1" t="s">
        <v>26</v>
      </c>
      <c r="M1268" s="1" t="s">
        <v>48</v>
      </c>
      <c r="N1268" s="1" t="s">
        <v>49</v>
      </c>
    </row>
    <row r="1269" spans="1:14" x14ac:dyDescent="0.25">
      <c r="A1269">
        <v>1268</v>
      </c>
      <c r="B1269">
        <v>562</v>
      </c>
      <c r="C1269">
        <f>1/COUNTIF(B:B,pizzadb_pizzasales[[#This Row],[order_id]])</f>
        <v>1</v>
      </c>
      <c r="D1269" s="1" t="s">
        <v>134</v>
      </c>
      <c r="E1269">
        <v>1</v>
      </c>
      <c r="F1269" s="16">
        <v>38665</v>
      </c>
      <c r="G1269" s="2" t="str">
        <f>TEXT(pizzadb_pizzasales[[#This Row],[order_date]],"dddd")</f>
        <v>Wednesday</v>
      </c>
      <c r="H1269" s="3">
        <v>0.91950231481481481</v>
      </c>
      <c r="I1269">
        <v>16.75</v>
      </c>
      <c r="J1269">
        <v>16.75</v>
      </c>
      <c r="K1269" s="1" t="s">
        <v>13</v>
      </c>
      <c r="L1269" s="1" t="s">
        <v>33</v>
      </c>
      <c r="M1269" s="1" t="s">
        <v>124</v>
      </c>
      <c r="N1269" s="1" t="s">
        <v>125</v>
      </c>
    </row>
    <row r="1270" spans="1:14" x14ac:dyDescent="0.25">
      <c r="A1270">
        <v>1269</v>
      </c>
      <c r="B1270">
        <v>563</v>
      </c>
      <c r="C1270">
        <f>1/COUNTIF(B:B,pizzadb_pizzasales[[#This Row],[order_id]])</f>
        <v>0.5</v>
      </c>
      <c r="D1270" s="1" t="s">
        <v>68</v>
      </c>
      <c r="E1270">
        <v>1</v>
      </c>
      <c r="F1270" s="16">
        <v>38666</v>
      </c>
      <c r="G1270" s="2" t="str">
        <f>TEXT(pizzadb_pizzasales[[#This Row],[order_date]],"dddd")</f>
        <v>Thursday</v>
      </c>
      <c r="H1270" s="3">
        <v>0.92989583333333337</v>
      </c>
      <c r="I1270">
        <v>20.25</v>
      </c>
      <c r="J1270">
        <v>20.25</v>
      </c>
      <c r="K1270" s="1" t="s">
        <v>21</v>
      </c>
      <c r="L1270" s="1" t="s">
        <v>22</v>
      </c>
      <c r="M1270" s="1" t="s">
        <v>30</v>
      </c>
      <c r="N1270" s="1" t="s">
        <v>31</v>
      </c>
    </row>
    <row r="1271" spans="1:14" x14ac:dyDescent="0.25">
      <c r="A1271">
        <v>1270</v>
      </c>
      <c r="B1271">
        <v>563</v>
      </c>
      <c r="C1271">
        <f>1/COUNTIF(B:B,pizzadb_pizzasales[[#This Row],[order_id]])</f>
        <v>0.5</v>
      </c>
      <c r="D1271" s="1" t="s">
        <v>65</v>
      </c>
      <c r="E1271">
        <v>1</v>
      </c>
      <c r="F1271" s="16">
        <v>38667</v>
      </c>
      <c r="G1271" s="2" t="str">
        <f>TEXT(pizzadb_pizzasales[[#This Row],[order_date]],"dddd")</f>
        <v>Friday</v>
      </c>
      <c r="H1271" s="3">
        <v>0.92989583333333337</v>
      </c>
      <c r="I1271">
        <v>12</v>
      </c>
      <c r="J1271">
        <v>12</v>
      </c>
      <c r="K1271" s="1" t="s">
        <v>41</v>
      </c>
      <c r="L1271" s="1" t="s">
        <v>22</v>
      </c>
      <c r="M1271" s="1" t="s">
        <v>66</v>
      </c>
      <c r="N1271" s="1" t="s">
        <v>67</v>
      </c>
    </row>
    <row r="1272" spans="1:14" x14ac:dyDescent="0.25">
      <c r="A1272">
        <v>1271</v>
      </c>
      <c r="B1272">
        <v>564</v>
      </c>
      <c r="C1272">
        <f>1/COUNTIF(B:B,pizzadb_pizzasales[[#This Row],[order_id]])</f>
        <v>0.33333333333333331</v>
      </c>
      <c r="D1272" s="1" t="s">
        <v>161</v>
      </c>
      <c r="E1272">
        <v>1</v>
      </c>
      <c r="F1272" s="16">
        <v>38670</v>
      </c>
      <c r="G1272" s="2" t="str">
        <f>TEXT(pizzadb_pizzasales[[#This Row],[order_date]],"dddd")</f>
        <v>Monday</v>
      </c>
      <c r="H1272" s="3">
        <v>0.93925925925925924</v>
      </c>
      <c r="I1272">
        <v>12</v>
      </c>
      <c r="J1272">
        <v>12</v>
      </c>
      <c r="K1272" s="1" t="s">
        <v>41</v>
      </c>
      <c r="L1272" s="1" t="s">
        <v>22</v>
      </c>
      <c r="M1272" s="1" t="s">
        <v>104</v>
      </c>
      <c r="N1272" s="1" t="s">
        <v>105</v>
      </c>
    </row>
    <row r="1273" spans="1:14" x14ac:dyDescent="0.25">
      <c r="A1273">
        <v>1272</v>
      </c>
      <c r="B1273">
        <v>564</v>
      </c>
      <c r="C1273">
        <f>1/COUNTIF(B:B,pizzadb_pizzasales[[#This Row],[order_id]])</f>
        <v>0.33333333333333331</v>
      </c>
      <c r="D1273" s="1" t="s">
        <v>119</v>
      </c>
      <c r="E1273">
        <v>1</v>
      </c>
      <c r="F1273" s="16">
        <v>38671</v>
      </c>
      <c r="G1273" s="2" t="str">
        <f>TEXT(pizzadb_pizzasales[[#This Row],[order_date]],"dddd")</f>
        <v>Tuesday</v>
      </c>
      <c r="H1273" s="3">
        <v>0.93925925925925924</v>
      </c>
      <c r="I1273">
        <v>12.5</v>
      </c>
      <c r="J1273">
        <v>12.5</v>
      </c>
      <c r="K1273" s="1" t="s">
        <v>13</v>
      </c>
      <c r="L1273" s="1" t="s">
        <v>14</v>
      </c>
      <c r="M1273" s="1" t="s">
        <v>78</v>
      </c>
      <c r="N1273" s="1" t="s">
        <v>79</v>
      </c>
    </row>
    <row r="1274" spans="1:14" x14ac:dyDescent="0.25">
      <c r="A1274">
        <v>1273</v>
      </c>
      <c r="B1274">
        <v>564</v>
      </c>
      <c r="C1274">
        <f>1/COUNTIF(B:B,pizzadb_pizzasales[[#This Row],[order_id]])</f>
        <v>0.33333333333333331</v>
      </c>
      <c r="D1274" s="1" t="s">
        <v>152</v>
      </c>
      <c r="E1274">
        <v>1</v>
      </c>
      <c r="F1274" s="16">
        <v>38672</v>
      </c>
      <c r="G1274" s="2" t="str">
        <f>TEXT(pizzadb_pizzasales[[#This Row],[order_date]],"dddd")</f>
        <v>Wednesday</v>
      </c>
      <c r="H1274" s="3">
        <v>0.93925925925925924</v>
      </c>
      <c r="I1274">
        <v>20.75</v>
      </c>
      <c r="J1274">
        <v>20.75</v>
      </c>
      <c r="K1274" s="1" t="s">
        <v>21</v>
      </c>
      <c r="L1274" s="1" t="s">
        <v>26</v>
      </c>
      <c r="M1274" s="1" t="s">
        <v>48</v>
      </c>
      <c r="N1274" s="1" t="s">
        <v>49</v>
      </c>
    </row>
    <row r="1275" spans="1:14" x14ac:dyDescent="0.25">
      <c r="A1275">
        <v>1274</v>
      </c>
      <c r="B1275">
        <v>565</v>
      </c>
      <c r="C1275">
        <f>1/COUNTIF(B:B,pizzadb_pizzasales[[#This Row],[order_id]])</f>
        <v>1</v>
      </c>
      <c r="D1275" s="1" t="s">
        <v>100</v>
      </c>
      <c r="E1275">
        <v>1</v>
      </c>
      <c r="F1275" s="16">
        <v>38673</v>
      </c>
      <c r="G1275" s="2" t="str">
        <f>TEXT(pizzadb_pizzasales[[#This Row],[order_date]],"dddd")</f>
        <v>Thursday</v>
      </c>
      <c r="H1275" s="3">
        <v>0.50785879629629627</v>
      </c>
      <c r="I1275">
        <v>12.75</v>
      </c>
      <c r="J1275">
        <v>12.75</v>
      </c>
      <c r="K1275" s="1" t="s">
        <v>41</v>
      </c>
      <c r="L1275" s="1" t="s">
        <v>22</v>
      </c>
      <c r="M1275" s="1" t="s">
        <v>101</v>
      </c>
      <c r="N1275" s="1" t="s">
        <v>102</v>
      </c>
    </row>
    <row r="1276" spans="1:14" x14ac:dyDescent="0.25">
      <c r="A1276">
        <v>1275</v>
      </c>
      <c r="B1276">
        <v>566</v>
      </c>
      <c r="C1276">
        <f>1/COUNTIF(B:B,pizzadb_pizzasales[[#This Row],[order_id]])</f>
        <v>1</v>
      </c>
      <c r="D1276" s="1" t="s">
        <v>152</v>
      </c>
      <c r="E1276">
        <v>1</v>
      </c>
      <c r="F1276" s="16">
        <v>38674</v>
      </c>
      <c r="G1276" s="2" t="str">
        <f>TEXT(pizzadb_pizzasales[[#This Row],[order_date]],"dddd")</f>
        <v>Friday</v>
      </c>
      <c r="H1276" s="3">
        <v>0.51480324074074069</v>
      </c>
      <c r="I1276">
        <v>20.75</v>
      </c>
      <c r="J1276">
        <v>20.75</v>
      </c>
      <c r="K1276" s="1" t="s">
        <v>21</v>
      </c>
      <c r="L1276" s="1" t="s">
        <v>26</v>
      </c>
      <c r="M1276" s="1" t="s">
        <v>48</v>
      </c>
      <c r="N1276" s="1" t="s">
        <v>49</v>
      </c>
    </row>
    <row r="1277" spans="1:14" x14ac:dyDescent="0.25">
      <c r="A1277">
        <v>1276</v>
      </c>
      <c r="B1277">
        <v>567</v>
      </c>
      <c r="C1277">
        <f>1/COUNTIF(B:B,pizzadb_pizzasales[[#This Row],[order_id]])</f>
        <v>0.1</v>
      </c>
      <c r="D1277" s="1" t="s">
        <v>72</v>
      </c>
      <c r="E1277">
        <v>1</v>
      </c>
      <c r="F1277" s="16">
        <v>38677</v>
      </c>
      <c r="G1277" s="2" t="str">
        <f>TEXT(pizzadb_pizzasales[[#This Row],[order_date]],"dddd")</f>
        <v>Monday</v>
      </c>
      <c r="H1277" s="3">
        <v>0.51929398148148154</v>
      </c>
      <c r="I1277">
        <v>20.75</v>
      </c>
      <c r="J1277">
        <v>20.75</v>
      </c>
      <c r="K1277" s="1" t="s">
        <v>21</v>
      </c>
      <c r="L1277" s="1" t="s">
        <v>33</v>
      </c>
      <c r="M1277" s="1" t="s">
        <v>42</v>
      </c>
      <c r="N1277" s="1" t="s">
        <v>43</v>
      </c>
    </row>
    <row r="1278" spans="1:14" x14ac:dyDescent="0.25">
      <c r="A1278">
        <v>1277</v>
      </c>
      <c r="B1278">
        <v>567</v>
      </c>
      <c r="C1278">
        <f>1/COUNTIF(B:B,pizzadb_pizzasales[[#This Row],[order_id]])</f>
        <v>0.1</v>
      </c>
      <c r="D1278" s="1" t="s">
        <v>20</v>
      </c>
      <c r="E1278">
        <v>2</v>
      </c>
      <c r="F1278" s="16">
        <v>38678</v>
      </c>
      <c r="G1278" s="2" t="str">
        <f>TEXT(pizzadb_pizzasales[[#This Row],[order_date]],"dddd")</f>
        <v>Tuesday</v>
      </c>
      <c r="H1278" s="3">
        <v>0.51929398148148154</v>
      </c>
      <c r="I1278">
        <v>18.5</v>
      </c>
      <c r="J1278">
        <v>37</v>
      </c>
      <c r="K1278" s="1" t="s">
        <v>21</v>
      </c>
      <c r="L1278" s="1" t="s">
        <v>22</v>
      </c>
      <c r="M1278" s="1" t="s">
        <v>23</v>
      </c>
      <c r="N1278" s="1" t="s">
        <v>24</v>
      </c>
    </row>
    <row r="1279" spans="1:14" x14ac:dyDescent="0.25">
      <c r="A1279">
        <v>1278</v>
      </c>
      <c r="B1279">
        <v>567</v>
      </c>
      <c r="C1279">
        <f>1/COUNTIF(B:B,pizzadb_pizzasales[[#This Row],[order_id]])</f>
        <v>0.1</v>
      </c>
      <c r="D1279" s="1" t="s">
        <v>99</v>
      </c>
      <c r="E1279">
        <v>1</v>
      </c>
      <c r="F1279" s="16">
        <v>38679</v>
      </c>
      <c r="G1279" s="2" t="str">
        <f>TEXT(pizzadb_pizzasales[[#This Row],[order_date]],"dddd")</f>
        <v>Wednesday</v>
      </c>
      <c r="H1279" s="3">
        <v>0.51929398148148154</v>
      </c>
      <c r="I1279">
        <v>14.75</v>
      </c>
      <c r="J1279">
        <v>14.75</v>
      </c>
      <c r="K1279" s="1" t="s">
        <v>13</v>
      </c>
      <c r="L1279" s="1" t="s">
        <v>22</v>
      </c>
      <c r="M1279" s="1" t="s">
        <v>91</v>
      </c>
      <c r="N1279" s="1" t="s">
        <v>92</v>
      </c>
    </row>
    <row r="1280" spans="1:14" x14ac:dyDescent="0.25">
      <c r="A1280">
        <v>1279</v>
      </c>
      <c r="B1280">
        <v>567</v>
      </c>
      <c r="C1280">
        <f>1/COUNTIF(B:B,pizzadb_pizzasales[[#This Row],[order_id]])</f>
        <v>0.1</v>
      </c>
      <c r="D1280" s="1" t="s">
        <v>119</v>
      </c>
      <c r="E1280">
        <v>1</v>
      </c>
      <c r="F1280" s="16">
        <v>38680</v>
      </c>
      <c r="G1280" s="2" t="str">
        <f>TEXT(pizzadb_pizzasales[[#This Row],[order_date]],"dddd")</f>
        <v>Thursday</v>
      </c>
      <c r="H1280" s="3">
        <v>0.51929398148148154</v>
      </c>
      <c r="I1280">
        <v>12.5</v>
      </c>
      <c r="J1280">
        <v>12.5</v>
      </c>
      <c r="K1280" s="1" t="s">
        <v>13</v>
      </c>
      <c r="L1280" s="1" t="s">
        <v>14</v>
      </c>
      <c r="M1280" s="1" t="s">
        <v>78</v>
      </c>
      <c r="N1280" s="1" t="s">
        <v>79</v>
      </c>
    </row>
    <row r="1281" spans="1:14" x14ac:dyDescent="0.25">
      <c r="A1281">
        <v>1280</v>
      </c>
      <c r="B1281">
        <v>567</v>
      </c>
      <c r="C1281">
        <f>1/COUNTIF(B:B,pizzadb_pizzasales[[#This Row],[order_id]])</f>
        <v>0.1</v>
      </c>
      <c r="D1281" s="1" t="s">
        <v>121</v>
      </c>
      <c r="E1281">
        <v>1</v>
      </c>
      <c r="F1281" s="16">
        <v>38681</v>
      </c>
      <c r="G1281" s="2" t="str">
        <f>TEXT(pizzadb_pizzasales[[#This Row],[order_date]],"dddd")</f>
        <v>Friday</v>
      </c>
      <c r="H1281" s="3">
        <v>0.51929398148148154</v>
      </c>
      <c r="I1281">
        <v>16.25</v>
      </c>
      <c r="J1281">
        <v>16.25</v>
      </c>
      <c r="K1281" s="1" t="s">
        <v>13</v>
      </c>
      <c r="L1281" s="1" t="s">
        <v>26</v>
      </c>
      <c r="M1281" s="1" t="s">
        <v>114</v>
      </c>
      <c r="N1281" s="1" t="s">
        <v>115</v>
      </c>
    </row>
    <row r="1282" spans="1:14" x14ac:dyDescent="0.25">
      <c r="A1282">
        <v>1281</v>
      </c>
      <c r="B1282">
        <v>567</v>
      </c>
      <c r="C1282">
        <f>1/COUNTIF(B:B,pizzadb_pizzasales[[#This Row],[order_id]])</f>
        <v>0.1</v>
      </c>
      <c r="D1282" s="1" t="s">
        <v>149</v>
      </c>
      <c r="E1282">
        <v>1</v>
      </c>
      <c r="F1282" s="16">
        <v>38684</v>
      </c>
      <c r="G1282" s="2" t="str">
        <f>TEXT(pizzadb_pizzasales[[#This Row],[order_date]],"dddd")</f>
        <v>Monday</v>
      </c>
      <c r="H1282" s="3">
        <v>0.51929398148148154</v>
      </c>
      <c r="I1282">
        <v>12.25</v>
      </c>
      <c r="J1282">
        <v>12.25</v>
      </c>
      <c r="K1282" s="1" t="s">
        <v>41</v>
      </c>
      <c r="L1282" s="1" t="s">
        <v>26</v>
      </c>
      <c r="M1282" s="1" t="s">
        <v>114</v>
      </c>
      <c r="N1282" s="1" t="s">
        <v>115</v>
      </c>
    </row>
    <row r="1283" spans="1:14" x14ac:dyDescent="0.25">
      <c r="A1283">
        <v>1282</v>
      </c>
      <c r="B1283">
        <v>567</v>
      </c>
      <c r="C1283">
        <f>1/COUNTIF(B:B,pizzadb_pizzasales[[#This Row],[order_id]])</f>
        <v>0.1</v>
      </c>
      <c r="D1283" s="1" t="s">
        <v>87</v>
      </c>
      <c r="E1283">
        <v>1</v>
      </c>
      <c r="F1283" s="16">
        <v>38685</v>
      </c>
      <c r="G1283" s="2" t="str">
        <f>TEXT(pizzadb_pizzasales[[#This Row],[order_date]],"dddd")</f>
        <v>Tuesday</v>
      </c>
      <c r="H1283" s="3">
        <v>0.51929398148148154</v>
      </c>
      <c r="I1283">
        <v>20.75</v>
      </c>
      <c r="J1283">
        <v>20.75</v>
      </c>
      <c r="K1283" s="1" t="s">
        <v>21</v>
      </c>
      <c r="L1283" s="1" t="s">
        <v>26</v>
      </c>
      <c r="M1283" s="1" t="s">
        <v>88</v>
      </c>
      <c r="N1283" s="1" t="s">
        <v>89</v>
      </c>
    </row>
    <row r="1284" spans="1:14" x14ac:dyDescent="0.25">
      <c r="A1284">
        <v>1283</v>
      </c>
      <c r="B1284">
        <v>567</v>
      </c>
      <c r="C1284">
        <f>1/COUNTIF(B:B,pizzadb_pizzasales[[#This Row],[order_id]])</f>
        <v>0.1</v>
      </c>
      <c r="D1284" s="1" t="s">
        <v>59</v>
      </c>
      <c r="E1284">
        <v>1</v>
      </c>
      <c r="F1284" s="16">
        <v>38686</v>
      </c>
      <c r="G1284" s="2" t="str">
        <f>TEXT(pizzadb_pizzasales[[#This Row],[order_date]],"dddd")</f>
        <v>Wednesday</v>
      </c>
      <c r="H1284" s="3">
        <v>0.51929398148148154</v>
      </c>
      <c r="I1284">
        <v>20.75</v>
      </c>
      <c r="J1284">
        <v>20.75</v>
      </c>
      <c r="K1284" s="1" t="s">
        <v>21</v>
      </c>
      <c r="L1284" s="1" t="s">
        <v>26</v>
      </c>
      <c r="M1284" s="1" t="s">
        <v>60</v>
      </c>
      <c r="N1284" s="1" t="s">
        <v>61</v>
      </c>
    </row>
    <row r="1285" spans="1:14" x14ac:dyDescent="0.25">
      <c r="A1285">
        <v>1284</v>
      </c>
      <c r="B1285">
        <v>567</v>
      </c>
      <c r="C1285">
        <f>1/COUNTIF(B:B,pizzadb_pizzasales[[#This Row],[order_id]])</f>
        <v>0.1</v>
      </c>
      <c r="D1285" s="1" t="s">
        <v>144</v>
      </c>
      <c r="E1285">
        <v>1</v>
      </c>
      <c r="F1285" s="16">
        <v>38687</v>
      </c>
      <c r="G1285" s="2" t="str">
        <f>TEXT(pizzadb_pizzasales[[#This Row],[order_date]],"dddd")</f>
        <v>Thursday</v>
      </c>
      <c r="H1285" s="3">
        <v>0.51929398148148154</v>
      </c>
      <c r="I1285">
        <v>16.5</v>
      </c>
      <c r="J1285">
        <v>16.5</v>
      </c>
      <c r="K1285" s="1" t="s">
        <v>13</v>
      </c>
      <c r="L1285" s="1" t="s">
        <v>26</v>
      </c>
      <c r="M1285" s="1" t="s">
        <v>48</v>
      </c>
      <c r="N1285" s="1" t="s">
        <v>49</v>
      </c>
    </row>
    <row r="1286" spans="1:14" x14ac:dyDescent="0.25">
      <c r="A1286">
        <v>1285</v>
      </c>
      <c r="B1286">
        <v>567</v>
      </c>
      <c r="C1286">
        <f>1/COUNTIF(B:B,pizzadb_pizzasales[[#This Row],[order_id]])</f>
        <v>0.1</v>
      </c>
      <c r="D1286" s="1" t="s">
        <v>151</v>
      </c>
      <c r="E1286">
        <v>1</v>
      </c>
      <c r="F1286" s="16">
        <v>38688</v>
      </c>
      <c r="G1286" s="2" t="str">
        <f>TEXT(pizzadb_pizzasales[[#This Row],[order_date]],"dddd")</f>
        <v>Friday</v>
      </c>
      <c r="H1286" s="3">
        <v>0.51929398148148154</v>
      </c>
      <c r="I1286">
        <v>12.75</v>
      </c>
      <c r="J1286">
        <v>12.75</v>
      </c>
      <c r="K1286" s="1" t="s">
        <v>41</v>
      </c>
      <c r="L1286" s="1" t="s">
        <v>33</v>
      </c>
      <c r="M1286" s="1" t="s">
        <v>34</v>
      </c>
      <c r="N1286" s="1" t="s">
        <v>35</v>
      </c>
    </row>
    <row r="1287" spans="1:14" x14ac:dyDescent="0.25">
      <c r="A1287">
        <v>1286</v>
      </c>
      <c r="B1287">
        <v>568</v>
      </c>
      <c r="C1287">
        <f>1/COUNTIF(B:B,pizzadb_pizzasales[[#This Row],[order_id]])</f>
        <v>1</v>
      </c>
      <c r="D1287" s="1" t="s">
        <v>68</v>
      </c>
      <c r="E1287">
        <v>1</v>
      </c>
      <c r="F1287" s="16">
        <v>38691</v>
      </c>
      <c r="G1287" s="2" t="str">
        <f>TEXT(pizzadb_pizzasales[[#This Row],[order_date]],"dddd")</f>
        <v>Monday</v>
      </c>
      <c r="H1287" s="3">
        <v>0.52005787037037032</v>
      </c>
      <c r="I1287">
        <v>20.25</v>
      </c>
      <c r="J1287">
        <v>20.25</v>
      </c>
      <c r="K1287" s="1" t="s">
        <v>21</v>
      </c>
      <c r="L1287" s="1" t="s">
        <v>22</v>
      </c>
      <c r="M1287" s="1" t="s">
        <v>30</v>
      </c>
      <c r="N1287" s="1" t="s">
        <v>31</v>
      </c>
    </row>
    <row r="1288" spans="1:14" x14ac:dyDescent="0.25">
      <c r="A1288">
        <v>1287</v>
      </c>
      <c r="B1288">
        <v>569</v>
      </c>
      <c r="C1288">
        <f>1/COUNTIF(B:B,pizzadb_pizzasales[[#This Row],[order_id]])</f>
        <v>0.33333333333333331</v>
      </c>
      <c r="D1288" s="1" t="s">
        <v>40</v>
      </c>
      <c r="E1288">
        <v>1</v>
      </c>
      <c r="F1288" s="16">
        <v>38692</v>
      </c>
      <c r="G1288" s="2" t="str">
        <f>TEXT(pizzadb_pizzasales[[#This Row],[order_date]],"dddd")</f>
        <v>Tuesday</v>
      </c>
      <c r="H1288" s="3">
        <v>0.52581018518518519</v>
      </c>
      <c r="I1288">
        <v>12.75</v>
      </c>
      <c r="J1288">
        <v>12.75</v>
      </c>
      <c r="K1288" s="1" t="s">
        <v>41</v>
      </c>
      <c r="L1288" s="1" t="s">
        <v>33</v>
      </c>
      <c r="M1288" s="1" t="s">
        <v>42</v>
      </c>
      <c r="N1288" s="1" t="s">
        <v>43</v>
      </c>
    </row>
    <row r="1289" spans="1:14" x14ac:dyDescent="0.25">
      <c r="A1289">
        <v>1288</v>
      </c>
      <c r="B1289">
        <v>569</v>
      </c>
      <c r="C1289">
        <f>1/COUNTIF(B:B,pizzadb_pizzasales[[#This Row],[order_id]])</f>
        <v>0.33333333333333331</v>
      </c>
      <c r="D1289" s="1" t="s">
        <v>134</v>
      </c>
      <c r="E1289">
        <v>1</v>
      </c>
      <c r="F1289" s="16">
        <v>38693</v>
      </c>
      <c r="G1289" s="2" t="str">
        <f>TEXT(pizzadb_pizzasales[[#This Row],[order_date]],"dddd")</f>
        <v>Wednesday</v>
      </c>
      <c r="H1289" s="3">
        <v>0.52581018518518519</v>
      </c>
      <c r="I1289">
        <v>16.75</v>
      </c>
      <c r="J1289">
        <v>16.75</v>
      </c>
      <c r="K1289" s="1" t="s">
        <v>13</v>
      </c>
      <c r="L1289" s="1" t="s">
        <v>33</v>
      </c>
      <c r="M1289" s="1" t="s">
        <v>124</v>
      </c>
      <c r="N1289" s="1" t="s">
        <v>125</v>
      </c>
    </row>
    <row r="1290" spans="1:14" x14ac:dyDescent="0.25">
      <c r="A1290">
        <v>1289</v>
      </c>
      <c r="B1290">
        <v>569</v>
      </c>
      <c r="C1290">
        <f>1/COUNTIF(B:B,pizzadb_pizzasales[[#This Row],[order_id]])</f>
        <v>0.33333333333333331</v>
      </c>
      <c r="D1290" s="1" t="s">
        <v>50</v>
      </c>
      <c r="E1290">
        <v>1</v>
      </c>
      <c r="F1290" s="16">
        <v>38694</v>
      </c>
      <c r="G1290" s="2" t="str">
        <f>TEXT(pizzadb_pizzasales[[#This Row],[order_date]],"dddd")</f>
        <v>Thursday</v>
      </c>
      <c r="H1290" s="3">
        <v>0.52581018518518519</v>
      </c>
      <c r="I1290">
        <v>12</v>
      </c>
      <c r="J1290">
        <v>12</v>
      </c>
      <c r="K1290" s="1" t="s">
        <v>41</v>
      </c>
      <c r="L1290" s="1" t="s">
        <v>14</v>
      </c>
      <c r="M1290" s="1" t="s">
        <v>18</v>
      </c>
      <c r="N1290" s="1" t="s">
        <v>19</v>
      </c>
    </row>
    <row r="1291" spans="1:14" x14ac:dyDescent="0.25">
      <c r="A1291">
        <v>1290</v>
      </c>
      <c r="B1291">
        <v>570</v>
      </c>
      <c r="C1291">
        <f>1/COUNTIF(B:B,pizzadb_pizzasales[[#This Row],[order_id]])</f>
        <v>0.5</v>
      </c>
      <c r="D1291" s="1" t="s">
        <v>128</v>
      </c>
      <c r="E1291">
        <v>1</v>
      </c>
      <c r="F1291" s="16">
        <v>38695</v>
      </c>
      <c r="G1291" s="2" t="str">
        <f>TEXT(pizzadb_pizzasales[[#This Row],[order_date]],"dddd")</f>
        <v>Friday</v>
      </c>
      <c r="H1291" s="3">
        <v>0.55137731481481478</v>
      </c>
      <c r="I1291">
        <v>16</v>
      </c>
      <c r="J1291">
        <v>16</v>
      </c>
      <c r="K1291" s="1" t="s">
        <v>13</v>
      </c>
      <c r="L1291" s="1" t="s">
        <v>22</v>
      </c>
      <c r="M1291" s="1" t="s">
        <v>52</v>
      </c>
      <c r="N1291" s="1" t="s">
        <v>53</v>
      </c>
    </row>
    <row r="1292" spans="1:14" x14ac:dyDescent="0.25">
      <c r="A1292">
        <v>1291</v>
      </c>
      <c r="B1292">
        <v>570</v>
      </c>
      <c r="C1292">
        <f>1/COUNTIF(B:B,pizzadb_pizzasales[[#This Row],[order_id]])</f>
        <v>0.5</v>
      </c>
      <c r="D1292" s="1" t="s">
        <v>69</v>
      </c>
      <c r="E1292">
        <v>1</v>
      </c>
      <c r="F1292" s="16">
        <v>38698</v>
      </c>
      <c r="G1292" s="2" t="str">
        <f>TEXT(pizzadb_pizzasales[[#This Row],[order_date]],"dddd")</f>
        <v>Monday</v>
      </c>
      <c r="H1292" s="3">
        <v>0.55137731481481478</v>
      </c>
      <c r="I1292">
        <v>20.75</v>
      </c>
      <c r="J1292">
        <v>20.75</v>
      </c>
      <c r="K1292" s="1" t="s">
        <v>21</v>
      </c>
      <c r="L1292" s="1" t="s">
        <v>33</v>
      </c>
      <c r="M1292" s="1" t="s">
        <v>70</v>
      </c>
      <c r="N1292" s="1" t="s">
        <v>71</v>
      </c>
    </row>
    <row r="1293" spans="1:14" x14ac:dyDescent="0.25">
      <c r="A1293">
        <v>1292</v>
      </c>
      <c r="B1293">
        <v>571</v>
      </c>
      <c r="C1293">
        <f>1/COUNTIF(B:B,pizzadb_pizzasales[[#This Row],[order_id]])</f>
        <v>1</v>
      </c>
      <c r="D1293" s="1" t="s">
        <v>84</v>
      </c>
      <c r="E1293">
        <v>1</v>
      </c>
      <c r="F1293" s="16">
        <v>38699</v>
      </c>
      <c r="G1293" s="2" t="str">
        <f>TEXT(pizzadb_pizzasales[[#This Row],[order_date]],"dddd")</f>
        <v>Tuesday</v>
      </c>
      <c r="H1293" s="3">
        <v>0.55193287037037042</v>
      </c>
      <c r="I1293">
        <v>12</v>
      </c>
      <c r="J1293">
        <v>12</v>
      </c>
      <c r="K1293" s="1" t="s">
        <v>41</v>
      </c>
      <c r="L1293" s="1" t="s">
        <v>14</v>
      </c>
      <c r="M1293" s="1" t="s">
        <v>85</v>
      </c>
      <c r="N1293" s="1" t="s">
        <v>86</v>
      </c>
    </row>
    <row r="1294" spans="1:14" x14ac:dyDescent="0.25">
      <c r="A1294">
        <v>1293</v>
      </c>
      <c r="B1294">
        <v>572</v>
      </c>
      <c r="C1294">
        <f>1/COUNTIF(B:B,pizzadb_pizzasales[[#This Row],[order_id]])</f>
        <v>1</v>
      </c>
      <c r="D1294" s="1" t="s">
        <v>147</v>
      </c>
      <c r="E1294">
        <v>1</v>
      </c>
      <c r="F1294" s="16">
        <v>38700</v>
      </c>
      <c r="G1294" s="2" t="str">
        <f>TEXT(pizzadb_pizzasales[[#This Row],[order_date]],"dddd")</f>
        <v>Wednesday</v>
      </c>
      <c r="H1294" s="3">
        <v>0.55245370370370372</v>
      </c>
      <c r="I1294">
        <v>16.75</v>
      </c>
      <c r="J1294">
        <v>16.75</v>
      </c>
      <c r="K1294" s="1" t="s">
        <v>13</v>
      </c>
      <c r="L1294" s="1" t="s">
        <v>33</v>
      </c>
      <c r="M1294" s="1" t="s">
        <v>70</v>
      </c>
      <c r="N1294" s="1" t="s">
        <v>71</v>
      </c>
    </row>
    <row r="1295" spans="1:14" x14ac:dyDescent="0.25">
      <c r="A1295">
        <v>1294</v>
      </c>
      <c r="B1295">
        <v>573</v>
      </c>
      <c r="C1295">
        <f>1/COUNTIF(B:B,pizzadb_pizzasales[[#This Row],[order_id]])</f>
        <v>0.5</v>
      </c>
      <c r="D1295" s="1" t="s">
        <v>17</v>
      </c>
      <c r="E1295">
        <v>1</v>
      </c>
      <c r="F1295" s="16">
        <v>38701</v>
      </c>
      <c r="G1295" s="2" t="str">
        <f>TEXT(pizzadb_pizzasales[[#This Row],[order_date]],"dddd")</f>
        <v>Thursday</v>
      </c>
      <c r="H1295" s="3">
        <v>0.56913194444444448</v>
      </c>
      <c r="I1295">
        <v>16</v>
      </c>
      <c r="J1295">
        <v>16</v>
      </c>
      <c r="K1295" s="1" t="s">
        <v>13</v>
      </c>
      <c r="L1295" s="1" t="s">
        <v>14</v>
      </c>
      <c r="M1295" s="1" t="s">
        <v>18</v>
      </c>
      <c r="N1295" s="1" t="s">
        <v>19</v>
      </c>
    </row>
    <row r="1296" spans="1:14" x14ac:dyDescent="0.25">
      <c r="A1296">
        <v>1295</v>
      </c>
      <c r="B1296">
        <v>573</v>
      </c>
      <c r="C1296">
        <f>1/COUNTIF(B:B,pizzadb_pizzasales[[#This Row],[order_id]])</f>
        <v>0.5</v>
      </c>
      <c r="D1296" s="1" t="s">
        <v>20</v>
      </c>
      <c r="E1296">
        <v>1</v>
      </c>
      <c r="F1296" s="16">
        <v>38702</v>
      </c>
      <c r="G1296" s="2" t="str">
        <f>TEXT(pizzadb_pizzasales[[#This Row],[order_date]],"dddd")</f>
        <v>Friday</v>
      </c>
      <c r="H1296" s="3">
        <v>0.56913194444444448</v>
      </c>
      <c r="I1296">
        <v>18.5</v>
      </c>
      <c r="J1296">
        <v>18.5</v>
      </c>
      <c r="K1296" s="1" t="s">
        <v>21</v>
      </c>
      <c r="L1296" s="1" t="s">
        <v>22</v>
      </c>
      <c r="M1296" s="1" t="s">
        <v>23</v>
      </c>
      <c r="N1296" s="1" t="s">
        <v>24</v>
      </c>
    </row>
    <row r="1297" spans="1:14" x14ac:dyDescent="0.25">
      <c r="A1297">
        <v>1296</v>
      </c>
      <c r="B1297">
        <v>574</v>
      </c>
      <c r="C1297">
        <f>1/COUNTIF(B:B,pizzadb_pizzasales[[#This Row],[order_id]])</f>
        <v>1</v>
      </c>
      <c r="D1297" s="1" t="s">
        <v>159</v>
      </c>
      <c r="E1297">
        <v>1</v>
      </c>
      <c r="F1297" s="16">
        <v>38705</v>
      </c>
      <c r="G1297" s="2" t="str">
        <f>TEXT(pizzadb_pizzasales[[#This Row],[order_date]],"dddd")</f>
        <v>Monday</v>
      </c>
      <c r="H1297" s="3">
        <v>0.57006944444444441</v>
      </c>
      <c r="I1297">
        <v>16.75</v>
      </c>
      <c r="J1297">
        <v>16.75</v>
      </c>
      <c r="K1297" s="1" t="s">
        <v>13</v>
      </c>
      <c r="L1297" s="1" t="s">
        <v>22</v>
      </c>
      <c r="M1297" s="1" t="s">
        <v>101</v>
      </c>
      <c r="N1297" s="1" t="s">
        <v>102</v>
      </c>
    </row>
    <row r="1298" spans="1:14" x14ac:dyDescent="0.25">
      <c r="A1298">
        <v>1297</v>
      </c>
      <c r="B1298">
        <v>575</v>
      </c>
      <c r="C1298">
        <f>1/COUNTIF(B:B,pizzadb_pizzasales[[#This Row],[order_id]])</f>
        <v>0.25</v>
      </c>
      <c r="D1298" s="1" t="s">
        <v>138</v>
      </c>
      <c r="E1298">
        <v>1</v>
      </c>
      <c r="F1298" s="16">
        <v>38706</v>
      </c>
      <c r="G1298" s="2" t="str">
        <f>TEXT(pizzadb_pizzasales[[#This Row],[order_date]],"dddd")</f>
        <v>Tuesday</v>
      </c>
      <c r="H1298" s="3">
        <v>0.57018518518518524</v>
      </c>
      <c r="I1298">
        <v>20.5</v>
      </c>
      <c r="J1298">
        <v>20.5</v>
      </c>
      <c r="K1298" s="1" t="s">
        <v>21</v>
      </c>
      <c r="L1298" s="1" t="s">
        <v>14</v>
      </c>
      <c r="M1298" s="1" t="s">
        <v>18</v>
      </c>
      <c r="N1298" s="1" t="s">
        <v>19</v>
      </c>
    </row>
    <row r="1299" spans="1:14" x14ac:dyDescent="0.25">
      <c r="A1299">
        <v>1298</v>
      </c>
      <c r="B1299">
        <v>575</v>
      </c>
      <c r="C1299">
        <f>1/COUNTIF(B:B,pizzadb_pizzasales[[#This Row],[order_id]])</f>
        <v>0.25</v>
      </c>
      <c r="D1299" s="1" t="s">
        <v>112</v>
      </c>
      <c r="E1299">
        <v>1</v>
      </c>
      <c r="F1299" s="16">
        <v>38707</v>
      </c>
      <c r="G1299" s="2" t="str">
        <f>TEXT(pizzadb_pizzasales[[#This Row],[order_date]],"dddd")</f>
        <v>Wednesday</v>
      </c>
      <c r="H1299" s="3">
        <v>0.57018518518518524</v>
      </c>
      <c r="I1299">
        <v>20.5</v>
      </c>
      <c r="J1299">
        <v>20.5</v>
      </c>
      <c r="K1299" s="1" t="s">
        <v>21</v>
      </c>
      <c r="L1299" s="1" t="s">
        <v>14</v>
      </c>
      <c r="M1299" s="1" t="s">
        <v>94</v>
      </c>
      <c r="N1299" s="1" t="s">
        <v>95</v>
      </c>
    </row>
    <row r="1300" spans="1:14" x14ac:dyDescent="0.25">
      <c r="A1300">
        <v>1299</v>
      </c>
      <c r="B1300">
        <v>575</v>
      </c>
      <c r="C1300">
        <f>1/COUNTIF(B:B,pizzadb_pizzasales[[#This Row],[order_id]])</f>
        <v>0.25</v>
      </c>
      <c r="D1300" s="1" t="s">
        <v>77</v>
      </c>
      <c r="E1300">
        <v>1</v>
      </c>
      <c r="F1300" s="16">
        <v>38708</v>
      </c>
      <c r="G1300" s="2" t="str">
        <f>TEXT(pizzadb_pizzasales[[#This Row],[order_date]],"dddd")</f>
        <v>Thursday</v>
      </c>
      <c r="H1300" s="3">
        <v>0.57018518518518524</v>
      </c>
      <c r="I1300">
        <v>15.25</v>
      </c>
      <c r="J1300">
        <v>15.25</v>
      </c>
      <c r="K1300" s="1" t="s">
        <v>21</v>
      </c>
      <c r="L1300" s="1" t="s">
        <v>14</v>
      </c>
      <c r="M1300" s="1" t="s">
        <v>78</v>
      </c>
      <c r="N1300" s="1" t="s">
        <v>79</v>
      </c>
    </row>
    <row r="1301" spans="1:14" x14ac:dyDescent="0.25">
      <c r="A1301">
        <v>1300</v>
      </c>
      <c r="B1301">
        <v>575</v>
      </c>
      <c r="C1301">
        <f>1/COUNTIF(B:B,pizzadb_pizzasales[[#This Row],[order_id]])</f>
        <v>0.25</v>
      </c>
      <c r="D1301" s="1" t="s">
        <v>162</v>
      </c>
      <c r="E1301">
        <v>1</v>
      </c>
      <c r="F1301" s="16">
        <v>38709</v>
      </c>
      <c r="G1301" s="2" t="str">
        <f>TEXT(pizzadb_pizzasales[[#This Row],[order_date]],"dddd")</f>
        <v>Friday</v>
      </c>
      <c r="H1301" s="3">
        <v>0.57018518518518524</v>
      </c>
      <c r="I1301">
        <v>16</v>
      </c>
      <c r="J1301">
        <v>16</v>
      </c>
      <c r="K1301" s="1" t="s">
        <v>13</v>
      </c>
      <c r="L1301" s="1" t="s">
        <v>22</v>
      </c>
      <c r="M1301" s="1" t="s">
        <v>110</v>
      </c>
      <c r="N1301" s="1" t="s">
        <v>111</v>
      </c>
    </row>
    <row r="1302" spans="1:14" x14ac:dyDescent="0.25">
      <c r="A1302">
        <v>1301</v>
      </c>
      <c r="B1302">
        <v>576</v>
      </c>
      <c r="C1302">
        <f>1/COUNTIF(B:B,pizzadb_pizzasales[[#This Row],[order_id]])</f>
        <v>0.33333333333333331</v>
      </c>
      <c r="D1302" s="1" t="s">
        <v>84</v>
      </c>
      <c r="E1302">
        <v>1</v>
      </c>
      <c r="F1302" s="16">
        <v>38712</v>
      </c>
      <c r="G1302" s="2" t="str">
        <f>TEXT(pizzadb_pizzasales[[#This Row],[order_date]],"dddd")</f>
        <v>Monday</v>
      </c>
      <c r="H1302" s="3">
        <v>0.57247685185185182</v>
      </c>
      <c r="I1302">
        <v>12</v>
      </c>
      <c r="J1302">
        <v>12</v>
      </c>
      <c r="K1302" s="1" t="s">
        <v>41</v>
      </c>
      <c r="L1302" s="1" t="s">
        <v>14</v>
      </c>
      <c r="M1302" s="1" t="s">
        <v>85</v>
      </c>
      <c r="N1302" s="1" t="s">
        <v>86</v>
      </c>
    </row>
    <row r="1303" spans="1:14" x14ac:dyDescent="0.25">
      <c r="A1303">
        <v>1302</v>
      </c>
      <c r="B1303">
        <v>576</v>
      </c>
      <c r="C1303">
        <f>1/COUNTIF(B:B,pizzadb_pizzasales[[#This Row],[order_id]])</f>
        <v>0.33333333333333331</v>
      </c>
      <c r="D1303" s="1" t="s">
        <v>134</v>
      </c>
      <c r="E1303">
        <v>1</v>
      </c>
      <c r="F1303" s="16">
        <v>38713</v>
      </c>
      <c r="G1303" s="2" t="str">
        <f>TEXT(pizzadb_pizzasales[[#This Row],[order_date]],"dddd")</f>
        <v>Tuesday</v>
      </c>
      <c r="H1303" s="3">
        <v>0.57247685185185182</v>
      </c>
      <c r="I1303">
        <v>16.75</v>
      </c>
      <c r="J1303">
        <v>16.75</v>
      </c>
      <c r="K1303" s="1" t="s">
        <v>13</v>
      </c>
      <c r="L1303" s="1" t="s">
        <v>33</v>
      </c>
      <c r="M1303" s="1" t="s">
        <v>124</v>
      </c>
      <c r="N1303" s="1" t="s">
        <v>125</v>
      </c>
    </row>
    <row r="1304" spans="1:14" x14ac:dyDescent="0.25">
      <c r="A1304">
        <v>1303</v>
      </c>
      <c r="B1304">
        <v>576</v>
      </c>
      <c r="C1304">
        <f>1/COUNTIF(B:B,pizzadb_pizzasales[[#This Row],[order_id]])</f>
        <v>0.33333333333333331</v>
      </c>
      <c r="D1304" s="1" t="s">
        <v>157</v>
      </c>
      <c r="E1304">
        <v>1</v>
      </c>
      <c r="F1304" s="16">
        <v>38714</v>
      </c>
      <c r="G1304" s="2" t="str">
        <f>TEXT(pizzadb_pizzasales[[#This Row],[order_date]],"dddd")</f>
        <v>Wednesday</v>
      </c>
      <c r="H1304" s="3">
        <v>0.57247685185185182</v>
      </c>
      <c r="I1304">
        <v>12</v>
      </c>
      <c r="J1304">
        <v>12</v>
      </c>
      <c r="K1304" s="1" t="s">
        <v>41</v>
      </c>
      <c r="L1304" s="1" t="s">
        <v>22</v>
      </c>
      <c r="M1304" s="1" t="s">
        <v>110</v>
      </c>
      <c r="N1304" s="1" t="s">
        <v>111</v>
      </c>
    </row>
    <row r="1305" spans="1:14" x14ac:dyDescent="0.25">
      <c r="A1305">
        <v>1304</v>
      </c>
      <c r="B1305">
        <v>577</v>
      </c>
      <c r="C1305">
        <f>1/COUNTIF(B:B,pizzadb_pizzasales[[#This Row],[order_id]])</f>
        <v>0.5</v>
      </c>
      <c r="D1305" s="1" t="s">
        <v>162</v>
      </c>
      <c r="E1305">
        <v>1</v>
      </c>
      <c r="F1305" s="16">
        <v>38715</v>
      </c>
      <c r="G1305" s="2" t="str">
        <f>TEXT(pizzadb_pizzasales[[#This Row],[order_date]],"dddd")</f>
        <v>Thursday</v>
      </c>
      <c r="H1305" s="3">
        <v>0.57291666666666663</v>
      </c>
      <c r="I1305">
        <v>16</v>
      </c>
      <c r="J1305">
        <v>16</v>
      </c>
      <c r="K1305" s="1" t="s">
        <v>13</v>
      </c>
      <c r="L1305" s="1" t="s">
        <v>22</v>
      </c>
      <c r="M1305" s="1" t="s">
        <v>110</v>
      </c>
      <c r="N1305" s="1" t="s">
        <v>111</v>
      </c>
    </row>
    <row r="1306" spans="1:14" x14ac:dyDescent="0.25">
      <c r="A1306">
        <v>1305</v>
      </c>
      <c r="B1306">
        <v>577</v>
      </c>
      <c r="C1306">
        <f>1/COUNTIF(B:B,pizzadb_pizzasales[[#This Row],[order_id]])</f>
        <v>0.5</v>
      </c>
      <c r="D1306" s="1" t="s">
        <v>122</v>
      </c>
      <c r="E1306">
        <v>1</v>
      </c>
      <c r="F1306" s="16">
        <v>38716</v>
      </c>
      <c r="G1306" s="2" t="str">
        <f>TEXT(pizzadb_pizzasales[[#This Row],[order_date]],"dddd")</f>
        <v>Friday</v>
      </c>
      <c r="H1306" s="3">
        <v>0.57291666666666663</v>
      </c>
      <c r="I1306">
        <v>20.25</v>
      </c>
      <c r="J1306">
        <v>20.25</v>
      </c>
      <c r="K1306" s="1" t="s">
        <v>21</v>
      </c>
      <c r="L1306" s="1" t="s">
        <v>22</v>
      </c>
      <c r="M1306" s="1" t="s">
        <v>66</v>
      </c>
      <c r="N1306" s="1" t="s">
        <v>67</v>
      </c>
    </row>
    <row r="1307" spans="1:14" x14ac:dyDescent="0.25">
      <c r="A1307">
        <v>1306</v>
      </c>
      <c r="B1307">
        <v>578</v>
      </c>
      <c r="C1307">
        <f>1/COUNTIF(B:B,pizzadb_pizzasales[[#This Row],[order_id]])</f>
        <v>0.2</v>
      </c>
      <c r="D1307" s="1" t="s">
        <v>40</v>
      </c>
      <c r="E1307">
        <v>1</v>
      </c>
      <c r="F1307" s="16">
        <v>38719</v>
      </c>
      <c r="G1307" s="2" t="str">
        <f>TEXT(pizzadb_pizzasales[[#This Row],[order_date]],"dddd")</f>
        <v>Monday</v>
      </c>
      <c r="H1307" s="3">
        <v>0.57556712962962964</v>
      </c>
      <c r="I1307">
        <v>12.75</v>
      </c>
      <c r="J1307">
        <v>12.75</v>
      </c>
      <c r="K1307" s="1" t="s">
        <v>41</v>
      </c>
      <c r="L1307" s="1" t="s">
        <v>33</v>
      </c>
      <c r="M1307" s="1" t="s">
        <v>42</v>
      </c>
      <c r="N1307" s="1" t="s">
        <v>43</v>
      </c>
    </row>
    <row r="1308" spans="1:14" x14ac:dyDescent="0.25">
      <c r="A1308">
        <v>1307</v>
      </c>
      <c r="B1308">
        <v>578</v>
      </c>
      <c r="C1308">
        <f>1/COUNTIF(B:B,pizzadb_pizzasales[[#This Row],[order_id]])</f>
        <v>0.2</v>
      </c>
      <c r="D1308" s="1" t="s">
        <v>96</v>
      </c>
      <c r="E1308">
        <v>1</v>
      </c>
      <c r="F1308" s="16">
        <v>38720</v>
      </c>
      <c r="G1308" s="2" t="str">
        <f>TEXT(pizzadb_pizzasales[[#This Row],[order_date]],"dddd")</f>
        <v>Tuesday</v>
      </c>
      <c r="H1308" s="3">
        <v>0.57556712962962964</v>
      </c>
      <c r="I1308">
        <v>16.25</v>
      </c>
      <c r="J1308">
        <v>16.25</v>
      </c>
      <c r="K1308" s="1" t="s">
        <v>13</v>
      </c>
      <c r="L1308" s="1" t="s">
        <v>26</v>
      </c>
      <c r="M1308" s="1" t="s">
        <v>97</v>
      </c>
      <c r="N1308" s="1" t="s">
        <v>98</v>
      </c>
    </row>
    <row r="1309" spans="1:14" x14ac:dyDescent="0.25">
      <c r="A1309">
        <v>1308</v>
      </c>
      <c r="B1309">
        <v>578</v>
      </c>
      <c r="C1309">
        <f>1/COUNTIF(B:B,pizzadb_pizzasales[[#This Row],[order_id]])</f>
        <v>0.2</v>
      </c>
      <c r="D1309" s="1" t="s">
        <v>77</v>
      </c>
      <c r="E1309">
        <v>1</v>
      </c>
      <c r="F1309" s="16">
        <v>38721</v>
      </c>
      <c r="G1309" s="2" t="str">
        <f>TEXT(pizzadb_pizzasales[[#This Row],[order_date]],"dddd")</f>
        <v>Wednesday</v>
      </c>
      <c r="H1309" s="3">
        <v>0.57556712962962964</v>
      </c>
      <c r="I1309">
        <v>15.25</v>
      </c>
      <c r="J1309">
        <v>15.25</v>
      </c>
      <c r="K1309" s="1" t="s">
        <v>21</v>
      </c>
      <c r="L1309" s="1" t="s">
        <v>14</v>
      </c>
      <c r="M1309" s="1" t="s">
        <v>78</v>
      </c>
      <c r="N1309" s="1" t="s">
        <v>79</v>
      </c>
    </row>
    <row r="1310" spans="1:14" x14ac:dyDescent="0.25">
      <c r="A1310">
        <v>1309</v>
      </c>
      <c r="B1310">
        <v>578</v>
      </c>
      <c r="C1310">
        <f>1/COUNTIF(B:B,pizzadb_pizzasales[[#This Row],[order_id]])</f>
        <v>0.2</v>
      </c>
      <c r="D1310" s="1" t="s">
        <v>133</v>
      </c>
      <c r="E1310">
        <v>1</v>
      </c>
      <c r="F1310" s="16">
        <v>38722</v>
      </c>
      <c r="G1310" s="2" t="str">
        <f>TEXT(pizzadb_pizzasales[[#This Row],[order_date]],"dddd")</f>
        <v>Thursday</v>
      </c>
      <c r="H1310" s="3">
        <v>0.57556712962962964</v>
      </c>
      <c r="I1310">
        <v>16.5</v>
      </c>
      <c r="J1310">
        <v>16.5</v>
      </c>
      <c r="K1310" s="1" t="s">
        <v>13</v>
      </c>
      <c r="L1310" s="1" t="s">
        <v>26</v>
      </c>
      <c r="M1310" s="1" t="s">
        <v>107</v>
      </c>
      <c r="N1310" s="1" t="s">
        <v>108</v>
      </c>
    </row>
    <row r="1311" spans="1:14" x14ac:dyDescent="0.25">
      <c r="A1311">
        <v>1310</v>
      </c>
      <c r="B1311">
        <v>578</v>
      </c>
      <c r="C1311">
        <f>1/COUNTIF(B:B,pizzadb_pizzasales[[#This Row],[order_id]])</f>
        <v>0.2</v>
      </c>
      <c r="D1311" s="1" t="s">
        <v>140</v>
      </c>
      <c r="E1311">
        <v>1</v>
      </c>
      <c r="F1311" s="16">
        <v>38723</v>
      </c>
      <c r="G1311" s="2" t="str">
        <f>TEXT(pizzadb_pizzasales[[#This Row],[order_date]],"dddd")</f>
        <v>Friday</v>
      </c>
      <c r="H1311" s="3">
        <v>0.57556712962962964</v>
      </c>
      <c r="I1311">
        <v>25.5</v>
      </c>
      <c r="J1311">
        <v>25.5</v>
      </c>
      <c r="K1311" s="1" t="s">
        <v>141</v>
      </c>
      <c r="L1311" s="1" t="s">
        <v>14</v>
      </c>
      <c r="M1311" s="1" t="s">
        <v>45</v>
      </c>
      <c r="N1311" s="1" t="s">
        <v>46</v>
      </c>
    </row>
    <row r="1312" spans="1:14" x14ac:dyDescent="0.25">
      <c r="A1312">
        <v>1311</v>
      </c>
      <c r="B1312">
        <v>579</v>
      </c>
      <c r="C1312">
        <f>1/COUNTIF(B:B,pizzadb_pizzasales[[#This Row],[order_id]])</f>
        <v>1</v>
      </c>
      <c r="D1312" s="1" t="s">
        <v>51</v>
      </c>
      <c r="E1312">
        <v>1</v>
      </c>
      <c r="F1312" s="16">
        <v>38726</v>
      </c>
      <c r="G1312" s="2" t="str">
        <f>TEXT(pizzadb_pizzasales[[#This Row],[order_date]],"dddd")</f>
        <v>Monday</v>
      </c>
      <c r="H1312" s="3">
        <v>0.57730324074074069</v>
      </c>
      <c r="I1312">
        <v>12</v>
      </c>
      <c r="J1312">
        <v>12</v>
      </c>
      <c r="K1312" s="1" t="s">
        <v>41</v>
      </c>
      <c r="L1312" s="1" t="s">
        <v>22</v>
      </c>
      <c r="M1312" s="1" t="s">
        <v>52</v>
      </c>
      <c r="N1312" s="1" t="s">
        <v>53</v>
      </c>
    </row>
    <row r="1313" spans="1:14" x14ac:dyDescent="0.25">
      <c r="A1313">
        <v>1312</v>
      </c>
      <c r="B1313">
        <v>580</v>
      </c>
      <c r="C1313">
        <f>1/COUNTIF(B:B,pizzadb_pizzasales[[#This Row],[order_id]])</f>
        <v>0.5</v>
      </c>
      <c r="D1313" s="1" t="s">
        <v>12</v>
      </c>
      <c r="E1313">
        <v>1</v>
      </c>
      <c r="F1313" s="16">
        <v>38727</v>
      </c>
      <c r="G1313" s="2" t="str">
        <f>TEXT(pizzadb_pizzasales[[#This Row],[order_date]],"dddd")</f>
        <v>Tuesday</v>
      </c>
      <c r="H1313" s="3">
        <v>0.58056712962962964</v>
      </c>
      <c r="I1313">
        <v>13.25</v>
      </c>
      <c r="J1313">
        <v>13.25</v>
      </c>
      <c r="K1313" s="1" t="s">
        <v>13</v>
      </c>
      <c r="L1313" s="1" t="s">
        <v>14</v>
      </c>
      <c r="M1313" s="1" t="s">
        <v>15</v>
      </c>
      <c r="N1313" s="1" t="s">
        <v>16</v>
      </c>
    </row>
    <row r="1314" spans="1:14" x14ac:dyDescent="0.25">
      <c r="A1314">
        <v>1313</v>
      </c>
      <c r="B1314">
        <v>580</v>
      </c>
      <c r="C1314">
        <f>1/COUNTIF(B:B,pizzadb_pizzasales[[#This Row],[order_id]])</f>
        <v>0.5</v>
      </c>
      <c r="D1314" s="1" t="s">
        <v>147</v>
      </c>
      <c r="E1314">
        <v>1</v>
      </c>
      <c r="F1314" s="16">
        <v>38728</v>
      </c>
      <c r="G1314" s="2" t="str">
        <f>TEXT(pizzadb_pizzasales[[#This Row],[order_date]],"dddd")</f>
        <v>Wednesday</v>
      </c>
      <c r="H1314" s="3">
        <v>0.58056712962962964</v>
      </c>
      <c r="I1314">
        <v>16.75</v>
      </c>
      <c r="J1314">
        <v>16.75</v>
      </c>
      <c r="K1314" s="1" t="s">
        <v>13</v>
      </c>
      <c r="L1314" s="1" t="s">
        <v>33</v>
      </c>
      <c r="M1314" s="1" t="s">
        <v>70</v>
      </c>
      <c r="N1314" s="1" t="s">
        <v>71</v>
      </c>
    </row>
    <row r="1315" spans="1:14" x14ac:dyDescent="0.25">
      <c r="A1315">
        <v>1314</v>
      </c>
      <c r="B1315">
        <v>581</v>
      </c>
      <c r="C1315">
        <f>1/COUNTIF(B:B,pizzadb_pizzasales[[#This Row],[order_id]])</f>
        <v>1</v>
      </c>
      <c r="D1315" s="1" t="s">
        <v>68</v>
      </c>
      <c r="E1315">
        <v>1</v>
      </c>
      <c r="F1315" s="16">
        <v>38729</v>
      </c>
      <c r="G1315" s="2" t="str">
        <f>TEXT(pizzadb_pizzasales[[#This Row],[order_date]],"dddd")</f>
        <v>Thursday</v>
      </c>
      <c r="H1315" s="3">
        <v>0.59237268518518515</v>
      </c>
      <c r="I1315">
        <v>20.25</v>
      </c>
      <c r="J1315">
        <v>20.25</v>
      </c>
      <c r="K1315" s="1" t="s">
        <v>21</v>
      </c>
      <c r="L1315" s="1" t="s">
        <v>22</v>
      </c>
      <c r="M1315" s="1" t="s">
        <v>30</v>
      </c>
      <c r="N1315" s="1" t="s">
        <v>31</v>
      </c>
    </row>
    <row r="1316" spans="1:14" x14ac:dyDescent="0.25">
      <c r="A1316">
        <v>1315</v>
      </c>
      <c r="B1316">
        <v>582</v>
      </c>
      <c r="C1316">
        <f>1/COUNTIF(B:B,pizzadb_pizzasales[[#This Row],[order_id]])</f>
        <v>1</v>
      </c>
      <c r="D1316" s="1" t="s">
        <v>146</v>
      </c>
      <c r="E1316">
        <v>1</v>
      </c>
      <c r="F1316" s="16">
        <v>38730</v>
      </c>
      <c r="G1316" s="2" t="str">
        <f>TEXT(pizzadb_pizzasales[[#This Row],[order_date]],"dddd")</f>
        <v>Friday</v>
      </c>
      <c r="H1316" s="3">
        <v>0.60016203703703708</v>
      </c>
      <c r="I1316">
        <v>20.25</v>
      </c>
      <c r="J1316">
        <v>20.25</v>
      </c>
      <c r="K1316" s="1" t="s">
        <v>21</v>
      </c>
      <c r="L1316" s="1" t="s">
        <v>22</v>
      </c>
      <c r="M1316" s="1" t="s">
        <v>104</v>
      </c>
      <c r="N1316" s="1" t="s">
        <v>105</v>
      </c>
    </row>
    <row r="1317" spans="1:14" x14ac:dyDescent="0.25">
      <c r="A1317">
        <v>1316</v>
      </c>
      <c r="B1317">
        <v>583</v>
      </c>
      <c r="C1317">
        <f>1/COUNTIF(B:B,pizzadb_pizzasales[[#This Row],[order_id]])</f>
        <v>1</v>
      </c>
      <c r="D1317" s="1" t="s">
        <v>25</v>
      </c>
      <c r="E1317">
        <v>1</v>
      </c>
      <c r="F1317" s="16">
        <v>38733</v>
      </c>
      <c r="G1317" s="2" t="str">
        <f>TEXT(pizzadb_pizzasales[[#This Row],[order_date]],"dddd")</f>
        <v>Monday</v>
      </c>
      <c r="H1317" s="3">
        <v>0.60646990740740736</v>
      </c>
      <c r="I1317">
        <v>20.75</v>
      </c>
      <c r="J1317">
        <v>20.75</v>
      </c>
      <c r="K1317" s="1" t="s">
        <v>21</v>
      </c>
      <c r="L1317" s="1" t="s">
        <v>26</v>
      </c>
      <c r="M1317" s="1" t="s">
        <v>27</v>
      </c>
      <c r="N1317" s="1" t="s">
        <v>28</v>
      </c>
    </row>
    <row r="1318" spans="1:14" x14ac:dyDescent="0.25">
      <c r="A1318">
        <v>1317</v>
      </c>
      <c r="B1318">
        <v>584</v>
      </c>
      <c r="C1318">
        <f>1/COUNTIF(B:B,pizzadb_pizzasales[[#This Row],[order_id]])</f>
        <v>0.5</v>
      </c>
      <c r="D1318" s="1" t="s">
        <v>149</v>
      </c>
      <c r="E1318">
        <v>1</v>
      </c>
      <c r="F1318" s="16">
        <v>38734</v>
      </c>
      <c r="G1318" s="2" t="str">
        <f>TEXT(pizzadb_pizzasales[[#This Row],[order_date]],"dddd")</f>
        <v>Tuesday</v>
      </c>
      <c r="H1318" s="3">
        <v>0.62880787037037034</v>
      </c>
      <c r="I1318">
        <v>12.25</v>
      </c>
      <c r="J1318">
        <v>12.25</v>
      </c>
      <c r="K1318" s="1" t="s">
        <v>41</v>
      </c>
      <c r="L1318" s="1" t="s">
        <v>26</v>
      </c>
      <c r="M1318" s="1" t="s">
        <v>114</v>
      </c>
      <c r="N1318" s="1" t="s">
        <v>115</v>
      </c>
    </row>
    <row r="1319" spans="1:14" x14ac:dyDescent="0.25">
      <c r="A1319">
        <v>1318</v>
      </c>
      <c r="B1319">
        <v>584</v>
      </c>
      <c r="C1319">
        <f>1/COUNTIF(B:B,pizzadb_pizzasales[[#This Row],[order_id]])</f>
        <v>0.5</v>
      </c>
      <c r="D1319" s="1" t="s">
        <v>172</v>
      </c>
      <c r="E1319">
        <v>1</v>
      </c>
      <c r="F1319" s="16">
        <v>38735</v>
      </c>
      <c r="G1319" s="2" t="str">
        <f>TEXT(pizzadb_pizzasales[[#This Row],[order_date]],"dddd")</f>
        <v>Wednesday</v>
      </c>
      <c r="H1319" s="3">
        <v>0.62880787037037034</v>
      </c>
      <c r="I1319">
        <v>12.5</v>
      </c>
      <c r="J1319">
        <v>12.5</v>
      </c>
      <c r="K1319" s="1" t="s">
        <v>41</v>
      </c>
      <c r="L1319" s="1" t="s">
        <v>26</v>
      </c>
      <c r="M1319" s="1" t="s">
        <v>88</v>
      </c>
      <c r="N1319" s="1" t="s">
        <v>89</v>
      </c>
    </row>
    <row r="1320" spans="1:14" x14ac:dyDescent="0.25">
      <c r="A1320">
        <v>1319</v>
      </c>
      <c r="B1320">
        <v>585</v>
      </c>
      <c r="C1320">
        <f>1/COUNTIF(B:B,pizzadb_pizzasales[[#This Row],[order_id]])</f>
        <v>0.5</v>
      </c>
      <c r="D1320" s="1" t="s">
        <v>165</v>
      </c>
      <c r="E1320">
        <v>1</v>
      </c>
      <c r="F1320" s="16">
        <v>38736</v>
      </c>
      <c r="G1320" s="2" t="str">
        <f>TEXT(pizzadb_pizzasales[[#This Row],[order_date]],"dddd")</f>
        <v>Thursday</v>
      </c>
      <c r="H1320" s="3">
        <v>0.66576388888888893</v>
      </c>
      <c r="I1320">
        <v>23.649999618530273</v>
      </c>
      <c r="J1320">
        <v>23.649999618530273</v>
      </c>
      <c r="K1320" s="1" t="s">
        <v>41</v>
      </c>
      <c r="L1320" s="1" t="s">
        <v>26</v>
      </c>
      <c r="M1320" s="1" t="s">
        <v>166</v>
      </c>
      <c r="N1320" s="1" t="s">
        <v>167</v>
      </c>
    </row>
    <row r="1321" spans="1:14" x14ac:dyDescent="0.25">
      <c r="A1321">
        <v>1320</v>
      </c>
      <c r="B1321">
        <v>585</v>
      </c>
      <c r="C1321">
        <f>1/COUNTIF(B:B,pizzadb_pizzasales[[#This Row],[order_id]])</f>
        <v>0.5</v>
      </c>
      <c r="D1321" s="1" t="s">
        <v>68</v>
      </c>
      <c r="E1321">
        <v>1</v>
      </c>
      <c r="F1321" s="16">
        <v>38737</v>
      </c>
      <c r="G1321" s="2" t="str">
        <f>TEXT(pizzadb_pizzasales[[#This Row],[order_date]],"dddd")</f>
        <v>Friday</v>
      </c>
      <c r="H1321" s="3">
        <v>0.66576388888888893</v>
      </c>
      <c r="I1321">
        <v>20.25</v>
      </c>
      <c r="J1321">
        <v>20.25</v>
      </c>
      <c r="K1321" s="1" t="s">
        <v>21</v>
      </c>
      <c r="L1321" s="1" t="s">
        <v>22</v>
      </c>
      <c r="M1321" s="1" t="s">
        <v>30</v>
      </c>
      <c r="N1321" s="1" t="s">
        <v>31</v>
      </c>
    </row>
    <row r="1322" spans="1:14" x14ac:dyDescent="0.25">
      <c r="A1322">
        <v>1321</v>
      </c>
      <c r="B1322">
        <v>586</v>
      </c>
      <c r="C1322">
        <f>1/COUNTIF(B:B,pizzadb_pizzasales[[#This Row],[order_id]])</f>
        <v>0.5</v>
      </c>
      <c r="D1322" s="1" t="s">
        <v>116</v>
      </c>
      <c r="E1322">
        <v>1</v>
      </c>
      <c r="F1322" s="16">
        <v>38740</v>
      </c>
      <c r="G1322" s="2" t="str">
        <f>TEXT(pizzadb_pizzasales[[#This Row],[order_date]],"dddd")</f>
        <v>Monday</v>
      </c>
      <c r="H1322" s="3">
        <v>0.67357638888888893</v>
      </c>
      <c r="I1322">
        <v>16</v>
      </c>
      <c r="J1322">
        <v>16</v>
      </c>
      <c r="K1322" s="1" t="s">
        <v>13</v>
      </c>
      <c r="L1322" s="1" t="s">
        <v>14</v>
      </c>
      <c r="M1322" s="1" t="s">
        <v>55</v>
      </c>
      <c r="N1322" s="1" t="s">
        <v>56</v>
      </c>
    </row>
    <row r="1323" spans="1:14" x14ac:dyDescent="0.25">
      <c r="A1323">
        <v>1322</v>
      </c>
      <c r="B1323">
        <v>586</v>
      </c>
      <c r="C1323">
        <f>1/COUNTIF(B:B,pizzadb_pizzasales[[#This Row],[order_id]])</f>
        <v>0.5</v>
      </c>
      <c r="D1323" s="1" t="s">
        <v>147</v>
      </c>
      <c r="E1323">
        <v>1</v>
      </c>
      <c r="F1323" s="16">
        <v>38741</v>
      </c>
      <c r="G1323" s="2" t="str">
        <f>TEXT(pizzadb_pizzasales[[#This Row],[order_date]],"dddd")</f>
        <v>Tuesday</v>
      </c>
      <c r="H1323" s="3">
        <v>0.67357638888888893</v>
      </c>
      <c r="I1323">
        <v>16.75</v>
      </c>
      <c r="J1323">
        <v>16.75</v>
      </c>
      <c r="K1323" s="1" t="s">
        <v>13</v>
      </c>
      <c r="L1323" s="1" t="s">
        <v>33</v>
      </c>
      <c r="M1323" s="1" t="s">
        <v>70</v>
      </c>
      <c r="N1323" s="1" t="s">
        <v>71</v>
      </c>
    </row>
    <row r="1324" spans="1:14" x14ac:dyDescent="0.25">
      <c r="A1324">
        <v>1323</v>
      </c>
      <c r="B1324">
        <v>587</v>
      </c>
      <c r="C1324">
        <f>1/COUNTIF(B:B,pizzadb_pizzasales[[#This Row],[order_id]])</f>
        <v>0.5</v>
      </c>
      <c r="D1324" s="1" t="s">
        <v>135</v>
      </c>
      <c r="E1324">
        <v>1</v>
      </c>
      <c r="F1324" s="16">
        <v>38742</v>
      </c>
      <c r="G1324" s="2" t="str">
        <f>TEXT(pizzadb_pizzasales[[#This Row],[order_date]],"dddd")</f>
        <v>Wednesday</v>
      </c>
      <c r="H1324" s="3">
        <v>0.6893055555555555</v>
      </c>
      <c r="I1324">
        <v>20.75</v>
      </c>
      <c r="J1324">
        <v>20.75</v>
      </c>
      <c r="K1324" s="1" t="s">
        <v>21</v>
      </c>
      <c r="L1324" s="1" t="s">
        <v>26</v>
      </c>
      <c r="M1324" s="1" t="s">
        <v>107</v>
      </c>
      <c r="N1324" s="1" t="s">
        <v>108</v>
      </c>
    </row>
    <row r="1325" spans="1:14" x14ac:dyDescent="0.25">
      <c r="A1325">
        <v>1324</v>
      </c>
      <c r="B1325">
        <v>587</v>
      </c>
      <c r="C1325">
        <f>1/COUNTIF(B:B,pizzadb_pizzasales[[#This Row],[order_id]])</f>
        <v>0.5</v>
      </c>
      <c r="D1325" s="1" t="s">
        <v>106</v>
      </c>
      <c r="E1325">
        <v>1</v>
      </c>
      <c r="F1325" s="16">
        <v>38743</v>
      </c>
      <c r="G1325" s="2" t="str">
        <f>TEXT(pizzadb_pizzasales[[#This Row],[order_date]],"dddd")</f>
        <v>Thursday</v>
      </c>
      <c r="H1325" s="3">
        <v>0.6893055555555555</v>
      </c>
      <c r="I1325">
        <v>12.5</v>
      </c>
      <c r="J1325">
        <v>12.5</v>
      </c>
      <c r="K1325" s="1" t="s">
        <v>41</v>
      </c>
      <c r="L1325" s="1" t="s">
        <v>26</v>
      </c>
      <c r="M1325" s="1" t="s">
        <v>107</v>
      </c>
      <c r="N1325" s="1" t="s">
        <v>108</v>
      </c>
    </row>
    <row r="1326" spans="1:14" x14ac:dyDescent="0.25">
      <c r="A1326">
        <v>1325</v>
      </c>
      <c r="B1326">
        <v>588</v>
      </c>
      <c r="C1326">
        <f>1/COUNTIF(B:B,pizzadb_pizzasales[[#This Row],[order_id]])</f>
        <v>1</v>
      </c>
      <c r="D1326" s="1" t="s">
        <v>80</v>
      </c>
      <c r="E1326">
        <v>1</v>
      </c>
      <c r="F1326" s="16">
        <v>38744</v>
      </c>
      <c r="G1326" s="2" t="str">
        <f>TEXT(pizzadb_pizzasales[[#This Row],[order_date]],"dddd")</f>
        <v>Friday</v>
      </c>
      <c r="H1326" s="3">
        <v>0.69</v>
      </c>
      <c r="I1326">
        <v>12.75</v>
      </c>
      <c r="J1326">
        <v>12.75</v>
      </c>
      <c r="K1326" s="1" t="s">
        <v>41</v>
      </c>
      <c r="L1326" s="1" t="s">
        <v>33</v>
      </c>
      <c r="M1326" s="1" t="s">
        <v>74</v>
      </c>
      <c r="N1326" s="1" t="s">
        <v>75</v>
      </c>
    </row>
    <row r="1327" spans="1:14" x14ac:dyDescent="0.25">
      <c r="A1327">
        <v>1326</v>
      </c>
      <c r="B1327">
        <v>589</v>
      </c>
      <c r="C1327">
        <f>1/COUNTIF(B:B,pizzadb_pizzasales[[#This Row],[order_id]])</f>
        <v>0.33333333333333331</v>
      </c>
      <c r="D1327" s="1" t="s">
        <v>57</v>
      </c>
      <c r="E1327">
        <v>1</v>
      </c>
      <c r="F1327" s="16">
        <v>38747</v>
      </c>
      <c r="G1327" s="2" t="str">
        <f>TEXT(pizzadb_pizzasales[[#This Row],[order_date]],"dddd")</f>
        <v>Monday</v>
      </c>
      <c r="H1327" s="3">
        <v>0.71711805555555552</v>
      </c>
      <c r="I1327">
        <v>12.5</v>
      </c>
      <c r="J1327">
        <v>12.5</v>
      </c>
      <c r="K1327" s="1" t="s">
        <v>41</v>
      </c>
      <c r="L1327" s="1" t="s">
        <v>26</v>
      </c>
      <c r="M1327" s="1" t="s">
        <v>27</v>
      </c>
      <c r="N1327" s="1" t="s">
        <v>28</v>
      </c>
    </row>
    <row r="1328" spans="1:14" x14ac:dyDescent="0.25">
      <c r="A1328">
        <v>1327</v>
      </c>
      <c r="B1328">
        <v>589</v>
      </c>
      <c r="C1328">
        <f>1/COUNTIF(B:B,pizzadb_pizzasales[[#This Row],[order_id]])</f>
        <v>0.33333333333333331</v>
      </c>
      <c r="D1328" s="1" t="s">
        <v>103</v>
      </c>
      <c r="E1328">
        <v>1</v>
      </c>
      <c r="F1328" s="16">
        <v>38748</v>
      </c>
      <c r="G1328" s="2" t="str">
        <f>TEXT(pizzadb_pizzasales[[#This Row],[order_date]],"dddd")</f>
        <v>Tuesday</v>
      </c>
      <c r="H1328" s="3">
        <v>0.71711805555555552</v>
      </c>
      <c r="I1328">
        <v>16</v>
      </c>
      <c r="J1328">
        <v>16</v>
      </c>
      <c r="K1328" s="1" t="s">
        <v>13</v>
      </c>
      <c r="L1328" s="1" t="s">
        <v>22</v>
      </c>
      <c r="M1328" s="1" t="s">
        <v>104</v>
      </c>
      <c r="N1328" s="1" t="s">
        <v>105</v>
      </c>
    </row>
    <row r="1329" spans="1:14" x14ac:dyDescent="0.25">
      <c r="A1329">
        <v>1328</v>
      </c>
      <c r="B1329">
        <v>589</v>
      </c>
      <c r="C1329">
        <f>1/COUNTIF(B:B,pizzadb_pizzasales[[#This Row],[order_id]])</f>
        <v>0.33333333333333331</v>
      </c>
      <c r="D1329" s="1" t="s">
        <v>65</v>
      </c>
      <c r="E1329">
        <v>1</v>
      </c>
      <c r="F1329" s="16">
        <v>38749</v>
      </c>
      <c r="G1329" s="2" t="str">
        <f>TEXT(pizzadb_pizzasales[[#This Row],[order_date]],"dddd")</f>
        <v>Wednesday</v>
      </c>
      <c r="H1329" s="3">
        <v>0.71711805555555552</v>
      </c>
      <c r="I1329">
        <v>12</v>
      </c>
      <c r="J1329">
        <v>12</v>
      </c>
      <c r="K1329" s="1" t="s">
        <v>41</v>
      </c>
      <c r="L1329" s="1" t="s">
        <v>22</v>
      </c>
      <c r="M1329" s="1" t="s">
        <v>66</v>
      </c>
      <c r="N1329" s="1" t="s">
        <v>67</v>
      </c>
    </row>
    <row r="1330" spans="1:14" x14ac:dyDescent="0.25">
      <c r="A1330">
        <v>1329</v>
      </c>
      <c r="B1330">
        <v>590</v>
      </c>
      <c r="C1330">
        <f>1/COUNTIF(B:B,pizzadb_pizzasales[[#This Row],[order_id]])</f>
        <v>1</v>
      </c>
      <c r="D1330" s="1" t="s">
        <v>20</v>
      </c>
      <c r="E1330">
        <v>1</v>
      </c>
      <c r="F1330" s="16">
        <v>38750</v>
      </c>
      <c r="G1330" s="2" t="str">
        <f>TEXT(pizzadb_pizzasales[[#This Row],[order_date]],"dddd")</f>
        <v>Thursday</v>
      </c>
      <c r="H1330" s="3">
        <v>0.7247569444444445</v>
      </c>
      <c r="I1330">
        <v>18.5</v>
      </c>
      <c r="J1330">
        <v>18.5</v>
      </c>
      <c r="K1330" s="1" t="s">
        <v>21</v>
      </c>
      <c r="L1330" s="1" t="s">
        <v>22</v>
      </c>
      <c r="M1330" s="1" t="s">
        <v>23</v>
      </c>
      <c r="N1330" s="1" t="s">
        <v>24</v>
      </c>
    </row>
    <row r="1331" spans="1:14" x14ac:dyDescent="0.25">
      <c r="A1331">
        <v>1330</v>
      </c>
      <c r="B1331">
        <v>591</v>
      </c>
      <c r="C1331">
        <f>1/COUNTIF(B:B,pizzadb_pizzasales[[#This Row],[order_id]])</f>
        <v>0.33333333333333331</v>
      </c>
      <c r="D1331" s="1" t="s">
        <v>90</v>
      </c>
      <c r="E1331">
        <v>1</v>
      </c>
      <c r="F1331" s="16">
        <v>38751</v>
      </c>
      <c r="G1331" s="2" t="str">
        <f>TEXT(pizzadb_pizzasales[[#This Row],[order_date]],"dddd")</f>
        <v>Friday</v>
      </c>
      <c r="H1331" s="3">
        <v>0.7311805555555555</v>
      </c>
      <c r="I1331">
        <v>17.950000762939453</v>
      </c>
      <c r="J1331">
        <v>17.950000762939453</v>
      </c>
      <c r="K1331" s="1" t="s">
        <v>21</v>
      </c>
      <c r="L1331" s="1" t="s">
        <v>22</v>
      </c>
      <c r="M1331" s="1" t="s">
        <v>91</v>
      </c>
      <c r="N1331" s="1" t="s">
        <v>92</v>
      </c>
    </row>
    <row r="1332" spans="1:14" x14ac:dyDescent="0.25">
      <c r="A1332">
        <v>1331</v>
      </c>
      <c r="B1332">
        <v>591</v>
      </c>
      <c r="C1332">
        <f>1/COUNTIF(B:B,pizzadb_pizzasales[[#This Row],[order_id]])</f>
        <v>0.33333333333333331</v>
      </c>
      <c r="D1332" s="1" t="s">
        <v>117</v>
      </c>
      <c r="E1332">
        <v>1</v>
      </c>
      <c r="F1332" s="16">
        <v>38754</v>
      </c>
      <c r="G1332" s="2" t="str">
        <f>TEXT(pizzadb_pizzasales[[#This Row],[order_date]],"dddd")</f>
        <v>Monday</v>
      </c>
      <c r="H1332" s="3">
        <v>0.7311805555555555</v>
      </c>
      <c r="I1332">
        <v>12.75</v>
      </c>
      <c r="J1332">
        <v>12.75</v>
      </c>
      <c r="K1332" s="1" t="s">
        <v>41</v>
      </c>
      <c r="L1332" s="1" t="s">
        <v>33</v>
      </c>
      <c r="M1332" s="1" t="s">
        <v>70</v>
      </c>
      <c r="N1332" s="1" t="s">
        <v>71</v>
      </c>
    </row>
    <row r="1333" spans="1:14" x14ac:dyDescent="0.25">
      <c r="A1333">
        <v>1332</v>
      </c>
      <c r="B1333">
        <v>591</v>
      </c>
      <c r="C1333">
        <f>1/COUNTIF(B:B,pizzadb_pizzasales[[#This Row],[order_id]])</f>
        <v>0.33333333333333331</v>
      </c>
      <c r="D1333" s="1" t="s">
        <v>62</v>
      </c>
      <c r="E1333">
        <v>1</v>
      </c>
      <c r="F1333" s="16">
        <v>38755</v>
      </c>
      <c r="G1333" s="2" t="str">
        <f>TEXT(pizzadb_pizzasales[[#This Row],[order_date]],"dddd")</f>
        <v>Tuesday</v>
      </c>
      <c r="H1333" s="3">
        <v>0.7311805555555555</v>
      </c>
      <c r="I1333">
        <v>20.75</v>
      </c>
      <c r="J1333">
        <v>20.75</v>
      </c>
      <c r="K1333" s="1" t="s">
        <v>21</v>
      </c>
      <c r="L1333" s="1" t="s">
        <v>22</v>
      </c>
      <c r="M1333" s="1" t="s">
        <v>63</v>
      </c>
      <c r="N1333" s="1" t="s">
        <v>64</v>
      </c>
    </row>
    <row r="1334" spans="1:14" x14ac:dyDescent="0.25">
      <c r="A1334">
        <v>1333</v>
      </c>
      <c r="B1334">
        <v>592</v>
      </c>
      <c r="C1334">
        <f>1/COUNTIF(B:B,pizzadb_pizzasales[[#This Row],[order_id]])</f>
        <v>0.33333333333333331</v>
      </c>
      <c r="D1334" s="1" t="s">
        <v>100</v>
      </c>
      <c r="E1334">
        <v>1</v>
      </c>
      <c r="F1334" s="16">
        <v>38756</v>
      </c>
      <c r="G1334" s="2" t="str">
        <f>TEXT(pizzadb_pizzasales[[#This Row],[order_date]],"dddd")</f>
        <v>Wednesday</v>
      </c>
      <c r="H1334" s="3">
        <v>0.73744212962962963</v>
      </c>
      <c r="I1334">
        <v>12.75</v>
      </c>
      <c r="J1334">
        <v>12.75</v>
      </c>
      <c r="K1334" s="1" t="s">
        <v>41</v>
      </c>
      <c r="L1334" s="1" t="s">
        <v>22</v>
      </c>
      <c r="M1334" s="1" t="s">
        <v>101</v>
      </c>
      <c r="N1334" s="1" t="s">
        <v>102</v>
      </c>
    </row>
    <row r="1335" spans="1:14" x14ac:dyDescent="0.25">
      <c r="A1335">
        <v>1334</v>
      </c>
      <c r="B1335">
        <v>592</v>
      </c>
      <c r="C1335">
        <f>1/COUNTIF(B:B,pizzadb_pizzasales[[#This Row],[order_id]])</f>
        <v>0.33333333333333331</v>
      </c>
      <c r="D1335" s="1" t="s">
        <v>148</v>
      </c>
      <c r="E1335">
        <v>1</v>
      </c>
      <c r="F1335" s="16">
        <v>38757</v>
      </c>
      <c r="G1335" s="2" t="str">
        <f>TEXT(pizzadb_pizzasales[[#This Row],[order_date]],"dddd")</f>
        <v>Thursday</v>
      </c>
      <c r="H1335" s="3">
        <v>0.73744212962962963</v>
      </c>
      <c r="I1335">
        <v>14.5</v>
      </c>
      <c r="J1335">
        <v>14.5</v>
      </c>
      <c r="K1335" s="1" t="s">
        <v>13</v>
      </c>
      <c r="L1335" s="1" t="s">
        <v>14</v>
      </c>
      <c r="M1335" s="1" t="s">
        <v>130</v>
      </c>
      <c r="N1335" s="1" t="s">
        <v>131</v>
      </c>
    </row>
    <row r="1336" spans="1:14" x14ac:dyDescent="0.25">
      <c r="A1336">
        <v>1335</v>
      </c>
      <c r="B1336">
        <v>592</v>
      </c>
      <c r="C1336">
        <f>1/COUNTIF(B:B,pizzadb_pizzasales[[#This Row],[order_id]])</f>
        <v>0.33333333333333331</v>
      </c>
      <c r="D1336" s="1" t="s">
        <v>32</v>
      </c>
      <c r="E1336">
        <v>1</v>
      </c>
      <c r="F1336" s="16">
        <v>38758</v>
      </c>
      <c r="G1336" s="2" t="str">
        <f>TEXT(pizzadb_pizzasales[[#This Row],[order_date]],"dddd")</f>
        <v>Friday</v>
      </c>
      <c r="H1336" s="3">
        <v>0.73744212962962963</v>
      </c>
      <c r="I1336">
        <v>20.75</v>
      </c>
      <c r="J1336">
        <v>20.75</v>
      </c>
      <c r="K1336" s="1" t="s">
        <v>21</v>
      </c>
      <c r="L1336" s="1" t="s">
        <v>33</v>
      </c>
      <c r="M1336" s="1" t="s">
        <v>34</v>
      </c>
      <c r="N1336" s="1" t="s">
        <v>35</v>
      </c>
    </row>
    <row r="1337" spans="1:14" x14ac:dyDescent="0.25">
      <c r="A1337">
        <v>1336</v>
      </c>
      <c r="B1337">
        <v>593</v>
      </c>
      <c r="C1337">
        <f>1/COUNTIF(B:B,pizzadb_pizzasales[[#This Row],[order_id]])</f>
        <v>0.5</v>
      </c>
      <c r="D1337" s="1" t="s">
        <v>73</v>
      </c>
      <c r="E1337">
        <v>1</v>
      </c>
      <c r="F1337" s="16">
        <v>38761</v>
      </c>
      <c r="G1337" s="2" t="str">
        <f>TEXT(pizzadb_pizzasales[[#This Row],[order_date]],"dddd")</f>
        <v>Monday</v>
      </c>
      <c r="H1337" s="3">
        <v>0.74232638888888891</v>
      </c>
      <c r="I1337">
        <v>20.75</v>
      </c>
      <c r="J1337">
        <v>20.75</v>
      </c>
      <c r="K1337" s="1" t="s">
        <v>21</v>
      </c>
      <c r="L1337" s="1" t="s">
        <v>33</v>
      </c>
      <c r="M1337" s="1" t="s">
        <v>74</v>
      </c>
      <c r="N1337" s="1" t="s">
        <v>75</v>
      </c>
    </row>
    <row r="1338" spans="1:14" x14ac:dyDescent="0.25">
      <c r="A1338">
        <v>1337</v>
      </c>
      <c r="B1338">
        <v>593</v>
      </c>
      <c r="C1338">
        <f>1/COUNTIF(B:B,pizzadb_pizzasales[[#This Row],[order_id]])</f>
        <v>0.5</v>
      </c>
      <c r="D1338" s="1" t="s">
        <v>59</v>
      </c>
      <c r="E1338">
        <v>1</v>
      </c>
      <c r="F1338" s="16">
        <v>38762</v>
      </c>
      <c r="G1338" s="2" t="str">
        <f>TEXT(pizzadb_pizzasales[[#This Row],[order_date]],"dddd")</f>
        <v>Tuesday</v>
      </c>
      <c r="H1338" s="3">
        <v>0.74232638888888891</v>
      </c>
      <c r="I1338">
        <v>20.75</v>
      </c>
      <c r="J1338">
        <v>20.75</v>
      </c>
      <c r="K1338" s="1" t="s">
        <v>21</v>
      </c>
      <c r="L1338" s="1" t="s">
        <v>26</v>
      </c>
      <c r="M1338" s="1" t="s">
        <v>60</v>
      </c>
      <c r="N1338" s="1" t="s">
        <v>61</v>
      </c>
    </row>
    <row r="1339" spans="1:14" x14ac:dyDescent="0.25">
      <c r="A1339">
        <v>1338</v>
      </c>
      <c r="B1339">
        <v>594</v>
      </c>
      <c r="C1339">
        <f>1/COUNTIF(B:B,pizzadb_pizzasales[[#This Row],[order_id]])</f>
        <v>1</v>
      </c>
      <c r="D1339" s="1" t="s">
        <v>173</v>
      </c>
      <c r="E1339">
        <v>1</v>
      </c>
      <c r="F1339" s="16">
        <v>38763</v>
      </c>
      <c r="G1339" s="2" t="str">
        <f>TEXT(pizzadb_pizzasales[[#This Row],[order_date]],"dddd")</f>
        <v>Wednesday</v>
      </c>
      <c r="H1339" s="3">
        <v>0.74327546296296299</v>
      </c>
      <c r="I1339">
        <v>20.25</v>
      </c>
      <c r="J1339">
        <v>20.25</v>
      </c>
      <c r="K1339" s="1" t="s">
        <v>21</v>
      </c>
      <c r="L1339" s="1" t="s">
        <v>26</v>
      </c>
      <c r="M1339" s="1" t="s">
        <v>97</v>
      </c>
      <c r="N1339" s="1" t="s">
        <v>98</v>
      </c>
    </row>
    <row r="1340" spans="1:14" x14ac:dyDescent="0.25">
      <c r="A1340">
        <v>1339</v>
      </c>
      <c r="B1340">
        <v>595</v>
      </c>
      <c r="C1340">
        <f>1/COUNTIF(B:B,pizzadb_pizzasales[[#This Row],[order_id]])</f>
        <v>0.5</v>
      </c>
      <c r="D1340" s="1" t="s">
        <v>138</v>
      </c>
      <c r="E1340">
        <v>1</v>
      </c>
      <c r="F1340" s="16">
        <v>38764</v>
      </c>
      <c r="G1340" s="2" t="str">
        <f>TEXT(pizzadb_pizzasales[[#This Row],[order_date]],"dddd")</f>
        <v>Thursday</v>
      </c>
      <c r="H1340" s="3">
        <v>0.75865740740740739</v>
      </c>
      <c r="I1340">
        <v>20.5</v>
      </c>
      <c r="J1340">
        <v>20.5</v>
      </c>
      <c r="K1340" s="1" t="s">
        <v>21</v>
      </c>
      <c r="L1340" s="1" t="s">
        <v>14</v>
      </c>
      <c r="M1340" s="1" t="s">
        <v>18</v>
      </c>
      <c r="N1340" s="1" t="s">
        <v>19</v>
      </c>
    </row>
    <row r="1341" spans="1:14" x14ac:dyDescent="0.25">
      <c r="A1341">
        <v>1340</v>
      </c>
      <c r="B1341">
        <v>595</v>
      </c>
      <c r="C1341">
        <f>1/COUNTIF(B:B,pizzadb_pizzasales[[#This Row],[order_id]])</f>
        <v>0.5</v>
      </c>
      <c r="D1341" s="1" t="s">
        <v>145</v>
      </c>
      <c r="E1341">
        <v>1</v>
      </c>
      <c r="F1341" s="16">
        <v>38765</v>
      </c>
      <c r="G1341" s="2" t="str">
        <f>TEXT(pizzadb_pizzasales[[#This Row],[order_date]],"dddd")</f>
        <v>Friday</v>
      </c>
      <c r="H1341" s="3">
        <v>0.75865740740740739</v>
      </c>
      <c r="I1341">
        <v>16.5</v>
      </c>
      <c r="J1341">
        <v>16.5</v>
      </c>
      <c r="K1341" s="1" t="s">
        <v>13</v>
      </c>
      <c r="L1341" s="1" t="s">
        <v>26</v>
      </c>
      <c r="M1341" s="1" t="s">
        <v>38</v>
      </c>
      <c r="N1341" s="1" t="s">
        <v>39</v>
      </c>
    </row>
    <row r="1342" spans="1:14" x14ac:dyDescent="0.25">
      <c r="A1342">
        <v>1341</v>
      </c>
      <c r="B1342">
        <v>596</v>
      </c>
      <c r="C1342">
        <f>1/COUNTIF(B:B,pizzadb_pizzasales[[#This Row],[order_id]])</f>
        <v>0.5</v>
      </c>
      <c r="D1342" s="1" t="s">
        <v>143</v>
      </c>
      <c r="E1342">
        <v>1</v>
      </c>
      <c r="F1342" s="16">
        <v>38768</v>
      </c>
      <c r="G1342" s="2" t="str">
        <f>TEXT(pizzadb_pizzasales[[#This Row],[order_date]],"dddd")</f>
        <v>Monday</v>
      </c>
      <c r="H1342" s="3">
        <v>0.76674768518518521</v>
      </c>
      <c r="I1342">
        <v>11</v>
      </c>
      <c r="J1342">
        <v>11</v>
      </c>
      <c r="K1342" s="1" t="s">
        <v>41</v>
      </c>
      <c r="L1342" s="1" t="s">
        <v>14</v>
      </c>
      <c r="M1342" s="1" t="s">
        <v>130</v>
      </c>
      <c r="N1342" s="1" t="s">
        <v>131</v>
      </c>
    </row>
    <row r="1343" spans="1:14" x14ac:dyDescent="0.25">
      <c r="A1343">
        <v>1342</v>
      </c>
      <c r="B1343">
        <v>596</v>
      </c>
      <c r="C1343">
        <f>1/COUNTIF(B:B,pizzadb_pizzasales[[#This Row],[order_id]])</f>
        <v>0.5</v>
      </c>
      <c r="D1343" s="1" t="s">
        <v>172</v>
      </c>
      <c r="E1343">
        <v>1</v>
      </c>
      <c r="F1343" s="16">
        <v>38769</v>
      </c>
      <c r="G1343" s="2" t="str">
        <f>TEXT(pizzadb_pizzasales[[#This Row],[order_date]],"dddd")</f>
        <v>Tuesday</v>
      </c>
      <c r="H1343" s="3">
        <v>0.76674768518518521</v>
      </c>
      <c r="I1343">
        <v>12.5</v>
      </c>
      <c r="J1343">
        <v>12.5</v>
      </c>
      <c r="K1343" s="1" t="s">
        <v>41</v>
      </c>
      <c r="L1343" s="1" t="s">
        <v>26</v>
      </c>
      <c r="M1343" s="1" t="s">
        <v>88</v>
      </c>
      <c r="N1343" s="1" t="s">
        <v>89</v>
      </c>
    </row>
    <row r="1344" spans="1:14" x14ac:dyDescent="0.25">
      <c r="A1344">
        <v>1343</v>
      </c>
      <c r="B1344">
        <v>597</v>
      </c>
      <c r="C1344">
        <f>1/COUNTIF(B:B,pizzadb_pizzasales[[#This Row],[order_id]])</f>
        <v>0.33333333333333331</v>
      </c>
      <c r="D1344" s="1" t="s">
        <v>73</v>
      </c>
      <c r="E1344">
        <v>1</v>
      </c>
      <c r="F1344" s="16">
        <v>38770</v>
      </c>
      <c r="G1344" s="2" t="str">
        <f>TEXT(pizzadb_pizzasales[[#This Row],[order_date]],"dddd")</f>
        <v>Wednesday</v>
      </c>
      <c r="H1344" s="3">
        <v>0.77263888888888888</v>
      </c>
      <c r="I1344">
        <v>20.75</v>
      </c>
      <c r="J1344">
        <v>20.75</v>
      </c>
      <c r="K1344" s="1" t="s">
        <v>21</v>
      </c>
      <c r="L1344" s="1" t="s">
        <v>33</v>
      </c>
      <c r="M1344" s="1" t="s">
        <v>74</v>
      </c>
      <c r="N1344" s="1" t="s">
        <v>75</v>
      </c>
    </row>
    <row r="1345" spans="1:14" x14ac:dyDescent="0.25">
      <c r="A1345">
        <v>1344</v>
      </c>
      <c r="B1345">
        <v>597</v>
      </c>
      <c r="C1345">
        <f>1/COUNTIF(B:B,pizzadb_pizzasales[[#This Row],[order_id]])</f>
        <v>0.33333333333333331</v>
      </c>
      <c r="D1345" s="1" t="s">
        <v>145</v>
      </c>
      <c r="E1345">
        <v>1</v>
      </c>
      <c r="F1345" s="16">
        <v>38771</v>
      </c>
      <c r="G1345" s="2" t="str">
        <f>TEXT(pizzadb_pizzasales[[#This Row],[order_date]],"dddd")</f>
        <v>Thursday</v>
      </c>
      <c r="H1345" s="3">
        <v>0.77263888888888888</v>
      </c>
      <c r="I1345">
        <v>16.5</v>
      </c>
      <c r="J1345">
        <v>16.5</v>
      </c>
      <c r="K1345" s="1" t="s">
        <v>13</v>
      </c>
      <c r="L1345" s="1" t="s">
        <v>26</v>
      </c>
      <c r="M1345" s="1" t="s">
        <v>38</v>
      </c>
      <c r="N1345" s="1" t="s">
        <v>39</v>
      </c>
    </row>
    <row r="1346" spans="1:14" x14ac:dyDescent="0.25">
      <c r="A1346">
        <v>1345</v>
      </c>
      <c r="B1346">
        <v>597</v>
      </c>
      <c r="C1346">
        <f>1/COUNTIF(B:B,pizzadb_pizzasales[[#This Row],[order_id]])</f>
        <v>0.33333333333333331</v>
      </c>
      <c r="D1346" s="1" t="s">
        <v>158</v>
      </c>
      <c r="E1346">
        <v>1</v>
      </c>
      <c r="F1346" s="16">
        <v>38772</v>
      </c>
      <c r="G1346" s="2" t="str">
        <f>TEXT(pizzadb_pizzasales[[#This Row],[order_date]],"dddd")</f>
        <v>Friday</v>
      </c>
      <c r="H1346" s="3">
        <v>0.77263888888888888</v>
      </c>
      <c r="I1346">
        <v>16.5</v>
      </c>
      <c r="J1346">
        <v>16.5</v>
      </c>
      <c r="K1346" s="1" t="s">
        <v>13</v>
      </c>
      <c r="L1346" s="1" t="s">
        <v>26</v>
      </c>
      <c r="M1346" s="1" t="s">
        <v>60</v>
      </c>
      <c r="N1346" s="1" t="s">
        <v>61</v>
      </c>
    </row>
    <row r="1347" spans="1:14" x14ac:dyDescent="0.25">
      <c r="A1347">
        <v>1346</v>
      </c>
      <c r="B1347">
        <v>598</v>
      </c>
      <c r="C1347">
        <f>1/COUNTIF(B:B,pizzadb_pizzasales[[#This Row],[order_id]])</f>
        <v>1</v>
      </c>
      <c r="D1347" s="1" t="s">
        <v>37</v>
      </c>
      <c r="E1347">
        <v>1</v>
      </c>
      <c r="F1347" s="16">
        <v>38775</v>
      </c>
      <c r="G1347" s="2" t="str">
        <f>TEXT(pizzadb_pizzasales[[#This Row],[order_date]],"dddd")</f>
        <v>Monday</v>
      </c>
      <c r="H1347" s="3">
        <v>0.77377314814814813</v>
      </c>
      <c r="I1347">
        <v>20.75</v>
      </c>
      <c r="J1347">
        <v>20.75</v>
      </c>
      <c r="K1347" s="1" t="s">
        <v>21</v>
      </c>
      <c r="L1347" s="1" t="s">
        <v>26</v>
      </c>
      <c r="M1347" s="1" t="s">
        <v>38</v>
      </c>
      <c r="N1347" s="1" t="s">
        <v>39</v>
      </c>
    </row>
    <row r="1348" spans="1:14" x14ac:dyDescent="0.25">
      <c r="A1348">
        <v>1347</v>
      </c>
      <c r="B1348">
        <v>599</v>
      </c>
      <c r="C1348">
        <f>1/COUNTIF(B:B,pizzadb_pizzasales[[#This Row],[order_id]])</f>
        <v>1</v>
      </c>
      <c r="D1348" s="1" t="s">
        <v>135</v>
      </c>
      <c r="E1348">
        <v>1</v>
      </c>
      <c r="F1348" s="16">
        <v>38776</v>
      </c>
      <c r="G1348" s="2" t="str">
        <f>TEXT(pizzadb_pizzasales[[#This Row],[order_date]],"dddd")</f>
        <v>Tuesday</v>
      </c>
      <c r="H1348" s="3">
        <v>0.77392361111111108</v>
      </c>
      <c r="I1348">
        <v>20.75</v>
      </c>
      <c r="J1348">
        <v>20.75</v>
      </c>
      <c r="K1348" s="1" t="s">
        <v>21</v>
      </c>
      <c r="L1348" s="1" t="s">
        <v>26</v>
      </c>
      <c r="M1348" s="1" t="s">
        <v>107</v>
      </c>
      <c r="N1348" s="1" t="s">
        <v>108</v>
      </c>
    </row>
    <row r="1349" spans="1:14" x14ac:dyDescent="0.25">
      <c r="A1349">
        <v>1348</v>
      </c>
      <c r="B1349">
        <v>600</v>
      </c>
      <c r="C1349">
        <f>1/COUNTIF(B:B,pizzadb_pizzasales[[#This Row],[order_id]])</f>
        <v>0.25</v>
      </c>
      <c r="D1349" s="1" t="s">
        <v>50</v>
      </c>
      <c r="E1349">
        <v>1</v>
      </c>
      <c r="F1349" s="16">
        <v>38777</v>
      </c>
      <c r="G1349" s="2" t="str">
        <f>TEXT(pizzadb_pizzasales[[#This Row],[order_date]],"dddd")</f>
        <v>Wednesday</v>
      </c>
      <c r="H1349" s="3">
        <v>0.78740740740740744</v>
      </c>
      <c r="I1349">
        <v>12</v>
      </c>
      <c r="J1349">
        <v>12</v>
      </c>
      <c r="K1349" s="1" t="s">
        <v>41</v>
      </c>
      <c r="L1349" s="1" t="s">
        <v>14</v>
      </c>
      <c r="M1349" s="1" t="s">
        <v>18</v>
      </c>
      <c r="N1349" s="1" t="s">
        <v>19</v>
      </c>
    </row>
    <row r="1350" spans="1:14" x14ac:dyDescent="0.25">
      <c r="A1350">
        <v>1349</v>
      </c>
      <c r="B1350">
        <v>600</v>
      </c>
      <c r="C1350">
        <f>1/COUNTIF(B:B,pizzadb_pizzasales[[#This Row],[order_id]])</f>
        <v>0.25</v>
      </c>
      <c r="D1350" s="1" t="s">
        <v>90</v>
      </c>
      <c r="E1350">
        <v>1</v>
      </c>
      <c r="F1350" s="16">
        <v>38778</v>
      </c>
      <c r="G1350" s="2" t="str">
        <f>TEXT(pizzadb_pizzasales[[#This Row],[order_date]],"dddd")</f>
        <v>Thursday</v>
      </c>
      <c r="H1350" s="3">
        <v>0.78740740740740744</v>
      </c>
      <c r="I1350">
        <v>17.950000762939453</v>
      </c>
      <c r="J1350">
        <v>17.950000762939453</v>
      </c>
      <c r="K1350" s="1" t="s">
        <v>21</v>
      </c>
      <c r="L1350" s="1" t="s">
        <v>22</v>
      </c>
      <c r="M1350" s="1" t="s">
        <v>91</v>
      </c>
      <c r="N1350" s="1" t="s">
        <v>92</v>
      </c>
    </row>
    <row r="1351" spans="1:14" x14ac:dyDescent="0.25">
      <c r="A1351">
        <v>1350</v>
      </c>
      <c r="B1351">
        <v>600</v>
      </c>
      <c r="C1351">
        <f>1/COUNTIF(B:B,pizzadb_pizzasales[[#This Row],[order_id]])</f>
        <v>0.25</v>
      </c>
      <c r="D1351" s="1" t="s">
        <v>103</v>
      </c>
      <c r="E1351">
        <v>1</v>
      </c>
      <c r="F1351" s="16">
        <v>38779</v>
      </c>
      <c r="G1351" s="2" t="str">
        <f>TEXT(pizzadb_pizzasales[[#This Row],[order_date]],"dddd")</f>
        <v>Friday</v>
      </c>
      <c r="H1351" s="3">
        <v>0.78740740740740744</v>
      </c>
      <c r="I1351">
        <v>16</v>
      </c>
      <c r="J1351">
        <v>16</v>
      </c>
      <c r="K1351" s="1" t="s">
        <v>13</v>
      </c>
      <c r="L1351" s="1" t="s">
        <v>22</v>
      </c>
      <c r="M1351" s="1" t="s">
        <v>104</v>
      </c>
      <c r="N1351" s="1" t="s">
        <v>105</v>
      </c>
    </row>
    <row r="1352" spans="1:14" x14ac:dyDescent="0.25">
      <c r="A1352">
        <v>1351</v>
      </c>
      <c r="B1352">
        <v>600</v>
      </c>
      <c r="C1352">
        <f>1/COUNTIF(B:B,pizzadb_pizzasales[[#This Row],[order_id]])</f>
        <v>0.25</v>
      </c>
      <c r="D1352" s="1" t="s">
        <v>29</v>
      </c>
      <c r="E1352">
        <v>1</v>
      </c>
      <c r="F1352" s="16">
        <v>38782</v>
      </c>
      <c r="G1352" s="2" t="str">
        <f>TEXT(pizzadb_pizzasales[[#This Row],[order_date]],"dddd")</f>
        <v>Monday</v>
      </c>
      <c r="H1352" s="3">
        <v>0.78740740740740744</v>
      </c>
      <c r="I1352">
        <v>16</v>
      </c>
      <c r="J1352">
        <v>16</v>
      </c>
      <c r="K1352" s="1" t="s">
        <v>13</v>
      </c>
      <c r="L1352" s="1" t="s">
        <v>22</v>
      </c>
      <c r="M1352" s="1" t="s">
        <v>30</v>
      </c>
      <c r="N1352" s="1" t="s">
        <v>31</v>
      </c>
    </row>
    <row r="1353" spans="1:14" x14ac:dyDescent="0.25">
      <c r="A1353">
        <v>1352</v>
      </c>
      <c r="B1353">
        <v>601</v>
      </c>
      <c r="C1353">
        <f>1/COUNTIF(B:B,pizzadb_pizzasales[[#This Row],[order_id]])</f>
        <v>0.33333333333333331</v>
      </c>
      <c r="D1353" s="1" t="s">
        <v>72</v>
      </c>
      <c r="E1353">
        <v>1</v>
      </c>
      <c r="F1353" s="16">
        <v>38783</v>
      </c>
      <c r="G1353" s="2" t="str">
        <f>TEXT(pizzadb_pizzasales[[#This Row],[order_date]],"dddd")</f>
        <v>Tuesday</v>
      </c>
      <c r="H1353" s="3">
        <v>0.79049768518518515</v>
      </c>
      <c r="I1353">
        <v>20.75</v>
      </c>
      <c r="J1353">
        <v>20.75</v>
      </c>
      <c r="K1353" s="1" t="s">
        <v>21</v>
      </c>
      <c r="L1353" s="1" t="s">
        <v>33</v>
      </c>
      <c r="M1353" s="1" t="s">
        <v>42</v>
      </c>
      <c r="N1353" s="1" t="s">
        <v>43</v>
      </c>
    </row>
    <row r="1354" spans="1:14" x14ac:dyDescent="0.25">
      <c r="A1354">
        <v>1353</v>
      </c>
      <c r="B1354">
        <v>601</v>
      </c>
      <c r="C1354">
        <f>1/COUNTIF(B:B,pizzadb_pizzasales[[#This Row],[order_id]])</f>
        <v>0.33333333333333331</v>
      </c>
      <c r="D1354" s="1" t="s">
        <v>50</v>
      </c>
      <c r="E1354">
        <v>1</v>
      </c>
      <c r="F1354" s="16">
        <v>38784</v>
      </c>
      <c r="G1354" s="2" t="str">
        <f>TEXT(pizzadb_pizzasales[[#This Row],[order_date]],"dddd")</f>
        <v>Wednesday</v>
      </c>
      <c r="H1354" s="3">
        <v>0.79049768518518515</v>
      </c>
      <c r="I1354">
        <v>12</v>
      </c>
      <c r="J1354">
        <v>12</v>
      </c>
      <c r="K1354" s="1" t="s">
        <v>41</v>
      </c>
      <c r="L1354" s="1" t="s">
        <v>14</v>
      </c>
      <c r="M1354" s="1" t="s">
        <v>18</v>
      </c>
      <c r="N1354" s="1" t="s">
        <v>19</v>
      </c>
    </row>
    <row r="1355" spans="1:14" x14ac:dyDescent="0.25">
      <c r="A1355">
        <v>1354</v>
      </c>
      <c r="B1355">
        <v>601</v>
      </c>
      <c r="C1355">
        <f>1/COUNTIF(B:B,pizzadb_pizzasales[[#This Row],[order_id]])</f>
        <v>0.33333333333333331</v>
      </c>
      <c r="D1355" s="1" t="s">
        <v>164</v>
      </c>
      <c r="E1355">
        <v>1</v>
      </c>
      <c r="F1355" s="16">
        <v>38785</v>
      </c>
      <c r="G1355" s="2" t="str">
        <f>TEXT(pizzadb_pizzasales[[#This Row],[order_date]],"dddd")</f>
        <v>Thursday</v>
      </c>
      <c r="H1355" s="3">
        <v>0.79049768518518515</v>
      </c>
      <c r="I1355">
        <v>16.5</v>
      </c>
      <c r="J1355">
        <v>16.5</v>
      </c>
      <c r="K1355" s="1" t="s">
        <v>13</v>
      </c>
      <c r="L1355" s="1" t="s">
        <v>22</v>
      </c>
      <c r="M1355" s="1" t="s">
        <v>63</v>
      </c>
      <c r="N1355" s="1" t="s">
        <v>64</v>
      </c>
    </row>
    <row r="1356" spans="1:14" x14ac:dyDescent="0.25">
      <c r="A1356">
        <v>1355</v>
      </c>
      <c r="B1356">
        <v>602</v>
      </c>
      <c r="C1356">
        <f>1/COUNTIF(B:B,pizzadb_pizzasales[[#This Row],[order_id]])</f>
        <v>1</v>
      </c>
      <c r="D1356" s="1" t="s">
        <v>135</v>
      </c>
      <c r="E1356">
        <v>1</v>
      </c>
      <c r="F1356" s="16">
        <v>38786</v>
      </c>
      <c r="G1356" s="2" t="str">
        <f>TEXT(pizzadb_pizzasales[[#This Row],[order_date]],"dddd")</f>
        <v>Friday</v>
      </c>
      <c r="H1356" s="3">
        <v>0.79336805555555556</v>
      </c>
      <c r="I1356">
        <v>20.75</v>
      </c>
      <c r="J1356">
        <v>20.75</v>
      </c>
      <c r="K1356" s="1" t="s">
        <v>21</v>
      </c>
      <c r="L1356" s="1" t="s">
        <v>26</v>
      </c>
      <c r="M1356" s="1" t="s">
        <v>107</v>
      </c>
      <c r="N1356" s="1" t="s">
        <v>108</v>
      </c>
    </row>
    <row r="1357" spans="1:14" x14ac:dyDescent="0.25">
      <c r="A1357">
        <v>1356</v>
      </c>
      <c r="B1357">
        <v>603</v>
      </c>
      <c r="C1357">
        <f>1/COUNTIF(B:B,pizzadb_pizzasales[[#This Row],[order_id]])</f>
        <v>1</v>
      </c>
      <c r="D1357" s="1" t="s">
        <v>29</v>
      </c>
      <c r="E1357">
        <v>1</v>
      </c>
      <c r="F1357" s="16">
        <v>38789</v>
      </c>
      <c r="G1357" s="2" t="str">
        <f>TEXT(pizzadb_pizzasales[[#This Row],[order_date]],"dddd")</f>
        <v>Monday</v>
      </c>
      <c r="H1357" s="3">
        <v>0.79387731481481483</v>
      </c>
      <c r="I1357">
        <v>16</v>
      </c>
      <c r="J1357">
        <v>16</v>
      </c>
      <c r="K1357" s="1" t="s">
        <v>13</v>
      </c>
      <c r="L1357" s="1" t="s">
        <v>22</v>
      </c>
      <c r="M1357" s="1" t="s">
        <v>30</v>
      </c>
      <c r="N1357" s="1" t="s">
        <v>31</v>
      </c>
    </row>
    <row r="1358" spans="1:14" x14ac:dyDescent="0.25">
      <c r="A1358">
        <v>1357</v>
      </c>
      <c r="B1358">
        <v>604</v>
      </c>
      <c r="C1358">
        <f>1/COUNTIF(B:B,pizzadb_pizzasales[[#This Row],[order_id]])</f>
        <v>0.5</v>
      </c>
      <c r="D1358" s="1" t="s">
        <v>172</v>
      </c>
      <c r="E1358">
        <v>1</v>
      </c>
      <c r="F1358" s="16">
        <v>38790</v>
      </c>
      <c r="G1358" s="2" t="str">
        <f>TEXT(pizzadb_pizzasales[[#This Row],[order_date]],"dddd")</f>
        <v>Tuesday</v>
      </c>
      <c r="H1358" s="3">
        <v>0.80103009259259261</v>
      </c>
      <c r="I1358">
        <v>12.5</v>
      </c>
      <c r="J1358">
        <v>12.5</v>
      </c>
      <c r="K1358" s="1" t="s">
        <v>41</v>
      </c>
      <c r="L1358" s="1" t="s">
        <v>26</v>
      </c>
      <c r="M1358" s="1" t="s">
        <v>88</v>
      </c>
      <c r="N1358" s="1" t="s">
        <v>89</v>
      </c>
    </row>
    <row r="1359" spans="1:14" x14ac:dyDescent="0.25">
      <c r="A1359">
        <v>1358</v>
      </c>
      <c r="B1359">
        <v>604</v>
      </c>
      <c r="C1359">
        <f>1/COUNTIF(B:B,pizzadb_pizzasales[[#This Row],[order_id]])</f>
        <v>0.5</v>
      </c>
      <c r="D1359" s="1" t="s">
        <v>144</v>
      </c>
      <c r="E1359">
        <v>1</v>
      </c>
      <c r="F1359" s="16">
        <v>38791</v>
      </c>
      <c r="G1359" s="2" t="str">
        <f>TEXT(pizzadb_pizzasales[[#This Row],[order_date]],"dddd")</f>
        <v>Wednesday</v>
      </c>
      <c r="H1359" s="3">
        <v>0.80103009259259261</v>
      </c>
      <c r="I1359">
        <v>16.5</v>
      </c>
      <c r="J1359">
        <v>16.5</v>
      </c>
      <c r="K1359" s="1" t="s">
        <v>13</v>
      </c>
      <c r="L1359" s="1" t="s">
        <v>26</v>
      </c>
      <c r="M1359" s="1" t="s">
        <v>48</v>
      </c>
      <c r="N1359" s="1" t="s">
        <v>49</v>
      </c>
    </row>
    <row r="1360" spans="1:14" x14ac:dyDescent="0.25">
      <c r="A1360">
        <v>1359</v>
      </c>
      <c r="B1360">
        <v>605</v>
      </c>
      <c r="C1360">
        <f>1/COUNTIF(B:B,pizzadb_pizzasales[[#This Row],[order_id]])</f>
        <v>0.5</v>
      </c>
      <c r="D1360" s="1" t="s">
        <v>119</v>
      </c>
      <c r="E1360">
        <v>1</v>
      </c>
      <c r="F1360" s="16">
        <v>38792</v>
      </c>
      <c r="G1360" s="2" t="str">
        <f>TEXT(pizzadb_pizzasales[[#This Row],[order_date]],"dddd")</f>
        <v>Thursday</v>
      </c>
      <c r="H1360" s="3">
        <v>0.80822916666666667</v>
      </c>
      <c r="I1360">
        <v>12.5</v>
      </c>
      <c r="J1360">
        <v>12.5</v>
      </c>
      <c r="K1360" s="1" t="s">
        <v>13</v>
      </c>
      <c r="L1360" s="1" t="s">
        <v>14</v>
      </c>
      <c r="M1360" s="1" t="s">
        <v>78</v>
      </c>
      <c r="N1360" s="1" t="s">
        <v>79</v>
      </c>
    </row>
    <row r="1361" spans="1:14" x14ac:dyDescent="0.25">
      <c r="A1361">
        <v>1360</v>
      </c>
      <c r="B1361">
        <v>605</v>
      </c>
      <c r="C1361">
        <f>1/COUNTIF(B:B,pizzadb_pizzasales[[#This Row],[order_id]])</f>
        <v>0.5</v>
      </c>
      <c r="D1361" s="1" t="s">
        <v>140</v>
      </c>
      <c r="E1361">
        <v>1</v>
      </c>
      <c r="F1361" s="16">
        <v>38793</v>
      </c>
      <c r="G1361" s="2" t="str">
        <f>TEXT(pizzadb_pizzasales[[#This Row],[order_date]],"dddd")</f>
        <v>Friday</v>
      </c>
      <c r="H1361" s="3">
        <v>0.80822916666666667</v>
      </c>
      <c r="I1361">
        <v>25.5</v>
      </c>
      <c r="J1361">
        <v>25.5</v>
      </c>
      <c r="K1361" s="1" t="s">
        <v>141</v>
      </c>
      <c r="L1361" s="1" t="s">
        <v>14</v>
      </c>
      <c r="M1361" s="1" t="s">
        <v>45</v>
      </c>
      <c r="N1361" s="1" t="s">
        <v>46</v>
      </c>
    </row>
    <row r="1362" spans="1:14" x14ac:dyDescent="0.25">
      <c r="A1362">
        <v>1361</v>
      </c>
      <c r="B1362">
        <v>606</v>
      </c>
      <c r="C1362">
        <f>1/COUNTIF(B:B,pizzadb_pizzasales[[#This Row],[order_id]])</f>
        <v>1</v>
      </c>
      <c r="D1362" s="1" t="s">
        <v>77</v>
      </c>
      <c r="E1362">
        <v>1</v>
      </c>
      <c r="F1362" s="16">
        <v>38796</v>
      </c>
      <c r="G1362" s="2" t="str">
        <f>TEXT(pizzadb_pizzasales[[#This Row],[order_date]],"dddd")</f>
        <v>Monday</v>
      </c>
      <c r="H1362" s="3">
        <v>0.81062500000000004</v>
      </c>
      <c r="I1362">
        <v>15.25</v>
      </c>
      <c r="J1362">
        <v>15.25</v>
      </c>
      <c r="K1362" s="1" t="s">
        <v>21</v>
      </c>
      <c r="L1362" s="1" t="s">
        <v>14</v>
      </c>
      <c r="M1362" s="1" t="s">
        <v>78</v>
      </c>
      <c r="N1362" s="1" t="s">
        <v>79</v>
      </c>
    </row>
    <row r="1363" spans="1:14" x14ac:dyDescent="0.25">
      <c r="A1363">
        <v>1362</v>
      </c>
      <c r="B1363">
        <v>607</v>
      </c>
      <c r="C1363">
        <f>1/COUNTIF(B:B,pizzadb_pizzasales[[#This Row],[order_id]])</f>
        <v>0.33333333333333331</v>
      </c>
      <c r="D1363" s="1" t="s">
        <v>118</v>
      </c>
      <c r="E1363">
        <v>1</v>
      </c>
      <c r="F1363" s="16">
        <v>38797</v>
      </c>
      <c r="G1363" s="2" t="str">
        <f>TEXT(pizzadb_pizzasales[[#This Row],[order_date]],"dddd")</f>
        <v>Tuesday</v>
      </c>
      <c r="H1363" s="3">
        <v>0.81685185185185183</v>
      </c>
      <c r="I1363">
        <v>16.75</v>
      </c>
      <c r="J1363">
        <v>16.75</v>
      </c>
      <c r="K1363" s="1" t="s">
        <v>13</v>
      </c>
      <c r="L1363" s="1" t="s">
        <v>33</v>
      </c>
      <c r="M1363" s="1" t="s">
        <v>42</v>
      </c>
      <c r="N1363" s="1" t="s">
        <v>43</v>
      </c>
    </row>
    <row r="1364" spans="1:14" x14ac:dyDescent="0.25">
      <c r="A1364">
        <v>1363</v>
      </c>
      <c r="B1364">
        <v>607</v>
      </c>
      <c r="C1364">
        <f>1/COUNTIF(B:B,pizzadb_pizzasales[[#This Row],[order_id]])</f>
        <v>0.33333333333333331</v>
      </c>
      <c r="D1364" s="1" t="s">
        <v>36</v>
      </c>
      <c r="E1364">
        <v>1</v>
      </c>
      <c r="F1364" s="16">
        <v>38798</v>
      </c>
      <c r="G1364" s="2" t="str">
        <f>TEXT(pizzadb_pizzasales[[#This Row],[order_date]],"dddd")</f>
        <v>Wednesday</v>
      </c>
      <c r="H1364" s="3">
        <v>0.81685185185185183</v>
      </c>
      <c r="I1364">
        <v>16.5</v>
      </c>
      <c r="J1364">
        <v>16.5</v>
      </c>
      <c r="K1364" s="1" t="s">
        <v>13</v>
      </c>
      <c r="L1364" s="1" t="s">
        <v>26</v>
      </c>
      <c r="M1364" s="1" t="s">
        <v>27</v>
      </c>
      <c r="N1364" s="1" t="s">
        <v>28</v>
      </c>
    </row>
    <row r="1365" spans="1:14" x14ac:dyDescent="0.25">
      <c r="A1365">
        <v>1364</v>
      </c>
      <c r="B1365">
        <v>607</v>
      </c>
      <c r="C1365">
        <f>1/COUNTIF(B:B,pizzadb_pizzasales[[#This Row],[order_id]])</f>
        <v>0.33333333333333331</v>
      </c>
      <c r="D1365" s="1" t="s">
        <v>152</v>
      </c>
      <c r="E1365">
        <v>1</v>
      </c>
      <c r="F1365" s="16">
        <v>38799</v>
      </c>
      <c r="G1365" s="2" t="str">
        <f>TEXT(pizzadb_pizzasales[[#This Row],[order_date]],"dddd")</f>
        <v>Thursday</v>
      </c>
      <c r="H1365" s="3">
        <v>0.81685185185185183</v>
      </c>
      <c r="I1365">
        <v>20.75</v>
      </c>
      <c r="J1365">
        <v>20.75</v>
      </c>
      <c r="K1365" s="1" t="s">
        <v>21</v>
      </c>
      <c r="L1365" s="1" t="s">
        <v>26</v>
      </c>
      <c r="M1365" s="1" t="s">
        <v>48</v>
      </c>
      <c r="N1365" s="1" t="s">
        <v>49</v>
      </c>
    </row>
    <row r="1366" spans="1:14" x14ac:dyDescent="0.25">
      <c r="A1366">
        <v>1365</v>
      </c>
      <c r="B1366">
        <v>608</v>
      </c>
      <c r="C1366">
        <f>1/COUNTIF(B:B,pizzadb_pizzasales[[#This Row],[order_id]])</f>
        <v>0.25</v>
      </c>
      <c r="D1366" s="1" t="s">
        <v>142</v>
      </c>
      <c r="E1366">
        <v>1</v>
      </c>
      <c r="F1366" s="16">
        <v>38800</v>
      </c>
      <c r="G1366" s="2" t="str">
        <f>TEXT(pizzadb_pizzasales[[#This Row],[order_date]],"dddd")</f>
        <v>Friday</v>
      </c>
      <c r="H1366" s="3">
        <v>0.81704861111111116</v>
      </c>
      <c r="I1366">
        <v>16.5</v>
      </c>
      <c r="J1366">
        <v>16.5</v>
      </c>
      <c r="K1366" s="1" t="s">
        <v>21</v>
      </c>
      <c r="L1366" s="1" t="s">
        <v>14</v>
      </c>
      <c r="M1366" s="1" t="s">
        <v>15</v>
      </c>
      <c r="N1366" s="1" t="s">
        <v>16</v>
      </c>
    </row>
    <row r="1367" spans="1:14" x14ac:dyDescent="0.25">
      <c r="A1367">
        <v>1366</v>
      </c>
      <c r="B1367">
        <v>608</v>
      </c>
      <c r="C1367">
        <f>1/COUNTIF(B:B,pizzadb_pizzasales[[#This Row],[order_id]])</f>
        <v>0.25</v>
      </c>
      <c r="D1367" s="1" t="s">
        <v>119</v>
      </c>
      <c r="E1367">
        <v>1</v>
      </c>
      <c r="F1367" s="16">
        <v>38803</v>
      </c>
      <c r="G1367" s="2" t="str">
        <f>TEXT(pizzadb_pizzasales[[#This Row],[order_date]],"dddd")</f>
        <v>Monday</v>
      </c>
      <c r="H1367" s="3">
        <v>0.81704861111111116</v>
      </c>
      <c r="I1367">
        <v>12.5</v>
      </c>
      <c r="J1367">
        <v>12.5</v>
      </c>
      <c r="K1367" s="1" t="s">
        <v>13</v>
      </c>
      <c r="L1367" s="1" t="s">
        <v>14</v>
      </c>
      <c r="M1367" s="1" t="s">
        <v>78</v>
      </c>
      <c r="N1367" s="1" t="s">
        <v>79</v>
      </c>
    </row>
    <row r="1368" spans="1:14" x14ac:dyDescent="0.25">
      <c r="A1368">
        <v>1367</v>
      </c>
      <c r="B1368">
        <v>608</v>
      </c>
      <c r="C1368">
        <f>1/COUNTIF(B:B,pizzadb_pizzasales[[#This Row],[order_id]])</f>
        <v>0.25</v>
      </c>
      <c r="D1368" s="1" t="s">
        <v>32</v>
      </c>
      <c r="E1368">
        <v>1</v>
      </c>
      <c r="F1368" s="16">
        <v>38804</v>
      </c>
      <c r="G1368" s="2" t="str">
        <f>TEXT(pizzadb_pizzasales[[#This Row],[order_date]],"dddd")</f>
        <v>Tuesday</v>
      </c>
      <c r="H1368" s="3">
        <v>0.81704861111111116</v>
      </c>
      <c r="I1368">
        <v>20.75</v>
      </c>
      <c r="J1368">
        <v>20.75</v>
      </c>
      <c r="K1368" s="1" t="s">
        <v>21</v>
      </c>
      <c r="L1368" s="1" t="s">
        <v>33</v>
      </c>
      <c r="M1368" s="1" t="s">
        <v>34</v>
      </c>
      <c r="N1368" s="1" t="s">
        <v>35</v>
      </c>
    </row>
    <row r="1369" spans="1:14" x14ac:dyDescent="0.25">
      <c r="A1369">
        <v>1368</v>
      </c>
      <c r="B1369">
        <v>608</v>
      </c>
      <c r="C1369">
        <f>1/COUNTIF(B:B,pizzadb_pizzasales[[#This Row],[order_id]])</f>
        <v>0.25</v>
      </c>
      <c r="D1369" s="1" t="s">
        <v>151</v>
      </c>
      <c r="E1369">
        <v>1</v>
      </c>
      <c r="F1369" s="16">
        <v>38805</v>
      </c>
      <c r="G1369" s="2" t="str">
        <f>TEXT(pizzadb_pizzasales[[#This Row],[order_date]],"dddd")</f>
        <v>Wednesday</v>
      </c>
      <c r="H1369" s="3">
        <v>0.81704861111111116</v>
      </c>
      <c r="I1369">
        <v>12.75</v>
      </c>
      <c r="J1369">
        <v>12.75</v>
      </c>
      <c r="K1369" s="1" t="s">
        <v>41</v>
      </c>
      <c r="L1369" s="1" t="s">
        <v>33</v>
      </c>
      <c r="M1369" s="1" t="s">
        <v>34</v>
      </c>
      <c r="N1369" s="1" t="s">
        <v>35</v>
      </c>
    </row>
    <row r="1370" spans="1:14" x14ac:dyDescent="0.25">
      <c r="A1370">
        <v>1369</v>
      </c>
      <c r="B1370">
        <v>609</v>
      </c>
      <c r="C1370">
        <f>1/COUNTIF(B:B,pizzadb_pizzasales[[#This Row],[order_id]])</f>
        <v>1</v>
      </c>
      <c r="D1370" s="1" t="s">
        <v>90</v>
      </c>
      <c r="E1370">
        <v>1</v>
      </c>
      <c r="F1370" s="16">
        <v>38806</v>
      </c>
      <c r="G1370" s="2" t="str">
        <f>TEXT(pizzadb_pizzasales[[#This Row],[order_date]],"dddd")</f>
        <v>Thursday</v>
      </c>
      <c r="H1370" s="3">
        <v>0.81912037037037033</v>
      </c>
      <c r="I1370">
        <v>17.950000762939453</v>
      </c>
      <c r="J1370">
        <v>17.950000762939453</v>
      </c>
      <c r="K1370" s="1" t="s">
        <v>21</v>
      </c>
      <c r="L1370" s="1" t="s">
        <v>22</v>
      </c>
      <c r="M1370" s="1" t="s">
        <v>91</v>
      </c>
      <c r="N1370" s="1" t="s">
        <v>92</v>
      </c>
    </row>
    <row r="1371" spans="1:14" x14ac:dyDescent="0.25">
      <c r="A1371">
        <v>1370</v>
      </c>
      <c r="B1371">
        <v>610</v>
      </c>
      <c r="C1371">
        <f>1/COUNTIF(B:B,pizzadb_pizzasales[[#This Row],[order_id]])</f>
        <v>0.5</v>
      </c>
      <c r="D1371" s="1" t="s">
        <v>84</v>
      </c>
      <c r="E1371">
        <v>1</v>
      </c>
      <c r="F1371" s="16">
        <v>38807</v>
      </c>
      <c r="G1371" s="2" t="str">
        <f>TEXT(pizzadb_pizzasales[[#This Row],[order_date]],"dddd")</f>
        <v>Friday</v>
      </c>
      <c r="H1371" s="3">
        <v>0.82710648148148147</v>
      </c>
      <c r="I1371">
        <v>12</v>
      </c>
      <c r="J1371">
        <v>12</v>
      </c>
      <c r="K1371" s="1" t="s">
        <v>41</v>
      </c>
      <c r="L1371" s="1" t="s">
        <v>14</v>
      </c>
      <c r="M1371" s="1" t="s">
        <v>85</v>
      </c>
      <c r="N1371" s="1" t="s">
        <v>86</v>
      </c>
    </row>
    <row r="1372" spans="1:14" x14ac:dyDescent="0.25">
      <c r="A1372">
        <v>1371</v>
      </c>
      <c r="B1372">
        <v>610</v>
      </c>
      <c r="C1372">
        <f>1/COUNTIF(B:B,pizzadb_pizzasales[[#This Row],[order_id]])</f>
        <v>0.5</v>
      </c>
      <c r="D1372" s="1" t="s">
        <v>77</v>
      </c>
      <c r="E1372">
        <v>1</v>
      </c>
      <c r="F1372" s="16">
        <v>38810</v>
      </c>
      <c r="G1372" s="2" t="str">
        <f>TEXT(pizzadb_pizzasales[[#This Row],[order_date]],"dddd")</f>
        <v>Monday</v>
      </c>
      <c r="H1372" s="3">
        <v>0.82710648148148147</v>
      </c>
      <c r="I1372">
        <v>15.25</v>
      </c>
      <c r="J1372">
        <v>15.25</v>
      </c>
      <c r="K1372" s="1" t="s">
        <v>21</v>
      </c>
      <c r="L1372" s="1" t="s">
        <v>14</v>
      </c>
      <c r="M1372" s="1" t="s">
        <v>78</v>
      </c>
      <c r="N1372" s="1" t="s">
        <v>79</v>
      </c>
    </row>
    <row r="1373" spans="1:14" x14ac:dyDescent="0.25">
      <c r="A1373">
        <v>1372</v>
      </c>
      <c r="B1373">
        <v>611</v>
      </c>
      <c r="C1373">
        <f>1/COUNTIF(B:B,pizzadb_pizzasales[[#This Row],[order_id]])</f>
        <v>0.25</v>
      </c>
      <c r="D1373" s="1" t="s">
        <v>20</v>
      </c>
      <c r="E1373">
        <v>1</v>
      </c>
      <c r="F1373" s="16">
        <v>38811</v>
      </c>
      <c r="G1373" s="2" t="str">
        <f>TEXT(pizzadb_pizzasales[[#This Row],[order_date]],"dddd")</f>
        <v>Tuesday</v>
      </c>
      <c r="H1373" s="3">
        <v>0.83206018518518521</v>
      </c>
      <c r="I1373">
        <v>18.5</v>
      </c>
      <c r="J1373">
        <v>18.5</v>
      </c>
      <c r="K1373" s="1" t="s">
        <v>21</v>
      </c>
      <c r="L1373" s="1" t="s">
        <v>22</v>
      </c>
      <c r="M1373" s="1" t="s">
        <v>23</v>
      </c>
      <c r="N1373" s="1" t="s">
        <v>24</v>
      </c>
    </row>
    <row r="1374" spans="1:14" x14ac:dyDescent="0.25">
      <c r="A1374">
        <v>1373</v>
      </c>
      <c r="B1374">
        <v>611</v>
      </c>
      <c r="C1374">
        <f>1/COUNTIF(B:B,pizzadb_pizzasales[[#This Row],[order_id]])</f>
        <v>0.25</v>
      </c>
      <c r="D1374" s="1" t="s">
        <v>58</v>
      </c>
      <c r="E1374">
        <v>1</v>
      </c>
      <c r="F1374" s="16">
        <v>38812</v>
      </c>
      <c r="G1374" s="2" t="str">
        <f>TEXT(pizzadb_pizzasales[[#This Row],[order_date]],"dddd")</f>
        <v>Wednesday</v>
      </c>
      <c r="H1374" s="3">
        <v>0.83206018518518521</v>
      </c>
      <c r="I1374">
        <v>12</v>
      </c>
      <c r="J1374">
        <v>12</v>
      </c>
      <c r="K1374" s="1" t="s">
        <v>41</v>
      </c>
      <c r="L1374" s="1" t="s">
        <v>22</v>
      </c>
      <c r="M1374" s="1" t="s">
        <v>30</v>
      </c>
      <c r="N1374" s="1" t="s">
        <v>31</v>
      </c>
    </row>
    <row r="1375" spans="1:14" x14ac:dyDescent="0.25">
      <c r="A1375">
        <v>1374</v>
      </c>
      <c r="B1375">
        <v>611</v>
      </c>
      <c r="C1375">
        <f>1/COUNTIF(B:B,pizzadb_pizzasales[[#This Row],[order_id]])</f>
        <v>0.25</v>
      </c>
      <c r="D1375" s="1" t="s">
        <v>147</v>
      </c>
      <c r="E1375">
        <v>1</v>
      </c>
      <c r="F1375" s="16">
        <v>38813</v>
      </c>
      <c r="G1375" s="2" t="str">
        <f>TEXT(pizzadb_pizzasales[[#This Row],[order_date]],"dddd")</f>
        <v>Thursday</v>
      </c>
      <c r="H1375" s="3">
        <v>0.83206018518518521</v>
      </c>
      <c r="I1375">
        <v>16.75</v>
      </c>
      <c r="J1375">
        <v>16.75</v>
      </c>
      <c r="K1375" s="1" t="s">
        <v>13</v>
      </c>
      <c r="L1375" s="1" t="s">
        <v>33</v>
      </c>
      <c r="M1375" s="1" t="s">
        <v>70</v>
      </c>
      <c r="N1375" s="1" t="s">
        <v>71</v>
      </c>
    </row>
    <row r="1376" spans="1:14" x14ac:dyDescent="0.25">
      <c r="A1376">
        <v>1375</v>
      </c>
      <c r="B1376">
        <v>611</v>
      </c>
      <c r="C1376">
        <f>1/COUNTIF(B:B,pizzadb_pizzasales[[#This Row],[order_id]])</f>
        <v>0.25</v>
      </c>
      <c r="D1376" s="1" t="s">
        <v>140</v>
      </c>
      <c r="E1376">
        <v>1</v>
      </c>
      <c r="F1376" s="16">
        <v>38814</v>
      </c>
      <c r="G1376" s="2" t="str">
        <f>TEXT(pizzadb_pizzasales[[#This Row],[order_date]],"dddd")</f>
        <v>Friday</v>
      </c>
      <c r="H1376" s="3">
        <v>0.83206018518518521</v>
      </c>
      <c r="I1376">
        <v>25.5</v>
      </c>
      <c r="J1376">
        <v>25.5</v>
      </c>
      <c r="K1376" s="1" t="s">
        <v>141</v>
      </c>
      <c r="L1376" s="1" t="s">
        <v>14</v>
      </c>
      <c r="M1376" s="1" t="s">
        <v>45</v>
      </c>
      <c r="N1376" s="1" t="s">
        <v>46</v>
      </c>
    </row>
    <row r="1377" spans="1:14" x14ac:dyDescent="0.25">
      <c r="A1377">
        <v>1376</v>
      </c>
      <c r="B1377">
        <v>612</v>
      </c>
      <c r="C1377">
        <f>1/COUNTIF(B:B,pizzadb_pizzasales[[#This Row],[order_id]])</f>
        <v>0.25</v>
      </c>
      <c r="D1377" s="1" t="s">
        <v>84</v>
      </c>
      <c r="E1377">
        <v>1</v>
      </c>
      <c r="F1377" s="16">
        <v>38817</v>
      </c>
      <c r="G1377" s="2" t="str">
        <f>TEXT(pizzadb_pizzasales[[#This Row],[order_date]],"dddd")</f>
        <v>Monday</v>
      </c>
      <c r="H1377" s="3">
        <v>0.83211805555555551</v>
      </c>
      <c r="I1377">
        <v>12</v>
      </c>
      <c r="J1377">
        <v>12</v>
      </c>
      <c r="K1377" s="1" t="s">
        <v>41</v>
      </c>
      <c r="L1377" s="1" t="s">
        <v>14</v>
      </c>
      <c r="M1377" s="1" t="s">
        <v>85</v>
      </c>
      <c r="N1377" s="1" t="s">
        <v>86</v>
      </c>
    </row>
    <row r="1378" spans="1:14" x14ac:dyDescent="0.25">
      <c r="A1378">
        <v>1377</v>
      </c>
      <c r="B1378">
        <v>612</v>
      </c>
      <c r="C1378">
        <f>1/COUNTIF(B:B,pizzadb_pizzasales[[#This Row],[order_id]])</f>
        <v>0.25</v>
      </c>
      <c r="D1378" s="1" t="s">
        <v>25</v>
      </c>
      <c r="E1378">
        <v>1</v>
      </c>
      <c r="F1378" s="16">
        <v>38818</v>
      </c>
      <c r="G1378" s="2" t="str">
        <f>TEXT(pizzadb_pizzasales[[#This Row],[order_date]],"dddd")</f>
        <v>Tuesday</v>
      </c>
      <c r="H1378" s="3">
        <v>0.83211805555555551</v>
      </c>
      <c r="I1378">
        <v>20.75</v>
      </c>
      <c r="J1378">
        <v>20.75</v>
      </c>
      <c r="K1378" s="1" t="s">
        <v>21</v>
      </c>
      <c r="L1378" s="1" t="s">
        <v>26</v>
      </c>
      <c r="M1378" s="1" t="s">
        <v>27</v>
      </c>
      <c r="N1378" s="1" t="s">
        <v>28</v>
      </c>
    </row>
    <row r="1379" spans="1:14" x14ac:dyDescent="0.25">
      <c r="A1379">
        <v>1378</v>
      </c>
      <c r="B1379">
        <v>612</v>
      </c>
      <c r="C1379">
        <f>1/COUNTIF(B:B,pizzadb_pizzasales[[#This Row],[order_id]])</f>
        <v>0.25</v>
      </c>
      <c r="D1379" s="1" t="s">
        <v>68</v>
      </c>
      <c r="E1379">
        <v>1</v>
      </c>
      <c r="F1379" s="16">
        <v>38819</v>
      </c>
      <c r="G1379" s="2" t="str">
        <f>TEXT(pizzadb_pizzasales[[#This Row],[order_date]],"dddd")</f>
        <v>Wednesday</v>
      </c>
      <c r="H1379" s="3">
        <v>0.83211805555555551</v>
      </c>
      <c r="I1379">
        <v>20.25</v>
      </c>
      <c r="J1379">
        <v>20.25</v>
      </c>
      <c r="K1379" s="1" t="s">
        <v>21</v>
      </c>
      <c r="L1379" s="1" t="s">
        <v>22</v>
      </c>
      <c r="M1379" s="1" t="s">
        <v>30</v>
      </c>
      <c r="N1379" s="1" t="s">
        <v>31</v>
      </c>
    </row>
    <row r="1380" spans="1:14" x14ac:dyDescent="0.25">
      <c r="A1380">
        <v>1379</v>
      </c>
      <c r="B1380">
        <v>612</v>
      </c>
      <c r="C1380">
        <f>1/COUNTIF(B:B,pizzadb_pizzasales[[#This Row],[order_id]])</f>
        <v>0.25</v>
      </c>
      <c r="D1380" s="1" t="s">
        <v>172</v>
      </c>
      <c r="E1380">
        <v>1</v>
      </c>
      <c r="F1380" s="16">
        <v>38820</v>
      </c>
      <c r="G1380" s="2" t="str">
        <f>TEXT(pizzadb_pizzasales[[#This Row],[order_date]],"dddd")</f>
        <v>Thursday</v>
      </c>
      <c r="H1380" s="3">
        <v>0.83211805555555551</v>
      </c>
      <c r="I1380">
        <v>12.5</v>
      </c>
      <c r="J1380">
        <v>12.5</v>
      </c>
      <c r="K1380" s="1" t="s">
        <v>41</v>
      </c>
      <c r="L1380" s="1" t="s">
        <v>26</v>
      </c>
      <c r="M1380" s="1" t="s">
        <v>88</v>
      </c>
      <c r="N1380" s="1" t="s">
        <v>89</v>
      </c>
    </row>
    <row r="1381" spans="1:14" x14ac:dyDescent="0.25">
      <c r="A1381">
        <v>1380</v>
      </c>
      <c r="B1381">
        <v>613</v>
      </c>
      <c r="C1381">
        <f>1/COUNTIF(B:B,pizzadb_pizzasales[[#This Row],[order_id]])</f>
        <v>1</v>
      </c>
      <c r="D1381" s="1" t="s">
        <v>93</v>
      </c>
      <c r="E1381">
        <v>1</v>
      </c>
      <c r="F1381" s="16">
        <v>38821</v>
      </c>
      <c r="G1381" s="2" t="str">
        <f>TEXT(pizzadb_pizzasales[[#This Row],[order_date]],"dddd")</f>
        <v>Friday</v>
      </c>
      <c r="H1381" s="3">
        <v>0.84078703703703705</v>
      </c>
      <c r="I1381">
        <v>12</v>
      </c>
      <c r="J1381">
        <v>12</v>
      </c>
      <c r="K1381" s="1" t="s">
        <v>41</v>
      </c>
      <c r="L1381" s="1" t="s">
        <v>14</v>
      </c>
      <c r="M1381" s="1" t="s">
        <v>94</v>
      </c>
      <c r="N1381" s="1" t="s">
        <v>95</v>
      </c>
    </row>
    <row r="1382" spans="1:14" x14ac:dyDescent="0.25">
      <c r="A1382">
        <v>1381</v>
      </c>
      <c r="B1382">
        <v>614</v>
      </c>
      <c r="C1382">
        <f>1/COUNTIF(B:B,pizzadb_pizzasales[[#This Row],[order_id]])</f>
        <v>1</v>
      </c>
      <c r="D1382" s="1" t="s">
        <v>135</v>
      </c>
      <c r="E1382">
        <v>1</v>
      </c>
      <c r="F1382" s="16">
        <v>38824</v>
      </c>
      <c r="G1382" s="2" t="str">
        <f>TEXT(pizzadb_pizzasales[[#This Row],[order_date]],"dddd")</f>
        <v>Monday</v>
      </c>
      <c r="H1382" s="3">
        <v>0.84204861111111107</v>
      </c>
      <c r="I1382">
        <v>20.75</v>
      </c>
      <c r="J1382">
        <v>20.75</v>
      </c>
      <c r="K1382" s="1" t="s">
        <v>21</v>
      </c>
      <c r="L1382" s="1" t="s">
        <v>26</v>
      </c>
      <c r="M1382" s="1" t="s">
        <v>107</v>
      </c>
      <c r="N1382" s="1" t="s">
        <v>108</v>
      </c>
    </row>
    <row r="1383" spans="1:14" x14ac:dyDescent="0.25">
      <c r="A1383">
        <v>1382</v>
      </c>
      <c r="B1383">
        <v>615</v>
      </c>
      <c r="C1383">
        <f>1/COUNTIF(B:B,pizzadb_pizzasales[[#This Row],[order_id]])</f>
        <v>0.5</v>
      </c>
      <c r="D1383" s="1" t="s">
        <v>73</v>
      </c>
      <c r="E1383">
        <v>1</v>
      </c>
      <c r="F1383" s="16">
        <v>38825</v>
      </c>
      <c r="G1383" s="2" t="str">
        <f>TEXT(pizzadb_pizzasales[[#This Row],[order_date]],"dddd")</f>
        <v>Tuesday</v>
      </c>
      <c r="H1383" s="3">
        <v>0.84309027777777779</v>
      </c>
      <c r="I1383">
        <v>20.75</v>
      </c>
      <c r="J1383">
        <v>20.75</v>
      </c>
      <c r="K1383" s="1" t="s">
        <v>21</v>
      </c>
      <c r="L1383" s="1" t="s">
        <v>33</v>
      </c>
      <c r="M1383" s="1" t="s">
        <v>74</v>
      </c>
      <c r="N1383" s="1" t="s">
        <v>75</v>
      </c>
    </row>
    <row r="1384" spans="1:14" x14ac:dyDescent="0.25">
      <c r="A1384">
        <v>1383</v>
      </c>
      <c r="B1384">
        <v>615</v>
      </c>
      <c r="C1384">
        <f>1/COUNTIF(B:B,pizzadb_pizzasales[[#This Row],[order_id]])</f>
        <v>0.5</v>
      </c>
      <c r="D1384" s="1" t="s">
        <v>148</v>
      </c>
      <c r="E1384">
        <v>1</v>
      </c>
      <c r="F1384" s="16">
        <v>38826</v>
      </c>
      <c r="G1384" s="2" t="str">
        <f>TEXT(pizzadb_pizzasales[[#This Row],[order_date]],"dddd")</f>
        <v>Wednesday</v>
      </c>
      <c r="H1384" s="3">
        <v>0.84309027777777779</v>
      </c>
      <c r="I1384">
        <v>14.5</v>
      </c>
      <c r="J1384">
        <v>14.5</v>
      </c>
      <c r="K1384" s="1" t="s">
        <v>13</v>
      </c>
      <c r="L1384" s="1" t="s">
        <v>14</v>
      </c>
      <c r="M1384" s="1" t="s">
        <v>130</v>
      </c>
      <c r="N1384" s="1" t="s">
        <v>131</v>
      </c>
    </row>
    <row r="1385" spans="1:14" x14ac:dyDescent="0.25">
      <c r="A1385">
        <v>1384</v>
      </c>
      <c r="B1385">
        <v>616</v>
      </c>
      <c r="C1385">
        <f>1/COUNTIF(B:B,pizzadb_pizzasales[[#This Row],[order_id]])</f>
        <v>0.5</v>
      </c>
      <c r="D1385" s="1" t="s">
        <v>37</v>
      </c>
      <c r="E1385">
        <v>1</v>
      </c>
      <c r="F1385" s="16">
        <v>38827</v>
      </c>
      <c r="G1385" s="2" t="str">
        <f>TEXT(pizzadb_pizzasales[[#This Row],[order_date]],"dddd")</f>
        <v>Thursday</v>
      </c>
      <c r="H1385" s="3">
        <v>0.84733796296296293</v>
      </c>
      <c r="I1385">
        <v>20.75</v>
      </c>
      <c r="J1385">
        <v>20.75</v>
      </c>
      <c r="K1385" s="1" t="s">
        <v>21</v>
      </c>
      <c r="L1385" s="1" t="s">
        <v>26</v>
      </c>
      <c r="M1385" s="1" t="s">
        <v>38</v>
      </c>
      <c r="N1385" s="1" t="s">
        <v>39</v>
      </c>
    </row>
    <row r="1386" spans="1:14" x14ac:dyDescent="0.25">
      <c r="A1386">
        <v>1385</v>
      </c>
      <c r="B1386">
        <v>616</v>
      </c>
      <c r="C1386">
        <f>1/COUNTIF(B:B,pizzadb_pizzasales[[#This Row],[order_id]])</f>
        <v>0.5</v>
      </c>
      <c r="D1386" s="1" t="s">
        <v>154</v>
      </c>
      <c r="E1386">
        <v>1</v>
      </c>
      <c r="F1386" s="16">
        <v>38828</v>
      </c>
      <c r="G1386" s="2" t="str">
        <f>TEXT(pizzadb_pizzasales[[#This Row],[order_date]],"dddd")</f>
        <v>Friday</v>
      </c>
      <c r="H1386" s="3">
        <v>0.84733796296296293</v>
      </c>
      <c r="I1386">
        <v>16</v>
      </c>
      <c r="J1386">
        <v>16</v>
      </c>
      <c r="K1386" s="1" t="s">
        <v>13</v>
      </c>
      <c r="L1386" s="1" t="s">
        <v>22</v>
      </c>
      <c r="M1386" s="1" t="s">
        <v>66</v>
      </c>
      <c r="N1386" s="1" t="s">
        <v>67</v>
      </c>
    </row>
    <row r="1387" spans="1:14" x14ac:dyDescent="0.25">
      <c r="A1387">
        <v>1386</v>
      </c>
      <c r="B1387">
        <v>617</v>
      </c>
      <c r="C1387">
        <f>1/COUNTIF(B:B,pizzadb_pizzasales[[#This Row],[order_id]])</f>
        <v>0.5</v>
      </c>
      <c r="D1387" s="1" t="s">
        <v>81</v>
      </c>
      <c r="E1387">
        <v>1</v>
      </c>
      <c r="F1387" s="16">
        <v>38831</v>
      </c>
      <c r="G1387" s="2" t="str">
        <f>TEXT(pizzadb_pizzasales[[#This Row],[order_date]],"dddd")</f>
        <v>Monday</v>
      </c>
      <c r="H1387" s="3">
        <v>0.85238425925925931</v>
      </c>
      <c r="I1387">
        <v>20.75</v>
      </c>
      <c r="J1387">
        <v>20.75</v>
      </c>
      <c r="K1387" s="1" t="s">
        <v>21</v>
      </c>
      <c r="L1387" s="1" t="s">
        <v>33</v>
      </c>
      <c r="M1387" s="1" t="s">
        <v>82</v>
      </c>
      <c r="N1387" s="1" t="s">
        <v>83</v>
      </c>
    </row>
    <row r="1388" spans="1:14" x14ac:dyDescent="0.25">
      <c r="A1388">
        <v>1387</v>
      </c>
      <c r="B1388">
        <v>617</v>
      </c>
      <c r="C1388">
        <f>1/COUNTIF(B:B,pizzadb_pizzasales[[#This Row],[order_id]])</f>
        <v>0.5</v>
      </c>
      <c r="D1388" s="1" t="s">
        <v>147</v>
      </c>
      <c r="E1388">
        <v>1</v>
      </c>
      <c r="F1388" s="16">
        <v>38832</v>
      </c>
      <c r="G1388" s="2" t="str">
        <f>TEXT(pizzadb_pizzasales[[#This Row],[order_date]],"dddd")</f>
        <v>Tuesday</v>
      </c>
      <c r="H1388" s="3">
        <v>0.85238425925925931</v>
      </c>
      <c r="I1388">
        <v>16.75</v>
      </c>
      <c r="J1388">
        <v>16.75</v>
      </c>
      <c r="K1388" s="1" t="s">
        <v>13</v>
      </c>
      <c r="L1388" s="1" t="s">
        <v>33</v>
      </c>
      <c r="M1388" s="1" t="s">
        <v>70</v>
      </c>
      <c r="N1388" s="1" t="s">
        <v>71</v>
      </c>
    </row>
    <row r="1389" spans="1:14" x14ac:dyDescent="0.25">
      <c r="A1389">
        <v>1388</v>
      </c>
      <c r="B1389">
        <v>618</v>
      </c>
      <c r="C1389">
        <f>1/COUNTIF(B:B,pizzadb_pizzasales[[#This Row],[order_id]])</f>
        <v>0.5</v>
      </c>
      <c r="D1389" s="1" t="s">
        <v>145</v>
      </c>
      <c r="E1389">
        <v>1</v>
      </c>
      <c r="F1389" s="16">
        <v>38833</v>
      </c>
      <c r="G1389" s="2" t="str">
        <f>TEXT(pizzadb_pizzasales[[#This Row],[order_date]],"dddd")</f>
        <v>Wednesday</v>
      </c>
      <c r="H1389" s="3">
        <v>0.85502314814814817</v>
      </c>
      <c r="I1389">
        <v>16.5</v>
      </c>
      <c r="J1389">
        <v>16.5</v>
      </c>
      <c r="K1389" s="1" t="s">
        <v>13</v>
      </c>
      <c r="L1389" s="1" t="s">
        <v>26</v>
      </c>
      <c r="M1389" s="1" t="s">
        <v>38</v>
      </c>
      <c r="N1389" s="1" t="s">
        <v>39</v>
      </c>
    </row>
    <row r="1390" spans="1:14" x14ac:dyDescent="0.25">
      <c r="A1390">
        <v>1389</v>
      </c>
      <c r="B1390">
        <v>618</v>
      </c>
      <c r="C1390">
        <f>1/COUNTIF(B:B,pizzadb_pizzasales[[#This Row],[order_id]])</f>
        <v>0.5</v>
      </c>
      <c r="D1390" s="1" t="s">
        <v>164</v>
      </c>
      <c r="E1390">
        <v>1</v>
      </c>
      <c r="F1390" s="16">
        <v>38834</v>
      </c>
      <c r="G1390" s="2" t="str">
        <f>TEXT(pizzadb_pizzasales[[#This Row],[order_date]],"dddd")</f>
        <v>Thursday</v>
      </c>
      <c r="H1390" s="3">
        <v>0.85502314814814817</v>
      </c>
      <c r="I1390">
        <v>16.5</v>
      </c>
      <c r="J1390">
        <v>16.5</v>
      </c>
      <c r="K1390" s="1" t="s">
        <v>13</v>
      </c>
      <c r="L1390" s="1" t="s">
        <v>22</v>
      </c>
      <c r="M1390" s="1" t="s">
        <v>63</v>
      </c>
      <c r="N1390" s="1" t="s">
        <v>64</v>
      </c>
    </row>
    <row r="1391" spans="1:14" x14ac:dyDescent="0.25">
      <c r="A1391">
        <v>1390</v>
      </c>
      <c r="B1391">
        <v>619</v>
      </c>
      <c r="C1391">
        <f>1/COUNTIF(B:B,pizzadb_pizzasales[[#This Row],[order_id]])</f>
        <v>1</v>
      </c>
      <c r="D1391" s="1" t="s">
        <v>54</v>
      </c>
      <c r="E1391">
        <v>1</v>
      </c>
      <c r="F1391" s="16">
        <v>38835</v>
      </c>
      <c r="G1391" s="2" t="str">
        <f>TEXT(pizzadb_pizzasales[[#This Row],[order_date]],"dddd")</f>
        <v>Friday</v>
      </c>
      <c r="H1391" s="3">
        <v>0.86247685185185186</v>
      </c>
      <c r="I1391">
        <v>20.5</v>
      </c>
      <c r="J1391">
        <v>20.5</v>
      </c>
      <c r="K1391" s="1" t="s">
        <v>21</v>
      </c>
      <c r="L1391" s="1" t="s">
        <v>14</v>
      </c>
      <c r="M1391" s="1" t="s">
        <v>55</v>
      </c>
      <c r="N1391" s="1" t="s">
        <v>56</v>
      </c>
    </row>
    <row r="1392" spans="1:14" x14ac:dyDescent="0.25">
      <c r="A1392">
        <v>1391</v>
      </c>
      <c r="B1392">
        <v>620</v>
      </c>
      <c r="C1392">
        <f>1/COUNTIF(B:B,pizzadb_pizzasales[[#This Row],[order_id]])</f>
        <v>0.25</v>
      </c>
      <c r="D1392" s="1" t="s">
        <v>72</v>
      </c>
      <c r="E1392">
        <v>1</v>
      </c>
      <c r="F1392" s="16">
        <v>38838</v>
      </c>
      <c r="G1392" s="2" t="str">
        <f>TEXT(pizzadb_pizzasales[[#This Row],[order_date]],"dddd")</f>
        <v>Monday</v>
      </c>
      <c r="H1392" s="3">
        <v>0.86510416666666667</v>
      </c>
      <c r="I1392">
        <v>20.75</v>
      </c>
      <c r="J1392">
        <v>20.75</v>
      </c>
      <c r="K1392" s="1" t="s">
        <v>21</v>
      </c>
      <c r="L1392" s="1" t="s">
        <v>33</v>
      </c>
      <c r="M1392" s="1" t="s">
        <v>42</v>
      </c>
      <c r="N1392" s="1" t="s">
        <v>43</v>
      </c>
    </row>
    <row r="1393" spans="1:14" x14ac:dyDescent="0.25">
      <c r="A1393">
        <v>1392</v>
      </c>
      <c r="B1393">
        <v>620</v>
      </c>
      <c r="C1393">
        <f>1/COUNTIF(B:B,pizzadb_pizzasales[[#This Row],[order_id]])</f>
        <v>0.25</v>
      </c>
      <c r="D1393" s="1" t="s">
        <v>76</v>
      </c>
      <c r="E1393">
        <v>1</v>
      </c>
      <c r="F1393" s="16">
        <v>38839</v>
      </c>
      <c r="G1393" s="2" t="str">
        <f>TEXT(pizzadb_pizzasales[[#This Row],[order_date]],"dddd")</f>
        <v>Tuesday</v>
      </c>
      <c r="H1393" s="3">
        <v>0.86510416666666667</v>
      </c>
      <c r="I1393">
        <v>16.75</v>
      </c>
      <c r="J1393">
        <v>16.75</v>
      </c>
      <c r="K1393" s="1" t="s">
        <v>13</v>
      </c>
      <c r="L1393" s="1" t="s">
        <v>33</v>
      </c>
      <c r="M1393" s="1" t="s">
        <v>74</v>
      </c>
      <c r="N1393" s="1" t="s">
        <v>75</v>
      </c>
    </row>
    <row r="1394" spans="1:14" x14ac:dyDescent="0.25">
      <c r="A1394">
        <v>1393</v>
      </c>
      <c r="B1394">
        <v>620</v>
      </c>
      <c r="C1394">
        <f>1/COUNTIF(B:B,pizzadb_pizzasales[[#This Row],[order_id]])</f>
        <v>0.25</v>
      </c>
      <c r="D1394" s="1" t="s">
        <v>133</v>
      </c>
      <c r="E1394">
        <v>1</v>
      </c>
      <c r="F1394" s="16">
        <v>38840</v>
      </c>
      <c r="G1394" s="2" t="str">
        <f>TEXT(pizzadb_pizzasales[[#This Row],[order_date]],"dddd")</f>
        <v>Wednesday</v>
      </c>
      <c r="H1394" s="3">
        <v>0.86510416666666667</v>
      </c>
      <c r="I1394">
        <v>16.5</v>
      </c>
      <c r="J1394">
        <v>16.5</v>
      </c>
      <c r="K1394" s="1" t="s">
        <v>13</v>
      </c>
      <c r="L1394" s="1" t="s">
        <v>26</v>
      </c>
      <c r="M1394" s="1" t="s">
        <v>107</v>
      </c>
      <c r="N1394" s="1" t="s">
        <v>108</v>
      </c>
    </row>
    <row r="1395" spans="1:14" x14ac:dyDescent="0.25">
      <c r="A1395">
        <v>1394</v>
      </c>
      <c r="B1395">
        <v>620</v>
      </c>
      <c r="C1395">
        <f>1/COUNTIF(B:B,pizzadb_pizzasales[[#This Row],[order_id]])</f>
        <v>0.25</v>
      </c>
      <c r="D1395" s="1" t="s">
        <v>44</v>
      </c>
      <c r="E1395">
        <v>1</v>
      </c>
      <c r="F1395" s="16">
        <v>38841</v>
      </c>
      <c r="G1395" s="2" t="str">
        <f>TEXT(pizzadb_pizzasales[[#This Row],[order_date]],"dddd")</f>
        <v>Thursday</v>
      </c>
      <c r="H1395" s="3">
        <v>0.86510416666666667</v>
      </c>
      <c r="I1395">
        <v>12</v>
      </c>
      <c r="J1395">
        <v>12</v>
      </c>
      <c r="K1395" s="1" t="s">
        <v>41</v>
      </c>
      <c r="L1395" s="1" t="s">
        <v>14</v>
      </c>
      <c r="M1395" s="1" t="s">
        <v>45</v>
      </c>
      <c r="N1395" s="1" t="s">
        <v>46</v>
      </c>
    </row>
    <row r="1396" spans="1:14" x14ac:dyDescent="0.25">
      <c r="A1396">
        <v>1395</v>
      </c>
      <c r="B1396">
        <v>621</v>
      </c>
      <c r="C1396">
        <f>1/COUNTIF(B:B,pizzadb_pizzasales[[#This Row],[order_id]])</f>
        <v>0.25</v>
      </c>
      <c r="D1396" s="1" t="s">
        <v>96</v>
      </c>
      <c r="E1396">
        <v>1</v>
      </c>
      <c r="F1396" s="16">
        <v>38842</v>
      </c>
      <c r="G1396" s="2" t="str">
        <f>TEXT(pizzadb_pizzasales[[#This Row],[order_date]],"dddd")</f>
        <v>Friday</v>
      </c>
      <c r="H1396" s="3">
        <v>0.86769675925925926</v>
      </c>
      <c r="I1396">
        <v>16.25</v>
      </c>
      <c r="J1396">
        <v>16.25</v>
      </c>
      <c r="K1396" s="1" t="s">
        <v>13</v>
      </c>
      <c r="L1396" s="1" t="s">
        <v>26</v>
      </c>
      <c r="M1396" s="1" t="s">
        <v>97</v>
      </c>
      <c r="N1396" s="1" t="s">
        <v>98</v>
      </c>
    </row>
    <row r="1397" spans="1:14" x14ac:dyDescent="0.25">
      <c r="A1397">
        <v>1396</v>
      </c>
      <c r="B1397">
        <v>621</v>
      </c>
      <c r="C1397">
        <f>1/COUNTIF(B:B,pizzadb_pizzasales[[#This Row],[order_id]])</f>
        <v>0.25</v>
      </c>
      <c r="D1397" s="1" t="s">
        <v>90</v>
      </c>
      <c r="E1397">
        <v>1</v>
      </c>
      <c r="F1397" s="16">
        <v>38845</v>
      </c>
      <c r="G1397" s="2" t="str">
        <f>TEXT(pizzadb_pizzasales[[#This Row],[order_date]],"dddd")</f>
        <v>Monday</v>
      </c>
      <c r="H1397" s="3">
        <v>0.86769675925925926</v>
      </c>
      <c r="I1397">
        <v>17.950000762939453</v>
      </c>
      <c r="J1397">
        <v>17.950000762939453</v>
      </c>
      <c r="K1397" s="1" t="s">
        <v>21</v>
      </c>
      <c r="L1397" s="1" t="s">
        <v>22</v>
      </c>
      <c r="M1397" s="1" t="s">
        <v>91</v>
      </c>
      <c r="N1397" s="1" t="s">
        <v>92</v>
      </c>
    </row>
    <row r="1398" spans="1:14" x14ac:dyDescent="0.25">
      <c r="A1398">
        <v>1397</v>
      </c>
      <c r="B1398">
        <v>621</v>
      </c>
      <c r="C1398">
        <f>1/COUNTIF(B:B,pizzadb_pizzasales[[#This Row],[order_id]])</f>
        <v>0.25</v>
      </c>
      <c r="D1398" s="1" t="s">
        <v>68</v>
      </c>
      <c r="E1398">
        <v>1</v>
      </c>
      <c r="F1398" s="16">
        <v>38846</v>
      </c>
      <c r="G1398" s="2" t="str">
        <f>TEXT(pizzadb_pizzasales[[#This Row],[order_date]],"dddd")</f>
        <v>Tuesday</v>
      </c>
      <c r="H1398" s="3">
        <v>0.86769675925925926</v>
      </c>
      <c r="I1398">
        <v>20.25</v>
      </c>
      <c r="J1398">
        <v>20.25</v>
      </c>
      <c r="K1398" s="1" t="s">
        <v>21</v>
      </c>
      <c r="L1398" s="1" t="s">
        <v>22</v>
      </c>
      <c r="M1398" s="1" t="s">
        <v>30</v>
      </c>
      <c r="N1398" s="1" t="s">
        <v>31</v>
      </c>
    </row>
    <row r="1399" spans="1:14" x14ac:dyDescent="0.25">
      <c r="A1399">
        <v>1398</v>
      </c>
      <c r="B1399">
        <v>621</v>
      </c>
      <c r="C1399">
        <f>1/COUNTIF(B:B,pizzadb_pizzasales[[#This Row],[order_id]])</f>
        <v>0.25</v>
      </c>
      <c r="D1399" s="1" t="s">
        <v>59</v>
      </c>
      <c r="E1399">
        <v>1</v>
      </c>
      <c r="F1399" s="16">
        <v>38847</v>
      </c>
      <c r="G1399" s="2" t="str">
        <f>TEXT(pizzadb_pizzasales[[#This Row],[order_date]],"dddd")</f>
        <v>Wednesday</v>
      </c>
      <c r="H1399" s="3">
        <v>0.86769675925925926</v>
      </c>
      <c r="I1399">
        <v>20.75</v>
      </c>
      <c r="J1399">
        <v>20.75</v>
      </c>
      <c r="K1399" s="1" t="s">
        <v>21</v>
      </c>
      <c r="L1399" s="1" t="s">
        <v>26</v>
      </c>
      <c r="M1399" s="1" t="s">
        <v>60</v>
      </c>
      <c r="N1399" s="1" t="s">
        <v>61</v>
      </c>
    </row>
    <row r="1400" spans="1:14" x14ac:dyDescent="0.25">
      <c r="A1400">
        <v>1399</v>
      </c>
      <c r="B1400">
        <v>622</v>
      </c>
      <c r="C1400">
        <f>1/COUNTIF(B:B,pizzadb_pizzasales[[#This Row],[order_id]])</f>
        <v>0.5</v>
      </c>
      <c r="D1400" s="1" t="s">
        <v>36</v>
      </c>
      <c r="E1400">
        <v>1</v>
      </c>
      <c r="F1400" s="16">
        <v>38848</v>
      </c>
      <c r="G1400" s="2" t="str">
        <f>TEXT(pizzadb_pizzasales[[#This Row],[order_date]],"dddd")</f>
        <v>Thursday</v>
      </c>
      <c r="H1400" s="3">
        <v>0.87339120370370371</v>
      </c>
      <c r="I1400">
        <v>16.5</v>
      </c>
      <c r="J1400">
        <v>16.5</v>
      </c>
      <c r="K1400" s="1" t="s">
        <v>13</v>
      </c>
      <c r="L1400" s="1" t="s">
        <v>26</v>
      </c>
      <c r="M1400" s="1" t="s">
        <v>27</v>
      </c>
      <c r="N1400" s="1" t="s">
        <v>28</v>
      </c>
    </row>
    <row r="1401" spans="1:14" x14ac:dyDescent="0.25">
      <c r="A1401">
        <v>1400</v>
      </c>
      <c r="B1401">
        <v>622</v>
      </c>
      <c r="C1401">
        <f>1/COUNTIF(B:B,pizzadb_pizzasales[[#This Row],[order_id]])</f>
        <v>0.5</v>
      </c>
      <c r="D1401" s="1" t="s">
        <v>59</v>
      </c>
      <c r="E1401">
        <v>1</v>
      </c>
      <c r="F1401" s="16">
        <v>38849</v>
      </c>
      <c r="G1401" s="2" t="str">
        <f>TEXT(pizzadb_pizzasales[[#This Row],[order_date]],"dddd")</f>
        <v>Friday</v>
      </c>
      <c r="H1401" s="3">
        <v>0.87339120370370371</v>
      </c>
      <c r="I1401">
        <v>20.75</v>
      </c>
      <c r="J1401">
        <v>20.75</v>
      </c>
      <c r="K1401" s="1" t="s">
        <v>21</v>
      </c>
      <c r="L1401" s="1" t="s">
        <v>26</v>
      </c>
      <c r="M1401" s="1" t="s">
        <v>60</v>
      </c>
      <c r="N1401" s="1" t="s">
        <v>61</v>
      </c>
    </row>
    <row r="1402" spans="1:14" x14ac:dyDescent="0.25">
      <c r="A1402">
        <v>1401</v>
      </c>
      <c r="B1402">
        <v>623</v>
      </c>
      <c r="C1402">
        <f>1/COUNTIF(B:B,pizzadb_pizzasales[[#This Row],[order_id]])</f>
        <v>0.5</v>
      </c>
      <c r="D1402" s="1" t="s">
        <v>73</v>
      </c>
      <c r="E1402">
        <v>1</v>
      </c>
      <c r="F1402" s="16">
        <v>38852</v>
      </c>
      <c r="G1402" s="2" t="str">
        <f>TEXT(pizzadb_pizzasales[[#This Row],[order_date]],"dddd")</f>
        <v>Monday</v>
      </c>
      <c r="H1402" s="3">
        <v>0.88982638888888888</v>
      </c>
      <c r="I1402">
        <v>20.75</v>
      </c>
      <c r="J1402">
        <v>20.75</v>
      </c>
      <c r="K1402" s="1" t="s">
        <v>21</v>
      </c>
      <c r="L1402" s="1" t="s">
        <v>33</v>
      </c>
      <c r="M1402" s="1" t="s">
        <v>74</v>
      </c>
      <c r="N1402" s="1" t="s">
        <v>75</v>
      </c>
    </row>
    <row r="1403" spans="1:14" x14ac:dyDescent="0.25">
      <c r="A1403">
        <v>1402</v>
      </c>
      <c r="B1403">
        <v>623</v>
      </c>
      <c r="C1403">
        <f>1/COUNTIF(B:B,pizzadb_pizzasales[[#This Row],[order_id]])</f>
        <v>0.5</v>
      </c>
      <c r="D1403" s="1" t="s">
        <v>142</v>
      </c>
      <c r="E1403">
        <v>1</v>
      </c>
      <c r="F1403" s="16">
        <v>38853</v>
      </c>
      <c r="G1403" s="2" t="str">
        <f>TEXT(pizzadb_pizzasales[[#This Row],[order_date]],"dddd")</f>
        <v>Tuesday</v>
      </c>
      <c r="H1403" s="3">
        <v>0.88982638888888888</v>
      </c>
      <c r="I1403">
        <v>16.5</v>
      </c>
      <c r="J1403">
        <v>16.5</v>
      </c>
      <c r="K1403" s="1" t="s">
        <v>21</v>
      </c>
      <c r="L1403" s="1" t="s">
        <v>14</v>
      </c>
      <c r="M1403" s="1" t="s">
        <v>15</v>
      </c>
      <c r="N1403" s="1" t="s">
        <v>16</v>
      </c>
    </row>
    <row r="1404" spans="1:14" x14ac:dyDescent="0.25">
      <c r="A1404">
        <v>1403</v>
      </c>
      <c r="B1404">
        <v>624</v>
      </c>
      <c r="C1404">
        <f>1/COUNTIF(B:B,pizzadb_pizzasales[[#This Row],[order_id]])</f>
        <v>0.5</v>
      </c>
      <c r="D1404" s="1" t="s">
        <v>76</v>
      </c>
      <c r="E1404">
        <v>1</v>
      </c>
      <c r="F1404" s="16">
        <v>38854</v>
      </c>
      <c r="G1404" s="2" t="str">
        <f>TEXT(pizzadb_pizzasales[[#This Row],[order_date]],"dddd")</f>
        <v>Wednesday</v>
      </c>
      <c r="H1404" s="3">
        <v>0.89078703703703699</v>
      </c>
      <c r="I1404">
        <v>16.75</v>
      </c>
      <c r="J1404">
        <v>16.75</v>
      </c>
      <c r="K1404" s="1" t="s">
        <v>13</v>
      </c>
      <c r="L1404" s="1" t="s">
        <v>33</v>
      </c>
      <c r="M1404" s="1" t="s">
        <v>74</v>
      </c>
      <c r="N1404" s="1" t="s">
        <v>75</v>
      </c>
    </row>
    <row r="1405" spans="1:14" x14ac:dyDescent="0.25">
      <c r="A1405">
        <v>1404</v>
      </c>
      <c r="B1405">
        <v>624</v>
      </c>
      <c r="C1405">
        <f>1/COUNTIF(B:B,pizzadb_pizzasales[[#This Row],[order_id]])</f>
        <v>0.5</v>
      </c>
      <c r="D1405" s="1" t="s">
        <v>154</v>
      </c>
      <c r="E1405">
        <v>1</v>
      </c>
      <c r="F1405" s="16">
        <v>38855</v>
      </c>
      <c r="G1405" s="2" t="str">
        <f>TEXT(pizzadb_pizzasales[[#This Row],[order_date]],"dddd")</f>
        <v>Thursday</v>
      </c>
      <c r="H1405" s="3">
        <v>0.89078703703703699</v>
      </c>
      <c r="I1405">
        <v>16</v>
      </c>
      <c r="J1405">
        <v>16</v>
      </c>
      <c r="K1405" s="1" t="s">
        <v>13</v>
      </c>
      <c r="L1405" s="1" t="s">
        <v>22</v>
      </c>
      <c r="M1405" s="1" t="s">
        <v>66</v>
      </c>
      <c r="N1405" s="1" t="s">
        <v>67</v>
      </c>
    </row>
    <row r="1406" spans="1:14" x14ac:dyDescent="0.25">
      <c r="A1406">
        <v>1405</v>
      </c>
      <c r="B1406">
        <v>625</v>
      </c>
      <c r="C1406">
        <f>1/COUNTIF(B:B,pizzadb_pizzasales[[#This Row],[order_id]])</f>
        <v>0.5</v>
      </c>
      <c r="D1406" s="1" t="s">
        <v>109</v>
      </c>
      <c r="E1406">
        <v>1</v>
      </c>
      <c r="F1406" s="16">
        <v>38856</v>
      </c>
      <c r="G1406" s="2" t="str">
        <f>TEXT(pizzadb_pizzasales[[#This Row],[order_date]],"dddd")</f>
        <v>Friday</v>
      </c>
      <c r="H1406" s="3">
        <v>0.90998842592592588</v>
      </c>
      <c r="I1406">
        <v>20.25</v>
      </c>
      <c r="J1406">
        <v>20.25</v>
      </c>
      <c r="K1406" s="1" t="s">
        <v>21</v>
      </c>
      <c r="L1406" s="1" t="s">
        <v>22</v>
      </c>
      <c r="M1406" s="1" t="s">
        <v>110</v>
      </c>
      <c r="N1406" s="1" t="s">
        <v>111</v>
      </c>
    </row>
    <row r="1407" spans="1:14" x14ac:dyDescent="0.25">
      <c r="A1407">
        <v>1406</v>
      </c>
      <c r="B1407">
        <v>625</v>
      </c>
      <c r="C1407">
        <f>1/COUNTIF(B:B,pizzadb_pizzasales[[#This Row],[order_id]])</f>
        <v>0.5</v>
      </c>
      <c r="D1407" s="1" t="s">
        <v>144</v>
      </c>
      <c r="E1407">
        <v>1</v>
      </c>
      <c r="F1407" s="16">
        <v>38859</v>
      </c>
      <c r="G1407" s="2" t="str">
        <f>TEXT(pizzadb_pizzasales[[#This Row],[order_date]],"dddd")</f>
        <v>Monday</v>
      </c>
      <c r="H1407" s="3">
        <v>0.90998842592592588</v>
      </c>
      <c r="I1407">
        <v>16.5</v>
      </c>
      <c r="J1407">
        <v>16.5</v>
      </c>
      <c r="K1407" s="1" t="s">
        <v>13</v>
      </c>
      <c r="L1407" s="1" t="s">
        <v>26</v>
      </c>
      <c r="M1407" s="1" t="s">
        <v>48</v>
      </c>
      <c r="N1407" s="1" t="s">
        <v>49</v>
      </c>
    </row>
    <row r="1408" spans="1:14" x14ac:dyDescent="0.25">
      <c r="A1408">
        <v>1407</v>
      </c>
      <c r="B1408">
        <v>626</v>
      </c>
      <c r="C1408">
        <f>1/COUNTIF(B:B,pizzadb_pizzasales[[#This Row],[order_id]])</f>
        <v>0.5</v>
      </c>
      <c r="D1408" s="1" t="s">
        <v>17</v>
      </c>
      <c r="E1408">
        <v>1</v>
      </c>
      <c r="F1408" s="16">
        <v>38860</v>
      </c>
      <c r="G1408" s="2" t="str">
        <f>TEXT(pizzadb_pizzasales[[#This Row],[order_date]],"dddd")</f>
        <v>Tuesday</v>
      </c>
      <c r="H1408" s="3">
        <v>0.91333333333333333</v>
      </c>
      <c r="I1408">
        <v>16</v>
      </c>
      <c r="J1408">
        <v>16</v>
      </c>
      <c r="K1408" s="1" t="s">
        <v>13</v>
      </c>
      <c r="L1408" s="1" t="s">
        <v>14</v>
      </c>
      <c r="M1408" s="1" t="s">
        <v>18</v>
      </c>
      <c r="N1408" s="1" t="s">
        <v>19</v>
      </c>
    </row>
    <row r="1409" spans="1:14" x14ac:dyDescent="0.25">
      <c r="A1409">
        <v>1408</v>
      </c>
      <c r="B1409">
        <v>626</v>
      </c>
      <c r="C1409">
        <f>1/COUNTIF(B:B,pizzadb_pizzasales[[#This Row],[order_id]])</f>
        <v>0.5</v>
      </c>
      <c r="D1409" s="1" t="s">
        <v>99</v>
      </c>
      <c r="E1409">
        <v>1</v>
      </c>
      <c r="F1409" s="16">
        <v>38861</v>
      </c>
      <c r="G1409" s="2" t="str">
        <f>TEXT(pizzadb_pizzasales[[#This Row],[order_date]],"dddd")</f>
        <v>Wednesday</v>
      </c>
      <c r="H1409" s="3">
        <v>0.91333333333333333</v>
      </c>
      <c r="I1409">
        <v>14.75</v>
      </c>
      <c r="J1409">
        <v>14.75</v>
      </c>
      <c r="K1409" s="1" t="s">
        <v>13</v>
      </c>
      <c r="L1409" s="1" t="s">
        <v>22</v>
      </c>
      <c r="M1409" s="1" t="s">
        <v>91</v>
      </c>
      <c r="N1409" s="1" t="s">
        <v>92</v>
      </c>
    </row>
    <row r="1410" spans="1:14" x14ac:dyDescent="0.25">
      <c r="A1410">
        <v>1409</v>
      </c>
      <c r="B1410">
        <v>627</v>
      </c>
      <c r="C1410">
        <f>1/COUNTIF(B:B,pizzadb_pizzasales[[#This Row],[order_id]])</f>
        <v>0.5</v>
      </c>
      <c r="D1410" s="1" t="s">
        <v>170</v>
      </c>
      <c r="E1410">
        <v>1</v>
      </c>
      <c r="F1410" s="16">
        <v>38862</v>
      </c>
      <c r="G1410" s="2" t="str">
        <f>TEXT(pizzadb_pizzasales[[#This Row],[order_date]],"dddd")</f>
        <v>Thursday</v>
      </c>
      <c r="H1410" s="3">
        <v>0.92957175925925928</v>
      </c>
      <c r="I1410">
        <v>20.5</v>
      </c>
      <c r="J1410">
        <v>20.5</v>
      </c>
      <c r="K1410" s="1" t="s">
        <v>21</v>
      </c>
      <c r="L1410" s="1" t="s">
        <v>14</v>
      </c>
      <c r="M1410" s="1" t="s">
        <v>45</v>
      </c>
      <c r="N1410" s="1" t="s">
        <v>46</v>
      </c>
    </row>
    <row r="1411" spans="1:14" x14ac:dyDescent="0.25">
      <c r="A1411">
        <v>1410</v>
      </c>
      <c r="B1411">
        <v>627</v>
      </c>
      <c r="C1411">
        <f>1/COUNTIF(B:B,pizzadb_pizzasales[[#This Row],[order_id]])</f>
        <v>0.5</v>
      </c>
      <c r="D1411" s="1" t="s">
        <v>155</v>
      </c>
      <c r="E1411">
        <v>1</v>
      </c>
      <c r="F1411" s="16">
        <v>38863</v>
      </c>
      <c r="G1411" s="2" t="str">
        <f>TEXT(pizzadb_pizzasales[[#This Row],[order_date]],"dddd")</f>
        <v>Friday</v>
      </c>
      <c r="H1411" s="3">
        <v>0.92957175925925928</v>
      </c>
      <c r="I1411">
        <v>16</v>
      </c>
      <c r="J1411">
        <v>16</v>
      </c>
      <c r="K1411" s="1" t="s">
        <v>13</v>
      </c>
      <c r="L1411" s="1" t="s">
        <v>14</v>
      </c>
      <c r="M1411" s="1" t="s">
        <v>45</v>
      </c>
      <c r="N1411" s="1" t="s">
        <v>46</v>
      </c>
    </row>
    <row r="1412" spans="1:14" x14ac:dyDescent="0.25">
      <c r="A1412">
        <v>1411</v>
      </c>
      <c r="B1412">
        <v>628</v>
      </c>
      <c r="C1412">
        <f>1/COUNTIF(B:B,pizzadb_pizzasales[[#This Row],[order_id]])</f>
        <v>0.25</v>
      </c>
      <c r="D1412" s="1" t="s">
        <v>138</v>
      </c>
      <c r="E1412">
        <v>1</v>
      </c>
      <c r="F1412" s="16">
        <v>38866</v>
      </c>
      <c r="G1412" s="2" t="str">
        <f>TEXT(pizzadb_pizzasales[[#This Row],[order_date]],"dddd")</f>
        <v>Monday</v>
      </c>
      <c r="H1412" s="3">
        <v>0.94950231481481484</v>
      </c>
      <c r="I1412">
        <v>20.5</v>
      </c>
      <c r="J1412">
        <v>20.5</v>
      </c>
      <c r="K1412" s="1" t="s">
        <v>21</v>
      </c>
      <c r="L1412" s="1" t="s">
        <v>14</v>
      </c>
      <c r="M1412" s="1" t="s">
        <v>18</v>
      </c>
      <c r="N1412" s="1" t="s">
        <v>19</v>
      </c>
    </row>
    <row r="1413" spans="1:14" x14ac:dyDescent="0.25">
      <c r="A1413">
        <v>1412</v>
      </c>
      <c r="B1413">
        <v>628</v>
      </c>
      <c r="C1413">
        <f>1/COUNTIF(B:B,pizzadb_pizzasales[[#This Row],[order_id]])</f>
        <v>0.25</v>
      </c>
      <c r="D1413" s="1" t="s">
        <v>100</v>
      </c>
      <c r="E1413">
        <v>1</v>
      </c>
      <c r="F1413" s="16">
        <v>38867</v>
      </c>
      <c r="G1413" s="2" t="str">
        <f>TEXT(pizzadb_pizzasales[[#This Row],[order_date]],"dddd")</f>
        <v>Tuesday</v>
      </c>
      <c r="H1413" s="3">
        <v>0.94950231481481484</v>
      </c>
      <c r="I1413">
        <v>12.75</v>
      </c>
      <c r="J1413">
        <v>12.75</v>
      </c>
      <c r="K1413" s="1" t="s">
        <v>41</v>
      </c>
      <c r="L1413" s="1" t="s">
        <v>22</v>
      </c>
      <c r="M1413" s="1" t="s">
        <v>101</v>
      </c>
      <c r="N1413" s="1" t="s">
        <v>102</v>
      </c>
    </row>
    <row r="1414" spans="1:14" x14ac:dyDescent="0.25">
      <c r="A1414">
        <v>1413</v>
      </c>
      <c r="B1414">
        <v>628</v>
      </c>
      <c r="C1414">
        <f>1/COUNTIF(B:B,pizzadb_pizzasales[[#This Row],[order_id]])</f>
        <v>0.25</v>
      </c>
      <c r="D1414" s="1" t="s">
        <v>44</v>
      </c>
      <c r="E1414">
        <v>1</v>
      </c>
      <c r="F1414" s="16">
        <v>38868</v>
      </c>
      <c r="G1414" s="2" t="str">
        <f>TEXT(pizzadb_pizzasales[[#This Row],[order_date]],"dddd")</f>
        <v>Wednesday</v>
      </c>
      <c r="H1414" s="3">
        <v>0.94950231481481484</v>
      </c>
      <c r="I1414">
        <v>12</v>
      </c>
      <c r="J1414">
        <v>12</v>
      </c>
      <c r="K1414" s="1" t="s">
        <v>41</v>
      </c>
      <c r="L1414" s="1" t="s">
        <v>14</v>
      </c>
      <c r="M1414" s="1" t="s">
        <v>45</v>
      </c>
      <c r="N1414" s="1" t="s">
        <v>46</v>
      </c>
    </row>
    <row r="1415" spans="1:14" x14ac:dyDescent="0.25">
      <c r="A1415">
        <v>1414</v>
      </c>
      <c r="B1415">
        <v>628</v>
      </c>
      <c r="C1415">
        <f>1/COUNTIF(B:B,pizzadb_pizzasales[[#This Row],[order_id]])</f>
        <v>0.25</v>
      </c>
      <c r="D1415" s="1" t="s">
        <v>65</v>
      </c>
      <c r="E1415">
        <v>1</v>
      </c>
      <c r="F1415" s="16">
        <v>38869</v>
      </c>
      <c r="G1415" s="2" t="str">
        <f>TEXT(pizzadb_pizzasales[[#This Row],[order_date]],"dddd")</f>
        <v>Thursday</v>
      </c>
      <c r="H1415" s="3">
        <v>0.94950231481481484</v>
      </c>
      <c r="I1415">
        <v>12</v>
      </c>
      <c r="J1415">
        <v>12</v>
      </c>
      <c r="K1415" s="1" t="s">
        <v>41</v>
      </c>
      <c r="L1415" s="1" t="s">
        <v>22</v>
      </c>
      <c r="M1415" s="1" t="s">
        <v>66</v>
      </c>
      <c r="N1415" s="1" t="s">
        <v>67</v>
      </c>
    </row>
    <row r="1416" spans="1:14" x14ac:dyDescent="0.25">
      <c r="A1416">
        <v>1415</v>
      </c>
      <c r="B1416">
        <v>629</v>
      </c>
      <c r="C1416">
        <f>1/COUNTIF(B:B,pizzadb_pizzasales[[#This Row],[order_id]])</f>
        <v>0.25</v>
      </c>
      <c r="D1416" s="1" t="s">
        <v>96</v>
      </c>
      <c r="E1416">
        <v>1</v>
      </c>
      <c r="F1416" s="16">
        <v>38870</v>
      </c>
      <c r="G1416" s="2" t="str">
        <f>TEXT(pizzadb_pizzasales[[#This Row],[order_date]],"dddd")</f>
        <v>Friday</v>
      </c>
      <c r="H1416" s="3">
        <v>0.95045138888888892</v>
      </c>
      <c r="I1416">
        <v>16.25</v>
      </c>
      <c r="J1416">
        <v>16.25</v>
      </c>
      <c r="K1416" s="1" t="s">
        <v>13</v>
      </c>
      <c r="L1416" s="1" t="s">
        <v>26</v>
      </c>
      <c r="M1416" s="1" t="s">
        <v>97</v>
      </c>
      <c r="N1416" s="1" t="s">
        <v>98</v>
      </c>
    </row>
    <row r="1417" spans="1:14" x14ac:dyDescent="0.25">
      <c r="A1417">
        <v>1416</v>
      </c>
      <c r="B1417">
        <v>629</v>
      </c>
      <c r="C1417">
        <f>1/COUNTIF(B:B,pizzadb_pizzasales[[#This Row],[order_id]])</f>
        <v>0.25</v>
      </c>
      <c r="D1417" s="1" t="s">
        <v>20</v>
      </c>
      <c r="E1417">
        <v>1</v>
      </c>
      <c r="F1417" s="16">
        <v>38873</v>
      </c>
      <c r="G1417" s="2" t="str">
        <f>TEXT(pizzadb_pizzasales[[#This Row],[order_date]],"dddd")</f>
        <v>Monday</v>
      </c>
      <c r="H1417" s="3">
        <v>0.95045138888888892</v>
      </c>
      <c r="I1417">
        <v>18.5</v>
      </c>
      <c r="J1417">
        <v>18.5</v>
      </c>
      <c r="K1417" s="1" t="s">
        <v>21</v>
      </c>
      <c r="L1417" s="1" t="s">
        <v>22</v>
      </c>
      <c r="M1417" s="1" t="s">
        <v>23</v>
      </c>
      <c r="N1417" s="1" t="s">
        <v>24</v>
      </c>
    </row>
    <row r="1418" spans="1:14" x14ac:dyDescent="0.25">
      <c r="A1418">
        <v>1417</v>
      </c>
      <c r="B1418">
        <v>629</v>
      </c>
      <c r="C1418">
        <f>1/COUNTIF(B:B,pizzadb_pizzasales[[#This Row],[order_id]])</f>
        <v>0.25</v>
      </c>
      <c r="D1418" s="1" t="s">
        <v>148</v>
      </c>
      <c r="E1418">
        <v>1</v>
      </c>
      <c r="F1418" s="16">
        <v>38874</v>
      </c>
      <c r="G1418" s="2" t="str">
        <f>TEXT(pizzadb_pizzasales[[#This Row],[order_date]],"dddd")</f>
        <v>Tuesday</v>
      </c>
      <c r="H1418" s="3">
        <v>0.95045138888888892</v>
      </c>
      <c r="I1418">
        <v>14.5</v>
      </c>
      <c r="J1418">
        <v>14.5</v>
      </c>
      <c r="K1418" s="1" t="s">
        <v>13</v>
      </c>
      <c r="L1418" s="1" t="s">
        <v>14</v>
      </c>
      <c r="M1418" s="1" t="s">
        <v>130</v>
      </c>
      <c r="N1418" s="1" t="s">
        <v>131</v>
      </c>
    </row>
    <row r="1419" spans="1:14" x14ac:dyDescent="0.25">
      <c r="A1419">
        <v>1418</v>
      </c>
      <c r="B1419">
        <v>629</v>
      </c>
      <c r="C1419">
        <f>1/COUNTIF(B:B,pizzadb_pizzasales[[#This Row],[order_id]])</f>
        <v>0.25</v>
      </c>
      <c r="D1419" s="1" t="s">
        <v>62</v>
      </c>
      <c r="E1419">
        <v>1</v>
      </c>
      <c r="F1419" s="16">
        <v>38875</v>
      </c>
      <c r="G1419" s="2" t="str">
        <f>TEXT(pizzadb_pizzasales[[#This Row],[order_date]],"dddd")</f>
        <v>Wednesday</v>
      </c>
      <c r="H1419" s="3">
        <v>0.95045138888888892</v>
      </c>
      <c r="I1419">
        <v>20.75</v>
      </c>
      <c r="J1419">
        <v>20.75</v>
      </c>
      <c r="K1419" s="1" t="s">
        <v>21</v>
      </c>
      <c r="L1419" s="1" t="s">
        <v>22</v>
      </c>
      <c r="M1419" s="1" t="s">
        <v>63</v>
      </c>
      <c r="N1419" s="1" t="s">
        <v>64</v>
      </c>
    </row>
    <row r="1420" spans="1:14" x14ac:dyDescent="0.25">
      <c r="A1420">
        <v>1419</v>
      </c>
      <c r="B1420">
        <v>630</v>
      </c>
      <c r="C1420">
        <f>1/COUNTIF(B:B,pizzadb_pizzasales[[#This Row],[order_id]])</f>
        <v>1</v>
      </c>
      <c r="D1420" s="1" t="s">
        <v>149</v>
      </c>
      <c r="E1420">
        <v>1</v>
      </c>
      <c r="F1420" s="16">
        <v>38876</v>
      </c>
      <c r="G1420" s="2" t="str">
        <f>TEXT(pizzadb_pizzasales[[#This Row],[order_date]],"dddd")</f>
        <v>Thursday</v>
      </c>
      <c r="H1420" s="3">
        <v>0.48759259259259258</v>
      </c>
      <c r="I1420">
        <v>12.25</v>
      </c>
      <c r="J1420">
        <v>12.25</v>
      </c>
      <c r="K1420" s="1" t="s">
        <v>41</v>
      </c>
      <c r="L1420" s="1" t="s">
        <v>26</v>
      </c>
      <c r="M1420" s="1" t="s">
        <v>114</v>
      </c>
      <c r="N1420" s="1" t="s">
        <v>115</v>
      </c>
    </row>
    <row r="1421" spans="1:14" x14ac:dyDescent="0.25">
      <c r="A1421">
        <v>1420</v>
      </c>
      <c r="B1421">
        <v>631</v>
      </c>
      <c r="C1421">
        <f>1/COUNTIF(B:B,pizzadb_pizzasales[[#This Row],[order_id]])</f>
        <v>1</v>
      </c>
      <c r="D1421" s="1" t="s">
        <v>77</v>
      </c>
      <c r="E1421">
        <v>1</v>
      </c>
      <c r="F1421" s="16">
        <v>38877</v>
      </c>
      <c r="G1421" s="2" t="str">
        <f>TEXT(pizzadb_pizzasales[[#This Row],[order_date]],"dddd")</f>
        <v>Friday</v>
      </c>
      <c r="H1421" s="3">
        <v>0.48930555555555555</v>
      </c>
      <c r="I1421">
        <v>15.25</v>
      </c>
      <c r="J1421">
        <v>15.25</v>
      </c>
      <c r="K1421" s="1" t="s">
        <v>21</v>
      </c>
      <c r="L1421" s="1" t="s">
        <v>14</v>
      </c>
      <c r="M1421" s="1" t="s">
        <v>78</v>
      </c>
      <c r="N1421" s="1" t="s">
        <v>79</v>
      </c>
    </row>
    <row r="1422" spans="1:14" x14ac:dyDescent="0.25">
      <c r="A1422">
        <v>1421</v>
      </c>
      <c r="B1422">
        <v>632</v>
      </c>
      <c r="C1422">
        <f>1/COUNTIF(B:B,pizzadb_pizzasales[[#This Row],[order_id]])</f>
        <v>1</v>
      </c>
      <c r="D1422" s="1" t="s">
        <v>50</v>
      </c>
      <c r="E1422">
        <v>1</v>
      </c>
      <c r="F1422" s="16">
        <v>38880</v>
      </c>
      <c r="G1422" s="2" t="str">
        <f>TEXT(pizzadb_pizzasales[[#This Row],[order_date]],"dddd")</f>
        <v>Monday</v>
      </c>
      <c r="H1422" s="3">
        <v>0.48949074074074073</v>
      </c>
      <c r="I1422">
        <v>12</v>
      </c>
      <c r="J1422">
        <v>12</v>
      </c>
      <c r="K1422" s="1" t="s">
        <v>41</v>
      </c>
      <c r="L1422" s="1" t="s">
        <v>14</v>
      </c>
      <c r="M1422" s="1" t="s">
        <v>18</v>
      </c>
      <c r="N1422" s="1" t="s">
        <v>19</v>
      </c>
    </row>
    <row r="1423" spans="1:14" x14ac:dyDescent="0.25">
      <c r="A1423">
        <v>1422</v>
      </c>
      <c r="B1423">
        <v>633</v>
      </c>
      <c r="C1423">
        <f>1/COUNTIF(B:B,pizzadb_pizzasales[[#This Row],[order_id]])</f>
        <v>0.33333333333333331</v>
      </c>
      <c r="D1423" s="1" t="s">
        <v>146</v>
      </c>
      <c r="E1423">
        <v>1</v>
      </c>
      <c r="F1423" s="16">
        <v>38881</v>
      </c>
      <c r="G1423" s="2" t="str">
        <f>TEXT(pizzadb_pizzasales[[#This Row],[order_date]],"dddd")</f>
        <v>Tuesday</v>
      </c>
      <c r="H1423" s="3">
        <v>0.49427083333333333</v>
      </c>
      <c r="I1423">
        <v>20.25</v>
      </c>
      <c r="J1423">
        <v>20.25</v>
      </c>
      <c r="K1423" s="1" t="s">
        <v>21</v>
      </c>
      <c r="L1423" s="1" t="s">
        <v>22</v>
      </c>
      <c r="M1423" s="1" t="s">
        <v>104</v>
      </c>
      <c r="N1423" s="1" t="s">
        <v>105</v>
      </c>
    </row>
    <row r="1424" spans="1:14" x14ac:dyDescent="0.25">
      <c r="A1424">
        <v>1423</v>
      </c>
      <c r="B1424">
        <v>633</v>
      </c>
      <c r="C1424">
        <f>1/COUNTIF(B:B,pizzadb_pizzasales[[#This Row],[order_id]])</f>
        <v>0.33333333333333331</v>
      </c>
      <c r="D1424" s="1" t="s">
        <v>77</v>
      </c>
      <c r="E1424">
        <v>1</v>
      </c>
      <c r="F1424" s="16">
        <v>38882</v>
      </c>
      <c r="G1424" s="2" t="str">
        <f>TEXT(pizzadb_pizzasales[[#This Row],[order_date]],"dddd")</f>
        <v>Wednesday</v>
      </c>
      <c r="H1424" s="3">
        <v>0.49427083333333333</v>
      </c>
      <c r="I1424">
        <v>15.25</v>
      </c>
      <c r="J1424">
        <v>15.25</v>
      </c>
      <c r="K1424" s="1" t="s">
        <v>21</v>
      </c>
      <c r="L1424" s="1" t="s">
        <v>14</v>
      </c>
      <c r="M1424" s="1" t="s">
        <v>78</v>
      </c>
      <c r="N1424" s="1" t="s">
        <v>79</v>
      </c>
    </row>
    <row r="1425" spans="1:14" x14ac:dyDescent="0.25">
      <c r="A1425">
        <v>1424</v>
      </c>
      <c r="B1425">
        <v>633</v>
      </c>
      <c r="C1425">
        <f>1/COUNTIF(B:B,pizzadb_pizzasales[[#This Row],[order_id]])</f>
        <v>0.33333333333333331</v>
      </c>
      <c r="D1425" s="1" t="s">
        <v>135</v>
      </c>
      <c r="E1425">
        <v>1</v>
      </c>
      <c r="F1425" s="16">
        <v>38883</v>
      </c>
      <c r="G1425" s="2" t="str">
        <f>TEXT(pizzadb_pizzasales[[#This Row],[order_date]],"dddd")</f>
        <v>Thursday</v>
      </c>
      <c r="H1425" s="3">
        <v>0.49427083333333333</v>
      </c>
      <c r="I1425">
        <v>20.75</v>
      </c>
      <c r="J1425">
        <v>20.75</v>
      </c>
      <c r="K1425" s="1" t="s">
        <v>21</v>
      </c>
      <c r="L1425" s="1" t="s">
        <v>26</v>
      </c>
      <c r="M1425" s="1" t="s">
        <v>107</v>
      </c>
      <c r="N1425" s="1" t="s">
        <v>108</v>
      </c>
    </row>
    <row r="1426" spans="1:14" x14ac:dyDescent="0.25">
      <c r="A1426">
        <v>1425</v>
      </c>
      <c r="B1426">
        <v>634</v>
      </c>
      <c r="C1426">
        <f>1/COUNTIF(B:B,pizzadb_pizzasales[[#This Row],[order_id]])</f>
        <v>1</v>
      </c>
      <c r="D1426" s="1" t="s">
        <v>77</v>
      </c>
      <c r="E1426">
        <v>1</v>
      </c>
      <c r="F1426" s="16">
        <v>38884</v>
      </c>
      <c r="G1426" s="2" t="str">
        <f>TEXT(pizzadb_pizzasales[[#This Row],[order_date]],"dddd")</f>
        <v>Friday</v>
      </c>
      <c r="H1426" s="3">
        <v>0.50989583333333333</v>
      </c>
      <c r="I1426">
        <v>15.25</v>
      </c>
      <c r="J1426">
        <v>15.25</v>
      </c>
      <c r="K1426" s="1" t="s">
        <v>21</v>
      </c>
      <c r="L1426" s="1" t="s">
        <v>14</v>
      </c>
      <c r="M1426" s="1" t="s">
        <v>78</v>
      </c>
      <c r="N1426" s="1" t="s">
        <v>79</v>
      </c>
    </row>
    <row r="1427" spans="1:14" x14ac:dyDescent="0.25">
      <c r="A1427">
        <v>1426</v>
      </c>
      <c r="B1427">
        <v>635</v>
      </c>
      <c r="C1427">
        <f>1/COUNTIF(B:B,pizzadb_pizzasales[[#This Row],[order_id]])</f>
        <v>0.1</v>
      </c>
      <c r="D1427" s="1" t="s">
        <v>173</v>
      </c>
      <c r="E1427">
        <v>1</v>
      </c>
      <c r="F1427" s="16">
        <v>38887</v>
      </c>
      <c r="G1427" s="2" t="str">
        <f>TEXT(pizzadb_pizzasales[[#This Row],[order_date]],"dddd")</f>
        <v>Monday</v>
      </c>
      <c r="H1427" s="3">
        <v>0.51285879629629627</v>
      </c>
      <c r="I1427">
        <v>20.25</v>
      </c>
      <c r="J1427">
        <v>20.25</v>
      </c>
      <c r="K1427" s="1" t="s">
        <v>21</v>
      </c>
      <c r="L1427" s="1" t="s">
        <v>26</v>
      </c>
      <c r="M1427" s="1" t="s">
        <v>97</v>
      </c>
      <c r="N1427" s="1" t="s">
        <v>98</v>
      </c>
    </row>
    <row r="1428" spans="1:14" x14ac:dyDescent="0.25">
      <c r="A1428">
        <v>1427</v>
      </c>
      <c r="B1428">
        <v>635</v>
      </c>
      <c r="C1428">
        <f>1/COUNTIF(B:B,pizzadb_pizzasales[[#This Row],[order_id]])</f>
        <v>0.1</v>
      </c>
      <c r="D1428" s="1" t="s">
        <v>80</v>
      </c>
      <c r="E1428">
        <v>2</v>
      </c>
      <c r="F1428" s="16">
        <v>38888</v>
      </c>
      <c r="G1428" s="2" t="str">
        <f>TEXT(pizzadb_pizzasales[[#This Row],[order_date]],"dddd")</f>
        <v>Tuesday</v>
      </c>
      <c r="H1428" s="3">
        <v>0.51285879629629627</v>
      </c>
      <c r="I1428">
        <v>12.75</v>
      </c>
      <c r="J1428">
        <v>25.5</v>
      </c>
      <c r="K1428" s="1" t="s">
        <v>41</v>
      </c>
      <c r="L1428" s="1" t="s">
        <v>33</v>
      </c>
      <c r="M1428" s="1" t="s">
        <v>74</v>
      </c>
      <c r="N1428" s="1" t="s">
        <v>75</v>
      </c>
    </row>
    <row r="1429" spans="1:14" x14ac:dyDescent="0.25">
      <c r="A1429">
        <v>1428</v>
      </c>
      <c r="B1429">
        <v>635</v>
      </c>
      <c r="C1429">
        <f>1/COUNTIF(B:B,pizzadb_pizzasales[[#This Row],[order_id]])</f>
        <v>0.1</v>
      </c>
      <c r="D1429" s="1" t="s">
        <v>132</v>
      </c>
      <c r="E1429">
        <v>1</v>
      </c>
      <c r="F1429" s="16">
        <v>38889</v>
      </c>
      <c r="G1429" s="2" t="str">
        <f>TEXT(pizzadb_pizzasales[[#This Row],[order_date]],"dddd")</f>
        <v>Wednesday</v>
      </c>
      <c r="H1429" s="3">
        <v>0.51285879629629627</v>
      </c>
      <c r="I1429">
        <v>10.5</v>
      </c>
      <c r="J1429">
        <v>10.5</v>
      </c>
      <c r="K1429" s="1" t="s">
        <v>41</v>
      </c>
      <c r="L1429" s="1" t="s">
        <v>14</v>
      </c>
      <c r="M1429" s="1" t="s">
        <v>15</v>
      </c>
      <c r="N1429" s="1" t="s">
        <v>16</v>
      </c>
    </row>
    <row r="1430" spans="1:14" x14ac:dyDescent="0.25">
      <c r="A1430">
        <v>1429</v>
      </c>
      <c r="B1430">
        <v>635</v>
      </c>
      <c r="C1430">
        <f>1/COUNTIF(B:B,pizzadb_pizzasales[[#This Row],[order_id]])</f>
        <v>0.1</v>
      </c>
      <c r="D1430" s="1" t="s">
        <v>68</v>
      </c>
      <c r="E1430">
        <v>1</v>
      </c>
      <c r="F1430" s="16">
        <v>38890</v>
      </c>
      <c r="G1430" s="2" t="str">
        <f>TEXT(pizzadb_pizzasales[[#This Row],[order_date]],"dddd")</f>
        <v>Thursday</v>
      </c>
      <c r="H1430" s="3">
        <v>0.51285879629629627</v>
      </c>
      <c r="I1430">
        <v>20.25</v>
      </c>
      <c r="J1430">
        <v>20.25</v>
      </c>
      <c r="K1430" s="1" t="s">
        <v>21</v>
      </c>
      <c r="L1430" s="1" t="s">
        <v>22</v>
      </c>
      <c r="M1430" s="1" t="s">
        <v>30</v>
      </c>
      <c r="N1430" s="1" t="s">
        <v>31</v>
      </c>
    </row>
    <row r="1431" spans="1:14" x14ac:dyDescent="0.25">
      <c r="A1431">
        <v>1430</v>
      </c>
      <c r="B1431">
        <v>635</v>
      </c>
      <c r="C1431">
        <f>1/COUNTIF(B:B,pizzadb_pizzasales[[#This Row],[order_id]])</f>
        <v>0.1</v>
      </c>
      <c r="D1431" s="1" t="s">
        <v>119</v>
      </c>
      <c r="E1431">
        <v>1</v>
      </c>
      <c r="F1431" s="16">
        <v>38891</v>
      </c>
      <c r="G1431" s="2" t="str">
        <f>TEXT(pizzadb_pizzasales[[#This Row],[order_date]],"dddd")</f>
        <v>Friday</v>
      </c>
      <c r="H1431" s="3">
        <v>0.51285879629629627</v>
      </c>
      <c r="I1431">
        <v>12.5</v>
      </c>
      <c r="J1431">
        <v>12.5</v>
      </c>
      <c r="K1431" s="1" t="s">
        <v>13</v>
      </c>
      <c r="L1431" s="1" t="s">
        <v>14</v>
      </c>
      <c r="M1431" s="1" t="s">
        <v>78</v>
      </c>
      <c r="N1431" s="1" t="s">
        <v>79</v>
      </c>
    </row>
    <row r="1432" spans="1:14" x14ac:dyDescent="0.25">
      <c r="A1432">
        <v>1431</v>
      </c>
      <c r="B1432">
        <v>635</v>
      </c>
      <c r="C1432">
        <f>1/COUNTIF(B:B,pizzadb_pizzasales[[#This Row],[order_id]])</f>
        <v>0.1</v>
      </c>
      <c r="D1432" s="1" t="s">
        <v>126</v>
      </c>
      <c r="E1432">
        <v>1</v>
      </c>
      <c r="F1432" s="16">
        <v>38894</v>
      </c>
      <c r="G1432" s="2" t="str">
        <f>TEXT(pizzadb_pizzasales[[#This Row],[order_date]],"dddd")</f>
        <v>Monday</v>
      </c>
      <c r="H1432" s="3">
        <v>0.51285879629629627</v>
      </c>
      <c r="I1432">
        <v>9.75</v>
      </c>
      <c r="J1432">
        <v>9.75</v>
      </c>
      <c r="K1432" s="1" t="s">
        <v>41</v>
      </c>
      <c r="L1432" s="1" t="s">
        <v>14</v>
      </c>
      <c r="M1432" s="1" t="s">
        <v>78</v>
      </c>
      <c r="N1432" s="1" t="s">
        <v>79</v>
      </c>
    </row>
    <row r="1433" spans="1:14" x14ac:dyDescent="0.25">
      <c r="A1433">
        <v>1432</v>
      </c>
      <c r="B1433">
        <v>635</v>
      </c>
      <c r="C1433">
        <f>1/COUNTIF(B:B,pizzadb_pizzasales[[#This Row],[order_id]])</f>
        <v>0.1</v>
      </c>
      <c r="D1433" s="1" t="s">
        <v>106</v>
      </c>
      <c r="E1433">
        <v>1</v>
      </c>
      <c r="F1433" s="16">
        <v>38895</v>
      </c>
      <c r="G1433" s="2" t="str">
        <f>TEXT(pizzadb_pizzasales[[#This Row],[order_date]],"dddd")</f>
        <v>Tuesday</v>
      </c>
      <c r="H1433" s="3">
        <v>0.51285879629629627</v>
      </c>
      <c r="I1433">
        <v>12.5</v>
      </c>
      <c r="J1433">
        <v>12.5</v>
      </c>
      <c r="K1433" s="1" t="s">
        <v>41</v>
      </c>
      <c r="L1433" s="1" t="s">
        <v>26</v>
      </c>
      <c r="M1433" s="1" t="s">
        <v>107</v>
      </c>
      <c r="N1433" s="1" t="s">
        <v>108</v>
      </c>
    </row>
    <row r="1434" spans="1:14" x14ac:dyDescent="0.25">
      <c r="A1434">
        <v>1433</v>
      </c>
      <c r="B1434">
        <v>635</v>
      </c>
      <c r="C1434">
        <f>1/COUNTIF(B:B,pizzadb_pizzasales[[#This Row],[order_id]])</f>
        <v>0.1</v>
      </c>
      <c r="D1434" s="1" t="s">
        <v>149</v>
      </c>
      <c r="E1434">
        <v>1</v>
      </c>
      <c r="F1434" s="16">
        <v>38896</v>
      </c>
      <c r="G1434" s="2" t="str">
        <f>TEXT(pizzadb_pizzasales[[#This Row],[order_date]],"dddd")</f>
        <v>Wednesday</v>
      </c>
      <c r="H1434" s="3">
        <v>0.51285879629629627</v>
      </c>
      <c r="I1434">
        <v>12.25</v>
      </c>
      <c r="J1434">
        <v>12.25</v>
      </c>
      <c r="K1434" s="1" t="s">
        <v>41</v>
      </c>
      <c r="L1434" s="1" t="s">
        <v>26</v>
      </c>
      <c r="M1434" s="1" t="s">
        <v>114</v>
      </c>
      <c r="N1434" s="1" t="s">
        <v>115</v>
      </c>
    </row>
    <row r="1435" spans="1:14" x14ac:dyDescent="0.25">
      <c r="A1435">
        <v>1434</v>
      </c>
      <c r="B1435">
        <v>635</v>
      </c>
      <c r="C1435">
        <f>1/COUNTIF(B:B,pizzadb_pizzasales[[#This Row],[order_id]])</f>
        <v>0.1</v>
      </c>
      <c r="D1435" s="1" t="s">
        <v>109</v>
      </c>
      <c r="E1435">
        <v>1</v>
      </c>
      <c r="F1435" s="16">
        <v>38897</v>
      </c>
      <c r="G1435" s="2" t="str">
        <f>TEXT(pizzadb_pizzasales[[#This Row],[order_date]],"dddd")</f>
        <v>Thursday</v>
      </c>
      <c r="H1435" s="3">
        <v>0.51285879629629627</v>
      </c>
      <c r="I1435">
        <v>20.25</v>
      </c>
      <c r="J1435">
        <v>20.25</v>
      </c>
      <c r="K1435" s="1" t="s">
        <v>21</v>
      </c>
      <c r="L1435" s="1" t="s">
        <v>22</v>
      </c>
      <c r="M1435" s="1" t="s">
        <v>110</v>
      </c>
      <c r="N1435" s="1" t="s">
        <v>111</v>
      </c>
    </row>
    <row r="1436" spans="1:14" x14ac:dyDescent="0.25">
      <c r="A1436">
        <v>1435</v>
      </c>
      <c r="B1436">
        <v>635</v>
      </c>
      <c r="C1436">
        <f>1/COUNTIF(B:B,pizzadb_pizzasales[[#This Row],[order_id]])</f>
        <v>0.1</v>
      </c>
      <c r="D1436" s="1" t="s">
        <v>157</v>
      </c>
      <c r="E1436">
        <v>1</v>
      </c>
      <c r="F1436" s="16">
        <v>38898</v>
      </c>
      <c r="G1436" s="2" t="str">
        <f>TEXT(pizzadb_pizzasales[[#This Row],[order_date]],"dddd")</f>
        <v>Friday</v>
      </c>
      <c r="H1436" s="3">
        <v>0.51285879629629627</v>
      </c>
      <c r="I1436">
        <v>12</v>
      </c>
      <c r="J1436">
        <v>12</v>
      </c>
      <c r="K1436" s="1" t="s">
        <v>41</v>
      </c>
      <c r="L1436" s="1" t="s">
        <v>22</v>
      </c>
      <c r="M1436" s="1" t="s">
        <v>110</v>
      </c>
      <c r="N1436" s="1" t="s">
        <v>111</v>
      </c>
    </row>
    <row r="1437" spans="1:14" x14ac:dyDescent="0.25">
      <c r="A1437">
        <v>1436</v>
      </c>
      <c r="B1437">
        <v>636</v>
      </c>
      <c r="C1437">
        <f>1/COUNTIF(B:B,pizzadb_pizzasales[[#This Row],[order_id]])</f>
        <v>1</v>
      </c>
      <c r="D1437" s="1" t="s">
        <v>17</v>
      </c>
      <c r="E1437">
        <v>1</v>
      </c>
      <c r="F1437" s="16">
        <v>38901</v>
      </c>
      <c r="G1437" s="2" t="str">
        <f>TEXT(pizzadb_pizzasales[[#This Row],[order_date]],"dddd")</f>
        <v>Monday</v>
      </c>
      <c r="H1437" s="3">
        <v>0.5241203703703704</v>
      </c>
      <c r="I1437">
        <v>16</v>
      </c>
      <c r="J1437">
        <v>16</v>
      </c>
      <c r="K1437" s="1" t="s">
        <v>13</v>
      </c>
      <c r="L1437" s="1" t="s">
        <v>14</v>
      </c>
      <c r="M1437" s="1" t="s">
        <v>18</v>
      </c>
      <c r="N1437" s="1" t="s">
        <v>19</v>
      </c>
    </row>
    <row r="1438" spans="1:14" x14ac:dyDescent="0.25">
      <c r="A1438">
        <v>1437</v>
      </c>
      <c r="B1438">
        <v>637</v>
      </c>
      <c r="C1438">
        <f>1/COUNTIF(B:B,pizzadb_pizzasales[[#This Row],[order_id]])</f>
        <v>0.5</v>
      </c>
      <c r="D1438" s="1" t="s">
        <v>170</v>
      </c>
      <c r="E1438">
        <v>1</v>
      </c>
      <c r="F1438" s="16">
        <v>38902</v>
      </c>
      <c r="G1438" s="2" t="str">
        <f>TEXT(pizzadb_pizzasales[[#This Row],[order_date]],"dddd")</f>
        <v>Tuesday</v>
      </c>
      <c r="H1438" s="3">
        <v>0.53067129629629628</v>
      </c>
      <c r="I1438">
        <v>20.5</v>
      </c>
      <c r="J1438">
        <v>20.5</v>
      </c>
      <c r="K1438" s="1" t="s">
        <v>21</v>
      </c>
      <c r="L1438" s="1" t="s">
        <v>14</v>
      </c>
      <c r="M1438" s="1" t="s">
        <v>45</v>
      </c>
      <c r="N1438" s="1" t="s">
        <v>46</v>
      </c>
    </row>
    <row r="1439" spans="1:14" x14ac:dyDescent="0.25">
      <c r="A1439">
        <v>1438</v>
      </c>
      <c r="B1439">
        <v>637</v>
      </c>
      <c r="C1439">
        <f>1/COUNTIF(B:B,pizzadb_pizzasales[[#This Row],[order_id]])</f>
        <v>0.5</v>
      </c>
      <c r="D1439" s="1" t="s">
        <v>154</v>
      </c>
      <c r="E1439">
        <v>1</v>
      </c>
      <c r="F1439" s="16">
        <v>38903</v>
      </c>
      <c r="G1439" s="2" t="str">
        <f>TEXT(pizzadb_pizzasales[[#This Row],[order_date]],"dddd")</f>
        <v>Wednesday</v>
      </c>
      <c r="H1439" s="3">
        <v>0.53067129629629628</v>
      </c>
      <c r="I1439">
        <v>16</v>
      </c>
      <c r="J1439">
        <v>16</v>
      </c>
      <c r="K1439" s="1" t="s">
        <v>13</v>
      </c>
      <c r="L1439" s="1" t="s">
        <v>22</v>
      </c>
      <c r="M1439" s="1" t="s">
        <v>66</v>
      </c>
      <c r="N1439" s="1" t="s">
        <v>67</v>
      </c>
    </row>
    <row r="1440" spans="1:14" x14ac:dyDescent="0.25">
      <c r="A1440">
        <v>1439</v>
      </c>
      <c r="B1440">
        <v>638</v>
      </c>
      <c r="C1440">
        <f>1/COUNTIF(B:B,pizzadb_pizzasales[[#This Row],[order_id]])</f>
        <v>1</v>
      </c>
      <c r="D1440" s="1" t="s">
        <v>68</v>
      </c>
      <c r="E1440">
        <v>1</v>
      </c>
      <c r="F1440" s="16">
        <v>38904</v>
      </c>
      <c r="G1440" s="2" t="str">
        <f>TEXT(pizzadb_pizzasales[[#This Row],[order_date]],"dddd")</f>
        <v>Thursday</v>
      </c>
      <c r="H1440" s="3">
        <v>0.53432870370370367</v>
      </c>
      <c r="I1440">
        <v>20.25</v>
      </c>
      <c r="J1440">
        <v>20.25</v>
      </c>
      <c r="K1440" s="1" t="s">
        <v>21</v>
      </c>
      <c r="L1440" s="1" t="s">
        <v>22</v>
      </c>
      <c r="M1440" s="1" t="s">
        <v>30</v>
      </c>
      <c r="N1440" s="1" t="s">
        <v>31</v>
      </c>
    </row>
    <row r="1441" spans="1:14" x14ac:dyDescent="0.25">
      <c r="A1441">
        <v>1440</v>
      </c>
      <c r="B1441">
        <v>639</v>
      </c>
      <c r="C1441">
        <f>1/COUNTIF(B:B,pizzadb_pizzasales[[#This Row],[order_id]])</f>
        <v>1</v>
      </c>
      <c r="D1441" s="1" t="s">
        <v>148</v>
      </c>
      <c r="E1441">
        <v>1</v>
      </c>
      <c r="F1441" s="16">
        <v>38905</v>
      </c>
      <c r="G1441" s="2" t="str">
        <f>TEXT(pizzadb_pizzasales[[#This Row],[order_date]],"dddd")</f>
        <v>Friday</v>
      </c>
      <c r="H1441" s="3">
        <v>0.5578819444444445</v>
      </c>
      <c r="I1441">
        <v>14.5</v>
      </c>
      <c r="J1441">
        <v>14.5</v>
      </c>
      <c r="K1441" s="1" t="s">
        <v>13</v>
      </c>
      <c r="L1441" s="1" t="s">
        <v>14</v>
      </c>
      <c r="M1441" s="1" t="s">
        <v>130</v>
      </c>
      <c r="N1441" s="1" t="s">
        <v>131</v>
      </c>
    </row>
    <row r="1442" spans="1:14" x14ac:dyDescent="0.25">
      <c r="A1442">
        <v>1441</v>
      </c>
      <c r="B1442">
        <v>640</v>
      </c>
      <c r="C1442">
        <f>1/COUNTIF(B:B,pizzadb_pizzasales[[#This Row],[order_id]])</f>
        <v>0.33333333333333331</v>
      </c>
      <c r="D1442" s="1" t="s">
        <v>80</v>
      </c>
      <c r="E1442">
        <v>1</v>
      </c>
      <c r="F1442" s="16">
        <v>38908</v>
      </c>
      <c r="G1442" s="2" t="str">
        <f>TEXT(pizzadb_pizzasales[[#This Row],[order_date]],"dddd")</f>
        <v>Monday</v>
      </c>
      <c r="H1442" s="3">
        <v>0.56120370370370365</v>
      </c>
      <c r="I1442">
        <v>12.75</v>
      </c>
      <c r="J1442">
        <v>12.75</v>
      </c>
      <c r="K1442" s="1" t="s">
        <v>41</v>
      </c>
      <c r="L1442" s="1" t="s">
        <v>33</v>
      </c>
      <c r="M1442" s="1" t="s">
        <v>74</v>
      </c>
      <c r="N1442" s="1" t="s">
        <v>75</v>
      </c>
    </row>
    <row r="1443" spans="1:14" x14ac:dyDescent="0.25">
      <c r="A1443">
        <v>1442</v>
      </c>
      <c r="B1443">
        <v>640</v>
      </c>
      <c r="C1443">
        <f>1/COUNTIF(B:B,pizzadb_pizzasales[[#This Row],[order_id]])</f>
        <v>0.33333333333333331</v>
      </c>
      <c r="D1443" s="1" t="s">
        <v>81</v>
      </c>
      <c r="E1443">
        <v>1</v>
      </c>
      <c r="F1443" s="16">
        <v>38909</v>
      </c>
      <c r="G1443" s="2" t="str">
        <f>TEXT(pizzadb_pizzasales[[#This Row],[order_date]],"dddd")</f>
        <v>Tuesday</v>
      </c>
      <c r="H1443" s="3">
        <v>0.56120370370370365</v>
      </c>
      <c r="I1443">
        <v>20.75</v>
      </c>
      <c r="J1443">
        <v>20.75</v>
      </c>
      <c r="K1443" s="1" t="s">
        <v>21</v>
      </c>
      <c r="L1443" s="1" t="s">
        <v>33</v>
      </c>
      <c r="M1443" s="1" t="s">
        <v>82</v>
      </c>
      <c r="N1443" s="1" t="s">
        <v>83</v>
      </c>
    </row>
    <row r="1444" spans="1:14" x14ac:dyDescent="0.25">
      <c r="A1444">
        <v>1443</v>
      </c>
      <c r="B1444">
        <v>640</v>
      </c>
      <c r="C1444">
        <f>1/COUNTIF(B:B,pizzadb_pizzasales[[#This Row],[order_id]])</f>
        <v>0.33333333333333331</v>
      </c>
      <c r="D1444" s="1" t="s">
        <v>93</v>
      </c>
      <c r="E1444">
        <v>1</v>
      </c>
      <c r="F1444" s="16">
        <v>38910</v>
      </c>
      <c r="G1444" s="2" t="str">
        <f>TEXT(pizzadb_pizzasales[[#This Row],[order_date]],"dddd")</f>
        <v>Wednesday</v>
      </c>
      <c r="H1444" s="3">
        <v>0.56120370370370365</v>
      </c>
      <c r="I1444">
        <v>12</v>
      </c>
      <c r="J1444">
        <v>12</v>
      </c>
      <c r="K1444" s="1" t="s">
        <v>41</v>
      </c>
      <c r="L1444" s="1" t="s">
        <v>14</v>
      </c>
      <c r="M1444" s="1" t="s">
        <v>94</v>
      </c>
      <c r="N1444" s="1" t="s">
        <v>95</v>
      </c>
    </row>
    <row r="1445" spans="1:14" x14ac:dyDescent="0.25">
      <c r="A1445">
        <v>1444</v>
      </c>
      <c r="B1445">
        <v>641</v>
      </c>
      <c r="C1445">
        <f>1/COUNTIF(B:B,pizzadb_pizzasales[[#This Row],[order_id]])</f>
        <v>0.25</v>
      </c>
      <c r="D1445" s="1" t="s">
        <v>119</v>
      </c>
      <c r="E1445">
        <v>1</v>
      </c>
      <c r="F1445" s="16">
        <v>38911</v>
      </c>
      <c r="G1445" s="2" t="str">
        <f>TEXT(pizzadb_pizzasales[[#This Row],[order_date]],"dddd")</f>
        <v>Thursday</v>
      </c>
      <c r="H1445" s="3">
        <v>0.56789351851851855</v>
      </c>
      <c r="I1445">
        <v>12.5</v>
      </c>
      <c r="J1445">
        <v>12.5</v>
      </c>
      <c r="K1445" s="1" t="s">
        <v>13</v>
      </c>
      <c r="L1445" s="1" t="s">
        <v>14</v>
      </c>
      <c r="M1445" s="1" t="s">
        <v>78</v>
      </c>
      <c r="N1445" s="1" t="s">
        <v>79</v>
      </c>
    </row>
    <row r="1446" spans="1:14" x14ac:dyDescent="0.25">
      <c r="A1446">
        <v>1445</v>
      </c>
      <c r="B1446">
        <v>641</v>
      </c>
      <c r="C1446">
        <f>1/COUNTIF(B:B,pizzadb_pizzasales[[#This Row],[order_id]])</f>
        <v>0.25</v>
      </c>
      <c r="D1446" s="1" t="s">
        <v>69</v>
      </c>
      <c r="E1446">
        <v>1</v>
      </c>
      <c r="F1446" s="16">
        <v>38912</v>
      </c>
      <c r="G1446" s="2" t="str">
        <f>TEXT(pizzadb_pizzasales[[#This Row],[order_date]],"dddd")</f>
        <v>Friday</v>
      </c>
      <c r="H1446" s="3">
        <v>0.56789351851851855</v>
      </c>
      <c r="I1446">
        <v>20.75</v>
      </c>
      <c r="J1446">
        <v>20.75</v>
      </c>
      <c r="K1446" s="1" t="s">
        <v>21</v>
      </c>
      <c r="L1446" s="1" t="s">
        <v>33</v>
      </c>
      <c r="M1446" s="1" t="s">
        <v>70</v>
      </c>
      <c r="N1446" s="1" t="s">
        <v>71</v>
      </c>
    </row>
    <row r="1447" spans="1:14" x14ac:dyDescent="0.25">
      <c r="A1447">
        <v>1446</v>
      </c>
      <c r="B1447">
        <v>641</v>
      </c>
      <c r="C1447">
        <f>1/COUNTIF(B:B,pizzadb_pizzasales[[#This Row],[order_id]])</f>
        <v>0.25</v>
      </c>
      <c r="D1447" s="1" t="s">
        <v>164</v>
      </c>
      <c r="E1447">
        <v>1</v>
      </c>
      <c r="F1447" s="16">
        <v>38915</v>
      </c>
      <c r="G1447" s="2" t="str">
        <f>TEXT(pizzadb_pizzasales[[#This Row],[order_date]],"dddd")</f>
        <v>Monday</v>
      </c>
      <c r="H1447" s="3">
        <v>0.56789351851851855</v>
      </c>
      <c r="I1447">
        <v>16.5</v>
      </c>
      <c r="J1447">
        <v>16.5</v>
      </c>
      <c r="K1447" s="1" t="s">
        <v>13</v>
      </c>
      <c r="L1447" s="1" t="s">
        <v>22</v>
      </c>
      <c r="M1447" s="1" t="s">
        <v>63</v>
      </c>
      <c r="N1447" s="1" t="s">
        <v>64</v>
      </c>
    </row>
    <row r="1448" spans="1:14" x14ac:dyDescent="0.25">
      <c r="A1448">
        <v>1447</v>
      </c>
      <c r="B1448">
        <v>641</v>
      </c>
      <c r="C1448">
        <f>1/COUNTIF(B:B,pizzadb_pizzasales[[#This Row],[order_id]])</f>
        <v>0.25</v>
      </c>
      <c r="D1448" s="1" t="s">
        <v>157</v>
      </c>
      <c r="E1448">
        <v>1</v>
      </c>
      <c r="F1448" s="16">
        <v>38916</v>
      </c>
      <c r="G1448" s="2" t="str">
        <f>TEXT(pizzadb_pizzasales[[#This Row],[order_date]],"dddd")</f>
        <v>Tuesday</v>
      </c>
      <c r="H1448" s="3">
        <v>0.56789351851851855</v>
      </c>
      <c r="I1448">
        <v>12</v>
      </c>
      <c r="J1448">
        <v>12</v>
      </c>
      <c r="K1448" s="1" t="s">
        <v>41</v>
      </c>
      <c r="L1448" s="1" t="s">
        <v>22</v>
      </c>
      <c r="M1448" s="1" t="s">
        <v>110</v>
      </c>
      <c r="N1448" s="1" t="s">
        <v>111</v>
      </c>
    </row>
    <row r="1449" spans="1:14" x14ac:dyDescent="0.25">
      <c r="A1449">
        <v>1448</v>
      </c>
      <c r="B1449">
        <v>642</v>
      </c>
      <c r="C1449">
        <f>1/COUNTIF(B:B,pizzadb_pizzasales[[#This Row],[order_id]])</f>
        <v>0.25</v>
      </c>
      <c r="D1449" s="1" t="s">
        <v>96</v>
      </c>
      <c r="E1449">
        <v>1</v>
      </c>
      <c r="F1449" s="16">
        <v>38917</v>
      </c>
      <c r="G1449" s="2" t="str">
        <f>TEXT(pizzadb_pizzasales[[#This Row],[order_date]],"dddd")</f>
        <v>Wednesday</v>
      </c>
      <c r="H1449" s="3">
        <v>0.56944444444444442</v>
      </c>
      <c r="I1449">
        <v>16.25</v>
      </c>
      <c r="J1449">
        <v>16.25</v>
      </c>
      <c r="K1449" s="1" t="s">
        <v>13</v>
      </c>
      <c r="L1449" s="1" t="s">
        <v>26</v>
      </c>
      <c r="M1449" s="1" t="s">
        <v>97</v>
      </c>
      <c r="N1449" s="1" t="s">
        <v>98</v>
      </c>
    </row>
    <row r="1450" spans="1:14" x14ac:dyDescent="0.25">
      <c r="A1450">
        <v>1449</v>
      </c>
      <c r="B1450">
        <v>642</v>
      </c>
      <c r="C1450">
        <f>1/COUNTIF(B:B,pizzadb_pizzasales[[#This Row],[order_id]])</f>
        <v>0.25</v>
      </c>
      <c r="D1450" s="1" t="s">
        <v>73</v>
      </c>
      <c r="E1450">
        <v>1</v>
      </c>
      <c r="F1450" s="16">
        <v>38918</v>
      </c>
      <c r="G1450" s="2" t="str">
        <f>TEXT(pizzadb_pizzasales[[#This Row],[order_date]],"dddd")</f>
        <v>Thursday</v>
      </c>
      <c r="H1450" s="3">
        <v>0.56944444444444442</v>
      </c>
      <c r="I1450">
        <v>20.75</v>
      </c>
      <c r="J1450">
        <v>20.75</v>
      </c>
      <c r="K1450" s="1" t="s">
        <v>21</v>
      </c>
      <c r="L1450" s="1" t="s">
        <v>33</v>
      </c>
      <c r="M1450" s="1" t="s">
        <v>74</v>
      </c>
      <c r="N1450" s="1" t="s">
        <v>75</v>
      </c>
    </row>
    <row r="1451" spans="1:14" x14ac:dyDescent="0.25">
      <c r="A1451">
        <v>1450</v>
      </c>
      <c r="B1451">
        <v>642</v>
      </c>
      <c r="C1451">
        <f>1/COUNTIF(B:B,pizzadb_pizzasales[[#This Row],[order_id]])</f>
        <v>0.25</v>
      </c>
      <c r="D1451" s="1" t="s">
        <v>25</v>
      </c>
      <c r="E1451">
        <v>1</v>
      </c>
      <c r="F1451" s="16">
        <v>38919</v>
      </c>
      <c r="G1451" s="2" t="str">
        <f>TEXT(pizzadb_pizzasales[[#This Row],[order_date]],"dddd")</f>
        <v>Friday</v>
      </c>
      <c r="H1451" s="3">
        <v>0.56944444444444442</v>
      </c>
      <c r="I1451">
        <v>20.75</v>
      </c>
      <c r="J1451">
        <v>20.75</v>
      </c>
      <c r="K1451" s="1" t="s">
        <v>21</v>
      </c>
      <c r="L1451" s="1" t="s">
        <v>26</v>
      </c>
      <c r="M1451" s="1" t="s">
        <v>27</v>
      </c>
      <c r="N1451" s="1" t="s">
        <v>28</v>
      </c>
    </row>
    <row r="1452" spans="1:14" x14ac:dyDescent="0.25">
      <c r="A1452">
        <v>1451</v>
      </c>
      <c r="B1452">
        <v>642</v>
      </c>
      <c r="C1452">
        <f>1/COUNTIF(B:B,pizzadb_pizzasales[[#This Row],[order_id]])</f>
        <v>0.25</v>
      </c>
      <c r="D1452" s="1" t="s">
        <v>87</v>
      </c>
      <c r="E1452">
        <v>1</v>
      </c>
      <c r="F1452" s="16">
        <v>38922</v>
      </c>
      <c r="G1452" s="2" t="str">
        <f>TEXT(pizzadb_pizzasales[[#This Row],[order_date]],"dddd")</f>
        <v>Monday</v>
      </c>
      <c r="H1452" s="3">
        <v>0.56944444444444442</v>
      </c>
      <c r="I1452">
        <v>20.75</v>
      </c>
      <c r="J1452">
        <v>20.75</v>
      </c>
      <c r="K1452" s="1" t="s">
        <v>21</v>
      </c>
      <c r="L1452" s="1" t="s">
        <v>26</v>
      </c>
      <c r="M1452" s="1" t="s">
        <v>88</v>
      </c>
      <c r="N1452" s="1" t="s">
        <v>89</v>
      </c>
    </row>
    <row r="1453" spans="1:14" x14ac:dyDescent="0.25">
      <c r="A1453">
        <v>1452</v>
      </c>
      <c r="B1453">
        <v>643</v>
      </c>
      <c r="C1453">
        <f>1/COUNTIF(B:B,pizzadb_pizzasales[[#This Row],[order_id]])</f>
        <v>1</v>
      </c>
      <c r="D1453" s="1" t="s">
        <v>162</v>
      </c>
      <c r="E1453">
        <v>1</v>
      </c>
      <c r="F1453" s="16">
        <v>38923</v>
      </c>
      <c r="G1453" s="2" t="str">
        <f>TEXT(pizzadb_pizzasales[[#This Row],[order_date]],"dddd")</f>
        <v>Tuesday</v>
      </c>
      <c r="H1453" s="3">
        <v>0.57174768518518515</v>
      </c>
      <c r="I1453">
        <v>16</v>
      </c>
      <c r="J1453">
        <v>16</v>
      </c>
      <c r="K1453" s="1" t="s">
        <v>13</v>
      </c>
      <c r="L1453" s="1" t="s">
        <v>22</v>
      </c>
      <c r="M1453" s="1" t="s">
        <v>110</v>
      </c>
      <c r="N1453" s="1" t="s">
        <v>111</v>
      </c>
    </row>
    <row r="1454" spans="1:14" x14ac:dyDescent="0.25">
      <c r="A1454">
        <v>1453</v>
      </c>
      <c r="B1454">
        <v>644</v>
      </c>
      <c r="C1454">
        <f>1/COUNTIF(B:B,pizzadb_pizzasales[[#This Row],[order_id]])</f>
        <v>0.5</v>
      </c>
      <c r="D1454" s="1" t="s">
        <v>25</v>
      </c>
      <c r="E1454">
        <v>1</v>
      </c>
      <c r="F1454" s="16">
        <v>38924</v>
      </c>
      <c r="G1454" s="2" t="str">
        <f>TEXT(pizzadb_pizzasales[[#This Row],[order_date]],"dddd")</f>
        <v>Wednesday</v>
      </c>
      <c r="H1454" s="3">
        <v>0.57837962962962963</v>
      </c>
      <c r="I1454">
        <v>20.75</v>
      </c>
      <c r="J1454">
        <v>20.75</v>
      </c>
      <c r="K1454" s="1" t="s">
        <v>21</v>
      </c>
      <c r="L1454" s="1" t="s">
        <v>26</v>
      </c>
      <c r="M1454" s="1" t="s">
        <v>27</v>
      </c>
      <c r="N1454" s="1" t="s">
        <v>28</v>
      </c>
    </row>
    <row r="1455" spans="1:14" x14ac:dyDescent="0.25">
      <c r="A1455">
        <v>1454</v>
      </c>
      <c r="B1455">
        <v>644</v>
      </c>
      <c r="C1455">
        <f>1/COUNTIF(B:B,pizzadb_pizzasales[[#This Row],[order_id]])</f>
        <v>0.5</v>
      </c>
      <c r="D1455" s="1" t="s">
        <v>133</v>
      </c>
      <c r="E1455">
        <v>1</v>
      </c>
      <c r="F1455" s="16">
        <v>38925</v>
      </c>
      <c r="G1455" s="2" t="str">
        <f>TEXT(pizzadb_pizzasales[[#This Row],[order_date]],"dddd")</f>
        <v>Thursday</v>
      </c>
      <c r="H1455" s="3">
        <v>0.57837962962962963</v>
      </c>
      <c r="I1455">
        <v>16.5</v>
      </c>
      <c r="J1455">
        <v>16.5</v>
      </c>
      <c r="K1455" s="1" t="s">
        <v>13</v>
      </c>
      <c r="L1455" s="1" t="s">
        <v>26</v>
      </c>
      <c r="M1455" s="1" t="s">
        <v>107</v>
      </c>
      <c r="N1455" s="1" t="s">
        <v>108</v>
      </c>
    </row>
    <row r="1456" spans="1:14" x14ac:dyDescent="0.25">
      <c r="A1456">
        <v>1455</v>
      </c>
      <c r="B1456">
        <v>645</v>
      </c>
      <c r="C1456">
        <f>1/COUNTIF(B:B,pizzadb_pizzasales[[#This Row],[order_id]])</f>
        <v>0.5</v>
      </c>
      <c r="D1456" s="1" t="s">
        <v>118</v>
      </c>
      <c r="E1456">
        <v>1</v>
      </c>
      <c r="F1456" s="16">
        <v>38926</v>
      </c>
      <c r="G1456" s="2" t="str">
        <f>TEXT(pizzadb_pizzasales[[#This Row],[order_date]],"dddd")</f>
        <v>Friday</v>
      </c>
      <c r="H1456" s="3">
        <v>0.5859375</v>
      </c>
      <c r="I1456">
        <v>16.75</v>
      </c>
      <c r="J1456">
        <v>16.75</v>
      </c>
      <c r="K1456" s="1" t="s">
        <v>13</v>
      </c>
      <c r="L1456" s="1" t="s">
        <v>33</v>
      </c>
      <c r="M1456" s="1" t="s">
        <v>42</v>
      </c>
      <c r="N1456" s="1" t="s">
        <v>43</v>
      </c>
    </row>
    <row r="1457" spans="1:14" x14ac:dyDescent="0.25">
      <c r="A1457">
        <v>1456</v>
      </c>
      <c r="B1457">
        <v>645</v>
      </c>
      <c r="C1457">
        <f>1/COUNTIF(B:B,pizzadb_pizzasales[[#This Row],[order_id]])</f>
        <v>0.5</v>
      </c>
      <c r="D1457" s="1" t="s">
        <v>84</v>
      </c>
      <c r="E1457">
        <v>1</v>
      </c>
      <c r="F1457" s="16">
        <v>38929</v>
      </c>
      <c r="G1457" s="2" t="str">
        <f>TEXT(pizzadb_pizzasales[[#This Row],[order_date]],"dddd")</f>
        <v>Monday</v>
      </c>
      <c r="H1457" s="3">
        <v>0.5859375</v>
      </c>
      <c r="I1457">
        <v>12</v>
      </c>
      <c r="J1457">
        <v>12</v>
      </c>
      <c r="K1457" s="1" t="s">
        <v>41</v>
      </c>
      <c r="L1457" s="1" t="s">
        <v>14</v>
      </c>
      <c r="M1457" s="1" t="s">
        <v>85</v>
      </c>
      <c r="N1457" s="1" t="s">
        <v>86</v>
      </c>
    </row>
    <row r="1458" spans="1:14" x14ac:dyDescent="0.25">
      <c r="A1458">
        <v>1457</v>
      </c>
      <c r="B1458">
        <v>646</v>
      </c>
      <c r="C1458">
        <f>1/COUNTIF(B:B,pizzadb_pizzasales[[#This Row],[order_id]])</f>
        <v>0.5</v>
      </c>
      <c r="D1458" s="1" t="s">
        <v>132</v>
      </c>
      <c r="E1458">
        <v>1</v>
      </c>
      <c r="F1458" s="16">
        <v>38930</v>
      </c>
      <c r="G1458" s="2" t="str">
        <f>TEXT(pizzadb_pizzasales[[#This Row],[order_date]],"dddd")</f>
        <v>Tuesday</v>
      </c>
      <c r="H1458" s="3">
        <v>0.58849537037037036</v>
      </c>
      <c r="I1458">
        <v>10.5</v>
      </c>
      <c r="J1458">
        <v>10.5</v>
      </c>
      <c r="K1458" s="1" t="s">
        <v>41</v>
      </c>
      <c r="L1458" s="1" t="s">
        <v>14</v>
      </c>
      <c r="M1458" s="1" t="s">
        <v>15</v>
      </c>
      <c r="N1458" s="1" t="s">
        <v>16</v>
      </c>
    </row>
    <row r="1459" spans="1:14" x14ac:dyDescent="0.25">
      <c r="A1459">
        <v>1458</v>
      </c>
      <c r="B1459">
        <v>646</v>
      </c>
      <c r="C1459">
        <f>1/COUNTIF(B:B,pizzadb_pizzasales[[#This Row],[order_id]])</f>
        <v>0.5</v>
      </c>
      <c r="D1459" s="1" t="s">
        <v>32</v>
      </c>
      <c r="E1459">
        <v>1</v>
      </c>
      <c r="F1459" s="16">
        <v>38931</v>
      </c>
      <c r="G1459" s="2" t="str">
        <f>TEXT(pizzadb_pizzasales[[#This Row],[order_date]],"dddd")</f>
        <v>Wednesday</v>
      </c>
      <c r="H1459" s="3">
        <v>0.58849537037037036</v>
      </c>
      <c r="I1459">
        <v>20.75</v>
      </c>
      <c r="J1459">
        <v>20.75</v>
      </c>
      <c r="K1459" s="1" t="s">
        <v>21</v>
      </c>
      <c r="L1459" s="1" t="s">
        <v>33</v>
      </c>
      <c r="M1459" s="1" t="s">
        <v>34</v>
      </c>
      <c r="N1459" s="1" t="s">
        <v>35</v>
      </c>
    </row>
    <row r="1460" spans="1:14" x14ac:dyDescent="0.25">
      <c r="A1460">
        <v>1459</v>
      </c>
      <c r="B1460">
        <v>647</v>
      </c>
      <c r="C1460">
        <f>1/COUNTIF(B:B,pizzadb_pizzasales[[#This Row],[order_id]])</f>
        <v>1</v>
      </c>
      <c r="D1460" s="1" t="s">
        <v>132</v>
      </c>
      <c r="E1460">
        <v>1</v>
      </c>
      <c r="F1460" s="16">
        <v>38932</v>
      </c>
      <c r="G1460" s="2" t="str">
        <f>TEXT(pizzadb_pizzasales[[#This Row],[order_date]],"dddd")</f>
        <v>Thursday</v>
      </c>
      <c r="H1460" s="3">
        <v>0.58859953703703705</v>
      </c>
      <c r="I1460">
        <v>10.5</v>
      </c>
      <c r="J1460">
        <v>10.5</v>
      </c>
      <c r="K1460" s="1" t="s">
        <v>41</v>
      </c>
      <c r="L1460" s="1" t="s">
        <v>14</v>
      </c>
      <c r="M1460" s="1" t="s">
        <v>15</v>
      </c>
      <c r="N1460" s="1" t="s">
        <v>16</v>
      </c>
    </row>
    <row r="1461" spans="1:14" x14ac:dyDescent="0.25">
      <c r="A1461">
        <v>1460</v>
      </c>
      <c r="B1461">
        <v>648</v>
      </c>
      <c r="C1461">
        <f>1/COUNTIF(B:B,pizzadb_pizzasales[[#This Row],[order_id]])</f>
        <v>0.5</v>
      </c>
      <c r="D1461" s="1" t="s">
        <v>90</v>
      </c>
      <c r="E1461">
        <v>1</v>
      </c>
      <c r="F1461" s="16">
        <v>38933</v>
      </c>
      <c r="G1461" s="2" t="str">
        <f>TEXT(pizzadb_pizzasales[[#This Row],[order_date]],"dddd")</f>
        <v>Friday</v>
      </c>
      <c r="H1461" s="3">
        <v>0.5953356481481481</v>
      </c>
      <c r="I1461">
        <v>17.950000762939453</v>
      </c>
      <c r="J1461">
        <v>17.950000762939453</v>
      </c>
      <c r="K1461" s="1" t="s">
        <v>21</v>
      </c>
      <c r="L1461" s="1" t="s">
        <v>22</v>
      </c>
      <c r="M1461" s="1" t="s">
        <v>91</v>
      </c>
      <c r="N1461" s="1" t="s">
        <v>92</v>
      </c>
    </row>
    <row r="1462" spans="1:14" x14ac:dyDescent="0.25">
      <c r="A1462">
        <v>1461</v>
      </c>
      <c r="B1462">
        <v>648</v>
      </c>
      <c r="C1462">
        <f>1/COUNTIF(B:B,pizzadb_pizzasales[[#This Row],[order_id]])</f>
        <v>0.5</v>
      </c>
      <c r="D1462" s="1" t="s">
        <v>119</v>
      </c>
      <c r="E1462">
        <v>1</v>
      </c>
      <c r="F1462" s="16">
        <v>38936</v>
      </c>
      <c r="G1462" s="2" t="str">
        <f>TEXT(pizzadb_pizzasales[[#This Row],[order_date]],"dddd")</f>
        <v>Monday</v>
      </c>
      <c r="H1462" s="3">
        <v>0.5953356481481481</v>
      </c>
      <c r="I1462">
        <v>12.5</v>
      </c>
      <c r="J1462">
        <v>12.5</v>
      </c>
      <c r="K1462" s="1" t="s">
        <v>13</v>
      </c>
      <c r="L1462" s="1" t="s">
        <v>14</v>
      </c>
      <c r="M1462" s="1" t="s">
        <v>78</v>
      </c>
      <c r="N1462" s="1" t="s">
        <v>79</v>
      </c>
    </row>
    <row r="1463" spans="1:14" x14ac:dyDescent="0.25">
      <c r="A1463">
        <v>1462</v>
      </c>
      <c r="B1463">
        <v>649</v>
      </c>
      <c r="C1463">
        <f>1/COUNTIF(B:B,pizzadb_pizzasales[[#This Row],[order_id]])</f>
        <v>0.25</v>
      </c>
      <c r="D1463" s="1" t="s">
        <v>80</v>
      </c>
      <c r="E1463">
        <v>1</v>
      </c>
      <c r="F1463" s="16">
        <v>38937</v>
      </c>
      <c r="G1463" s="2" t="str">
        <f>TEXT(pizzadb_pizzasales[[#This Row],[order_date]],"dddd")</f>
        <v>Tuesday</v>
      </c>
      <c r="H1463" s="3">
        <v>0.60373842592592597</v>
      </c>
      <c r="I1463">
        <v>12.75</v>
      </c>
      <c r="J1463">
        <v>12.75</v>
      </c>
      <c r="K1463" s="1" t="s">
        <v>41</v>
      </c>
      <c r="L1463" s="1" t="s">
        <v>33</v>
      </c>
      <c r="M1463" s="1" t="s">
        <v>74</v>
      </c>
      <c r="N1463" s="1" t="s">
        <v>75</v>
      </c>
    </row>
    <row r="1464" spans="1:14" x14ac:dyDescent="0.25">
      <c r="A1464">
        <v>1463</v>
      </c>
      <c r="B1464">
        <v>649</v>
      </c>
      <c r="C1464">
        <f>1/COUNTIF(B:B,pizzadb_pizzasales[[#This Row],[order_id]])</f>
        <v>0.25</v>
      </c>
      <c r="D1464" s="1" t="s">
        <v>119</v>
      </c>
      <c r="E1464">
        <v>1</v>
      </c>
      <c r="F1464" s="16">
        <v>38938</v>
      </c>
      <c r="G1464" s="2" t="str">
        <f>TEXT(pizzadb_pizzasales[[#This Row],[order_date]],"dddd")</f>
        <v>Wednesday</v>
      </c>
      <c r="H1464" s="3">
        <v>0.60373842592592597</v>
      </c>
      <c r="I1464">
        <v>12.5</v>
      </c>
      <c r="J1464">
        <v>12.5</v>
      </c>
      <c r="K1464" s="1" t="s">
        <v>13</v>
      </c>
      <c r="L1464" s="1" t="s">
        <v>14</v>
      </c>
      <c r="M1464" s="1" t="s">
        <v>78</v>
      </c>
      <c r="N1464" s="1" t="s">
        <v>79</v>
      </c>
    </row>
    <row r="1465" spans="1:14" x14ac:dyDescent="0.25">
      <c r="A1465">
        <v>1464</v>
      </c>
      <c r="B1465">
        <v>649</v>
      </c>
      <c r="C1465">
        <f>1/COUNTIF(B:B,pizzadb_pizzasales[[#This Row],[order_id]])</f>
        <v>0.25</v>
      </c>
      <c r="D1465" s="1" t="s">
        <v>133</v>
      </c>
      <c r="E1465">
        <v>1</v>
      </c>
      <c r="F1465" s="16">
        <v>38939</v>
      </c>
      <c r="G1465" s="2" t="str">
        <f>TEXT(pizzadb_pizzasales[[#This Row],[order_date]],"dddd")</f>
        <v>Thursday</v>
      </c>
      <c r="H1465" s="3">
        <v>0.60373842592592597</v>
      </c>
      <c r="I1465">
        <v>16.5</v>
      </c>
      <c r="J1465">
        <v>16.5</v>
      </c>
      <c r="K1465" s="1" t="s">
        <v>13</v>
      </c>
      <c r="L1465" s="1" t="s">
        <v>26</v>
      </c>
      <c r="M1465" s="1" t="s">
        <v>107</v>
      </c>
      <c r="N1465" s="1" t="s">
        <v>108</v>
      </c>
    </row>
    <row r="1466" spans="1:14" x14ac:dyDescent="0.25">
      <c r="A1466">
        <v>1465</v>
      </c>
      <c r="B1466">
        <v>649</v>
      </c>
      <c r="C1466">
        <f>1/COUNTIF(B:B,pizzadb_pizzasales[[#This Row],[order_id]])</f>
        <v>0.25</v>
      </c>
      <c r="D1466" s="1" t="s">
        <v>149</v>
      </c>
      <c r="E1466">
        <v>1</v>
      </c>
      <c r="F1466" s="16">
        <v>38940</v>
      </c>
      <c r="G1466" s="2" t="str">
        <f>TEXT(pizzadb_pizzasales[[#This Row],[order_date]],"dddd")</f>
        <v>Friday</v>
      </c>
      <c r="H1466" s="3">
        <v>0.60373842592592597</v>
      </c>
      <c r="I1466">
        <v>12.25</v>
      </c>
      <c r="J1466">
        <v>12.25</v>
      </c>
      <c r="K1466" s="1" t="s">
        <v>41</v>
      </c>
      <c r="L1466" s="1" t="s">
        <v>26</v>
      </c>
      <c r="M1466" s="1" t="s">
        <v>114</v>
      </c>
      <c r="N1466" s="1" t="s">
        <v>115</v>
      </c>
    </row>
    <row r="1467" spans="1:14" x14ac:dyDescent="0.25">
      <c r="A1467">
        <v>1466</v>
      </c>
      <c r="B1467">
        <v>650</v>
      </c>
      <c r="C1467">
        <f>1/COUNTIF(B:B,pizzadb_pizzasales[[#This Row],[order_id]])</f>
        <v>1</v>
      </c>
      <c r="D1467" s="1" t="s">
        <v>119</v>
      </c>
      <c r="E1467">
        <v>1</v>
      </c>
      <c r="F1467" s="16">
        <v>38943</v>
      </c>
      <c r="G1467" s="2" t="str">
        <f>TEXT(pizzadb_pizzasales[[#This Row],[order_date]],"dddd")</f>
        <v>Monday</v>
      </c>
      <c r="H1467" s="3">
        <v>0.60700231481481481</v>
      </c>
      <c r="I1467">
        <v>12.5</v>
      </c>
      <c r="J1467">
        <v>12.5</v>
      </c>
      <c r="K1467" s="1" t="s">
        <v>13</v>
      </c>
      <c r="L1467" s="1" t="s">
        <v>14</v>
      </c>
      <c r="M1467" s="1" t="s">
        <v>78</v>
      </c>
      <c r="N1467" s="1" t="s">
        <v>79</v>
      </c>
    </row>
    <row r="1468" spans="1:14" x14ac:dyDescent="0.25">
      <c r="A1468">
        <v>1467</v>
      </c>
      <c r="B1468">
        <v>651</v>
      </c>
      <c r="C1468">
        <f>1/COUNTIF(B:B,pizzadb_pizzasales[[#This Row],[order_id]])</f>
        <v>0.33333333333333331</v>
      </c>
      <c r="D1468" s="1" t="s">
        <v>40</v>
      </c>
      <c r="E1468">
        <v>1</v>
      </c>
      <c r="F1468" s="16">
        <v>38944</v>
      </c>
      <c r="G1468" s="2" t="str">
        <f>TEXT(pizzadb_pizzasales[[#This Row],[order_date]],"dddd")</f>
        <v>Tuesday</v>
      </c>
      <c r="H1468" s="3">
        <v>0.61776620370370372</v>
      </c>
      <c r="I1468">
        <v>12.75</v>
      </c>
      <c r="J1468">
        <v>12.75</v>
      </c>
      <c r="K1468" s="1" t="s">
        <v>41</v>
      </c>
      <c r="L1468" s="1" t="s">
        <v>33</v>
      </c>
      <c r="M1468" s="1" t="s">
        <v>42</v>
      </c>
      <c r="N1468" s="1" t="s">
        <v>43</v>
      </c>
    </row>
    <row r="1469" spans="1:14" x14ac:dyDescent="0.25">
      <c r="A1469">
        <v>1468</v>
      </c>
      <c r="B1469">
        <v>651</v>
      </c>
      <c r="C1469">
        <f>1/COUNTIF(B:B,pizzadb_pizzasales[[#This Row],[order_id]])</f>
        <v>0.33333333333333331</v>
      </c>
      <c r="D1469" s="1" t="s">
        <v>96</v>
      </c>
      <c r="E1469">
        <v>1</v>
      </c>
      <c r="F1469" s="16">
        <v>38945</v>
      </c>
      <c r="G1469" s="2" t="str">
        <f>TEXT(pizzadb_pizzasales[[#This Row],[order_date]],"dddd")</f>
        <v>Wednesday</v>
      </c>
      <c r="H1469" s="3">
        <v>0.61776620370370372</v>
      </c>
      <c r="I1469">
        <v>16.25</v>
      </c>
      <c r="J1469">
        <v>16.25</v>
      </c>
      <c r="K1469" s="1" t="s">
        <v>13</v>
      </c>
      <c r="L1469" s="1" t="s">
        <v>26</v>
      </c>
      <c r="M1469" s="1" t="s">
        <v>97</v>
      </c>
      <c r="N1469" s="1" t="s">
        <v>98</v>
      </c>
    </row>
    <row r="1470" spans="1:14" x14ac:dyDescent="0.25">
      <c r="A1470">
        <v>1469</v>
      </c>
      <c r="B1470">
        <v>651</v>
      </c>
      <c r="C1470">
        <f>1/COUNTIF(B:B,pizzadb_pizzasales[[#This Row],[order_id]])</f>
        <v>0.33333333333333331</v>
      </c>
      <c r="D1470" s="1" t="s">
        <v>119</v>
      </c>
      <c r="E1470">
        <v>1</v>
      </c>
      <c r="F1470" s="16">
        <v>38946</v>
      </c>
      <c r="G1470" s="2" t="str">
        <f>TEXT(pizzadb_pizzasales[[#This Row],[order_date]],"dddd")</f>
        <v>Thursday</v>
      </c>
      <c r="H1470" s="3">
        <v>0.61776620370370372</v>
      </c>
      <c r="I1470">
        <v>12.5</v>
      </c>
      <c r="J1470">
        <v>12.5</v>
      </c>
      <c r="K1470" s="1" t="s">
        <v>13</v>
      </c>
      <c r="L1470" s="1" t="s">
        <v>14</v>
      </c>
      <c r="M1470" s="1" t="s">
        <v>78</v>
      </c>
      <c r="N1470" s="1" t="s">
        <v>79</v>
      </c>
    </row>
    <row r="1471" spans="1:14" x14ac:dyDescent="0.25">
      <c r="A1471">
        <v>1470</v>
      </c>
      <c r="B1471">
        <v>652</v>
      </c>
      <c r="C1471">
        <f>1/COUNTIF(B:B,pizzadb_pizzasales[[#This Row],[order_id]])</f>
        <v>0.25</v>
      </c>
      <c r="D1471" s="1" t="s">
        <v>84</v>
      </c>
      <c r="E1471">
        <v>1</v>
      </c>
      <c r="F1471" s="16">
        <v>38947</v>
      </c>
      <c r="G1471" s="2" t="str">
        <f>TEXT(pizzadb_pizzasales[[#This Row],[order_date]],"dddd")</f>
        <v>Friday</v>
      </c>
      <c r="H1471" s="3">
        <v>0.66918981481481477</v>
      </c>
      <c r="I1471">
        <v>12</v>
      </c>
      <c r="J1471">
        <v>12</v>
      </c>
      <c r="K1471" s="1" t="s">
        <v>41</v>
      </c>
      <c r="L1471" s="1" t="s">
        <v>14</v>
      </c>
      <c r="M1471" s="1" t="s">
        <v>85</v>
      </c>
      <c r="N1471" s="1" t="s">
        <v>86</v>
      </c>
    </row>
    <row r="1472" spans="1:14" x14ac:dyDescent="0.25">
      <c r="A1472">
        <v>1471</v>
      </c>
      <c r="B1472">
        <v>652</v>
      </c>
      <c r="C1472">
        <f>1/COUNTIF(B:B,pizzadb_pizzasales[[#This Row],[order_id]])</f>
        <v>0.25</v>
      </c>
      <c r="D1472" s="1" t="s">
        <v>134</v>
      </c>
      <c r="E1472">
        <v>1</v>
      </c>
      <c r="F1472" s="16">
        <v>38950</v>
      </c>
      <c r="G1472" s="2" t="str">
        <f>TEXT(pizzadb_pizzasales[[#This Row],[order_date]],"dddd")</f>
        <v>Monday</v>
      </c>
      <c r="H1472" s="3">
        <v>0.66918981481481477</v>
      </c>
      <c r="I1472">
        <v>16.75</v>
      </c>
      <c r="J1472">
        <v>16.75</v>
      </c>
      <c r="K1472" s="1" t="s">
        <v>13</v>
      </c>
      <c r="L1472" s="1" t="s">
        <v>33</v>
      </c>
      <c r="M1472" s="1" t="s">
        <v>124</v>
      </c>
      <c r="N1472" s="1" t="s">
        <v>125</v>
      </c>
    </row>
    <row r="1473" spans="1:14" x14ac:dyDescent="0.25">
      <c r="A1473">
        <v>1472</v>
      </c>
      <c r="B1473">
        <v>652</v>
      </c>
      <c r="C1473">
        <f>1/COUNTIF(B:B,pizzadb_pizzasales[[#This Row],[order_id]])</f>
        <v>0.25</v>
      </c>
      <c r="D1473" s="1" t="s">
        <v>156</v>
      </c>
      <c r="E1473">
        <v>1</v>
      </c>
      <c r="F1473" s="16">
        <v>38951</v>
      </c>
      <c r="G1473" s="2" t="str">
        <f>TEXT(pizzadb_pizzasales[[#This Row],[order_date]],"dddd")</f>
        <v>Tuesday</v>
      </c>
      <c r="H1473" s="3">
        <v>0.66918981481481477</v>
      </c>
      <c r="I1473">
        <v>12.75</v>
      </c>
      <c r="J1473">
        <v>12.75</v>
      </c>
      <c r="K1473" s="1" t="s">
        <v>41</v>
      </c>
      <c r="L1473" s="1" t="s">
        <v>33</v>
      </c>
      <c r="M1473" s="1" t="s">
        <v>82</v>
      </c>
      <c r="N1473" s="1" t="s">
        <v>83</v>
      </c>
    </row>
    <row r="1474" spans="1:14" x14ac:dyDescent="0.25">
      <c r="A1474">
        <v>1473</v>
      </c>
      <c r="B1474">
        <v>652</v>
      </c>
      <c r="C1474">
        <f>1/COUNTIF(B:B,pizzadb_pizzasales[[#This Row],[order_id]])</f>
        <v>0.25</v>
      </c>
      <c r="D1474" s="1" t="s">
        <v>120</v>
      </c>
      <c r="E1474">
        <v>1</v>
      </c>
      <c r="F1474" s="16">
        <v>38952</v>
      </c>
      <c r="G1474" s="2" t="str">
        <f>TEXT(pizzadb_pizzasales[[#This Row],[order_date]],"dddd")</f>
        <v>Wednesday</v>
      </c>
      <c r="H1474" s="3">
        <v>0.66918981481481477</v>
      </c>
      <c r="I1474">
        <v>12.5</v>
      </c>
      <c r="J1474">
        <v>12.5</v>
      </c>
      <c r="K1474" s="1" t="s">
        <v>41</v>
      </c>
      <c r="L1474" s="1" t="s">
        <v>26</v>
      </c>
      <c r="M1474" s="1" t="s">
        <v>38</v>
      </c>
      <c r="N1474" s="1" t="s">
        <v>39</v>
      </c>
    </row>
    <row r="1475" spans="1:14" x14ac:dyDescent="0.25">
      <c r="A1475">
        <v>1474</v>
      </c>
      <c r="B1475">
        <v>653</v>
      </c>
      <c r="C1475">
        <f>1/COUNTIF(B:B,pizzadb_pizzasales[[#This Row],[order_id]])</f>
        <v>1</v>
      </c>
      <c r="D1475" s="1" t="s">
        <v>151</v>
      </c>
      <c r="E1475">
        <v>1</v>
      </c>
      <c r="F1475" s="16">
        <v>38953</v>
      </c>
      <c r="G1475" s="2" t="str">
        <f>TEXT(pizzadb_pizzasales[[#This Row],[order_date]],"dddd")</f>
        <v>Thursday</v>
      </c>
      <c r="H1475" s="3">
        <v>0.67943287037037037</v>
      </c>
      <c r="I1475">
        <v>12.75</v>
      </c>
      <c r="J1475">
        <v>12.75</v>
      </c>
      <c r="K1475" s="1" t="s">
        <v>41</v>
      </c>
      <c r="L1475" s="1" t="s">
        <v>33</v>
      </c>
      <c r="M1475" s="1" t="s">
        <v>34</v>
      </c>
      <c r="N1475" s="1" t="s">
        <v>35</v>
      </c>
    </row>
    <row r="1476" spans="1:14" x14ac:dyDescent="0.25">
      <c r="A1476">
        <v>1475</v>
      </c>
      <c r="B1476">
        <v>654</v>
      </c>
      <c r="C1476">
        <f>1/COUNTIF(B:B,pizzadb_pizzasales[[#This Row],[order_id]])</f>
        <v>0.33333333333333331</v>
      </c>
      <c r="D1476" s="1" t="s">
        <v>68</v>
      </c>
      <c r="E1476">
        <v>1</v>
      </c>
      <c r="F1476" s="16">
        <v>38954</v>
      </c>
      <c r="G1476" s="2" t="str">
        <f>TEXT(pizzadb_pizzasales[[#This Row],[order_date]],"dddd")</f>
        <v>Friday</v>
      </c>
      <c r="H1476" s="3">
        <v>0.69035879629629626</v>
      </c>
      <c r="I1476">
        <v>20.25</v>
      </c>
      <c r="J1476">
        <v>20.25</v>
      </c>
      <c r="K1476" s="1" t="s">
        <v>21</v>
      </c>
      <c r="L1476" s="1" t="s">
        <v>22</v>
      </c>
      <c r="M1476" s="1" t="s">
        <v>30</v>
      </c>
      <c r="N1476" s="1" t="s">
        <v>31</v>
      </c>
    </row>
    <row r="1477" spans="1:14" x14ac:dyDescent="0.25">
      <c r="A1477">
        <v>1476</v>
      </c>
      <c r="B1477">
        <v>654</v>
      </c>
      <c r="C1477">
        <f>1/COUNTIF(B:B,pizzadb_pizzasales[[#This Row],[order_id]])</f>
        <v>0.33333333333333331</v>
      </c>
      <c r="D1477" s="1" t="s">
        <v>113</v>
      </c>
      <c r="E1477">
        <v>1</v>
      </c>
      <c r="F1477" s="16">
        <v>38957</v>
      </c>
      <c r="G1477" s="2" t="str">
        <f>TEXT(pizzadb_pizzasales[[#This Row],[order_date]],"dddd")</f>
        <v>Monday</v>
      </c>
      <c r="H1477" s="3">
        <v>0.69035879629629626</v>
      </c>
      <c r="I1477">
        <v>20.25</v>
      </c>
      <c r="J1477">
        <v>20.25</v>
      </c>
      <c r="K1477" s="1" t="s">
        <v>21</v>
      </c>
      <c r="L1477" s="1" t="s">
        <v>26</v>
      </c>
      <c r="M1477" s="1" t="s">
        <v>114</v>
      </c>
      <c r="N1477" s="1" t="s">
        <v>115</v>
      </c>
    </row>
    <row r="1478" spans="1:14" x14ac:dyDescent="0.25">
      <c r="A1478">
        <v>1477</v>
      </c>
      <c r="B1478">
        <v>654</v>
      </c>
      <c r="C1478">
        <f>1/COUNTIF(B:B,pizzadb_pizzasales[[#This Row],[order_id]])</f>
        <v>0.33333333333333331</v>
      </c>
      <c r="D1478" s="1" t="s">
        <v>164</v>
      </c>
      <c r="E1478">
        <v>1</v>
      </c>
      <c r="F1478" s="16">
        <v>38958</v>
      </c>
      <c r="G1478" s="2" t="str">
        <f>TEXT(pizzadb_pizzasales[[#This Row],[order_date]],"dddd")</f>
        <v>Tuesday</v>
      </c>
      <c r="H1478" s="3">
        <v>0.69035879629629626</v>
      </c>
      <c r="I1478">
        <v>16.5</v>
      </c>
      <c r="J1478">
        <v>16.5</v>
      </c>
      <c r="K1478" s="1" t="s">
        <v>13</v>
      </c>
      <c r="L1478" s="1" t="s">
        <v>22</v>
      </c>
      <c r="M1478" s="1" t="s">
        <v>63</v>
      </c>
      <c r="N1478" s="1" t="s">
        <v>64</v>
      </c>
    </row>
    <row r="1479" spans="1:14" x14ac:dyDescent="0.25">
      <c r="A1479">
        <v>1478</v>
      </c>
      <c r="B1479">
        <v>655</v>
      </c>
      <c r="C1479">
        <f>1/COUNTIF(B:B,pizzadb_pizzasales[[#This Row],[order_id]])</f>
        <v>1</v>
      </c>
      <c r="D1479" s="1" t="s">
        <v>36</v>
      </c>
      <c r="E1479">
        <v>1</v>
      </c>
      <c r="F1479" s="16">
        <v>38959</v>
      </c>
      <c r="G1479" s="2" t="str">
        <f>TEXT(pizzadb_pizzasales[[#This Row],[order_date]],"dddd")</f>
        <v>Wednesday</v>
      </c>
      <c r="H1479" s="3">
        <v>0.69690972222222225</v>
      </c>
      <c r="I1479">
        <v>16.5</v>
      </c>
      <c r="J1479">
        <v>16.5</v>
      </c>
      <c r="K1479" s="1" t="s">
        <v>13</v>
      </c>
      <c r="L1479" s="1" t="s">
        <v>26</v>
      </c>
      <c r="M1479" s="1" t="s">
        <v>27</v>
      </c>
      <c r="N1479" s="1" t="s">
        <v>28</v>
      </c>
    </row>
    <row r="1480" spans="1:14" x14ac:dyDescent="0.25">
      <c r="A1480">
        <v>1479</v>
      </c>
      <c r="B1480">
        <v>656</v>
      </c>
      <c r="C1480">
        <f>1/COUNTIF(B:B,pizzadb_pizzasales[[#This Row],[order_id]])</f>
        <v>0.5</v>
      </c>
      <c r="D1480" s="1" t="s">
        <v>32</v>
      </c>
      <c r="E1480">
        <v>1</v>
      </c>
      <c r="F1480" s="16">
        <v>38960</v>
      </c>
      <c r="G1480" s="2" t="str">
        <f>TEXT(pizzadb_pizzasales[[#This Row],[order_date]],"dddd")</f>
        <v>Thursday</v>
      </c>
      <c r="H1480" s="3">
        <v>0.69778935185185187</v>
      </c>
      <c r="I1480">
        <v>20.75</v>
      </c>
      <c r="J1480">
        <v>20.75</v>
      </c>
      <c r="K1480" s="1" t="s">
        <v>21</v>
      </c>
      <c r="L1480" s="1" t="s">
        <v>33</v>
      </c>
      <c r="M1480" s="1" t="s">
        <v>34</v>
      </c>
      <c r="N1480" s="1" t="s">
        <v>35</v>
      </c>
    </row>
    <row r="1481" spans="1:14" x14ac:dyDescent="0.25">
      <c r="A1481">
        <v>1480</v>
      </c>
      <c r="B1481">
        <v>656</v>
      </c>
      <c r="C1481">
        <f>1/COUNTIF(B:B,pizzadb_pizzasales[[#This Row],[order_id]])</f>
        <v>0.5</v>
      </c>
      <c r="D1481" s="1" t="s">
        <v>122</v>
      </c>
      <c r="E1481">
        <v>1</v>
      </c>
      <c r="F1481" s="16">
        <v>38961</v>
      </c>
      <c r="G1481" s="2" t="str">
        <f>TEXT(pizzadb_pizzasales[[#This Row],[order_date]],"dddd")</f>
        <v>Friday</v>
      </c>
      <c r="H1481" s="3">
        <v>0.69778935185185187</v>
      </c>
      <c r="I1481">
        <v>20.25</v>
      </c>
      <c r="J1481">
        <v>20.25</v>
      </c>
      <c r="K1481" s="1" t="s">
        <v>21</v>
      </c>
      <c r="L1481" s="1" t="s">
        <v>22</v>
      </c>
      <c r="M1481" s="1" t="s">
        <v>66</v>
      </c>
      <c r="N1481" s="1" t="s">
        <v>67</v>
      </c>
    </row>
    <row r="1482" spans="1:14" x14ac:dyDescent="0.25">
      <c r="A1482">
        <v>1481</v>
      </c>
      <c r="B1482">
        <v>657</v>
      </c>
      <c r="C1482">
        <f>1/COUNTIF(B:B,pizzadb_pizzasales[[#This Row],[order_id]])</f>
        <v>0.5</v>
      </c>
      <c r="D1482" s="1" t="s">
        <v>118</v>
      </c>
      <c r="E1482">
        <v>1</v>
      </c>
      <c r="F1482" s="16">
        <v>38964</v>
      </c>
      <c r="G1482" s="2" t="str">
        <f>TEXT(pizzadb_pizzasales[[#This Row],[order_date]],"dddd")</f>
        <v>Monday</v>
      </c>
      <c r="H1482" s="3">
        <v>0.69846064814814812</v>
      </c>
      <c r="I1482">
        <v>16.75</v>
      </c>
      <c r="J1482">
        <v>16.75</v>
      </c>
      <c r="K1482" s="1" t="s">
        <v>13</v>
      </c>
      <c r="L1482" s="1" t="s">
        <v>33</v>
      </c>
      <c r="M1482" s="1" t="s">
        <v>42</v>
      </c>
      <c r="N1482" s="1" t="s">
        <v>43</v>
      </c>
    </row>
    <row r="1483" spans="1:14" x14ac:dyDescent="0.25">
      <c r="A1483">
        <v>1482</v>
      </c>
      <c r="B1483">
        <v>657</v>
      </c>
      <c r="C1483">
        <f>1/COUNTIF(B:B,pizzadb_pizzasales[[#This Row],[order_id]])</f>
        <v>0.5</v>
      </c>
      <c r="D1483" s="1" t="s">
        <v>17</v>
      </c>
      <c r="E1483">
        <v>1</v>
      </c>
      <c r="F1483" s="16">
        <v>38965</v>
      </c>
      <c r="G1483" s="2" t="str">
        <f>TEXT(pizzadb_pizzasales[[#This Row],[order_date]],"dddd")</f>
        <v>Tuesday</v>
      </c>
      <c r="H1483" s="3">
        <v>0.69846064814814812</v>
      </c>
      <c r="I1483">
        <v>16</v>
      </c>
      <c r="J1483">
        <v>16</v>
      </c>
      <c r="K1483" s="1" t="s">
        <v>13</v>
      </c>
      <c r="L1483" s="1" t="s">
        <v>14</v>
      </c>
      <c r="M1483" s="1" t="s">
        <v>18</v>
      </c>
      <c r="N1483" s="1" t="s">
        <v>19</v>
      </c>
    </row>
    <row r="1484" spans="1:14" x14ac:dyDescent="0.25">
      <c r="A1484">
        <v>1483</v>
      </c>
      <c r="B1484">
        <v>658</v>
      </c>
      <c r="C1484">
        <f>1/COUNTIF(B:B,pizzadb_pizzasales[[#This Row],[order_id]])</f>
        <v>0.33333333333333331</v>
      </c>
      <c r="D1484" s="1" t="s">
        <v>163</v>
      </c>
      <c r="E1484">
        <v>1</v>
      </c>
      <c r="F1484" s="16">
        <v>38966</v>
      </c>
      <c r="G1484" s="2" t="str">
        <f>TEXT(pizzadb_pizzasales[[#This Row],[order_date]],"dddd")</f>
        <v>Wednesday</v>
      </c>
      <c r="H1484" s="3">
        <v>0.70513888888888887</v>
      </c>
      <c r="I1484">
        <v>16</v>
      </c>
      <c r="J1484">
        <v>16</v>
      </c>
      <c r="K1484" s="1" t="s">
        <v>13</v>
      </c>
      <c r="L1484" s="1" t="s">
        <v>14</v>
      </c>
      <c r="M1484" s="1" t="s">
        <v>94</v>
      </c>
      <c r="N1484" s="1" t="s">
        <v>95</v>
      </c>
    </row>
    <row r="1485" spans="1:14" x14ac:dyDescent="0.25">
      <c r="A1485">
        <v>1484</v>
      </c>
      <c r="B1485">
        <v>658</v>
      </c>
      <c r="C1485">
        <f>1/COUNTIF(B:B,pizzadb_pizzasales[[#This Row],[order_id]])</f>
        <v>0.33333333333333331</v>
      </c>
      <c r="D1485" s="1" t="s">
        <v>106</v>
      </c>
      <c r="E1485">
        <v>1</v>
      </c>
      <c r="F1485" s="16">
        <v>38967</v>
      </c>
      <c r="G1485" s="2" t="str">
        <f>TEXT(pizzadb_pizzasales[[#This Row],[order_date]],"dddd")</f>
        <v>Thursday</v>
      </c>
      <c r="H1485" s="3">
        <v>0.70513888888888887</v>
      </c>
      <c r="I1485">
        <v>12.5</v>
      </c>
      <c r="J1485">
        <v>12.5</v>
      </c>
      <c r="K1485" s="1" t="s">
        <v>41</v>
      </c>
      <c r="L1485" s="1" t="s">
        <v>26</v>
      </c>
      <c r="M1485" s="1" t="s">
        <v>107</v>
      </c>
      <c r="N1485" s="1" t="s">
        <v>108</v>
      </c>
    </row>
    <row r="1486" spans="1:14" x14ac:dyDescent="0.25">
      <c r="A1486">
        <v>1485</v>
      </c>
      <c r="B1486">
        <v>658</v>
      </c>
      <c r="C1486">
        <f>1/COUNTIF(B:B,pizzadb_pizzasales[[#This Row],[order_id]])</f>
        <v>0.33333333333333331</v>
      </c>
      <c r="D1486" s="1" t="s">
        <v>154</v>
      </c>
      <c r="E1486">
        <v>1</v>
      </c>
      <c r="F1486" s="16">
        <v>38968</v>
      </c>
      <c r="G1486" s="2" t="str">
        <f>TEXT(pizzadb_pizzasales[[#This Row],[order_date]],"dddd")</f>
        <v>Friday</v>
      </c>
      <c r="H1486" s="3">
        <v>0.70513888888888887</v>
      </c>
      <c r="I1486">
        <v>16</v>
      </c>
      <c r="J1486">
        <v>16</v>
      </c>
      <c r="K1486" s="1" t="s">
        <v>13</v>
      </c>
      <c r="L1486" s="1" t="s">
        <v>22</v>
      </c>
      <c r="M1486" s="1" t="s">
        <v>66</v>
      </c>
      <c r="N1486" s="1" t="s">
        <v>67</v>
      </c>
    </row>
    <row r="1487" spans="1:14" x14ac:dyDescent="0.25">
      <c r="A1487">
        <v>1486</v>
      </c>
      <c r="B1487">
        <v>659</v>
      </c>
      <c r="C1487">
        <f>1/COUNTIF(B:B,pizzadb_pizzasales[[#This Row],[order_id]])</f>
        <v>0.5</v>
      </c>
      <c r="D1487" s="1" t="s">
        <v>36</v>
      </c>
      <c r="E1487">
        <v>1</v>
      </c>
      <c r="F1487" s="16">
        <v>38971</v>
      </c>
      <c r="G1487" s="2" t="str">
        <f>TEXT(pizzadb_pizzasales[[#This Row],[order_date]],"dddd")</f>
        <v>Monday</v>
      </c>
      <c r="H1487" s="3">
        <v>0.70600694444444445</v>
      </c>
      <c r="I1487">
        <v>16.5</v>
      </c>
      <c r="J1487">
        <v>16.5</v>
      </c>
      <c r="K1487" s="1" t="s">
        <v>13</v>
      </c>
      <c r="L1487" s="1" t="s">
        <v>26</v>
      </c>
      <c r="M1487" s="1" t="s">
        <v>27</v>
      </c>
      <c r="N1487" s="1" t="s">
        <v>28</v>
      </c>
    </row>
    <row r="1488" spans="1:14" x14ac:dyDescent="0.25">
      <c r="A1488">
        <v>1487</v>
      </c>
      <c r="B1488">
        <v>659</v>
      </c>
      <c r="C1488">
        <f>1/COUNTIF(B:B,pizzadb_pizzasales[[#This Row],[order_id]])</f>
        <v>0.5</v>
      </c>
      <c r="D1488" s="1" t="s">
        <v>113</v>
      </c>
      <c r="E1488">
        <v>1</v>
      </c>
      <c r="F1488" s="16">
        <v>38972</v>
      </c>
      <c r="G1488" s="2" t="str">
        <f>TEXT(pizzadb_pizzasales[[#This Row],[order_date]],"dddd")</f>
        <v>Tuesday</v>
      </c>
      <c r="H1488" s="3">
        <v>0.70600694444444445</v>
      </c>
      <c r="I1488">
        <v>20.25</v>
      </c>
      <c r="J1488">
        <v>20.25</v>
      </c>
      <c r="K1488" s="1" t="s">
        <v>21</v>
      </c>
      <c r="L1488" s="1" t="s">
        <v>26</v>
      </c>
      <c r="M1488" s="1" t="s">
        <v>114</v>
      </c>
      <c r="N1488" s="1" t="s">
        <v>115</v>
      </c>
    </row>
    <row r="1489" spans="1:14" x14ac:dyDescent="0.25">
      <c r="A1489">
        <v>1488</v>
      </c>
      <c r="B1489">
        <v>660</v>
      </c>
      <c r="C1489">
        <f>1/COUNTIF(B:B,pizzadb_pizzasales[[#This Row],[order_id]])</f>
        <v>0.5</v>
      </c>
      <c r="D1489" s="1" t="s">
        <v>40</v>
      </c>
      <c r="E1489">
        <v>1</v>
      </c>
      <c r="F1489" s="16">
        <v>38973</v>
      </c>
      <c r="G1489" s="2" t="str">
        <f>TEXT(pizzadb_pizzasales[[#This Row],[order_date]],"dddd")</f>
        <v>Wednesday</v>
      </c>
      <c r="H1489" s="3">
        <v>0.71499999999999997</v>
      </c>
      <c r="I1489">
        <v>12.75</v>
      </c>
      <c r="J1489">
        <v>12.75</v>
      </c>
      <c r="K1489" s="1" t="s">
        <v>41</v>
      </c>
      <c r="L1489" s="1" t="s">
        <v>33</v>
      </c>
      <c r="M1489" s="1" t="s">
        <v>42</v>
      </c>
      <c r="N1489" s="1" t="s">
        <v>43</v>
      </c>
    </row>
    <row r="1490" spans="1:14" x14ac:dyDescent="0.25">
      <c r="A1490">
        <v>1489</v>
      </c>
      <c r="B1490">
        <v>660</v>
      </c>
      <c r="C1490">
        <f>1/COUNTIF(B:B,pizzadb_pizzasales[[#This Row],[order_id]])</f>
        <v>0.5</v>
      </c>
      <c r="D1490" s="1" t="s">
        <v>36</v>
      </c>
      <c r="E1490">
        <v>1</v>
      </c>
      <c r="F1490" s="16">
        <v>38974</v>
      </c>
      <c r="G1490" s="2" t="str">
        <f>TEXT(pizzadb_pizzasales[[#This Row],[order_date]],"dddd")</f>
        <v>Thursday</v>
      </c>
      <c r="H1490" s="3">
        <v>0.71499999999999997</v>
      </c>
      <c r="I1490">
        <v>16.5</v>
      </c>
      <c r="J1490">
        <v>16.5</v>
      </c>
      <c r="K1490" s="1" t="s">
        <v>13</v>
      </c>
      <c r="L1490" s="1" t="s">
        <v>26</v>
      </c>
      <c r="M1490" s="1" t="s">
        <v>27</v>
      </c>
      <c r="N1490" s="1" t="s">
        <v>28</v>
      </c>
    </row>
    <row r="1491" spans="1:14" x14ac:dyDescent="0.25">
      <c r="A1491">
        <v>1490</v>
      </c>
      <c r="B1491">
        <v>661</v>
      </c>
      <c r="C1491">
        <f>1/COUNTIF(B:B,pizzadb_pizzasales[[#This Row],[order_id]])</f>
        <v>1</v>
      </c>
      <c r="D1491" s="1" t="s">
        <v>93</v>
      </c>
      <c r="E1491">
        <v>1</v>
      </c>
      <c r="F1491" s="16">
        <v>38975</v>
      </c>
      <c r="G1491" s="2" t="str">
        <f>TEXT(pizzadb_pizzasales[[#This Row],[order_date]],"dddd")</f>
        <v>Friday</v>
      </c>
      <c r="H1491" s="3">
        <v>0.72099537037037043</v>
      </c>
      <c r="I1491">
        <v>12</v>
      </c>
      <c r="J1491">
        <v>12</v>
      </c>
      <c r="K1491" s="1" t="s">
        <v>41</v>
      </c>
      <c r="L1491" s="1" t="s">
        <v>14</v>
      </c>
      <c r="M1491" s="1" t="s">
        <v>94</v>
      </c>
      <c r="N1491" s="1" t="s">
        <v>95</v>
      </c>
    </row>
    <row r="1492" spans="1:14" x14ac:dyDescent="0.25">
      <c r="A1492">
        <v>1491</v>
      </c>
      <c r="B1492">
        <v>662</v>
      </c>
      <c r="C1492">
        <f>1/COUNTIF(B:B,pizzadb_pizzasales[[#This Row],[order_id]])</f>
        <v>0.5</v>
      </c>
      <c r="D1492" s="1" t="s">
        <v>72</v>
      </c>
      <c r="E1492">
        <v>1</v>
      </c>
      <c r="F1492" s="16">
        <v>38978</v>
      </c>
      <c r="G1492" s="2" t="str">
        <f>TEXT(pizzadb_pizzasales[[#This Row],[order_date]],"dddd")</f>
        <v>Monday</v>
      </c>
      <c r="H1492" s="3">
        <v>0.72348379629629633</v>
      </c>
      <c r="I1492">
        <v>20.75</v>
      </c>
      <c r="J1492">
        <v>20.75</v>
      </c>
      <c r="K1492" s="1" t="s">
        <v>21</v>
      </c>
      <c r="L1492" s="1" t="s">
        <v>33</v>
      </c>
      <c r="M1492" s="1" t="s">
        <v>42</v>
      </c>
      <c r="N1492" s="1" t="s">
        <v>43</v>
      </c>
    </row>
    <row r="1493" spans="1:14" x14ac:dyDescent="0.25">
      <c r="A1493">
        <v>1492</v>
      </c>
      <c r="B1493">
        <v>662</v>
      </c>
      <c r="C1493">
        <f>1/COUNTIF(B:B,pizzadb_pizzasales[[#This Row],[order_id]])</f>
        <v>0.5</v>
      </c>
      <c r="D1493" s="1" t="s">
        <v>120</v>
      </c>
      <c r="E1493">
        <v>1</v>
      </c>
      <c r="F1493" s="16">
        <v>38979</v>
      </c>
      <c r="G1493" s="2" t="str">
        <f>TEXT(pizzadb_pizzasales[[#This Row],[order_date]],"dddd")</f>
        <v>Tuesday</v>
      </c>
      <c r="H1493" s="3">
        <v>0.72348379629629633</v>
      </c>
      <c r="I1493">
        <v>12.5</v>
      </c>
      <c r="J1493">
        <v>12.5</v>
      </c>
      <c r="K1493" s="1" t="s">
        <v>41</v>
      </c>
      <c r="L1493" s="1" t="s">
        <v>26</v>
      </c>
      <c r="M1493" s="1" t="s">
        <v>38</v>
      </c>
      <c r="N1493" s="1" t="s">
        <v>39</v>
      </c>
    </row>
    <row r="1494" spans="1:14" x14ac:dyDescent="0.25">
      <c r="A1494">
        <v>1493</v>
      </c>
      <c r="B1494">
        <v>663</v>
      </c>
      <c r="C1494">
        <f>1/COUNTIF(B:B,pizzadb_pizzasales[[#This Row],[order_id]])</f>
        <v>1</v>
      </c>
      <c r="D1494" s="1" t="s">
        <v>90</v>
      </c>
      <c r="E1494">
        <v>1</v>
      </c>
      <c r="F1494" s="16">
        <v>38980</v>
      </c>
      <c r="G1494" s="2" t="str">
        <f>TEXT(pizzadb_pizzasales[[#This Row],[order_date]],"dddd")</f>
        <v>Wednesday</v>
      </c>
      <c r="H1494" s="3">
        <v>0.72863425925925929</v>
      </c>
      <c r="I1494">
        <v>17.950000762939453</v>
      </c>
      <c r="J1494">
        <v>17.950000762939453</v>
      </c>
      <c r="K1494" s="1" t="s">
        <v>21</v>
      </c>
      <c r="L1494" s="1" t="s">
        <v>22</v>
      </c>
      <c r="M1494" s="1" t="s">
        <v>91</v>
      </c>
      <c r="N1494" s="1" t="s">
        <v>92</v>
      </c>
    </row>
    <row r="1495" spans="1:14" x14ac:dyDescent="0.25">
      <c r="A1495">
        <v>1494</v>
      </c>
      <c r="B1495">
        <v>664</v>
      </c>
      <c r="C1495">
        <f>1/COUNTIF(B:B,pizzadb_pizzasales[[#This Row],[order_id]])</f>
        <v>0.33333333333333331</v>
      </c>
      <c r="D1495" s="1" t="s">
        <v>96</v>
      </c>
      <c r="E1495">
        <v>1</v>
      </c>
      <c r="F1495" s="16">
        <v>38981</v>
      </c>
      <c r="G1495" s="2" t="str">
        <f>TEXT(pizzadb_pizzasales[[#This Row],[order_date]],"dddd")</f>
        <v>Thursday</v>
      </c>
      <c r="H1495" s="3">
        <v>0.73280092592592594</v>
      </c>
      <c r="I1495">
        <v>16.25</v>
      </c>
      <c r="J1495">
        <v>16.25</v>
      </c>
      <c r="K1495" s="1" t="s">
        <v>13</v>
      </c>
      <c r="L1495" s="1" t="s">
        <v>26</v>
      </c>
      <c r="M1495" s="1" t="s">
        <v>97</v>
      </c>
      <c r="N1495" s="1" t="s">
        <v>98</v>
      </c>
    </row>
    <row r="1496" spans="1:14" x14ac:dyDescent="0.25">
      <c r="A1496">
        <v>1495</v>
      </c>
      <c r="B1496">
        <v>664</v>
      </c>
      <c r="C1496">
        <f>1/COUNTIF(B:B,pizzadb_pizzasales[[#This Row],[order_id]])</f>
        <v>0.33333333333333331</v>
      </c>
      <c r="D1496" s="1" t="s">
        <v>25</v>
      </c>
      <c r="E1496">
        <v>1</v>
      </c>
      <c r="F1496" s="16">
        <v>38982</v>
      </c>
      <c r="G1496" s="2" t="str">
        <f>TEXT(pizzadb_pizzasales[[#This Row],[order_date]],"dddd")</f>
        <v>Friday</v>
      </c>
      <c r="H1496" s="3">
        <v>0.73280092592592594</v>
      </c>
      <c r="I1496">
        <v>20.75</v>
      </c>
      <c r="J1496">
        <v>20.75</v>
      </c>
      <c r="K1496" s="1" t="s">
        <v>21</v>
      </c>
      <c r="L1496" s="1" t="s">
        <v>26</v>
      </c>
      <c r="M1496" s="1" t="s">
        <v>27</v>
      </c>
      <c r="N1496" s="1" t="s">
        <v>28</v>
      </c>
    </row>
    <row r="1497" spans="1:14" x14ac:dyDescent="0.25">
      <c r="A1497">
        <v>1496</v>
      </c>
      <c r="B1497">
        <v>664</v>
      </c>
      <c r="C1497">
        <f>1/COUNTIF(B:B,pizzadb_pizzasales[[#This Row],[order_id]])</f>
        <v>0.33333333333333331</v>
      </c>
      <c r="D1497" s="1" t="s">
        <v>77</v>
      </c>
      <c r="E1497">
        <v>1</v>
      </c>
      <c r="F1497" s="16">
        <v>38985</v>
      </c>
      <c r="G1497" s="2" t="str">
        <f>TEXT(pizzadb_pizzasales[[#This Row],[order_date]],"dddd")</f>
        <v>Monday</v>
      </c>
      <c r="H1497" s="3">
        <v>0.73280092592592594</v>
      </c>
      <c r="I1497">
        <v>15.25</v>
      </c>
      <c r="J1497">
        <v>15.25</v>
      </c>
      <c r="K1497" s="1" t="s">
        <v>21</v>
      </c>
      <c r="L1497" s="1" t="s">
        <v>14</v>
      </c>
      <c r="M1497" s="1" t="s">
        <v>78</v>
      </c>
      <c r="N1497" s="1" t="s">
        <v>79</v>
      </c>
    </row>
    <row r="1498" spans="1:14" x14ac:dyDescent="0.25">
      <c r="A1498">
        <v>1497</v>
      </c>
      <c r="B1498">
        <v>665</v>
      </c>
      <c r="C1498">
        <f>1/COUNTIF(B:B,pizzadb_pizzasales[[#This Row],[order_id]])</f>
        <v>0.5</v>
      </c>
      <c r="D1498" s="1" t="s">
        <v>118</v>
      </c>
      <c r="E1498">
        <v>1</v>
      </c>
      <c r="F1498" s="16">
        <v>38986</v>
      </c>
      <c r="G1498" s="2" t="str">
        <f>TEXT(pizzadb_pizzasales[[#This Row],[order_date]],"dddd")</f>
        <v>Tuesday</v>
      </c>
      <c r="H1498" s="3">
        <v>0.73776620370370372</v>
      </c>
      <c r="I1498">
        <v>16.75</v>
      </c>
      <c r="J1498">
        <v>16.75</v>
      </c>
      <c r="K1498" s="1" t="s">
        <v>13</v>
      </c>
      <c r="L1498" s="1" t="s">
        <v>33</v>
      </c>
      <c r="M1498" s="1" t="s">
        <v>42</v>
      </c>
      <c r="N1498" s="1" t="s">
        <v>43</v>
      </c>
    </row>
    <row r="1499" spans="1:14" x14ac:dyDescent="0.25">
      <c r="A1499">
        <v>1498</v>
      </c>
      <c r="B1499">
        <v>665</v>
      </c>
      <c r="C1499">
        <f>1/COUNTIF(B:B,pizzadb_pizzasales[[#This Row],[order_id]])</f>
        <v>0.5</v>
      </c>
      <c r="D1499" s="1" t="s">
        <v>161</v>
      </c>
      <c r="E1499">
        <v>1</v>
      </c>
      <c r="F1499" s="16">
        <v>38987</v>
      </c>
      <c r="G1499" s="2" t="str">
        <f>TEXT(pizzadb_pizzasales[[#This Row],[order_date]],"dddd")</f>
        <v>Wednesday</v>
      </c>
      <c r="H1499" s="3">
        <v>0.73776620370370372</v>
      </c>
      <c r="I1499">
        <v>12</v>
      </c>
      <c r="J1499">
        <v>12</v>
      </c>
      <c r="K1499" s="1" t="s">
        <v>41</v>
      </c>
      <c r="L1499" s="1" t="s">
        <v>22</v>
      </c>
      <c r="M1499" s="1" t="s">
        <v>104</v>
      </c>
      <c r="N1499" s="1" t="s">
        <v>105</v>
      </c>
    </row>
    <row r="1500" spans="1:14" x14ac:dyDescent="0.25">
      <c r="A1500">
        <v>1499</v>
      </c>
      <c r="B1500">
        <v>666</v>
      </c>
      <c r="C1500">
        <f>1/COUNTIF(B:B,pizzadb_pizzasales[[#This Row],[order_id]])</f>
        <v>1</v>
      </c>
      <c r="D1500" s="1" t="s">
        <v>142</v>
      </c>
      <c r="E1500">
        <v>1</v>
      </c>
      <c r="F1500" s="16">
        <v>38988</v>
      </c>
      <c r="G1500" s="2" t="str">
        <f>TEXT(pizzadb_pizzasales[[#This Row],[order_date]],"dddd")</f>
        <v>Thursday</v>
      </c>
      <c r="H1500" s="3">
        <v>0.7377893518518519</v>
      </c>
      <c r="I1500">
        <v>16.5</v>
      </c>
      <c r="J1500">
        <v>16.5</v>
      </c>
      <c r="K1500" s="1" t="s">
        <v>21</v>
      </c>
      <c r="L1500" s="1" t="s">
        <v>14</v>
      </c>
      <c r="M1500" s="1" t="s">
        <v>15</v>
      </c>
      <c r="N1500" s="1" t="s">
        <v>16</v>
      </c>
    </row>
    <row r="1501" spans="1:14" x14ac:dyDescent="0.25">
      <c r="A1501">
        <v>1500</v>
      </c>
      <c r="B1501">
        <v>667</v>
      </c>
      <c r="C1501">
        <f>1/COUNTIF(B:B,pizzadb_pizzasales[[#This Row],[order_id]])</f>
        <v>0.5</v>
      </c>
      <c r="D1501" s="1" t="s">
        <v>84</v>
      </c>
      <c r="E1501">
        <v>1</v>
      </c>
      <c r="F1501" s="16">
        <v>38989</v>
      </c>
      <c r="G1501" s="2" t="str">
        <f>TEXT(pizzadb_pizzasales[[#This Row],[order_date]],"dddd")</f>
        <v>Friday</v>
      </c>
      <c r="H1501" s="3">
        <v>0.75912037037037039</v>
      </c>
      <c r="I1501">
        <v>12</v>
      </c>
      <c r="J1501">
        <v>12</v>
      </c>
      <c r="K1501" s="1" t="s">
        <v>41</v>
      </c>
      <c r="L1501" s="1" t="s">
        <v>14</v>
      </c>
      <c r="M1501" s="1" t="s">
        <v>85</v>
      </c>
      <c r="N1501" s="1" t="s">
        <v>86</v>
      </c>
    </row>
    <row r="1502" spans="1:14" x14ac:dyDescent="0.25">
      <c r="A1502">
        <v>1501</v>
      </c>
      <c r="B1502">
        <v>667</v>
      </c>
      <c r="C1502">
        <f>1/COUNTIF(B:B,pizzadb_pizzasales[[#This Row],[order_id]])</f>
        <v>0.5</v>
      </c>
      <c r="D1502" s="1" t="s">
        <v>126</v>
      </c>
      <c r="E1502">
        <v>1</v>
      </c>
      <c r="F1502" s="16">
        <v>38992</v>
      </c>
      <c r="G1502" s="2" t="str">
        <f>TEXT(pizzadb_pizzasales[[#This Row],[order_date]],"dddd")</f>
        <v>Monday</v>
      </c>
      <c r="H1502" s="3">
        <v>0.75912037037037039</v>
      </c>
      <c r="I1502">
        <v>9.75</v>
      </c>
      <c r="J1502">
        <v>9.75</v>
      </c>
      <c r="K1502" s="1" t="s">
        <v>41</v>
      </c>
      <c r="L1502" s="1" t="s">
        <v>14</v>
      </c>
      <c r="M1502" s="1" t="s">
        <v>78</v>
      </c>
      <c r="N1502" s="1" t="s">
        <v>79</v>
      </c>
    </row>
    <row r="1503" spans="1:14" x14ac:dyDescent="0.25">
      <c r="A1503">
        <v>1502</v>
      </c>
      <c r="B1503">
        <v>668</v>
      </c>
      <c r="C1503">
        <f>1/COUNTIF(B:B,pizzadb_pizzasales[[#This Row],[order_id]])</f>
        <v>0.25</v>
      </c>
      <c r="D1503" s="1" t="s">
        <v>36</v>
      </c>
      <c r="E1503">
        <v>1</v>
      </c>
      <c r="F1503" s="16">
        <v>38993</v>
      </c>
      <c r="G1503" s="2" t="str">
        <f>TEXT(pizzadb_pizzasales[[#This Row],[order_date]],"dddd")</f>
        <v>Tuesday</v>
      </c>
      <c r="H1503" s="3">
        <v>0.75916666666666666</v>
      </c>
      <c r="I1503">
        <v>16.5</v>
      </c>
      <c r="J1503">
        <v>16.5</v>
      </c>
      <c r="K1503" s="1" t="s">
        <v>13</v>
      </c>
      <c r="L1503" s="1" t="s">
        <v>26</v>
      </c>
      <c r="M1503" s="1" t="s">
        <v>27</v>
      </c>
      <c r="N1503" s="1" t="s">
        <v>28</v>
      </c>
    </row>
    <row r="1504" spans="1:14" x14ac:dyDescent="0.25">
      <c r="A1504">
        <v>1503</v>
      </c>
      <c r="B1504">
        <v>668</v>
      </c>
      <c r="C1504">
        <f>1/COUNTIF(B:B,pizzadb_pizzasales[[#This Row],[order_id]])</f>
        <v>0.25</v>
      </c>
      <c r="D1504" s="1" t="s">
        <v>68</v>
      </c>
      <c r="E1504">
        <v>1</v>
      </c>
      <c r="F1504" s="16">
        <v>38994</v>
      </c>
      <c r="G1504" s="2" t="str">
        <f>TEXT(pizzadb_pizzasales[[#This Row],[order_date]],"dddd")</f>
        <v>Wednesday</v>
      </c>
      <c r="H1504" s="3">
        <v>0.75916666666666666</v>
      </c>
      <c r="I1504">
        <v>20.25</v>
      </c>
      <c r="J1504">
        <v>20.25</v>
      </c>
      <c r="K1504" s="1" t="s">
        <v>21</v>
      </c>
      <c r="L1504" s="1" t="s">
        <v>22</v>
      </c>
      <c r="M1504" s="1" t="s">
        <v>30</v>
      </c>
      <c r="N1504" s="1" t="s">
        <v>31</v>
      </c>
    </row>
    <row r="1505" spans="1:14" x14ac:dyDescent="0.25">
      <c r="A1505">
        <v>1504</v>
      </c>
      <c r="B1505">
        <v>668</v>
      </c>
      <c r="C1505">
        <f>1/COUNTIF(B:B,pizzadb_pizzasales[[#This Row],[order_id]])</f>
        <v>0.25</v>
      </c>
      <c r="D1505" s="1" t="s">
        <v>135</v>
      </c>
      <c r="E1505">
        <v>1</v>
      </c>
      <c r="F1505" s="16">
        <v>38995</v>
      </c>
      <c r="G1505" s="2" t="str">
        <f>TEXT(pizzadb_pizzasales[[#This Row],[order_date]],"dddd")</f>
        <v>Thursday</v>
      </c>
      <c r="H1505" s="3">
        <v>0.75916666666666666</v>
      </c>
      <c r="I1505">
        <v>20.75</v>
      </c>
      <c r="J1505">
        <v>20.75</v>
      </c>
      <c r="K1505" s="1" t="s">
        <v>21</v>
      </c>
      <c r="L1505" s="1" t="s">
        <v>26</v>
      </c>
      <c r="M1505" s="1" t="s">
        <v>107</v>
      </c>
      <c r="N1505" s="1" t="s">
        <v>108</v>
      </c>
    </row>
    <row r="1506" spans="1:14" x14ac:dyDescent="0.25">
      <c r="A1506">
        <v>1505</v>
      </c>
      <c r="B1506">
        <v>668</v>
      </c>
      <c r="C1506">
        <f>1/COUNTIF(B:B,pizzadb_pizzasales[[#This Row],[order_id]])</f>
        <v>0.25</v>
      </c>
      <c r="D1506" s="1" t="s">
        <v>158</v>
      </c>
      <c r="E1506">
        <v>1</v>
      </c>
      <c r="F1506" s="16">
        <v>38996</v>
      </c>
      <c r="G1506" s="2" t="str">
        <f>TEXT(pizzadb_pizzasales[[#This Row],[order_date]],"dddd")</f>
        <v>Friday</v>
      </c>
      <c r="H1506" s="3">
        <v>0.75916666666666666</v>
      </c>
      <c r="I1506">
        <v>16.5</v>
      </c>
      <c r="J1506">
        <v>16.5</v>
      </c>
      <c r="K1506" s="1" t="s">
        <v>13</v>
      </c>
      <c r="L1506" s="1" t="s">
        <v>26</v>
      </c>
      <c r="M1506" s="1" t="s">
        <v>60</v>
      </c>
      <c r="N1506" s="1" t="s">
        <v>61</v>
      </c>
    </row>
    <row r="1507" spans="1:14" x14ac:dyDescent="0.25">
      <c r="A1507">
        <v>1506</v>
      </c>
      <c r="B1507">
        <v>669</v>
      </c>
      <c r="C1507">
        <f>1/COUNTIF(B:B,pizzadb_pizzasales[[#This Row],[order_id]])</f>
        <v>0.5</v>
      </c>
      <c r="D1507" s="1" t="s">
        <v>54</v>
      </c>
      <c r="E1507">
        <v>1</v>
      </c>
      <c r="F1507" s="16">
        <v>38999</v>
      </c>
      <c r="G1507" s="2" t="str">
        <f>TEXT(pizzadb_pizzasales[[#This Row],[order_date]],"dddd")</f>
        <v>Monday</v>
      </c>
      <c r="H1507" s="3">
        <v>0.77828703703703705</v>
      </c>
      <c r="I1507">
        <v>20.5</v>
      </c>
      <c r="J1507">
        <v>20.5</v>
      </c>
      <c r="K1507" s="1" t="s">
        <v>21</v>
      </c>
      <c r="L1507" s="1" t="s">
        <v>14</v>
      </c>
      <c r="M1507" s="1" t="s">
        <v>55</v>
      </c>
      <c r="N1507" s="1" t="s">
        <v>56</v>
      </c>
    </row>
    <row r="1508" spans="1:14" x14ac:dyDescent="0.25">
      <c r="A1508">
        <v>1507</v>
      </c>
      <c r="B1508">
        <v>669</v>
      </c>
      <c r="C1508">
        <f>1/COUNTIF(B:B,pizzadb_pizzasales[[#This Row],[order_id]])</f>
        <v>0.5</v>
      </c>
      <c r="D1508" s="1" t="s">
        <v>68</v>
      </c>
      <c r="E1508">
        <v>1</v>
      </c>
      <c r="F1508" s="16">
        <v>39000</v>
      </c>
      <c r="G1508" s="2" t="str">
        <f>TEXT(pizzadb_pizzasales[[#This Row],[order_date]],"dddd")</f>
        <v>Tuesday</v>
      </c>
      <c r="H1508" s="3">
        <v>0.77828703703703705</v>
      </c>
      <c r="I1508">
        <v>20.25</v>
      </c>
      <c r="J1508">
        <v>20.25</v>
      </c>
      <c r="K1508" s="1" t="s">
        <v>21</v>
      </c>
      <c r="L1508" s="1" t="s">
        <v>22</v>
      </c>
      <c r="M1508" s="1" t="s">
        <v>30</v>
      </c>
      <c r="N1508" s="1" t="s">
        <v>31</v>
      </c>
    </row>
    <row r="1509" spans="1:14" x14ac:dyDescent="0.25">
      <c r="A1509">
        <v>1508</v>
      </c>
      <c r="B1509">
        <v>670</v>
      </c>
      <c r="C1509">
        <f>1/COUNTIF(B:B,pizzadb_pizzasales[[#This Row],[order_id]])</f>
        <v>0.5</v>
      </c>
      <c r="D1509" s="1" t="s">
        <v>160</v>
      </c>
      <c r="E1509">
        <v>1</v>
      </c>
      <c r="F1509" s="16">
        <v>39001</v>
      </c>
      <c r="G1509" s="2" t="str">
        <f>TEXT(pizzadb_pizzasales[[#This Row],[order_date]],"dddd")</f>
        <v>Wednesday</v>
      </c>
      <c r="H1509" s="3">
        <v>0.7822337962962963</v>
      </c>
      <c r="I1509">
        <v>12</v>
      </c>
      <c r="J1509">
        <v>12</v>
      </c>
      <c r="K1509" s="1" t="s">
        <v>41</v>
      </c>
      <c r="L1509" s="1" t="s">
        <v>14</v>
      </c>
      <c r="M1509" s="1" t="s">
        <v>55</v>
      </c>
      <c r="N1509" s="1" t="s">
        <v>56</v>
      </c>
    </row>
    <row r="1510" spans="1:14" x14ac:dyDescent="0.25">
      <c r="A1510">
        <v>1509</v>
      </c>
      <c r="B1510">
        <v>670</v>
      </c>
      <c r="C1510">
        <f>1/COUNTIF(B:B,pizzadb_pizzasales[[#This Row],[order_id]])</f>
        <v>0.5</v>
      </c>
      <c r="D1510" s="1" t="s">
        <v>171</v>
      </c>
      <c r="E1510">
        <v>1</v>
      </c>
      <c r="F1510" s="16">
        <v>39002</v>
      </c>
      <c r="G1510" s="2" t="str">
        <f>TEXT(pizzadb_pizzasales[[#This Row],[order_date]],"dddd")</f>
        <v>Thursday</v>
      </c>
      <c r="H1510" s="3">
        <v>0.7822337962962963</v>
      </c>
      <c r="I1510">
        <v>16.5</v>
      </c>
      <c r="J1510">
        <v>16.5</v>
      </c>
      <c r="K1510" s="1" t="s">
        <v>13</v>
      </c>
      <c r="L1510" s="1" t="s">
        <v>26</v>
      </c>
      <c r="M1510" s="1" t="s">
        <v>88</v>
      </c>
      <c r="N1510" s="1" t="s">
        <v>89</v>
      </c>
    </row>
    <row r="1511" spans="1:14" x14ac:dyDescent="0.25">
      <c r="A1511">
        <v>1510</v>
      </c>
      <c r="B1511">
        <v>671</v>
      </c>
      <c r="C1511">
        <f>1/COUNTIF(B:B,pizzadb_pizzasales[[#This Row],[order_id]])</f>
        <v>1</v>
      </c>
      <c r="D1511" s="1" t="s">
        <v>156</v>
      </c>
      <c r="E1511">
        <v>1</v>
      </c>
      <c r="F1511" s="16">
        <v>39003</v>
      </c>
      <c r="G1511" s="2" t="str">
        <f>TEXT(pizzadb_pizzasales[[#This Row],[order_date]],"dddd")</f>
        <v>Friday</v>
      </c>
      <c r="H1511" s="3">
        <v>0.80465277777777777</v>
      </c>
      <c r="I1511">
        <v>12.75</v>
      </c>
      <c r="J1511">
        <v>12.75</v>
      </c>
      <c r="K1511" s="1" t="s">
        <v>41</v>
      </c>
      <c r="L1511" s="1" t="s">
        <v>33</v>
      </c>
      <c r="M1511" s="1" t="s">
        <v>82</v>
      </c>
      <c r="N1511" s="1" t="s">
        <v>83</v>
      </c>
    </row>
    <row r="1512" spans="1:14" x14ac:dyDescent="0.25">
      <c r="A1512">
        <v>1511</v>
      </c>
      <c r="B1512">
        <v>672</v>
      </c>
      <c r="C1512">
        <f>1/COUNTIF(B:B,pizzadb_pizzasales[[#This Row],[order_id]])</f>
        <v>0.5</v>
      </c>
      <c r="D1512" s="1" t="s">
        <v>128</v>
      </c>
      <c r="E1512">
        <v>1</v>
      </c>
      <c r="F1512" s="16">
        <v>39006</v>
      </c>
      <c r="G1512" s="2" t="str">
        <f>TEXT(pizzadb_pizzasales[[#This Row],[order_date]],"dddd")</f>
        <v>Monday</v>
      </c>
      <c r="H1512" s="3">
        <v>0.80469907407407404</v>
      </c>
      <c r="I1512">
        <v>16</v>
      </c>
      <c r="J1512">
        <v>16</v>
      </c>
      <c r="K1512" s="1" t="s">
        <v>13</v>
      </c>
      <c r="L1512" s="1" t="s">
        <v>22</v>
      </c>
      <c r="M1512" s="1" t="s">
        <v>52</v>
      </c>
      <c r="N1512" s="1" t="s">
        <v>53</v>
      </c>
    </row>
    <row r="1513" spans="1:14" x14ac:dyDescent="0.25">
      <c r="A1513">
        <v>1512</v>
      </c>
      <c r="B1513">
        <v>672</v>
      </c>
      <c r="C1513">
        <f>1/COUNTIF(B:B,pizzadb_pizzasales[[#This Row],[order_id]])</f>
        <v>0.5</v>
      </c>
      <c r="D1513" s="1" t="s">
        <v>59</v>
      </c>
      <c r="E1513">
        <v>1</v>
      </c>
      <c r="F1513" s="16">
        <v>39007</v>
      </c>
      <c r="G1513" s="2" t="str">
        <f>TEXT(pizzadb_pizzasales[[#This Row],[order_date]],"dddd")</f>
        <v>Tuesday</v>
      </c>
      <c r="H1513" s="3">
        <v>0.80469907407407404</v>
      </c>
      <c r="I1513">
        <v>20.75</v>
      </c>
      <c r="J1513">
        <v>20.75</v>
      </c>
      <c r="K1513" s="1" t="s">
        <v>21</v>
      </c>
      <c r="L1513" s="1" t="s">
        <v>26</v>
      </c>
      <c r="M1513" s="1" t="s">
        <v>60</v>
      </c>
      <c r="N1513" s="1" t="s">
        <v>61</v>
      </c>
    </row>
    <row r="1514" spans="1:14" x14ac:dyDescent="0.25">
      <c r="A1514">
        <v>1513</v>
      </c>
      <c r="B1514">
        <v>673</v>
      </c>
      <c r="C1514">
        <f>1/COUNTIF(B:B,pizzadb_pizzasales[[#This Row],[order_id]])</f>
        <v>0.5</v>
      </c>
      <c r="D1514" s="1" t="s">
        <v>87</v>
      </c>
      <c r="E1514">
        <v>1</v>
      </c>
      <c r="F1514" s="16">
        <v>39008</v>
      </c>
      <c r="G1514" s="2" t="str">
        <f>TEXT(pizzadb_pizzasales[[#This Row],[order_date]],"dddd")</f>
        <v>Wednesday</v>
      </c>
      <c r="H1514" s="3">
        <v>0.81126157407407407</v>
      </c>
      <c r="I1514">
        <v>20.75</v>
      </c>
      <c r="J1514">
        <v>20.75</v>
      </c>
      <c r="K1514" s="1" t="s">
        <v>21</v>
      </c>
      <c r="L1514" s="1" t="s">
        <v>26</v>
      </c>
      <c r="M1514" s="1" t="s">
        <v>88</v>
      </c>
      <c r="N1514" s="1" t="s">
        <v>89</v>
      </c>
    </row>
    <row r="1515" spans="1:14" x14ac:dyDescent="0.25">
      <c r="A1515">
        <v>1514</v>
      </c>
      <c r="B1515">
        <v>673</v>
      </c>
      <c r="C1515">
        <f>1/COUNTIF(B:B,pizzadb_pizzasales[[#This Row],[order_id]])</f>
        <v>0.5</v>
      </c>
      <c r="D1515" s="1" t="s">
        <v>137</v>
      </c>
      <c r="E1515">
        <v>1</v>
      </c>
      <c r="F1515" s="16">
        <v>39009</v>
      </c>
      <c r="G1515" s="2" t="str">
        <f>TEXT(pizzadb_pizzasales[[#This Row],[order_date]],"dddd")</f>
        <v>Thursday</v>
      </c>
      <c r="H1515" s="3">
        <v>0.81126157407407407</v>
      </c>
      <c r="I1515">
        <v>16.75</v>
      </c>
      <c r="J1515">
        <v>16.75</v>
      </c>
      <c r="K1515" s="1" t="s">
        <v>13</v>
      </c>
      <c r="L1515" s="1" t="s">
        <v>33</v>
      </c>
      <c r="M1515" s="1" t="s">
        <v>34</v>
      </c>
      <c r="N1515" s="1" t="s">
        <v>35</v>
      </c>
    </row>
    <row r="1516" spans="1:14" x14ac:dyDescent="0.25">
      <c r="A1516">
        <v>1515</v>
      </c>
      <c r="B1516">
        <v>674</v>
      </c>
      <c r="C1516">
        <f>1/COUNTIF(B:B,pizzadb_pizzasales[[#This Row],[order_id]])</f>
        <v>0.25</v>
      </c>
      <c r="D1516" s="1" t="s">
        <v>139</v>
      </c>
      <c r="E1516">
        <v>1</v>
      </c>
      <c r="F1516" s="16">
        <v>39010</v>
      </c>
      <c r="G1516" s="2" t="str">
        <f>TEXT(pizzadb_pizzasales[[#This Row],[order_date]],"dddd")</f>
        <v>Friday</v>
      </c>
      <c r="H1516" s="3">
        <v>0.81464120370370374</v>
      </c>
      <c r="I1516">
        <v>16.75</v>
      </c>
      <c r="J1516">
        <v>16.75</v>
      </c>
      <c r="K1516" s="1" t="s">
        <v>13</v>
      </c>
      <c r="L1516" s="1" t="s">
        <v>33</v>
      </c>
      <c r="M1516" s="1" t="s">
        <v>82</v>
      </c>
      <c r="N1516" s="1" t="s">
        <v>83</v>
      </c>
    </row>
    <row r="1517" spans="1:14" x14ac:dyDescent="0.25">
      <c r="A1517">
        <v>1516</v>
      </c>
      <c r="B1517">
        <v>674</v>
      </c>
      <c r="C1517">
        <f>1/COUNTIF(B:B,pizzadb_pizzasales[[#This Row],[order_id]])</f>
        <v>0.25</v>
      </c>
      <c r="D1517" s="1" t="s">
        <v>68</v>
      </c>
      <c r="E1517">
        <v>1</v>
      </c>
      <c r="F1517" s="16">
        <v>39013</v>
      </c>
      <c r="G1517" s="2" t="str">
        <f>TEXT(pizzadb_pizzasales[[#This Row],[order_date]],"dddd")</f>
        <v>Monday</v>
      </c>
      <c r="H1517" s="3">
        <v>0.81464120370370374</v>
      </c>
      <c r="I1517">
        <v>20.25</v>
      </c>
      <c r="J1517">
        <v>20.25</v>
      </c>
      <c r="K1517" s="1" t="s">
        <v>21</v>
      </c>
      <c r="L1517" s="1" t="s">
        <v>22</v>
      </c>
      <c r="M1517" s="1" t="s">
        <v>30</v>
      </c>
      <c r="N1517" s="1" t="s">
        <v>31</v>
      </c>
    </row>
    <row r="1518" spans="1:14" x14ac:dyDescent="0.25">
      <c r="A1518">
        <v>1517</v>
      </c>
      <c r="B1518">
        <v>674</v>
      </c>
      <c r="C1518">
        <f>1/COUNTIF(B:B,pizzadb_pizzasales[[#This Row],[order_id]])</f>
        <v>0.25</v>
      </c>
      <c r="D1518" s="1" t="s">
        <v>120</v>
      </c>
      <c r="E1518">
        <v>1</v>
      </c>
      <c r="F1518" s="16">
        <v>39014</v>
      </c>
      <c r="G1518" s="2" t="str">
        <f>TEXT(pizzadb_pizzasales[[#This Row],[order_date]],"dddd")</f>
        <v>Tuesday</v>
      </c>
      <c r="H1518" s="3">
        <v>0.81464120370370374</v>
      </c>
      <c r="I1518">
        <v>12.5</v>
      </c>
      <c r="J1518">
        <v>12.5</v>
      </c>
      <c r="K1518" s="1" t="s">
        <v>41</v>
      </c>
      <c r="L1518" s="1" t="s">
        <v>26</v>
      </c>
      <c r="M1518" s="1" t="s">
        <v>38</v>
      </c>
      <c r="N1518" s="1" t="s">
        <v>39</v>
      </c>
    </row>
    <row r="1519" spans="1:14" x14ac:dyDescent="0.25">
      <c r="A1519">
        <v>1518</v>
      </c>
      <c r="B1519">
        <v>674</v>
      </c>
      <c r="C1519">
        <f>1/COUNTIF(B:B,pizzadb_pizzasales[[#This Row],[order_id]])</f>
        <v>0.25</v>
      </c>
      <c r="D1519" s="1" t="s">
        <v>162</v>
      </c>
      <c r="E1519">
        <v>1</v>
      </c>
      <c r="F1519" s="16">
        <v>39015</v>
      </c>
      <c r="G1519" s="2" t="str">
        <f>TEXT(pizzadb_pizzasales[[#This Row],[order_date]],"dddd")</f>
        <v>Wednesday</v>
      </c>
      <c r="H1519" s="3">
        <v>0.81464120370370374</v>
      </c>
      <c r="I1519">
        <v>16</v>
      </c>
      <c r="J1519">
        <v>16</v>
      </c>
      <c r="K1519" s="1" t="s">
        <v>13</v>
      </c>
      <c r="L1519" s="1" t="s">
        <v>22</v>
      </c>
      <c r="M1519" s="1" t="s">
        <v>110</v>
      </c>
      <c r="N1519" s="1" t="s">
        <v>111</v>
      </c>
    </row>
    <row r="1520" spans="1:14" x14ac:dyDescent="0.25">
      <c r="A1520">
        <v>1519</v>
      </c>
      <c r="B1520">
        <v>675</v>
      </c>
      <c r="C1520">
        <f>1/COUNTIF(B:B,pizzadb_pizzasales[[#This Row],[order_id]])</f>
        <v>1</v>
      </c>
      <c r="D1520" s="1" t="s">
        <v>112</v>
      </c>
      <c r="E1520">
        <v>1</v>
      </c>
      <c r="F1520" s="16">
        <v>39016</v>
      </c>
      <c r="G1520" s="2" t="str">
        <f>TEXT(pizzadb_pizzasales[[#This Row],[order_date]],"dddd")</f>
        <v>Thursday</v>
      </c>
      <c r="H1520" s="3">
        <v>0.81480324074074073</v>
      </c>
      <c r="I1520">
        <v>20.5</v>
      </c>
      <c r="J1520">
        <v>20.5</v>
      </c>
      <c r="K1520" s="1" t="s">
        <v>21</v>
      </c>
      <c r="L1520" s="1" t="s">
        <v>14</v>
      </c>
      <c r="M1520" s="1" t="s">
        <v>94</v>
      </c>
      <c r="N1520" s="1" t="s">
        <v>95</v>
      </c>
    </row>
    <row r="1521" spans="1:14" x14ac:dyDescent="0.25">
      <c r="A1521">
        <v>1520</v>
      </c>
      <c r="B1521">
        <v>676</v>
      </c>
      <c r="C1521">
        <f>1/COUNTIF(B:B,pizzadb_pizzasales[[#This Row],[order_id]])</f>
        <v>0.5</v>
      </c>
      <c r="D1521" s="1" t="s">
        <v>68</v>
      </c>
      <c r="E1521">
        <v>1</v>
      </c>
      <c r="F1521" s="16">
        <v>39017</v>
      </c>
      <c r="G1521" s="2" t="str">
        <f>TEXT(pizzadb_pizzasales[[#This Row],[order_date]],"dddd")</f>
        <v>Friday</v>
      </c>
      <c r="H1521" s="3">
        <v>0.8228819444444444</v>
      </c>
      <c r="I1521">
        <v>20.25</v>
      </c>
      <c r="J1521">
        <v>20.25</v>
      </c>
      <c r="K1521" s="1" t="s">
        <v>21</v>
      </c>
      <c r="L1521" s="1" t="s">
        <v>22</v>
      </c>
      <c r="M1521" s="1" t="s">
        <v>30</v>
      </c>
      <c r="N1521" s="1" t="s">
        <v>31</v>
      </c>
    </row>
    <row r="1522" spans="1:14" x14ac:dyDescent="0.25">
      <c r="A1522">
        <v>1521</v>
      </c>
      <c r="B1522">
        <v>676</v>
      </c>
      <c r="C1522">
        <f>1/COUNTIF(B:B,pizzadb_pizzasales[[#This Row],[order_id]])</f>
        <v>0.5</v>
      </c>
      <c r="D1522" s="1" t="s">
        <v>154</v>
      </c>
      <c r="E1522">
        <v>1</v>
      </c>
      <c r="F1522" s="16">
        <v>39020</v>
      </c>
      <c r="G1522" s="2" t="str">
        <f>TEXT(pizzadb_pizzasales[[#This Row],[order_date]],"dddd")</f>
        <v>Monday</v>
      </c>
      <c r="H1522" s="3">
        <v>0.8228819444444444</v>
      </c>
      <c r="I1522">
        <v>16</v>
      </c>
      <c r="J1522">
        <v>16</v>
      </c>
      <c r="K1522" s="1" t="s">
        <v>13</v>
      </c>
      <c r="L1522" s="1" t="s">
        <v>22</v>
      </c>
      <c r="M1522" s="1" t="s">
        <v>66</v>
      </c>
      <c r="N1522" s="1" t="s">
        <v>67</v>
      </c>
    </row>
    <row r="1523" spans="1:14" x14ac:dyDescent="0.25">
      <c r="A1523">
        <v>1522</v>
      </c>
      <c r="B1523">
        <v>677</v>
      </c>
      <c r="C1523">
        <f>1/COUNTIF(B:B,pizzadb_pizzasales[[#This Row],[order_id]])</f>
        <v>1</v>
      </c>
      <c r="D1523" s="1" t="s">
        <v>135</v>
      </c>
      <c r="E1523">
        <v>1</v>
      </c>
      <c r="F1523" s="16">
        <v>39021</v>
      </c>
      <c r="G1523" s="2" t="str">
        <f>TEXT(pizzadb_pizzasales[[#This Row],[order_date]],"dddd")</f>
        <v>Tuesday</v>
      </c>
      <c r="H1523" s="3">
        <v>0.82718749999999996</v>
      </c>
      <c r="I1523">
        <v>20.75</v>
      </c>
      <c r="J1523">
        <v>20.75</v>
      </c>
      <c r="K1523" s="1" t="s">
        <v>21</v>
      </c>
      <c r="L1523" s="1" t="s">
        <v>26</v>
      </c>
      <c r="M1523" s="1" t="s">
        <v>107</v>
      </c>
      <c r="N1523" s="1" t="s">
        <v>108</v>
      </c>
    </row>
    <row r="1524" spans="1:14" x14ac:dyDescent="0.25">
      <c r="A1524">
        <v>1523</v>
      </c>
      <c r="B1524">
        <v>678</v>
      </c>
      <c r="C1524">
        <f>1/COUNTIF(B:B,pizzadb_pizzasales[[#This Row],[order_id]])</f>
        <v>0.33333333333333331</v>
      </c>
      <c r="D1524" s="1" t="s">
        <v>58</v>
      </c>
      <c r="E1524">
        <v>1</v>
      </c>
      <c r="F1524" s="16">
        <v>39022</v>
      </c>
      <c r="G1524" s="2" t="str">
        <f>TEXT(pizzadb_pizzasales[[#This Row],[order_date]],"dddd")</f>
        <v>Wednesday</v>
      </c>
      <c r="H1524" s="3">
        <v>0.8283449074074074</v>
      </c>
      <c r="I1524">
        <v>12</v>
      </c>
      <c r="J1524">
        <v>12</v>
      </c>
      <c r="K1524" s="1" t="s">
        <v>41</v>
      </c>
      <c r="L1524" s="1" t="s">
        <v>22</v>
      </c>
      <c r="M1524" s="1" t="s">
        <v>30</v>
      </c>
      <c r="N1524" s="1" t="s">
        <v>31</v>
      </c>
    </row>
    <row r="1525" spans="1:14" x14ac:dyDescent="0.25">
      <c r="A1525">
        <v>1524</v>
      </c>
      <c r="B1525">
        <v>678</v>
      </c>
      <c r="C1525">
        <f>1/COUNTIF(B:B,pizzadb_pizzasales[[#This Row],[order_id]])</f>
        <v>0.33333333333333331</v>
      </c>
      <c r="D1525" s="1" t="s">
        <v>163</v>
      </c>
      <c r="E1525">
        <v>1</v>
      </c>
      <c r="F1525" s="16">
        <v>39023</v>
      </c>
      <c r="G1525" s="2" t="str">
        <f>TEXT(pizzadb_pizzasales[[#This Row],[order_date]],"dddd")</f>
        <v>Thursday</v>
      </c>
      <c r="H1525" s="3">
        <v>0.8283449074074074</v>
      </c>
      <c r="I1525">
        <v>16</v>
      </c>
      <c r="J1525">
        <v>16</v>
      </c>
      <c r="K1525" s="1" t="s">
        <v>13</v>
      </c>
      <c r="L1525" s="1" t="s">
        <v>14</v>
      </c>
      <c r="M1525" s="1" t="s">
        <v>94</v>
      </c>
      <c r="N1525" s="1" t="s">
        <v>95</v>
      </c>
    </row>
    <row r="1526" spans="1:14" x14ac:dyDescent="0.25">
      <c r="A1526">
        <v>1525</v>
      </c>
      <c r="B1526">
        <v>678</v>
      </c>
      <c r="C1526">
        <f>1/COUNTIF(B:B,pizzadb_pizzasales[[#This Row],[order_id]])</f>
        <v>0.33333333333333331</v>
      </c>
      <c r="D1526" s="1" t="s">
        <v>158</v>
      </c>
      <c r="E1526">
        <v>2</v>
      </c>
      <c r="F1526" s="16">
        <v>39024</v>
      </c>
      <c r="G1526" s="2" t="str">
        <f>TEXT(pizzadb_pizzasales[[#This Row],[order_date]],"dddd")</f>
        <v>Friday</v>
      </c>
      <c r="H1526" s="3">
        <v>0.8283449074074074</v>
      </c>
      <c r="I1526">
        <v>16.5</v>
      </c>
      <c r="J1526">
        <v>33</v>
      </c>
      <c r="K1526" s="1" t="s">
        <v>13</v>
      </c>
      <c r="L1526" s="1" t="s">
        <v>26</v>
      </c>
      <c r="M1526" s="1" t="s">
        <v>60</v>
      </c>
      <c r="N1526" s="1" t="s">
        <v>61</v>
      </c>
    </row>
    <row r="1527" spans="1:14" x14ac:dyDescent="0.25">
      <c r="A1527">
        <v>1526</v>
      </c>
      <c r="B1527">
        <v>679</v>
      </c>
      <c r="C1527">
        <f>1/COUNTIF(B:B,pizzadb_pizzasales[[#This Row],[order_id]])</f>
        <v>0.25</v>
      </c>
      <c r="D1527" s="1" t="s">
        <v>165</v>
      </c>
      <c r="E1527">
        <v>1</v>
      </c>
      <c r="F1527" s="16">
        <v>39027</v>
      </c>
      <c r="G1527" s="2" t="str">
        <f>TEXT(pizzadb_pizzasales[[#This Row],[order_date]],"dddd")</f>
        <v>Monday</v>
      </c>
      <c r="H1527" s="3">
        <v>0.85488425925925926</v>
      </c>
      <c r="I1527">
        <v>23.649999618530273</v>
      </c>
      <c r="J1527">
        <v>23.649999618530273</v>
      </c>
      <c r="K1527" s="1" t="s">
        <v>41</v>
      </c>
      <c r="L1527" s="1" t="s">
        <v>26</v>
      </c>
      <c r="M1527" s="1" t="s">
        <v>166</v>
      </c>
      <c r="N1527" s="1" t="s">
        <v>167</v>
      </c>
    </row>
    <row r="1528" spans="1:14" x14ac:dyDescent="0.25">
      <c r="A1528">
        <v>1527</v>
      </c>
      <c r="B1528">
        <v>679</v>
      </c>
      <c r="C1528">
        <f>1/COUNTIF(B:B,pizzadb_pizzasales[[#This Row],[order_id]])</f>
        <v>0.25</v>
      </c>
      <c r="D1528" s="1" t="s">
        <v>99</v>
      </c>
      <c r="E1528">
        <v>1</v>
      </c>
      <c r="F1528" s="16">
        <v>39028</v>
      </c>
      <c r="G1528" s="2" t="str">
        <f>TEXT(pizzadb_pizzasales[[#This Row],[order_date]],"dddd")</f>
        <v>Tuesday</v>
      </c>
      <c r="H1528" s="3">
        <v>0.85488425925925926</v>
      </c>
      <c r="I1528">
        <v>14.75</v>
      </c>
      <c r="J1528">
        <v>14.75</v>
      </c>
      <c r="K1528" s="1" t="s">
        <v>13</v>
      </c>
      <c r="L1528" s="1" t="s">
        <v>22</v>
      </c>
      <c r="M1528" s="1" t="s">
        <v>91</v>
      </c>
      <c r="N1528" s="1" t="s">
        <v>92</v>
      </c>
    </row>
    <row r="1529" spans="1:14" x14ac:dyDescent="0.25">
      <c r="A1529">
        <v>1528</v>
      </c>
      <c r="B1529">
        <v>679</v>
      </c>
      <c r="C1529">
        <f>1/COUNTIF(B:B,pizzadb_pizzasales[[#This Row],[order_id]])</f>
        <v>0.25</v>
      </c>
      <c r="D1529" s="1" t="s">
        <v>25</v>
      </c>
      <c r="E1529">
        <v>1</v>
      </c>
      <c r="F1529" s="16">
        <v>39029</v>
      </c>
      <c r="G1529" s="2" t="str">
        <f>TEXT(pizzadb_pizzasales[[#This Row],[order_date]],"dddd")</f>
        <v>Wednesday</v>
      </c>
      <c r="H1529" s="3">
        <v>0.85488425925925926</v>
      </c>
      <c r="I1529">
        <v>20.75</v>
      </c>
      <c r="J1529">
        <v>20.75</v>
      </c>
      <c r="K1529" s="1" t="s">
        <v>21</v>
      </c>
      <c r="L1529" s="1" t="s">
        <v>26</v>
      </c>
      <c r="M1529" s="1" t="s">
        <v>27</v>
      </c>
      <c r="N1529" s="1" t="s">
        <v>28</v>
      </c>
    </row>
    <row r="1530" spans="1:14" x14ac:dyDescent="0.25">
      <c r="A1530">
        <v>1529</v>
      </c>
      <c r="B1530">
        <v>679</v>
      </c>
      <c r="C1530">
        <f>1/COUNTIF(B:B,pizzadb_pizzasales[[#This Row],[order_id]])</f>
        <v>0.25</v>
      </c>
      <c r="D1530" s="1" t="s">
        <v>146</v>
      </c>
      <c r="E1530">
        <v>1</v>
      </c>
      <c r="F1530" s="16">
        <v>39030</v>
      </c>
      <c r="G1530" s="2" t="str">
        <f>TEXT(pizzadb_pizzasales[[#This Row],[order_date]],"dddd")</f>
        <v>Thursday</v>
      </c>
      <c r="H1530" s="3">
        <v>0.85488425925925926</v>
      </c>
      <c r="I1530">
        <v>20.25</v>
      </c>
      <c r="J1530">
        <v>20.25</v>
      </c>
      <c r="K1530" s="1" t="s">
        <v>21</v>
      </c>
      <c r="L1530" s="1" t="s">
        <v>22</v>
      </c>
      <c r="M1530" s="1" t="s">
        <v>104</v>
      </c>
      <c r="N1530" s="1" t="s">
        <v>105</v>
      </c>
    </row>
    <row r="1531" spans="1:14" x14ac:dyDescent="0.25">
      <c r="A1531">
        <v>1530</v>
      </c>
      <c r="B1531">
        <v>680</v>
      </c>
      <c r="C1531">
        <f>1/COUNTIF(B:B,pizzadb_pizzasales[[#This Row],[order_id]])</f>
        <v>0.5</v>
      </c>
      <c r="D1531" s="1" t="s">
        <v>156</v>
      </c>
      <c r="E1531">
        <v>1</v>
      </c>
      <c r="F1531" s="16">
        <v>39031</v>
      </c>
      <c r="G1531" s="2" t="str">
        <f>TEXT(pizzadb_pizzasales[[#This Row],[order_date]],"dddd")</f>
        <v>Friday</v>
      </c>
      <c r="H1531" s="3">
        <v>0.88020833333333337</v>
      </c>
      <c r="I1531">
        <v>12.75</v>
      </c>
      <c r="J1531">
        <v>12.75</v>
      </c>
      <c r="K1531" s="1" t="s">
        <v>41</v>
      </c>
      <c r="L1531" s="1" t="s">
        <v>33</v>
      </c>
      <c r="M1531" s="1" t="s">
        <v>82</v>
      </c>
      <c r="N1531" s="1" t="s">
        <v>83</v>
      </c>
    </row>
    <row r="1532" spans="1:14" x14ac:dyDescent="0.25">
      <c r="A1532">
        <v>1531</v>
      </c>
      <c r="B1532">
        <v>680</v>
      </c>
      <c r="C1532">
        <f>1/COUNTIF(B:B,pizzadb_pizzasales[[#This Row],[order_id]])</f>
        <v>0.5</v>
      </c>
      <c r="D1532" s="1" t="s">
        <v>121</v>
      </c>
      <c r="E1532">
        <v>1</v>
      </c>
      <c r="F1532" s="16">
        <v>39034</v>
      </c>
      <c r="G1532" s="2" t="str">
        <f>TEXT(pizzadb_pizzasales[[#This Row],[order_date]],"dddd")</f>
        <v>Monday</v>
      </c>
      <c r="H1532" s="3">
        <v>0.88020833333333337</v>
      </c>
      <c r="I1532">
        <v>16.25</v>
      </c>
      <c r="J1532">
        <v>16.25</v>
      </c>
      <c r="K1532" s="1" t="s">
        <v>13</v>
      </c>
      <c r="L1532" s="1" t="s">
        <v>26</v>
      </c>
      <c r="M1532" s="1" t="s">
        <v>114</v>
      </c>
      <c r="N1532" s="1" t="s">
        <v>115</v>
      </c>
    </row>
    <row r="1533" spans="1:14" x14ac:dyDescent="0.25">
      <c r="A1533">
        <v>1532</v>
      </c>
      <c r="B1533">
        <v>681</v>
      </c>
      <c r="C1533">
        <f>1/COUNTIF(B:B,pizzadb_pizzasales[[#This Row],[order_id]])</f>
        <v>1</v>
      </c>
      <c r="D1533" s="1" t="s">
        <v>135</v>
      </c>
      <c r="E1533">
        <v>1</v>
      </c>
      <c r="F1533" s="16">
        <v>39035</v>
      </c>
      <c r="G1533" s="2" t="str">
        <f>TEXT(pizzadb_pizzasales[[#This Row],[order_date]],"dddd")</f>
        <v>Tuesday</v>
      </c>
      <c r="H1533" s="3">
        <v>0.89571759259259254</v>
      </c>
      <c r="I1533">
        <v>20.75</v>
      </c>
      <c r="J1533">
        <v>20.75</v>
      </c>
      <c r="K1533" s="1" t="s">
        <v>21</v>
      </c>
      <c r="L1533" s="1" t="s">
        <v>26</v>
      </c>
      <c r="M1533" s="1" t="s">
        <v>107</v>
      </c>
      <c r="N1533" s="1" t="s">
        <v>108</v>
      </c>
    </row>
    <row r="1534" spans="1:14" x14ac:dyDescent="0.25">
      <c r="A1534">
        <v>1533</v>
      </c>
      <c r="B1534">
        <v>682</v>
      </c>
      <c r="C1534">
        <f>1/COUNTIF(B:B,pizzadb_pizzasales[[#This Row],[order_id]])</f>
        <v>1</v>
      </c>
      <c r="D1534" s="1" t="s">
        <v>25</v>
      </c>
      <c r="E1534">
        <v>1</v>
      </c>
      <c r="F1534" s="16">
        <v>39036</v>
      </c>
      <c r="G1534" s="2" t="str">
        <f>TEXT(pizzadb_pizzasales[[#This Row],[order_date]],"dddd")</f>
        <v>Wednesday</v>
      </c>
      <c r="H1534" s="3">
        <v>0.48489583333333336</v>
      </c>
      <c r="I1534">
        <v>20.75</v>
      </c>
      <c r="J1534">
        <v>20.75</v>
      </c>
      <c r="K1534" s="1" t="s">
        <v>21</v>
      </c>
      <c r="L1534" s="1" t="s">
        <v>26</v>
      </c>
      <c r="M1534" s="1" t="s">
        <v>27</v>
      </c>
      <c r="N1534" s="1" t="s">
        <v>28</v>
      </c>
    </row>
    <row r="1535" spans="1:14" x14ac:dyDescent="0.25">
      <c r="A1535">
        <v>1534</v>
      </c>
      <c r="B1535">
        <v>683</v>
      </c>
      <c r="C1535">
        <f>1/COUNTIF(B:B,pizzadb_pizzasales[[#This Row],[order_id]])</f>
        <v>0.33333333333333331</v>
      </c>
      <c r="D1535" s="1" t="s">
        <v>81</v>
      </c>
      <c r="E1535">
        <v>1</v>
      </c>
      <c r="F1535" s="16">
        <v>39037</v>
      </c>
      <c r="G1535" s="2" t="str">
        <f>TEXT(pizzadb_pizzasales[[#This Row],[order_date]],"dddd")</f>
        <v>Thursday</v>
      </c>
      <c r="H1535" s="3">
        <v>0.48550925925925925</v>
      </c>
      <c r="I1535">
        <v>20.75</v>
      </c>
      <c r="J1535">
        <v>20.75</v>
      </c>
      <c r="K1535" s="1" t="s">
        <v>21</v>
      </c>
      <c r="L1535" s="1" t="s">
        <v>33</v>
      </c>
      <c r="M1535" s="1" t="s">
        <v>82</v>
      </c>
      <c r="N1535" s="1" t="s">
        <v>83</v>
      </c>
    </row>
    <row r="1536" spans="1:14" x14ac:dyDescent="0.25">
      <c r="A1536">
        <v>1535</v>
      </c>
      <c r="B1536">
        <v>683</v>
      </c>
      <c r="C1536">
        <f>1/COUNTIF(B:B,pizzadb_pizzasales[[#This Row],[order_id]])</f>
        <v>0.33333333333333331</v>
      </c>
      <c r="D1536" s="1" t="s">
        <v>100</v>
      </c>
      <c r="E1536">
        <v>1</v>
      </c>
      <c r="F1536" s="16">
        <v>39038</v>
      </c>
      <c r="G1536" s="2" t="str">
        <f>TEXT(pizzadb_pizzasales[[#This Row],[order_date]],"dddd")</f>
        <v>Friday</v>
      </c>
      <c r="H1536" s="3">
        <v>0.48550925925925925</v>
      </c>
      <c r="I1536">
        <v>12.75</v>
      </c>
      <c r="J1536">
        <v>12.75</v>
      </c>
      <c r="K1536" s="1" t="s">
        <v>41</v>
      </c>
      <c r="L1536" s="1" t="s">
        <v>22</v>
      </c>
      <c r="M1536" s="1" t="s">
        <v>101</v>
      </c>
      <c r="N1536" s="1" t="s">
        <v>102</v>
      </c>
    </row>
    <row r="1537" spans="1:14" x14ac:dyDescent="0.25">
      <c r="A1537">
        <v>1536</v>
      </c>
      <c r="B1537">
        <v>683</v>
      </c>
      <c r="C1537">
        <f>1/COUNTIF(B:B,pizzadb_pizzasales[[#This Row],[order_id]])</f>
        <v>0.33333333333333331</v>
      </c>
      <c r="D1537" s="1" t="s">
        <v>133</v>
      </c>
      <c r="E1537">
        <v>1</v>
      </c>
      <c r="F1537" s="16">
        <v>39041</v>
      </c>
      <c r="G1537" s="2" t="str">
        <f>TEXT(pizzadb_pizzasales[[#This Row],[order_date]],"dddd")</f>
        <v>Monday</v>
      </c>
      <c r="H1537" s="3">
        <v>0.48550925925925925</v>
      </c>
      <c r="I1537">
        <v>16.5</v>
      </c>
      <c r="J1537">
        <v>16.5</v>
      </c>
      <c r="K1537" s="1" t="s">
        <v>13</v>
      </c>
      <c r="L1537" s="1" t="s">
        <v>26</v>
      </c>
      <c r="M1537" s="1" t="s">
        <v>107</v>
      </c>
      <c r="N1537" s="1" t="s">
        <v>108</v>
      </c>
    </row>
    <row r="1538" spans="1:14" x14ac:dyDescent="0.25">
      <c r="A1538">
        <v>1537</v>
      </c>
      <c r="B1538">
        <v>684</v>
      </c>
      <c r="C1538">
        <f>1/COUNTIF(B:B,pizzadb_pizzasales[[#This Row],[order_id]])</f>
        <v>1</v>
      </c>
      <c r="D1538" s="1" t="s">
        <v>90</v>
      </c>
      <c r="E1538">
        <v>1</v>
      </c>
      <c r="F1538" s="16">
        <v>39042</v>
      </c>
      <c r="G1538" s="2" t="str">
        <f>TEXT(pizzadb_pizzasales[[#This Row],[order_date]],"dddd")</f>
        <v>Tuesday</v>
      </c>
      <c r="H1538" s="3">
        <v>0.50096064814814811</v>
      </c>
      <c r="I1538">
        <v>17.950000762939453</v>
      </c>
      <c r="J1538">
        <v>17.950000762939453</v>
      </c>
      <c r="K1538" s="1" t="s">
        <v>21</v>
      </c>
      <c r="L1538" s="1" t="s">
        <v>22</v>
      </c>
      <c r="M1538" s="1" t="s">
        <v>91</v>
      </c>
      <c r="N1538" s="1" t="s">
        <v>92</v>
      </c>
    </row>
    <row r="1539" spans="1:14" x14ac:dyDescent="0.25">
      <c r="A1539">
        <v>1538</v>
      </c>
      <c r="B1539">
        <v>685</v>
      </c>
      <c r="C1539">
        <f>1/COUNTIF(B:B,pizzadb_pizzasales[[#This Row],[order_id]])</f>
        <v>1</v>
      </c>
      <c r="D1539" s="1" t="s">
        <v>87</v>
      </c>
      <c r="E1539">
        <v>1</v>
      </c>
      <c r="F1539" s="16">
        <v>39043</v>
      </c>
      <c r="G1539" s="2" t="str">
        <f>TEXT(pizzadb_pizzasales[[#This Row],[order_date]],"dddd")</f>
        <v>Wednesday</v>
      </c>
      <c r="H1539" s="3">
        <v>0.50817129629629632</v>
      </c>
      <c r="I1539">
        <v>20.75</v>
      </c>
      <c r="J1539">
        <v>20.75</v>
      </c>
      <c r="K1539" s="1" t="s">
        <v>21</v>
      </c>
      <c r="L1539" s="1" t="s">
        <v>26</v>
      </c>
      <c r="M1539" s="1" t="s">
        <v>88</v>
      </c>
      <c r="N1539" s="1" t="s">
        <v>89</v>
      </c>
    </row>
    <row r="1540" spans="1:14" x14ac:dyDescent="0.25">
      <c r="A1540">
        <v>1539</v>
      </c>
      <c r="B1540">
        <v>686</v>
      </c>
      <c r="C1540">
        <f>1/COUNTIF(B:B,pizzadb_pizzasales[[#This Row],[order_id]])</f>
        <v>1</v>
      </c>
      <c r="D1540" s="1" t="s">
        <v>84</v>
      </c>
      <c r="E1540">
        <v>1</v>
      </c>
      <c r="F1540" s="16">
        <v>39044</v>
      </c>
      <c r="G1540" s="2" t="str">
        <f>TEXT(pizzadb_pizzasales[[#This Row],[order_date]],"dddd")</f>
        <v>Thursday</v>
      </c>
      <c r="H1540" s="3">
        <v>0.50910879629629635</v>
      </c>
      <c r="I1540">
        <v>12</v>
      </c>
      <c r="J1540">
        <v>12</v>
      </c>
      <c r="K1540" s="1" t="s">
        <v>41</v>
      </c>
      <c r="L1540" s="1" t="s">
        <v>14</v>
      </c>
      <c r="M1540" s="1" t="s">
        <v>85</v>
      </c>
      <c r="N1540" s="1" t="s">
        <v>86</v>
      </c>
    </row>
    <row r="1541" spans="1:14" x14ac:dyDescent="0.25">
      <c r="A1541">
        <v>1540</v>
      </c>
      <c r="B1541">
        <v>687</v>
      </c>
      <c r="C1541">
        <f>1/COUNTIF(B:B,pizzadb_pizzasales[[#This Row],[order_id]])</f>
        <v>1</v>
      </c>
      <c r="D1541" s="1" t="s">
        <v>159</v>
      </c>
      <c r="E1541">
        <v>1</v>
      </c>
      <c r="F1541" s="16">
        <v>39045</v>
      </c>
      <c r="G1541" s="2" t="str">
        <f>TEXT(pizzadb_pizzasales[[#This Row],[order_date]],"dddd")</f>
        <v>Friday</v>
      </c>
      <c r="H1541" s="3">
        <v>0.51468749999999996</v>
      </c>
      <c r="I1541">
        <v>16.75</v>
      </c>
      <c r="J1541">
        <v>16.75</v>
      </c>
      <c r="K1541" s="1" t="s">
        <v>13</v>
      </c>
      <c r="L1541" s="1" t="s">
        <v>22</v>
      </c>
      <c r="M1541" s="1" t="s">
        <v>101</v>
      </c>
      <c r="N1541" s="1" t="s">
        <v>102</v>
      </c>
    </row>
    <row r="1542" spans="1:14" x14ac:dyDescent="0.25">
      <c r="A1542">
        <v>1541</v>
      </c>
      <c r="B1542">
        <v>688</v>
      </c>
      <c r="C1542">
        <f>1/COUNTIF(B:B,pizzadb_pizzasales[[#This Row],[order_id]])</f>
        <v>0.5</v>
      </c>
      <c r="D1542" s="1" t="s">
        <v>59</v>
      </c>
      <c r="E1542">
        <v>1</v>
      </c>
      <c r="F1542" s="16">
        <v>39048</v>
      </c>
      <c r="G1542" s="2" t="str">
        <f>TEXT(pizzadb_pizzasales[[#This Row],[order_date]],"dddd")</f>
        <v>Monday</v>
      </c>
      <c r="H1542" s="3">
        <v>0.51853009259259264</v>
      </c>
      <c r="I1542">
        <v>20.75</v>
      </c>
      <c r="J1542">
        <v>20.75</v>
      </c>
      <c r="K1542" s="1" t="s">
        <v>21</v>
      </c>
      <c r="L1542" s="1" t="s">
        <v>26</v>
      </c>
      <c r="M1542" s="1" t="s">
        <v>60</v>
      </c>
      <c r="N1542" s="1" t="s">
        <v>61</v>
      </c>
    </row>
    <row r="1543" spans="1:14" x14ac:dyDescent="0.25">
      <c r="A1543">
        <v>1542</v>
      </c>
      <c r="B1543">
        <v>688</v>
      </c>
      <c r="C1543">
        <f>1/COUNTIF(B:B,pizzadb_pizzasales[[#This Row],[order_id]])</f>
        <v>0.5</v>
      </c>
      <c r="D1543" s="1" t="s">
        <v>144</v>
      </c>
      <c r="E1543">
        <v>1</v>
      </c>
      <c r="F1543" s="16">
        <v>39049</v>
      </c>
      <c r="G1543" s="2" t="str">
        <f>TEXT(pizzadb_pizzasales[[#This Row],[order_date]],"dddd")</f>
        <v>Tuesday</v>
      </c>
      <c r="H1543" s="3">
        <v>0.51853009259259264</v>
      </c>
      <c r="I1543">
        <v>16.5</v>
      </c>
      <c r="J1543">
        <v>16.5</v>
      </c>
      <c r="K1543" s="1" t="s">
        <v>13</v>
      </c>
      <c r="L1543" s="1" t="s">
        <v>26</v>
      </c>
      <c r="M1543" s="1" t="s">
        <v>48</v>
      </c>
      <c r="N1543" s="1" t="s">
        <v>49</v>
      </c>
    </row>
    <row r="1544" spans="1:14" x14ac:dyDescent="0.25">
      <c r="A1544">
        <v>1543</v>
      </c>
      <c r="B1544">
        <v>689</v>
      </c>
      <c r="C1544">
        <f>1/COUNTIF(B:B,pizzadb_pizzasales[[#This Row],[order_id]])</f>
        <v>0.5</v>
      </c>
      <c r="D1544" s="1" t="s">
        <v>32</v>
      </c>
      <c r="E1544">
        <v>1</v>
      </c>
      <c r="F1544" s="16">
        <v>39050</v>
      </c>
      <c r="G1544" s="2" t="str">
        <f>TEXT(pizzadb_pizzasales[[#This Row],[order_date]],"dddd")</f>
        <v>Wednesday</v>
      </c>
      <c r="H1544" s="3">
        <v>0.52317129629629633</v>
      </c>
      <c r="I1544">
        <v>20.75</v>
      </c>
      <c r="J1544">
        <v>20.75</v>
      </c>
      <c r="K1544" s="1" t="s">
        <v>21</v>
      </c>
      <c r="L1544" s="1" t="s">
        <v>33</v>
      </c>
      <c r="M1544" s="1" t="s">
        <v>34</v>
      </c>
      <c r="N1544" s="1" t="s">
        <v>35</v>
      </c>
    </row>
    <row r="1545" spans="1:14" x14ac:dyDescent="0.25">
      <c r="A1545">
        <v>1544</v>
      </c>
      <c r="B1545">
        <v>689</v>
      </c>
      <c r="C1545">
        <f>1/COUNTIF(B:B,pizzadb_pizzasales[[#This Row],[order_id]])</f>
        <v>0.5</v>
      </c>
      <c r="D1545" s="1" t="s">
        <v>137</v>
      </c>
      <c r="E1545">
        <v>1</v>
      </c>
      <c r="F1545" s="16">
        <v>39051</v>
      </c>
      <c r="G1545" s="2" t="str">
        <f>TEXT(pizzadb_pizzasales[[#This Row],[order_date]],"dddd")</f>
        <v>Thursday</v>
      </c>
      <c r="H1545" s="3">
        <v>0.52317129629629633</v>
      </c>
      <c r="I1545">
        <v>16.75</v>
      </c>
      <c r="J1545">
        <v>16.75</v>
      </c>
      <c r="K1545" s="1" t="s">
        <v>13</v>
      </c>
      <c r="L1545" s="1" t="s">
        <v>33</v>
      </c>
      <c r="M1545" s="1" t="s">
        <v>34</v>
      </c>
      <c r="N1545" s="1" t="s">
        <v>35</v>
      </c>
    </row>
    <row r="1546" spans="1:14" x14ac:dyDescent="0.25">
      <c r="A1546">
        <v>1545</v>
      </c>
      <c r="B1546">
        <v>690</v>
      </c>
      <c r="C1546">
        <f>1/COUNTIF(B:B,pizzadb_pizzasales[[#This Row],[order_id]])</f>
        <v>1</v>
      </c>
      <c r="D1546" s="1" t="s">
        <v>119</v>
      </c>
      <c r="E1546">
        <v>1</v>
      </c>
      <c r="F1546" s="16">
        <v>39052</v>
      </c>
      <c r="G1546" s="2" t="str">
        <f>TEXT(pizzadb_pizzasales[[#This Row],[order_date]],"dddd")</f>
        <v>Friday</v>
      </c>
      <c r="H1546" s="3">
        <v>0.5292824074074074</v>
      </c>
      <c r="I1546">
        <v>12.5</v>
      </c>
      <c r="J1546">
        <v>12.5</v>
      </c>
      <c r="K1546" s="1" t="s">
        <v>13</v>
      </c>
      <c r="L1546" s="1" t="s">
        <v>14</v>
      </c>
      <c r="M1546" s="1" t="s">
        <v>78</v>
      </c>
      <c r="N1546" s="1" t="s">
        <v>79</v>
      </c>
    </row>
    <row r="1547" spans="1:14" x14ac:dyDescent="0.25">
      <c r="A1547">
        <v>1546</v>
      </c>
      <c r="B1547">
        <v>691</v>
      </c>
      <c r="C1547">
        <f>1/COUNTIF(B:B,pizzadb_pizzasales[[#This Row],[order_id]])</f>
        <v>1</v>
      </c>
      <c r="D1547" s="1" t="s">
        <v>72</v>
      </c>
      <c r="E1547">
        <v>1</v>
      </c>
      <c r="F1547" s="16">
        <v>39055</v>
      </c>
      <c r="G1547" s="2" t="str">
        <f>TEXT(pizzadb_pizzasales[[#This Row],[order_date]],"dddd")</f>
        <v>Monday</v>
      </c>
      <c r="H1547" s="3">
        <v>0.53186342592592595</v>
      </c>
      <c r="I1547">
        <v>20.75</v>
      </c>
      <c r="J1547">
        <v>20.75</v>
      </c>
      <c r="K1547" s="1" t="s">
        <v>21</v>
      </c>
      <c r="L1547" s="1" t="s">
        <v>33</v>
      </c>
      <c r="M1547" s="1" t="s">
        <v>42</v>
      </c>
      <c r="N1547" s="1" t="s">
        <v>43</v>
      </c>
    </row>
    <row r="1548" spans="1:14" x14ac:dyDescent="0.25">
      <c r="A1548">
        <v>1547</v>
      </c>
      <c r="B1548">
        <v>692</v>
      </c>
      <c r="C1548">
        <f>1/COUNTIF(B:B,pizzadb_pizzasales[[#This Row],[order_id]])</f>
        <v>0.5</v>
      </c>
      <c r="D1548" s="1" t="s">
        <v>76</v>
      </c>
      <c r="E1548">
        <v>1</v>
      </c>
      <c r="F1548" s="16">
        <v>39056</v>
      </c>
      <c r="G1548" s="2" t="str">
        <f>TEXT(pizzadb_pizzasales[[#This Row],[order_date]],"dddd")</f>
        <v>Tuesday</v>
      </c>
      <c r="H1548" s="3">
        <v>0.53723379629629631</v>
      </c>
      <c r="I1548">
        <v>16.75</v>
      </c>
      <c r="J1548">
        <v>16.75</v>
      </c>
      <c r="K1548" s="1" t="s">
        <v>13</v>
      </c>
      <c r="L1548" s="1" t="s">
        <v>33</v>
      </c>
      <c r="M1548" s="1" t="s">
        <v>74</v>
      </c>
      <c r="N1548" s="1" t="s">
        <v>75</v>
      </c>
    </row>
    <row r="1549" spans="1:14" x14ac:dyDescent="0.25">
      <c r="A1549">
        <v>1548</v>
      </c>
      <c r="B1549">
        <v>692</v>
      </c>
      <c r="C1549">
        <f>1/COUNTIF(B:B,pizzadb_pizzasales[[#This Row],[order_id]])</f>
        <v>0.5</v>
      </c>
      <c r="D1549" s="1" t="s">
        <v>159</v>
      </c>
      <c r="E1549">
        <v>1</v>
      </c>
      <c r="F1549" s="16">
        <v>39057</v>
      </c>
      <c r="G1549" s="2" t="str">
        <f>TEXT(pizzadb_pizzasales[[#This Row],[order_date]],"dddd")</f>
        <v>Wednesday</v>
      </c>
      <c r="H1549" s="3">
        <v>0.53723379629629631</v>
      </c>
      <c r="I1549">
        <v>16.75</v>
      </c>
      <c r="J1549">
        <v>16.75</v>
      </c>
      <c r="K1549" s="1" t="s">
        <v>13</v>
      </c>
      <c r="L1549" s="1" t="s">
        <v>22</v>
      </c>
      <c r="M1549" s="1" t="s">
        <v>101</v>
      </c>
      <c r="N1549" s="1" t="s">
        <v>102</v>
      </c>
    </row>
    <row r="1550" spans="1:14" x14ac:dyDescent="0.25">
      <c r="A1550">
        <v>1549</v>
      </c>
      <c r="B1550">
        <v>693</v>
      </c>
      <c r="C1550">
        <f>1/COUNTIF(B:B,pizzadb_pizzasales[[#This Row],[order_id]])</f>
        <v>0.25</v>
      </c>
      <c r="D1550" s="1" t="s">
        <v>72</v>
      </c>
      <c r="E1550">
        <v>1</v>
      </c>
      <c r="F1550" s="16">
        <v>39058</v>
      </c>
      <c r="G1550" s="2" t="str">
        <f>TEXT(pizzadb_pizzasales[[#This Row],[order_date]],"dddd")</f>
        <v>Thursday</v>
      </c>
      <c r="H1550" s="3">
        <v>0.54472222222222222</v>
      </c>
      <c r="I1550">
        <v>20.75</v>
      </c>
      <c r="J1550">
        <v>20.75</v>
      </c>
      <c r="K1550" s="1" t="s">
        <v>21</v>
      </c>
      <c r="L1550" s="1" t="s">
        <v>33</v>
      </c>
      <c r="M1550" s="1" t="s">
        <v>42</v>
      </c>
      <c r="N1550" s="1" t="s">
        <v>43</v>
      </c>
    </row>
    <row r="1551" spans="1:14" x14ac:dyDescent="0.25">
      <c r="A1551">
        <v>1550</v>
      </c>
      <c r="B1551">
        <v>693</v>
      </c>
      <c r="C1551">
        <f>1/COUNTIF(B:B,pizzadb_pizzasales[[#This Row],[order_id]])</f>
        <v>0.25</v>
      </c>
      <c r="D1551" s="1" t="s">
        <v>84</v>
      </c>
      <c r="E1551">
        <v>1</v>
      </c>
      <c r="F1551" s="16">
        <v>39059</v>
      </c>
      <c r="G1551" s="2" t="str">
        <f>TEXT(pizzadb_pizzasales[[#This Row],[order_date]],"dddd")</f>
        <v>Friday</v>
      </c>
      <c r="H1551" s="3">
        <v>0.54472222222222222</v>
      </c>
      <c r="I1551">
        <v>12</v>
      </c>
      <c r="J1551">
        <v>12</v>
      </c>
      <c r="K1551" s="1" t="s">
        <v>41</v>
      </c>
      <c r="L1551" s="1" t="s">
        <v>14</v>
      </c>
      <c r="M1551" s="1" t="s">
        <v>85</v>
      </c>
      <c r="N1551" s="1" t="s">
        <v>86</v>
      </c>
    </row>
    <row r="1552" spans="1:14" x14ac:dyDescent="0.25">
      <c r="A1552">
        <v>1551</v>
      </c>
      <c r="B1552">
        <v>693</v>
      </c>
      <c r="C1552">
        <f>1/COUNTIF(B:B,pizzadb_pizzasales[[#This Row],[order_id]])</f>
        <v>0.25</v>
      </c>
      <c r="D1552" s="1" t="s">
        <v>128</v>
      </c>
      <c r="E1552">
        <v>1</v>
      </c>
      <c r="F1552" s="16">
        <v>39062</v>
      </c>
      <c r="G1552" s="2" t="str">
        <f>TEXT(pizzadb_pizzasales[[#This Row],[order_date]],"dddd")</f>
        <v>Monday</v>
      </c>
      <c r="H1552" s="3">
        <v>0.54472222222222222</v>
      </c>
      <c r="I1552">
        <v>16</v>
      </c>
      <c r="J1552">
        <v>16</v>
      </c>
      <c r="K1552" s="1" t="s">
        <v>13</v>
      </c>
      <c r="L1552" s="1" t="s">
        <v>22</v>
      </c>
      <c r="M1552" s="1" t="s">
        <v>52</v>
      </c>
      <c r="N1552" s="1" t="s">
        <v>53</v>
      </c>
    </row>
    <row r="1553" spans="1:14" x14ac:dyDescent="0.25">
      <c r="A1553">
        <v>1552</v>
      </c>
      <c r="B1553">
        <v>693</v>
      </c>
      <c r="C1553">
        <f>1/COUNTIF(B:B,pizzadb_pizzasales[[#This Row],[order_id]])</f>
        <v>0.25</v>
      </c>
      <c r="D1553" s="1" t="s">
        <v>160</v>
      </c>
      <c r="E1553">
        <v>1</v>
      </c>
      <c r="F1553" s="16">
        <v>39063</v>
      </c>
      <c r="G1553" s="2" t="str">
        <f>TEXT(pizzadb_pizzasales[[#This Row],[order_date]],"dddd")</f>
        <v>Tuesday</v>
      </c>
      <c r="H1553" s="3">
        <v>0.54472222222222222</v>
      </c>
      <c r="I1553">
        <v>12</v>
      </c>
      <c r="J1553">
        <v>12</v>
      </c>
      <c r="K1553" s="1" t="s">
        <v>41</v>
      </c>
      <c r="L1553" s="1" t="s">
        <v>14</v>
      </c>
      <c r="M1553" s="1" t="s">
        <v>55</v>
      </c>
      <c r="N1553" s="1" t="s">
        <v>56</v>
      </c>
    </row>
    <row r="1554" spans="1:14" x14ac:dyDescent="0.25">
      <c r="A1554">
        <v>1553</v>
      </c>
      <c r="B1554">
        <v>694</v>
      </c>
      <c r="C1554">
        <f>1/COUNTIF(B:B,pizzadb_pizzasales[[#This Row],[order_id]])</f>
        <v>0.33333333333333331</v>
      </c>
      <c r="D1554" s="1" t="s">
        <v>153</v>
      </c>
      <c r="E1554">
        <v>1</v>
      </c>
      <c r="F1554" s="16">
        <v>39064</v>
      </c>
      <c r="G1554" s="2" t="str">
        <f>TEXT(pizzadb_pizzasales[[#This Row],[order_date]],"dddd")</f>
        <v>Wednesday</v>
      </c>
      <c r="H1554" s="3">
        <v>0.56304398148148149</v>
      </c>
      <c r="I1554">
        <v>21</v>
      </c>
      <c r="J1554">
        <v>21</v>
      </c>
      <c r="K1554" s="1" t="s">
        <v>21</v>
      </c>
      <c r="L1554" s="1" t="s">
        <v>22</v>
      </c>
      <c r="M1554" s="1" t="s">
        <v>101</v>
      </c>
      <c r="N1554" s="1" t="s">
        <v>102</v>
      </c>
    </row>
    <row r="1555" spans="1:14" x14ac:dyDescent="0.25">
      <c r="A1555">
        <v>1554</v>
      </c>
      <c r="B1555">
        <v>694</v>
      </c>
      <c r="C1555">
        <f>1/COUNTIF(B:B,pizzadb_pizzasales[[#This Row],[order_id]])</f>
        <v>0.33333333333333331</v>
      </c>
      <c r="D1555" s="1" t="s">
        <v>148</v>
      </c>
      <c r="E1555">
        <v>1</v>
      </c>
      <c r="F1555" s="16">
        <v>39065</v>
      </c>
      <c r="G1555" s="2" t="str">
        <f>TEXT(pizzadb_pizzasales[[#This Row],[order_date]],"dddd")</f>
        <v>Thursday</v>
      </c>
      <c r="H1555" s="3">
        <v>0.56304398148148149</v>
      </c>
      <c r="I1555">
        <v>14.5</v>
      </c>
      <c r="J1555">
        <v>14.5</v>
      </c>
      <c r="K1555" s="1" t="s">
        <v>13</v>
      </c>
      <c r="L1555" s="1" t="s">
        <v>14</v>
      </c>
      <c r="M1555" s="1" t="s">
        <v>130</v>
      </c>
      <c r="N1555" s="1" t="s">
        <v>131</v>
      </c>
    </row>
    <row r="1556" spans="1:14" x14ac:dyDescent="0.25">
      <c r="A1556">
        <v>1555</v>
      </c>
      <c r="B1556">
        <v>694</v>
      </c>
      <c r="C1556">
        <f>1/COUNTIF(B:B,pizzadb_pizzasales[[#This Row],[order_id]])</f>
        <v>0.33333333333333331</v>
      </c>
      <c r="D1556" s="1" t="s">
        <v>77</v>
      </c>
      <c r="E1556">
        <v>1</v>
      </c>
      <c r="F1556" s="16">
        <v>39066</v>
      </c>
      <c r="G1556" s="2" t="str">
        <f>TEXT(pizzadb_pizzasales[[#This Row],[order_date]],"dddd")</f>
        <v>Friday</v>
      </c>
      <c r="H1556" s="3">
        <v>0.56304398148148149</v>
      </c>
      <c r="I1556">
        <v>15.25</v>
      </c>
      <c r="J1556">
        <v>15.25</v>
      </c>
      <c r="K1556" s="1" t="s">
        <v>21</v>
      </c>
      <c r="L1556" s="1" t="s">
        <v>14</v>
      </c>
      <c r="M1556" s="1" t="s">
        <v>78</v>
      </c>
      <c r="N1556" s="1" t="s">
        <v>79</v>
      </c>
    </row>
    <row r="1557" spans="1:14" x14ac:dyDescent="0.25">
      <c r="A1557">
        <v>1556</v>
      </c>
      <c r="B1557">
        <v>695</v>
      </c>
      <c r="C1557">
        <f>1/COUNTIF(B:B,pizzadb_pizzasales[[#This Row],[order_id]])</f>
        <v>1</v>
      </c>
      <c r="D1557" s="1" t="s">
        <v>117</v>
      </c>
      <c r="E1557">
        <v>1</v>
      </c>
      <c r="F1557" s="16">
        <v>39069</v>
      </c>
      <c r="G1557" s="2" t="str">
        <f>TEXT(pizzadb_pizzasales[[#This Row],[order_date]],"dddd")</f>
        <v>Monday</v>
      </c>
      <c r="H1557" s="3">
        <v>0.56465277777777778</v>
      </c>
      <c r="I1557">
        <v>12.75</v>
      </c>
      <c r="J1557">
        <v>12.75</v>
      </c>
      <c r="K1557" s="1" t="s">
        <v>41</v>
      </c>
      <c r="L1557" s="1" t="s">
        <v>33</v>
      </c>
      <c r="M1557" s="1" t="s">
        <v>70</v>
      </c>
      <c r="N1557" s="1" t="s">
        <v>71</v>
      </c>
    </row>
    <row r="1558" spans="1:14" x14ac:dyDescent="0.25">
      <c r="A1558">
        <v>1557</v>
      </c>
      <c r="B1558">
        <v>696</v>
      </c>
      <c r="C1558">
        <f>1/COUNTIF(B:B,pizzadb_pizzasales[[#This Row],[order_id]])</f>
        <v>0.5</v>
      </c>
      <c r="D1558" s="1" t="s">
        <v>145</v>
      </c>
      <c r="E1558">
        <v>1</v>
      </c>
      <c r="F1558" s="16">
        <v>39070</v>
      </c>
      <c r="G1558" s="2" t="str">
        <f>TEXT(pizzadb_pizzasales[[#This Row],[order_date]],"dddd")</f>
        <v>Tuesday</v>
      </c>
      <c r="H1558" s="3">
        <v>0.5761574074074074</v>
      </c>
      <c r="I1558">
        <v>16.5</v>
      </c>
      <c r="J1558">
        <v>16.5</v>
      </c>
      <c r="K1558" s="1" t="s">
        <v>13</v>
      </c>
      <c r="L1558" s="1" t="s">
        <v>26</v>
      </c>
      <c r="M1558" s="1" t="s">
        <v>38</v>
      </c>
      <c r="N1558" s="1" t="s">
        <v>39</v>
      </c>
    </row>
    <row r="1559" spans="1:14" x14ac:dyDescent="0.25">
      <c r="A1559">
        <v>1558</v>
      </c>
      <c r="B1559">
        <v>696</v>
      </c>
      <c r="C1559">
        <f>1/COUNTIF(B:B,pizzadb_pizzasales[[#This Row],[order_id]])</f>
        <v>0.5</v>
      </c>
      <c r="D1559" s="1" t="s">
        <v>150</v>
      </c>
      <c r="E1559">
        <v>1</v>
      </c>
      <c r="F1559" s="16">
        <v>39071</v>
      </c>
      <c r="G1559" s="2" t="str">
        <f>TEXT(pizzadb_pizzasales[[#This Row],[order_date]],"dddd")</f>
        <v>Wednesday</v>
      </c>
      <c r="H1559" s="3">
        <v>0.5761574074074074</v>
      </c>
      <c r="I1559">
        <v>12.5</v>
      </c>
      <c r="J1559">
        <v>12.5</v>
      </c>
      <c r="K1559" s="1" t="s">
        <v>41</v>
      </c>
      <c r="L1559" s="1" t="s">
        <v>26</v>
      </c>
      <c r="M1559" s="1" t="s">
        <v>60</v>
      </c>
      <c r="N1559" s="1" t="s">
        <v>61</v>
      </c>
    </row>
    <row r="1560" spans="1:14" x14ac:dyDescent="0.25">
      <c r="A1560">
        <v>1559</v>
      </c>
      <c r="B1560">
        <v>697</v>
      </c>
      <c r="C1560">
        <f>1/COUNTIF(B:B,pizzadb_pizzasales[[#This Row],[order_id]])</f>
        <v>0.5</v>
      </c>
      <c r="D1560" s="1" t="s">
        <v>17</v>
      </c>
      <c r="E1560">
        <v>1</v>
      </c>
      <c r="F1560" s="16">
        <v>39072</v>
      </c>
      <c r="G1560" s="2" t="str">
        <f>TEXT(pizzadb_pizzasales[[#This Row],[order_date]],"dddd")</f>
        <v>Thursday</v>
      </c>
      <c r="H1560" s="3">
        <v>0.58259259259259255</v>
      </c>
      <c r="I1560">
        <v>16</v>
      </c>
      <c r="J1560">
        <v>16</v>
      </c>
      <c r="K1560" s="1" t="s">
        <v>13</v>
      </c>
      <c r="L1560" s="1" t="s">
        <v>14</v>
      </c>
      <c r="M1560" s="1" t="s">
        <v>18</v>
      </c>
      <c r="N1560" s="1" t="s">
        <v>19</v>
      </c>
    </row>
    <row r="1561" spans="1:14" x14ac:dyDescent="0.25">
      <c r="A1561">
        <v>1560</v>
      </c>
      <c r="B1561">
        <v>697</v>
      </c>
      <c r="C1561">
        <f>1/COUNTIF(B:B,pizzadb_pizzasales[[#This Row],[order_id]])</f>
        <v>0.5</v>
      </c>
      <c r="D1561" s="1" t="s">
        <v>136</v>
      </c>
      <c r="E1561">
        <v>1</v>
      </c>
      <c r="F1561" s="16">
        <v>39073</v>
      </c>
      <c r="G1561" s="2" t="str">
        <f>TEXT(pizzadb_pizzasales[[#This Row],[order_date]],"dddd")</f>
        <v>Friday</v>
      </c>
      <c r="H1561" s="3">
        <v>0.58259259259259255</v>
      </c>
      <c r="I1561">
        <v>12.5</v>
      </c>
      <c r="J1561">
        <v>12.5</v>
      </c>
      <c r="K1561" s="1" t="s">
        <v>41</v>
      </c>
      <c r="L1561" s="1" t="s">
        <v>22</v>
      </c>
      <c r="M1561" s="1" t="s">
        <v>63</v>
      </c>
      <c r="N1561" s="1" t="s">
        <v>64</v>
      </c>
    </row>
    <row r="1562" spans="1:14" x14ac:dyDescent="0.25">
      <c r="A1562">
        <v>1561</v>
      </c>
      <c r="B1562">
        <v>698</v>
      </c>
      <c r="C1562">
        <f>1/COUNTIF(B:B,pizzadb_pizzasales[[#This Row],[order_id]])</f>
        <v>0.33333333333333331</v>
      </c>
      <c r="D1562" s="1" t="s">
        <v>84</v>
      </c>
      <c r="E1562">
        <v>1</v>
      </c>
      <c r="F1562" s="16">
        <v>39076</v>
      </c>
      <c r="G1562" s="2" t="str">
        <f>TEXT(pizzadb_pizzasales[[#This Row],[order_date]],"dddd")</f>
        <v>Monday</v>
      </c>
      <c r="H1562" s="3">
        <v>0.58907407407407408</v>
      </c>
      <c r="I1562">
        <v>12</v>
      </c>
      <c r="J1562">
        <v>12</v>
      </c>
      <c r="K1562" s="1" t="s">
        <v>41</v>
      </c>
      <c r="L1562" s="1" t="s">
        <v>14</v>
      </c>
      <c r="M1562" s="1" t="s">
        <v>85</v>
      </c>
      <c r="N1562" s="1" t="s">
        <v>86</v>
      </c>
    </row>
    <row r="1563" spans="1:14" x14ac:dyDescent="0.25">
      <c r="A1563">
        <v>1562</v>
      </c>
      <c r="B1563">
        <v>698</v>
      </c>
      <c r="C1563">
        <f>1/COUNTIF(B:B,pizzadb_pizzasales[[#This Row],[order_id]])</f>
        <v>0.33333333333333331</v>
      </c>
      <c r="D1563" s="1" t="s">
        <v>129</v>
      </c>
      <c r="E1563">
        <v>1</v>
      </c>
      <c r="F1563" s="16">
        <v>39077</v>
      </c>
      <c r="G1563" s="2" t="str">
        <f>TEXT(pizzadb_pizzasales[[#This Row],[order_date]],"dddd")</f>
        <v>Tuesday</v>
      </c>
      <c r="H1563" s="3">
        <v>0.58907407407407408</v>
      </c>
      <c r="I1563">
        <v>17.5</v>
      </c>
      <c r="J1563">
        <v>17.5</v>
      </c>
      <c r="K1563" s="1" t="s">
        <v>21</v>
      </c>
      <c r="L1563" s="1" t="s">
        <v>14</v>
      </c>
      <c r="M1563" s="1" t="s">
        <v>130</v>
      </c>
      <c r="N1563" s="1" t="s">
        <v>131</v>
      </c>
    </row>
    <row r="1564" spans="1:14" x14ac:dyDescent="0.25">
      <c r="A1564">
        <v>1563</v>
      </c>
      <c r="B1564">
        <v>698</v>
      </c>
      <c r="C1564">
        <f>1/COUNTIF(B:B,pizzadb_pizzasales[[#This Row],[order_id]])</f>
        <v>0.33333333333333331</v>
      </c>
      <c r="D1564" s="1" t="s">
        <v>32</v>
      </c>
      <c r="E1564">
        <v>1</v>
      </c>
      <c r="F1564" s="16">
        <v>39078</v>
      </c>
      <c r="G1564" s="2" t="str">
        <f>TEXT(pizzadb_pizzasales[[#This Row],[order_date]],"dddd")</f>
        <v>Wednesday</v>
      </c>
      <c r="H1564" s="3">
        <v>0.58907407407407408</v>
      </c>
      <c r="I1564">
        <v>20.75</v>
      </c>
      <c r="J1564">
        <v>20.75</v>
      </c>
      <c r="K1564" s="1" t="s">
        <v>21</v>
      </c>
      <c r="L1564" s="1" t="s">
        <v>33</v>
      </c>
      <c r="M1564" s="1" t="s">
        <v>34</v>
      </c>
      <c r="N1564" s="1" t="s">
        <v>35</v>
      </c>
    </row>
    <row r="1565" spans="1:14" x14ac:dyDescent="0.25">
      <c r="A1565">
        <v>1564</v>
      </c>
      <c r="B1565">
        <v>699</v>
      </c>
      <c r="C1565">
        <f>1/COUNTIF(B:B,pizzadb_pizzasales[[#This Row],[order_id]])</f>
        <v>1</v>
      </c>
      <c r="D1565" s="1" t="s">
        <v>126</v>
      </c>
      <c r="E1565">
        <v>1</v>
      </c>
      <c r="F1565" s="16">
        <v>39079</v>
      </c>
      <c r="G1565" s="2" t="str">
        <f>TEXT(pizzadb_pizzasales[[#This Row],[order_date]],"dddd")</f>
        <v>Thursday</v>
      </c>
      <c r="H1565" s="3">
        <v>0.60211805555555553</v>
      </c>
      <c r="I1565">
        <v>9.75</v>
      </c>
      <c r="J1565">
        <v>9.75</v>
      </c>
      <c r="K1565" s="1" t="s">
        <v>41</v>
      </c>
      <c r="L1565" s="1" t="s">
        <v>14</v>
      </c>
      <c r="M1565" s="1" t="s">
        <v>78</v>
      </c>
      <c r="N1565" s="1" t="s">
        <v>79</v>
      </c>
    </row>
    <row r="1566" spans="1:14" x14ac:dyDescent="0.25">
      <c r="A1566">
        <v>1565</v>
      </c>
      <c r="B1566">
        <v>700</v>
      </c>
      <c r="C1566">
        <f>1/COUNTIF(B:B,pizzadb_pizzasales[[#This Row],[order_id]])</f>
        <v>0.2</v>
      </c>
      <c r="D1566" s="1" t="s">
        <v>165</v>
      </c>
      <c r="E1566">
        <v>1</v>
      </c>
      <c r="F1566" s="16">
        <v>39080</v>
      </c>
      <c r="G1566" s="2" t="str">
        <f>TEXT(pizzadb_pizzasales[[#This Row],[order_date]],"dddd")</f>
        <v>Friday</v>
      </c>
      <c r="H1566" s="3">
        <v>0.60501157407407402</v>
      </c>
      <c r="I1566">
        <v>23.649999618530273</v>
      </c>
      <c r="J1566">
        <v>23.649999618530273</v>
      </c>
      <c r="K1566" s="1" t="s">
        <v>41</v>
      </c>
      <c r="L1566" s="1" t="s">
        <v>26</v>
      </c>
      <c r="M1566" s="1" t="s">
        <v>166</v>
      </c>
      <c r="N1566" s="1" t="s">
        <v>167</v>
      </c>
    </row>
    <row r="1567" spans="1:14" x14ac:dyDescent="0.25">
      <c r="A1567">
        <v>1566</v>
      </c>
      <c r="B1567">
        <v>700</v>
      </c>
      <c r="C1567">
        <f>1/COUNTIF(B:B,pizzadb_pizzasales[[#This Row],[order_id]])</f>
        <v>0.2</v>
      </c>
      <c r="D1567" s="1" t="s">
        <v>156</v>
      </c>
      <c r="E1567">
        <v>1</v>
      </c>
      <c r="F1567" s="16">
        <v>39083</v>
      </c>
      <c r="G1567" s="2" t="str">
        <f>TEXT(pizzadb_pizzasales[[#This Row],[order_date]],"dddd")</f>
        <v>Monday</v>
      </c>
      <c r="H1567" s="3">
        <v>0.60501157407407402</v>
      </c>
      <c r="I1567">
        <v>12.75</v>
      </c>
      <c r="J1567">
        <v>12.75</v>
      </c>
      <c r="K1567" s="1" t="s">
        <v>41</v>
      </c>
      <c r="L1567" s="1" t="s">
        <v>33</v>
      </c>
      <c r="M1567" s="1" t="s">
        <v>82</v>
      </c>
      <c r="N1567" s="1" t="s">
        <v>83</v>
      </c>
    </row>
    <row r="1568" spans="1:14" x14ac:dyDescent="0.25">
      <c r="A1568">
        <v>1567</v>
      </c>
      <c r="B1568">
        <v>700</v>
      </c>
      <c r="C1568">
        <f>1/COUNTIF(B:B,pizzadb_pizzasales[[#This Row],[order_id]])</f>
        <v>0.2</v>
      </c>
      <c r="D1568" s="1" t="s">
        <v>54</v>
      </c>
      <c r="E1568">
        <v>1</v>
      </c>
      <c r="F1568" s="16">
        <v>39084</v>
      </c>
      <c r="G1568" s="2" t="str">
        <f>TEXT(pizzadb_pizzasales[[#This Row],[order_date]],"dddd")</f>
        <v>Tuesday</v>
      </c>
      <c r="H1568" s="3">
        <v>0.60501157407407402</v>
      </c>
      <c r="I1568">
        <v>20.5</v>
      </c>
      <c r="J1568">
        <v>20.5</v>
      </c>
      <c r="K1568" s="1" t="s">
        <v>21</v>
      </c>
      <c r="L1568" s="1" t="s">
        <v>14</v>
      </c>
      <c r="M1568" s="1" t="s">
        <v>55</v>
      </c>
      <c r="N1568" s="1" t="s">
        <v>56</v>
      </c>
    </row>
    <row r="1569" spans="1:14" x14ac:dyDescent="0.25">
      <c r="A1569">
        <v>1568</v>
      </c>
      <c r="B1569">
        <v>700</v>
      </c>
      <c r="C1569">
        <f>1/COUNTIF(B:B,pizzadb_pizzasales[[#This Row],[order_id]])</f>
        <v>0.2</v>
      </c>
      <c r="D1569" s="1" t="s">
        <v>106</v>
      </c>
      <c r="E1569">
        <v>1</v>
      </c>
      <c r="F1569" s="16">
        <v>39085</v>
      </c>
      <c r="G1569" s="2" t="str">
        <f>TEXT(pizzadb_pizzasales[[#This Row],[order_date]],"dddd")</f>
        <v>Wednesday</v>
      </c>
      <c r="H1569" s="3">
        <v>0.60501157407407402</v>
      </c>
      <c r="I1569">
        <v>12.5</v>
      </c>
      <c r="J1569">
        <v>12.5</v>
      </c>
      <c r="K1569" s="1" t="s">
        <v>41</v>
      </c>
      <c r="L1569" s="1" t="s">
        <v>26</v>
      </c>
      <c r="M1569" s="1" t="s">
        <v>107</v>
      </c>
      <c r="N1569" s="1" t="s">
        <v>108</v>
      </c>
    </row>
    <row r="1570" spans="1:14" x14ac:dyDescent="0.25">
      <c r="A1570">
        <v>1569</v>
      </c>
      <c r="B1570">
        <v>700</v>
      </c>
      <c r="C1570">
        <f>1/COUNTIF(B:B,pizzadb_pizzasales[[#This Row],[order_id]])</f>
        <v>0.2</v>
      </c>
      <c r="D1570" s="1" t="s">
        <v>149</v>
      </c>
      <c r="E1570">
        <v>1</v>
      </c>
      <c r="F1570" s="16">
        <v>39086</v>
      </c>
      <c r="G1570" s="2" t="str">
        <f>TEXT(pizzadb_pizzasales[[#This Row],[order_date]],"dddd")</f>
        <v>Thursday</v>
      </c>
      <c r="H1570" s="3">
        <v>0.60501157407407402</v>
      </c>
      <c r="I1570">
        <v>12.25</v>
      </c>
      <c r="J1570">
        <v>12.25</v>
      </c>
      <c r="K1570" s="1" t="s">
        <v>41</v>
      </c>
      <c r="L1570" s="1" t="s">
        <v>26</v>
      </c>
      <c r="M1570" s="1" t="s">
        <v>114</v>
      </c>
      <c r="N1570" s="1" t="s">
        <v>115</v>
      </c>
    </row>
    <row r="1571" spans="1:14" x14ac:dyDescent="0.25">
      <c r="A1571">
        <v>1570</v>
      </c>
      <c r="B1571">
        <v>701</v>
      </c>
      <c r="C1571">
        <f>1/COUNTIF(B:B,pizzadb_pizzasales[[#This Row],[order_id]])</f>
        <v>0.5</v>
      </c>
      <c r="D1571" s="1" t="s">
        <v>132</v>
      </c>
      <c r="E1571">
        <v>1</v>
      </c>
      <c r="F1571" s="16">
        <v>39087</v>
      </c>
      <c r="G1571" s="2" t="str">
        <f>TEXT(pizzadb_pizzasales[[#This Row],[order_date]],"dddd")</f>
        <v>Friday</v>
      </c>
      <c r="H1571" s="3">
        <v>0.60670138888888892</v>
      </c>
      <c r="I1571">
        <v>10.5</v>
      </c>
      <c r="J1571">
        <v>10.5</v>
      </c>
      <c r="K1571" s="1" t="s">
        <v>41</v>
      </c>
      <c r="L1571" s="1" t="s">
        <v>14</v>
      </c>
      <c r="M1571" s="1" t="s">
        <v>15</v>
      </c>
      <c r="N1571" s="1" t="s">
        <v>16</v>
      </c>
    </row>
    <row r="1572" spans="1:14" x14ac:dyDescent="0.25">
      <c r="A1572">
        <v>1571</v>
      </c>
      <c r="B1572">
        <v>701</v>
      </c>
      <c r="C1572">
        <f>1/COUNTIF(B:B,pizzadb_pizzasales[[#This Row],[order_id]])</f>
        <v>0.5</v>
      </c>
      <c r="D1572" s="1" t="s">
        <v>120</v>
      </c>
      <c r="E1572">
        <v>1</v>
      </c>
      <c r="F1572" s="16">
        <v>39090</v>
      </c>
      <c r="G1572" s="2" t="str">
        <f>TEXT(pizzadb_pizzasales[[#This Row],[order_date]],"dddd")</f>
        <v>Monday</v>
      </c>
      <c r="H1572" s="3">
        <v>0.60670138888888892</v>
      </c>
      <c r="I1572">
        <v>12.5</v>
      </c>
      <c r="J1572">
        <v>12.5</v>
      </c>
      <c r="K1572" s="1" t="s">
        <v>41</v>
      </c>
      <c r="L1572" s="1" t="s">
        <v>26</v>
      </c>
      <c r="M1572" s="1" t="s">
        <v>38</v>
      </c>
      <c r="N1572" s="1" t="s">
        <v>39</v>
      </c>
    </row>
    <row r="1573" spans="1:14" x14ac:dyDescent="0.25">
      <c r="A1573">
        <v>1572</v>
      </c>
      <c r="B1573">
        <v>702</v>
      </c>
      <c r="C1573">
        <f>1/COUNTIF(B:B,pizzadb_pizzasales[[#This Row],[order_id]])</f>
        <v>0.5</v>
      </c>
      <c r="D1573" s="1" t="s">
        <v>40</v>
      </c>
      <c r="E1573">
        <v>1</v>
      </c>
      <c r="F1573" s="16">
        <v>39091</v>
      </c>
      <c r="G1573" s="2" t="str">
        <f>TEXT(pizzadb_pizzasales[[#This Row],[order_date]],"dddd")</f>
        <v>Tuesday</v>
      </c>
      <c r="H1573" s="3">
        <v>0.61012731481481486</v>
      </c>
      <c r="I1573">
        <v>12.75</v>
      </c>
      <c r="J1573">
        <v>12.75</v>
      </c>
      <c r="K1573" s="1" t="s">
        <v>41</v>
      </c>
      <c r="L1573" s="1" t="s">
        <v>33</v>
      </c>
      <c r="M1573" s="1" t="s">
        <v>42</v>
      </c>
      <c r="N1573" s="1" t="s">
        <v>43</v>
      </c>
    </row>
    <row r="1574" spans="1:14" x14ac:dyDescent="0.25">
      <c r="A1574">
        <v>1573</v>
      </c>
      <c r="B1574">
        <v>702</v>
      </c>
      <c r="C1574">
        <f>1/COUNTIF(B:B,pizzadb_pizzasales[[#This Row],[order_id]])</f>
        <v>0.5</v>
      </c>
      <c r="D1574" s="1" t="s">
        <v>149</v>
      </c>
      <c r="E1574">
        <v>1</v>
      </c>
      <c r="F1574" s="16">
        <v>39092</v>
      </c>
      <c r="G1574" s="2" t="str">
        <f>TEXT(pizzadb_pizzasales[[#This Row],[order_date]],"dddd")</f>
        <v>Wednesday</v>
      </c>
      <c r="H1574" s="3">
        <v>0.61012731481481486</v>
      </c>
      <c r="I1574">
        <v>12.25</v>
      </c>
      <c r="J1574">
        <v>12.25</v>
      </c>
      <c r="K1574" s="1" t="s">
        <v>41</v>
      </c>
      <c r="L1574" s="1" t="s">
        <v>26</v>
      </c>
      <c r="M1574" s="1" t="s">
        <v>114</v>
      </c>
      <c r="N1574" s="1" t="s">
        <v>115</v>
      </c>
    </row>
    <row r="1575" spans="1:14" x14ac:dyDescent="0.25">
      <c r="A1575">
        <v>1574</v>
      </c>
      <c r="B1575">
        <v>703</v>
      </c>
      <c r="C1575">
        <f>1/COUNTIF(B:B,pizzadb_pizzasales[[#This Row],[order_id]])</f>
        <v>1</v>
      </c>
      <c r="D1575" s="1" t="s">
        <v>106</v>
      </c>
      <c r="E1575">
        <v>1</v>
      </c>
      <c r="F1575" s="16">
        <v>39093</v>
      </c>
      <c r="G1575" s="2" t="str">
        <f>TEXT(pizzadb_pizzasales[[#This Row],[order_date]],"dddd")</f>
        <v>Thursday</v>
      </c>
      <c r="H1575" s="3">
        <v>0.63056712962962957</v>
      </c>
      <c r="I1575">
        <v>12.5</v>
      </c>
      <c r="J1575">
        <v>12.5</v>
      </c>
      <c r="K1575" s="1" t="s">
        <v>41</v>
      </c>
      <c r="L1575" s="1" t="s">
        <v>26</v>
      </c>
      <c r="M1575" s="1" t="s">
        <v>107</v>
      </c>
      <c r="N1575" s="1" t="s">
        <v>108</v>
      </c>
    </row>
    <row r="1576" spans="1:14" x14ac:dyDescent="0.25">
      <c r="A1576">
        <v>1575</v>
      </c>
      <c r="B1576">
        <v>704</v>
      </c>
      <c r="C1576">
        <f>1/COUNTIF(B:B,pizzadb_pizzasales[[#This Row],[order_id]])</f>
        <v>0.5</v>
      </c>
      <c r="D1576" s="1" t="s">
        <v>96</v>
      </c>
      <c r="E1576">
        <v>1</v>
      </c>
      <c r="F1576" s="16">
        <v>39094</v>
      </c>
      <c r="G1576" s="2" t="str">
        <f>TEXT(pizzadb_pizzasales[[#This Row],[order_date]],"dddd")</f>
        <v>Friday</v>
      </c>
      <c r="H1576" s="3">
        <v>0.64473379629629635</v>
      </c>
      <c r="I1576">
        <v>16.25</v>
      </c>
      <c r="J1576">
        <v>16.25</v>
      </c>
      <c r="K1576" s="1" t="s">
        <v>13</v>
      </c>
      <c r="L1576" s="1" t="s">
        <v>26</v>
      </c>
      <c r="M1576" s="1" t="s">
        <v>97</v>
      </c>
      <c r="N1576" s="1" t="s">
        <v>98</v>
      </c>
    </row>
    <row r="1577" spans="1:14" x14ac:dyDescent="0.25">
      <c r="A1577">
        <v>1576</v>
      </c>
      <c r="B1577">
        <v>704</v>
      </c>
      <c r="C1577">
        <f>1/COUNTIF(B:B,pizzadb_pizzasales[[#This Row],[order_id]])</f>
        <v>0.5</v>
      </c>
      <c r="D1577" s="1" t="s">
        <v>146</v>
      </c>
      <c r="E1577">
        <v>1</v>
      </c>
      <c r="F1577" s="16">
        <v>39097</v>
      </c>
      <c r="G1577" s="2" t="str">
        <f>TEXT(pizzadb_pizzasales[[#This Row],[order_date]],"dddd")</f>
        <v>Monday</v>
      </c>
      <c r="H1577" s="3">
        <v>0.64473379629629635</v>
      </c>
      <c r="I1577">
        <v>20.25</v>
      </c>
      <c r="J1577">
        <v>20.25</v>
      </c>
      <c r="K1577" s="1" t="s">
        <v>21</v>
      </c>
      <c r="L1577" s="1" t="s">
        <v>22</v>
      </c>
      <c r="M1577" s="1" t="s">
        <v>104</v>
      </c>
      <c r="N1577" s="1" t="s">
        <v>105</v>
      </c>
    </row>
    <row r="1578" spans="1:14" x14ac:dyDescent="0.25">
      <c r="A1578">
        <v>1577</v>
      </c>
      <c r="B1578">
        <v>705</v>
      </c>
      <c r="C1578">
        <f>1/COUNTIF(B:B,pizzadb_pizzasales[[#This Row],[order_id]])</f>
        <v>0.33333333333333331</v>
      </c>
      <c r="D1578" s="1" t="s">
        <v>51</v>
      </c>
      <c r="E1578">
        <v>1</v>
      </c>
      <c r="F1578" s="16">
        <v>39098</v>
      </c>
      <c r="G1578" s="2" t="str">
        <f>TEXT(pizzadb_pizzasales[[#This Row],[order_date]],"dddd")</f>
        <v>Tuesday</v>
      </c>
      <c r="H1578" s="3">
        <v>0.64652777777777781</v>
      </c>
      <c r="I1578">
        <v>12</v>
      </c>
      <c r="J1578">
        <v>12</v>
      </c>
      <c r="K1578" s="1" t="s">
        <v>41</v>
      </c>
      <c r="L1578" s="1" t="s">
        <v>22</v>
      </c>
      <c r="M1578" s="1" t="s">
        <v>52</v>
      </c>
      <c r="N1578" s="1" t="s">
        <v>53</v>
      </c>
    </row>
    <row r="1579" spans="1:14" x14ac:dyDescent="0.25">
      <c r="A1579">
        <v>1578</v>
      </c>
      <c r="B1579">
        <v>705</v>
      </c>
      <c r="C1579">
        <f>1/COUNTIF(B:B,pizzadb_pizzasales[[#This Row],[order_id]])</f>
        <v>0.33333333333333331</v>
      </c>
      <c r="D1579" s="1" t="s">
        <v>36</v>
      </c>
      <c r="E1579">
        <v>1</v>
      </c>
      <c r="F1579" s="16">
        <v>39099</v>
      </c>
      <c r="G1579" s="2" t="str">
        <f>TEXT(pizzadb_pizzasales[[#This Row],[order_date]],"dddd")</f>
        <v>Wednesday</v>
      </c>
      <c r="H1579" s="3">
        <v>0.64652777777777781</v>
      </c>
      <c r="I1579">
        <v>16.5</v>
      </c>
      <c r="J1579">
        <v>16.5</v>
      </c>
      <c r="K1579" s="1" t="s">
        <v>13</v>
      </c>
      <c r="L1579" s="1" t="s">
        <v>26</v>
      </c>
      <c r="M1579" s="1" t="s">
        <v>27</v>
      </c>
      <c r="N1579" s="1" t="s">
        <v>28</v>
      </c>
    </row>
    <row r="1580" spans="1:14" x14ac:dyDescent="0.25">
      <c r="A1580">
        <v>1579</v>
      </c>
      <c r="B1580">
        <v>705</v>
      </c>
      <c r="C1580">
        <f>1/COUNTIF(B:B,pizzadb_pizzasales[[#This Row],[order_id]])</f>
        <v>0.33333333333333331</v>
      </c>
      <c r="D1580" s="1" t="s">
        <v>147</v>
      </c>
      <c r="E1580">
        <v>1</v>
      </c>
      <c r="F1580" s="16">
        <v>39100</v>
      </c>
      <c r="G1580" s="2" t="str">
        <f>TEXT(pizzadb_pizzasales[[#This Row],[order_date]],"dddd")</f>
        <v>Thursday</v>
      </c>
      <c r="H1580" s="3">
        <v>0.64652777777777781</v>
      </c>
      <c r="I1580">
        <v>16.75</v>
      </c>
      <c r="J1580">
        <v>16.75</v>
      </c>
      <c r="K1580" s="1" t="s">
        <v>13</v>
      </c>
      <c r="L1580" s="1" t="s">
        <v>33</v>
      </c>
      <c r="M1580" s="1" t="s">
        <v>70</v>
      </c>
      <c r="N1580" s="1" t="s">
        <v>71</v>
      </c>
    </row>
    <row r="1581" spans="1:14" x14ac:dyDescent="0.25">
      <c r="A1581">
        <v>1580</v>
      </c>
      <c r="B1581">
        <v>706</v>
      </c>
      <c r="C1581">
        <f>1/COUNTIF(B:B,pizzadb_pizzasales[[#This Row],[order_id]])</f>
        <v>0.5</v>
      </c>
      <c r="D1581" s="1" t="s">
        <v>80</v>
      </c>
      <c r="E1581">
        <v>1</v>
      </c>
      <c r="F1581" s="16">
        <v>39101</v>
      </c>
      <c r="G1581" s="2" t="str">
        <f>TEXT(pizzadb_pizzasales[[#This Row],[order_date]],"dddd")</f>
        <v>Friday</v>
      </c>
      <c r="H1581" s="3">
        <v>0.65212962962962961</v>
      </c>
      <c r="I1581">
        <v>12.75</v>
      </c>
      <c r="J1581">
        <v>12.75</v>
      </c>
      <c r="K1581" s="1" t="s">
        <v>41</v>
      </c>
      <c r="L1581" s="1" t="s">
        <v>33</v>
      </c>
      <c r="M1581" s="1" t="s">
        <v>74</v>
      </c>
      <c r="N1581" s="1" t="s">
        <v>75</v>
      </c>
    </row>
    <row r="1582" spans="1:14" x14ac:dyDescent="0.25">
      <c r="A1582">
        <v>1581</v>
      </c>
      <c r="B1582">
        <v>706</v>
      </c>
      <c r="C1582">
        <f>1/COUNTIF(B:B,pizzadb_pizzasales[[#This Row],[order_id]])</f>
        <v>0.5</v>
      </c>
      <c r="D1582" s="1" t="s">
        <v>112</v>
      </c>
      <c r="E1582">
        <v>1</v>
      </c>
      <c r="F1582" s="16">
        <v>39104</v>
      </c>
      <c r="G1582" s="2" t="str">
        <f>TEXT(pizzadb_pizzasales[[#This Row],[order_date]],"dddd")</f>
        <v>Monday</v>
      </c>
      <c r="H1582" s="3">
        <v>0.65212962962962961</v>
      </c>
      <c r="I1582">
        <v>20.5</v>
      </c>
      <c r="J1582">
        <v>20.5</v>
      </c>
      <c r="K1582" s="1" t="s">
        <v>21</v>
      </c>
      <c r="L1582" s="1" t="s">
        <v>14</v>
      </c>
      <c r="M1582" s="1" t="s">
        <v>94</v>
      </c>
      <c r="N1582" s="1" t="s">
        <v>95</v>
      </c>
    </row>
    <row r="1583" spans="1:14" x14ac:dyDescent="0.25">
      <c r="A1583">
        <v>1582</v>
      </c>
      <c r="B1583">
        <v>707</v>
      </c>
      <c r="C1583">
        <f>1/COUNTIF(B:B,pizzadb_pizzasales[[#This Row],[order_id]])</f>
        <v>0.33333333333333331</v>
      </c>
      <c r="D1583" s="1" t="s">
        <v>118</v>
      </c>
      <c r="E1583">
        <v>1</v>
      </c>
      <c r="F1583" s="16">
        <v>39105</v>
      </c>
      <c r="G1583" s="2" t="str">
        <f>TEXT(pizzadb_pizzasales[[#This Row],[order_date]],"dddd")</f>
        <v>Tuesday</v>
      </c>
      <c r="H1583" s="3">
        <v>0.65384259259259259</v>
      </c>
      <c r="I1583">
        <v>16.75</v>
      </c>
      <c r="J1583">
        <v>16.75</v>
      </c>
      <c r="K1583" s="1" t="s">
        <v>13</v>
      </c>
      <c r="L1583" s="1" t="s">
        <v>33</v>
      </c>
      <c r="M1583" s="1" t="s">
        <v>42</v>
      </c>
      <c r="N1583" s="1" t="s">
        <v>43</v>
      </c>
    </row>
    <row r="1584" spans="1:14" x14ac:dyDescent="0.25">
      <c r="A1584">
        <v>1583</v>
      </c>
      <c r="B1584">
        <v>707</v>
      </c>
      <c r="C1584">
        <f>1/COUNTIF(B:B,pizzadb_pizzasales[[#This Row],[order_id]])</f>
        <v>0.33333333333333331</v>
      </c>
      <c r="D1584" s="1" t="s">
        <v>135</v>
      </c>
      <c r="E1584">
        <v>1</v>
      </c>
      <c r="F1584" s="16">
        <v>39106</v>
      </c>
      <c r="G1584" s="2" t="str">
        <f>TEXT(pizzadb_pizzasales[[#This Row],[order_date]],"dddd")</f>
        <v>Wednesday</v>
      </c>
      <c r="H1584" s="3">
        <v>0.65384259259259259</v>
      </c>
      <c r="I1584">
        <v>20.75</v>
      </c>
      <c r="J1584">
        <v>20.75</v>
      </c>
      <c r="K1584" s="1" t="s">
        <v>21</v>
      </c>
      <c r="L1584" s="1" t="s">
        <v>26</v>
      </c>
      <c r="M1584" s="1" t="s">
        <v>107</v>
      </c>
      <c r="N1584" s="1" t="s">
        <v>108</v>
      </c>
    </row>
    <row r="1585" spans="1:14" x14ac:dyDescent="0.25">
      <c r="A1585">
        <v>1584</v>
      </c>
      <c r="B1585">
        <v>707</v>
      </c>
      <c r="C1585">
        <f>1/COUNTIF(B:B,pizzadb_pizzasales[[#This Row],[order_id]])</f>
        <v>0.33333333333333331</v>
      </c>
      <c r="D1585" s="1" t="s">
        <v>69</v>
      </c>
      <c r="E1585">
        <v>1</v>
      </c>
      <c r="F1585" s="16">
        <v>39107</v>
      </c>
      <c r="G1585" s="2" t="str">
        <f>TEXT(pizzadb_pizzasales[[#This Row],[order_date]],"dddd")</f>
        <v>Thursday</v>
      </c>
      <c r="H1585" s="3">
        <v>0.65384259259259259</v>
      </c>
      <c r="I1585">
        <v>20.75</v>
      </c>
      <c r="J1585">
        <v>20.75</v>
      </c>
      <c r="K1585" s="1" t="s">
        <v>21</v>
      </c>
      <c r="L1585" s="1" t="s">
        <v>33</v>
      </c>
      <c r="M1585" s="1" t="s">
        <v>70</v>
      </c>
      <c r="N1585" s="1" t="s">
        <v>71</v>
      </c>
    </row>
    <row r="1586" spans="1:14" x14ac:dyDescent="0.25">
      <c r="A1586">
        <v>1585</v>
      </c>
      <c r="B1586">
        <v>708</v>
      </c>
      <c r="C1586">
        <f>1/COUNTIF(B:B,pizzadb_pizzasales[[#This Row],[order_id]])</f>
        <v>1</v>
      </c>
      <c r="D1586" s="1" t="s">
        <v>90</v>
      </c>
      <c r="E1586">
        <v>1</v>
      </c>
      <c r="F1586" s="16">
        <v>39108</v>
      </c>
      <c r="G1586" s="2" t="str">
        <f>TEXT(pizzadb_pizzasales[[#This Row],[order_date]],"dddd")</f>
        <v>Friday</v>
      </c>
      <c r="H1586" s="3">
        <v>0.66162037037037036</v>
      </c>
      <c r="I1586">
        <v>17.950000762939453</v>
      </c>
      <c r="J1586">
        <v>17.950000762939453</v>
      </c>
      <c r="K1586" s="1" t="s">
        <v>21</v>
      </c>
      <c r="L1586" s="1" t="s">
        <v>22</v>
      </c>
      <c r="M1586" s="1" t="s">
        <v>91</v>
      </c>
      <c r="N1586" s="1" t="s">
        <v>92</v>
      </c>
    </row>
    <row r="1587" spans="1:14" x14ac:dyDescent="0.25">
      <c r="A1587">
        <v>1586</v>
      </c>
      <c r="B1587">
        <v>709</v>
      </c>
      <c r="C1587">
        <f>1/COUNTIF(B:B,pizzadb_pizzasales[[#This Row],[order_id]])</f>
        <v>1</v>
      </c>
      <c r="D1587" s="1" t="s">
        <v>40</v>
      </c>
      <c r="E1587">
        <v>1</v>
      </c>
      <c r="F1587" s="16">
        <v>39111</v>
      </c>
      <c r="G1587" s="2" t="str">
        <f>TEXT(pizzadb_pizzasales[[#This Row],[order_date]],"dddd")</f>
        <v>Monday</v>
      </c>
      <c r="H1587" s="3">
        <v>0.66245370370370371</v>
      </c>
      <c r="I1587">
        <v>12.75</v>
      </c>
      <c r="J1587">
        <v>12.75</v>
      </c>
      <c r="K1587" s="1" t="s">
        <v>41</v>
      </c>
      <c r="L1587" s="1" t="s">
        <v>33</v>
      </c>
      <c r="M1587" s="1" t="s">
        <v>42</v>
      </c>
      <c r="N1587" s="1" t="s">
        <v>43</v>
      </c>
    </row>
    <row r="1588" spans="1:14" x14ac:dyDescent="0.25">
      <c r="A1588">
        <v>1587</v>
      </c>
      <c r="B1588">
        <v>710</v>
      </c>
      <c r="C1588">
        <f>1/COUNTIF(B:B,pizzadb_pizzasales[[#This Row],[order_id]])</f>
        <v>0.25</v>
      </c>
      <c r="D1588" s="1" t="s">
        <v>142</v>
      </c>
      <c r="E1588">
        <v>1</v>
      </c>
      <c r="F1588" s="16">
        <v>39112</v>
      </c>
      <c r="G1588" s="2" t="str">
        <f>TEXT(pizzadb_pizzasales[[#This Row],[order_date]],"dddd")</f>
        <v>Tuesday</v>
      </c>
      <c r="H1588" s="3">
        <v>0.6665740740740741</v>
      </c>
      <c r="I1588">
        <v>16.5</v>
      </c>
      <c r="J1588">
        <v>16.5</v>
      </c>
      <c r="K1588" s="1" t="s">
        <v>21</v>
      </c>
      <c r="L1588" s="1" t="s">
        <v>14</v>
      </c>
      <c r="M1588" s="1" t="s">
        <v>15</v>
      </c>
      <c r="N1588" s="1" t="s">
        <v>16</v>
      </c>
    </row>
    <row r="1589" spans="1:14" x14ac:dyDescent="0.25">
      <c r="A1589">
        <v>1588</v>
      </c>
      <c r="B1589">
        <v>710</v>
      </c>
      <c r="C1589">
        <f>1/COUNTIF(B:B,pizzadb_pizzasales[[#This Row],[order_id]])</f>
        <v>0.25</v>
      </c>
      <c r="D1589" s="1" t="s">
        <v>69</v>
      </c>
      <c r="E1589">
        <v>1</v>
      </c>
      <c r="F1589" s="16">
        <v>39113</v>
      </c>
      <c r="G1589" s="2" t="str">
        <f>TEXT(pizzadb_pizzasales[[#This Row],[order_date]],"dddd")</f>
        <v>Wednesday</v>
      </c>
      <c r="H1589" s="3">
        <v>0.6665740740740741</v>
      </c>
      <c r="I1589">
        <v>20.75</v>
      </c>
      <c r="J1589">
        <v>20.75</v>
      </c>
      <c r="K1589" s="1" t="s">
        <v>21</v>
      </c>
      <c r="L1589" s="1" t="s">
        <v>33</v>
      </c>
      <c r="M1589" s="1" t="s">
        <v>70</v>
      </c>
      <c r="N1589" s="1" t="s">
        <v>71</v>
      </c>
    </row>
    <row r="1590" spans="1:14" x14ac:dyDescent="0.25">
      <c r="A1590">
        <v>1589</v>
      </c>
      <c r="B1590">
        <v>710</v>
      </c>
      <c r="C1590">
        <f>1/COUNTIF(B:B,pizzadb_pizzasales[[#This Row],[order_id]])</f>
        <v>0.25</v>
      </c>
      <c r="D1590" s="1" t="s">
        <v>44</v>
      </c>
      <c r="E1590">
        <v>1</v>
      </c>
      <c r="F1590" s="16">
        <v>39114</v>
      </c>
      <c r="G1590" s="2" t="str">
        <f>TEXT(pizzadb_pizzasales[[#This Row],[order_date]],"dddd")</f>
        <v>Thursday</v>
      </c>
      <c r="H1590" s="3">
        <v>0.6665740740740741</v>
      </c>
      <c r="I1590">
        <v>12</v>
      </c>
      <c r="J1590">
        <v>12</v>
      </c>
      <c r="K1590" s="1" t="s">
        <v>41</v>
      </c>
      <c r="L1590" s="1" t="s">
        <v>14</v>
      </c>
      <c r="M1590" s="1" t="s">
        <v>45</v>
      </c>
      <c r="N1590" s="1" t="s">
        <v>46</v>
      </c>
    </row>
    <row r="1591" spans="1:14" x14ac:dyDescent="0.25">
      <c r="A1591">
        <v>1590</v>
      </c>
      <c r="B1591">
        <v>710</v>
      </c>
      <c r="C1591">
        <f>1/COUNTIF(B:B,pizzadb_pizzasales[[#This Row],[order_id]])</f>
        <v>0.25</v>
      </c>
      <c r="D1591" s="1" t="s">
        <v>140</v>
      </c>
      <c r="E1591">
        <v>1</v>
      </c>
      <c r="F1591" s="16">
        <v>39115</v>
      </c>
      <c r="G1591" s="2" t="str">
        <f>TEXT(pizzadb_pizzasales[[#This Row],[order_date]],"dddd")</f>
        <v>Friday</v>
      </c>
      <c r="H1591" s="3">
        <v>0.6665740740740741</v>
      </c>
      <c r="I1591">
        <v>25.5</v>
      </c>
      <c r="J1591">
        <v>25.5</v>
      </c>
      <c r="K1591" s="1" t="s">
        <v>141</v>
      </c>
      <c r="L1591" s="1" t="s">
        <v>14</v>
      </c>
      <c r="M1591" s="1" t="s">
        <v>45</v>
      </c>
      <c r="N1591" s="1" t="s">
        <v>46</v>
      </c>
    </row>
    <row r="1592" spans="1:14" x14ac:dyDescent="0.25">
      <c r="A1592">
        <v>1591</v>
      </c>
      <c r="B1592">
        <v>711</v>
      </c>
      <c r="C1592">
        <f>1/COUNTIF(B:B,pizzadb_pizzasales[[#This Row],[order_id]])</f>
        <v>0.25</v>
      </c>
      <c r="D1592" s="1" t="s">
        <v>134</v>
      </c>
      <c r="E1592">
        <v>1</v>
      </c>
      <c r="F1592" s="16">
        <v>39118</v>
      </c>
      <c r="G1592" s="2" t="str">
        <f>TEXT(pizzadb_pizzasales[[#This Row],[order_date]],"dddd")</f>
        <v>Monday</v>
      </c>
      <c r="H1592" s="3">
        <v>0.68136574074074074</v>
      </c>
      <c r="I1592">
        <v>16.75</v>
      </c>
      <c r="J1592">
        <v>16.75</v>
      </c>
      <c r="K1592" s="1" t="s">
        <v>13</v>
      </c>
      <c r="L1592" s="1" t="s">
        <v>33</v>
      </c>
      <c r="M1592" s="1" t="s">
        <v>124</v>
      </c>
      <c r="N1592" s="1" t="s">
        <v>125</v>
      </c>
    </row>
    <row r="1593" spans="1:14" x14ac:dyDescent="0.25">
      <c r="A1593">
        <v>1592</v>
      </c>
      <c r="B1593">
        <v>711</v>
      </c>
      <c r="C1593">
        <f>1/COUNTIF(B:B,pizzadb_pizzasales[[#This Row],[order_id]])</f>
        <v>0.25</v>
      </c>
      <c r="D1593" s="1" t="s">
        <v>68</v>
      </c>
      <c r="E1593">
        <v>1</v>
      </c>
      <c r="F1593" s="16">
        <v>39119</v>
      </c>
      <c r="G1593" s="2" t="str">
        <f>TEXT(pizzadb_pizzasales[[#This Row],[order_date]],"dddd")</f>
        <v>Tuesday</v>
      </c>
      <c r="H1593" s="3">
        <v>0.68136574074074074</v>
      </c>
      <c r="I1593">
        <v>20.25</v>
      </c>
      <c r="J1593">
        <v>20.25</v>
      </c>
      <c r="K1593" s="1" t="s">
        <v>21</v>
      </c>
      <c r="L1593" s="1" t="s">
        <v>22</v>
      </c>
      <c r="M1593" s="1" t="s">
        <v>30</v>
      </c>
      <c r="N1593" s="1" t="s">
        <v>31</v>
      </c>
    </row>
    <row r="1594" spans="1:14" x14ac:dyDescent="0.25">
      <c r="A1594">
        <v>1593</v>
      </c>
      <c r="B1594">
        <v>711</v>
      </c>
      <c r="C1594">
        <f>1/COUNTIF(B:B,pizzadb_pizzasales[[#This Row],[order_id]])</f>
        <v>0.25</v>
      </c>
      <c r="D1594" s="1" t="s">
        <v>148</v>
      </c>
      <c r="E1594">
        <v>1</v>
      </c>
      <c r="F1594" s="16">
        <v>39120</v>
      </c>
      <c r="G1594" s="2" t="str">
        <f>TEXT(pizzadb_pizzasales[[#This Row],[order_date]],"dddd")</f>
        <v>Wednesday</v>
      </c>
      <c r="H1594" s="3">
        <v>0.68136574074074074</v>
      </c>
      <c r="I1594">
        <v>14.5</v>
      </c>
      <c r="J1594">
        <v>14.5</v>
      </c>
      <c r="K1594" s="1" t="s">
        <v>13</v>
      </c>
      <c r="L1594" s="1" t="s">
        <v>14</v>
      </c>
      <c r="M1594" s="1" t="s">
        <v>130</v>
      </c>
      <c r="N1594" s="1" t="s">
        <v>131</v>
      </c>
    </row>
    <row r="1595" spans="1:14" x14ac:dyDescent="0.25">
      <c r="A1595">
        <v>1594</v>
      </c>
      <c r="B1595">
        <v>711</v>
      </c>
      <c r="C1595">
        <f>1/COUNTIF(B:B,pizzadb_pizzasales[[#This Row],[order_id]])</f>
        <v>0.25</v>
      </c>
      <c r="D1595" s="1" t="s">
        <v>113</v>
      </c>
      <c r="E1595">
        <v>1</v>
      </c>
      <c r="F1595" s="16">
        <v>39121</v>
      </c>
      <c r="G1595" s="2" t="str">
        <f>TEXT(pizzadb_pizzasales[[#This Row],[order_date]],"dddd")</f>
        <v>Thursday</v>
      </c>
      <c r="H1595" s="3">
        <v>0.68136574074074074</v>
      </c>
      <c r="I1595">
        <v>20.25</v>
      </c>
      <c r="J1595">
        <v>20.25</v>
      </c>
      <c r="K1595" s="1" t="s">
        <v>21</v>
      </c>
      <c r="L1595" s="1" t="s">
        <v>26</v>
      </c>
      <c r="M1595" s="1" t="s">
        <v>114</v>
      </c>
      <c r="N1595" s="1" t="s">
        <v>115</v>
      </c>
    </row>
    <row r="1596" spans="1:14" x14ac:dyDescent="0.25">
      <c r="A1596">
        <v>1595</v>
      </c>
      <c r="B1596">
        <v>712</v>
      </c>
      <c r="C1596">
        <f>1/COUNTIF(B:B,pizzadb_pizzasales[[#This Row],[order_id]])</f>
        <v>1</v>
      </c>
      <c r="D1596" s="1" t="s">
        <v>153</v>
      </c>
      <c r="E1596">
        <v>1</v>
      </c>
      <c r="F1596" s="16">
        <v>39122</v>
      </c>
      <c r="G1596" s="2" t="str">
        <f>TEXT(pizzadb_pizzasales[[#This Row],[order_date]],"dddd")</f>
        <v>Friday</v>
      </c>
      <c r="H1596" s="3">
        <v>0.68215277777777783</v>
      </c>
      <c r="I1596">
        <v>21</v>
      </c>
      <c r="J1596">
        <v>21</v>
      </c>
      <c r="K1596" s="1" t="s">
        <v>21</v>
      </c>
      <c r="L1596" s="1" t="s">
        <v>22</v>
      </c>
      <c r="M1596" s="1" t="s">
        <v>101</v>
      </c>
      <c r="N1596" s="1" t="s">
        <v>102</v>
      </c>
    </row>
    <row r="1597" spans="1:14" x14ac:dyDescent="0.25">
      <c r="A1597">
        <v>1596</v>
      </c>
      <c r="B1597">
        <v>713</v>
      </c>
      <c r="C1597">
        <f>1/COUNTIF(B:B,pizzadb_pizzasales[[#This Row],[order_id]])</f>
        <v>0.5</v>
      </c>
      <c r="D1597" s="1" t="s">
        <v>20</v>
      </c>
      <c r="E1597">
        <v>1</v>
      </c>
      <c r="F1597" s="16">
        <v>39125</v>
      </c>
      <c r="G1597" s="2" t="str">
        <f>TEXT(pizzadb_pizzasales[[#This Row],[order_date]],"dddd")</f>
        <v>Monday</v>
      </c>
      <c r="H1597" s="3">
        <v>0.68884259259259262</v>
      </c>
      <c r="I1597">
        <v>18.5</v>
      </c>
      <c r="J1597">
        <v>18.5</v>
      </c>
      <c r="K1597" s="1" t="s">
        <v>21</v>
      </c>
      <c r="L1597" s="1" t="s">
        <v>22</v>
      </c>
      <c r="M1597" s="1" t="s">
        <v>23</v>
      </c>
      <c r="N1597" s="1" t="s">
        <v>24</v>
      </c>
    </row>
    <row r="1598" spans="1:14" x14ac:dyDescent="0.25">
      <c r="A1598">
        <v>1597</v>
      </c>
      <c r="B1598">
        <v>713</v>
      </c>
      <c r="C1598">
        <f>1/COUNTIF(B:B,pizzadb_pizzasales[[#This Row],[order_id]])</f>
        <v>0.5</v>
      </c>
      <c r="D1598" s="1" t="s">
        <v>161</v>
      </c>
      <c r="E1598">
        <v>1</v>
      </c>
      <c r="F1598" s="16">
        <v>39126</v>
      </c>
      <c r="G1598" s="2" t="str">
        <f>TEXT(pizzadb_pizzasales[[#This Row],[order_date]],"dddd")</f>
        <v>Tuesday</v>
      </c>
      <c r="H1598" s="3">
        <v>0.68884259259259262</v>
      </c>
      <c r="I1598">
        <v>12</v>
      </c>
      <c r="J1598">
        <v>12</v>
      </c>
      <c r="K1598" s="1" t="s">
        <v>41</v>
      </c>
      <c r="L1598" s="1" t="s">
        <v>22</v>
      </c>
      <c r="M1598" s="1" t="s">
        <v>104</v>
      </c>
      <c r="N1598" s="1" t="s">
        <v>105</v>
      </c>
    </row>
    <row r="1599" spans="1:14" x14ac:dyDescent="0.25">
      <c r="A1599">
        <v>1598</v>
      </c>
      <c r="B1599">
        <v>714</v>
      </c>
      <c r="C1599">
        <f>1/COUNTIF(B:B,pizzadb_pizzasales[[#This Row],[order_id]])</f>
        <v>0.25</v>
      </c>
      <c r="D1599" s="1" t="s">
        <v>17</v>
      </c>
      <c r="E1599">
        <v>1</v>
      </c>
      <c r="F1599" s="16">
        <v>39127</v>
      </c>
      <c r="G1599" s="2" t="str">
        <f>TEXT(pizzadb_pizzasales[[#This Row],[order_date]],"dddd")</f>
        <v>Wednesday</v>
      </c>
      <c r="H1599" s="3">
        <v>0.70495370370370369</v>
      </c>
      <c r="I1599">
        <v>16</v>
      </c>
      <c r="J1599">
        <v>16</v>
      </c>
      <c r="K1599" s="1" t="s">
        <v>13</v>
      </c>
      <c r="L1599" s="1" t="s">
        <v>14</v>
      </c>
      <c r="M1599" s="1" t="s">
        <v>18</v>
      </c>
      <c r="N1599" s="1" t="s">
        <v>19</v>
      </c>
    </row>
    <row r="1600" spans="1:14" x14ac:dyDescent="0.25">
      <c r="A1600">
        <v>1599</v>
      </c>
      <c r="B1600">
        <v>714</v>
      </c>
      <c r="C1600">
        <f>1/COUNTIF(B:B,pizzadb_pizzasales[[#This Row],[order_id]])</f>
        <v>0.25</v>
      </c>
      <c r="D1600" s="1" t="s">
        <v>142</v>
      </c>
      <c r="E1600">
        <v>1</v>
      </c>
      <c r="F1600" s="16">
        <v>39128</v>
      </c>
      <c r="G1600" s="2" t="str">
        <f>TEXT(pizzadb_pizzasales[[#This Row],[order_date]],"dddd")</f>
        <v>Thursday</v>
      </c>
      <c r="H1600" s="3">
        <v>0.70495370370370369</v>
      </c>
      <c r="I1600">
        <v>16.5</v>
      </c>
      <c r="J1600">
        <v>16.5</v>
      </c>
      <c r="K1600" s="1" t="s">
        <v>21</v>
      </c>
      <c r="L1600" s="1" t="s">
        <v>14</v>
      </c>
      <c r="M1600" s="1" t="s">
        <v>15</v>
      </c>
      <c r="N1600" s="1" t="s">
        <v>16</v>
      </c>
    </row>
    <row r="1601" spans="1:14" x14ac:dyDescent="0.25">
      <c r="A1601">
        <v>1600</v>
      </c>
      <c r="B1601">
        <v>714</v>
      </c>
      <c r="C1601">
        <f>1/COUNTIF(B:B,pizzadb_pizzasales[[#This Row],[order_id]])</f>
        <v>0.25</v>
      </c>
      <c r="D1601" s="1" t="s">
        <v>132</v>
      </c>
      <c r="E1601">
        <v>1</v>
      </c>
      <c r="F1601" s="16">
        <v>39129</v>
      </c>
      <c r="G1601" s="2" t="str">
        <f>TEXT(pizzadb_pizzasales[[#This Row],[order_date]],"dddd")</f>
        <v>Friday</v>
      </c>
      <c r="H1601" s="3">
        <v>0.70495370370370369</v>
      </c>
      <c r="I1601">
        <v>10.5</v>
      </c>
      <c r="J1601">
        <v>10.5</v>
      </c>
      <c r="K1601" s="1" t="s">
        <v>41</v>
      </c>
      <c r="L1601" s="1" t="s">
        <v>14</v>
      </c>
      <c r="M1601" s="1" t="s">
        <v>15</v>
      </c>
      <c r="N1601" s="1" t="s">
        <v>16</v>
      </c>
    </row>
    <row r="1602" spans="1:14" x14ac:dyDescent="0.25">
      <c r="A1602">
        <v>1601</v>
      </c>
      <c r="B1602">
        <v>714</v>
      </c>
      <c r="C1602">
        <f>1/COUNTIF(B:B,pizzadb_pizzasales[[#This Row],[order_id]])</f>
        <v>0.25</v>
      </c>
      <c r="D1602" s="1" t="s">
        <v>54</v>
      </c>
      <c r="E1602">
        <v>1</v>
      </c>
      <c r="F1602" s="16">
        <v>39132</v>
      </c>
      <c r="G1602" s="2" t="str">
        <f>TEXT(pizzadb_pizzasales[[#This Row],[order_date]],"dddd")</f>
        <v>Monday</v>
      </c>
      <c r="H1602" s="3">
        <v>0.70495370370370369</v>
      </c>
      <c r="I1602">
        <v>20.5</v>
      </c>
      <c r="J1602">
        <v>20.5</v>
      </c>
      <c r="K1602" s="1" t="s">
        <v>21</v>
      </c>
      <c r="L1602" s="1" t="s">
        <v>14</v>
      </c>
      <c r="M1602" s="1" t="s">
        <v>55</v>
      </c>
      <c r="N1602" s="1" t="s">
        <v>56</v>
      </c>
    </row>
    <row r="1603" spans="1:14" x14ac:dyDescent="0.25">
      <c r="A1603">
        <v>1602</v>
      </c>
      <c r="B1603">
        <v>715</v>
      </c>
      <c r="C1603">
        <f>1/COUNTIF(B:B,pizzadb_pizzasales[[#This Row],[order_id]])</f>
        <v>0.33333333333333331</v>
      </c>
      <c r="D1603" s="1" t="s">
        <v>119</v>
      </c>
      <c r="E1603">
        <v>1</v>
      </c>
      <c r="F1603" s="16">
        <v>39133</v>
      </c>
      <c r="G1603" s="2" t="str">
        <f>TEXT(pizzadb_pizzasales[[#This Row],[order_date]],"dddd")</f>
        <v>Tuesday</v>
      </c>
      <c r="H1603" s="3">
        <v>0.71218749999999997</v>
      </c>
      <c r="I1603">
        <v>12.5</v>
      </c>
      <c r="J1603">
        <v>12.5</v>
      </c>
      <c r="K1603" s="1" t="s">
        <v>13</v>
      </c>
      <c r="L1603" s="1" t="s">
        <v>14</v>
      </c>
      <c r="M1603" s="1" t="s">
        <v>78</v>
      </c>
      <c r="N1603" s="1" t="s">
        <v>79</v>
      </c>
    </row>
    <row r="1604" spans="1:14" x14ac:dyDescent="0.25">
      <c r="A1604">
        <v>1603</v>
      </c>
      <c r="B1604">
        <v>715</v>
      </c>
      <c r="C1604">
        <f>1/COUNTIF(B:B,pizzadb_pizzasales[[#This Row],[order_id]])</f>
        <v>0.33333333333333331</v>
      </c>
      <c r="D1604" s="1" t="s">
        <v>133</v>
      </c>
      <c r="E1604">
        <v>1</v>
      </c>
      <c r="F1604" s="16">
        <v>39134</v>
      </c>
      <c r="G1604" s="2" t="str">
        <f>TEXT(pizzadb_pizzasales[[#This Row],[order_date]],"dddd")</f>
        <v>Wednesday</v>
      </c>
      <c r="H1604" s="3">
        <v>0.71218749999999997</v>
      </c>
      <c r="I1604">
        <v>16.5</v>
      </c>
      <c r="J1604">
        <v>16.5</v>
      </c>
      <c r="K1604" s="1" t="s">
        <v>13</v>
      </c>
      <c r="L1604" s="1" t="s">
        <v>26</v>
      </c>
      <c r="M1604" s="1" t="s">
        <v>107</v>
      </c>
      <c r="N1604" s="1" t="s">
        <v>108</v>
      </c>
    </row>
    <row r="1605" spans="1:14" x14ac:dyDescent="0.25">
      <c r="A1605">
        <v>1604</v>
      </c>
      <c r="B1605">
        <v>715</v>
      </c>
      <c r="C1605">
        <f>1/COUNTIF(B:B,pizzadb_pizzasales[[#This Row],[order_id]])</f>
        <v>0.33333333333333331</v>
      </c>
      <c r="D1605" s="1" t="s">
        <v>162</v>
      </c>
      <c r="E1605">
        <v>1</v>
      </c>
      <c r="F1605" s="16">
        <v>39135</v>
      </c>
      <c r="G1605" s="2" t="str">
        <f>TEXT(pizzadb_pizzasales[[#This Row],[order_date]],"dddd")</f>
        <v>Thursday</v>
      </c>
      <c r="H1605" s="3">
        <v>0.71218749999999997</v>
      </c>
      <c r="I1605">
        <v>16</v>
      </c>
      <c r="J1605">
        <v>16</v>
      </c>
      <c r="K1605" s="1" t="s">
        <v>13</v>
      </c>
      <c r="L1605" s="1" t="s">
        <v>22</v>
      </c>
      <c r="M1605" s="1" t="s">
        <v>110</v>
      </c>
      <c r="N1605" s="1" t="s">
        <v>111</v>
      </c>
    </row>
    <row r="1606" spans="1:14" x14ac:dyDescent="0.25">
      <c r="A1606">
        <v>1605</v>
      </c>
      <c r="B1606">
        <v>716</v>
      </c>
      <c r="C1606">
        <f>1/COUNTIF(B:B,pizzadb_pizzasales[[#This Row],[order_id]])</f>
        <v>1</v>
      </c>
      <c r="D1606" s="1" t="s">
        <v>84</v>
      </c>
      <c r="E1606">
        <v>1</v>
      </c>
      <c r="F1606" s="16">
        <v>39136</v>
      </c>
      <c r="G1606" s="2" t="str">
        <f>TEXT(pizzadb_pizzasales[[#This Row],[order_date]],"dddd")</f>
        <v>Friday</v>
      </c>
      <c r="H1606" s="3">
        <v>0.71255787037037033</v>
      </c>
      <c r="I1606">
        <v>12</v>
      </c>
      <c r="J1606">
        <v>12</v>
      </c>
      <c r="K1606" s="1" t="s">
        <v>41</v>
      </c>
      <c r="L1606" s="1" t="s">
        <v>14</v>
      </c>
      <c r="M1606" s="1" t="s">
        <v>85</v>
      </c>
      <c r="N1606" s="1" t="s">
        <v>86</v>
      </c>
    </row>
    <row r="1607" spans="1:14" x14ac:dyDescent="0.25">
      <c r="A1607">
        <v>1606</v>
      </c>
      <c r="B1607">
        <v>717</v>
      </c>
      <c r="C1607">
        <f>1/COUNTIF(B:B,pizzadb_pizzasales[[#This Row],[order_id]])</f>
        <v>0.5</v>
      </c>
      <c r="D1607" s="1" t="s">
        <v>118</v>
      </c>
      <c r="E1607">
        <v>1</v>
      </c>
      <c r="F1607" s="16">
        <v>39139</v>
      </c>
      <c r="G1607" s="2" t="str">
        <f>TEXT(pizzadb_pizzasales[[#This Row],[order_date]],"dddd")</f>
        <v>Monday</v>
      </c>
      <c r="H1607" s="3">
        <v>0.72550925925925924</v>
      </c>
      <c r="I1607">
        <v>16.75</v>
      </c>
      <c r="J1607">
        <v>16.75</v>
      </c>
      <c r="K1607" s="1" t="s">
        <v>13</v>
      </c>
      <c r="L1607" s="1" t="s">
        <v>33</v>
      </c>
      <c r="M1607" s="1" t="s">
        <v>42</v>
      </c>
      <c r="N1607" s="1" t="s">
        <v>43</v>
      </c>
    </row>
    <row r="1608" spans="1:14" x14ac:dyDescent="0.25">
      <c r="A1608">
        <v>1607</v>
      </c>
      <c r="B1608">
        <v>717</v>
      </c>
      <c r="C1608">
        <f>1/COUNTIF(B:B,pizzadb_pizzasales[[#This Row],[order_id]])</f>
        <v>0.5</v>
      </c>
      <c r="D1608" s="1" t="s">
        <v>69</v>
      </c>
      <c r="E1608">
        <v>1</v>
      </c>
      <c r="F1608" s="16">
        <v>39140</v>
      </c>
      <c r="G1608" s="2" t="str">
        <f>TEXT(pizzadb_pizzasales[[#This Row],[order_date]],"dddd")</f>
        <v>Tuesday</v>
      </c>
      <c r="H1608" s="3">
        <v>0.72550925925925924</v>
      </c>
      <c r="I1608">
        <v>20.75</v>
      </c>
      <c r="J1608">
        <v>20.75</v>
      </c>
      <c r="K1608" s="1" t="s">
        <v>21</v>
      </c>
      <c r="L1608" s="1" t="s">
        <v>33</v>
      </c>
      <c r="M1608" s="1" t="s">
        <v>70</v>
      </c>
      <c r="N1608" s="1" t="s">
        <v>71</v>
      </c>
    </row>
    <row r="1609" spans="1:14" x14ac:dyDescent="0.25">
      <c r="A1609">
        <v>1608</v>
      </c>
      <c r="B1609">
        <v>718</v>
      </c>
      <c r="C1609">
        <f>1/COUNTIF(B:B,pizzadb_pizzasales[[#This Row],[order_id]])</f>
        <v>0.5</v>
      </c>
      <c r="D1609" s="1" t="s">
        <v>76</v>
      </c>
      <c r="E1609">
        <v>1</v>
      </c>
      <c r="F1609" s="16">
        <v>39141</v>
      </c>
      <c r="G1609" s="2" t="str">
        <f>TEXT(pizzadb_pizzasales[[#This Row],[order_date]],"dddd")</f>
        <v>Wednesday</v>
      </c>
      <c r="H1609" s="3">
        <v>0.74062499999999998</v>
      </c>
      <c r="I1609">
        <v>16.75</v>
      </c>
      <c r="J1609">
        <v>16.75</v>
      </c>
      <c r="K1609" s="1" t="s">
        <v>13</v>
      </c>
      <c r="L1609" s="1" t="s">
        <v>33</v>
      </c>
      <c r="M1609" s="1" t="s">
        <v>74</v>
      </c>
      <c r="N1609" s="1" t="s">
        <v>75</v>
      </c>
    </row>
    <row r="1610" spans="1:14" x14ac:dyDescent="0.25">
      <c r="A1610">
        <v>1609</v>
      </c>
      <c r="B1610">
        <v>718</v>
      </c>
      <c r="C1610">
        <f>1/COUNTIF(B:B,pizzadb_pizzasales[[#This Row],[order_id]])</f>
        <v>0.5</v>
      </c>
      <c r="D1610" s="1" t="s">
        <v>69</v>
      </c>
      <c r="E1610">
        <v>1</v>
      </c>
      <c r="F1610" s="16">
        <v>39142</v>
      </c>
      <c r="G1610" s="2" t="str">
        <f>TEXT(pizzadb_pizzasales[[#This Row],[order_date]],"dddd")</f>
        <v>Thursday</v>
      </c>
      <c r="H1610" s="3">
        <v>0.74062499999999998</v>
      </c>
      <c r="I1610">
        <v>20.75</v>
      </c>
      <c r="J1610">
        <v>20.75</v>
      </c>
      <c r="K1610" s="1" t="s">
        <v>21</v>
      </c>
      <c r="L1610" s="1" t="s">
        <v>33</v>
      </c>
      <c r="M1610" s="1" t="s">
        <v>70</v>
      </c>
      <c r="N1610" s="1" t="s">
        <v>71</v>
      </c>
    </row>
    <row r="1611" spans="1:14" x14ac:dyDescent="0.25">
      <c r="A1611">
        <v>1610</v>
      </c>
      <c r="B1611">
        <v>719</v>
      </c>
      <c r="C1611">
        <f>1/COUNTIF(B:B,pizzadb_pizzasales[[#This Row],[order_id]])</f>
        <v>0.5</v>
      </c>
      <c r="D1611" s="1" t="s">
        <v>72</v>
      </c>
      <c r="E1611">
        <v>1</v>
      </c>
      <c r="F1611" s="16">
        <v>39143</v>
      </c>
      <c r="G1611" s="2" t="str">
        <f>TEXT(pizzadb_pizzasales[[#This Row],[order_date]],"dddd")</f>
        <v>Friday</v>
      </c>
      <c r="H1611" s="3">
        <v>0.7447569444444444</v>
      </c>
      <c r="I1611">
        <v>20.75</v>
      </c>
      <c r="J1611">
        <v>20.75</v>
      </c>
      <c r="K1611" s="1" t="s">
        <v>21</v>
      </c>
      <c r="L1611" s="1" t="s">
        <v>33</v>
      </c>
      <c r="M1611" s="1" t="s">
        <v>42</v>
      </c>
      <c r="N1611" s="1" t="s">
        <v>43</v>
      </c>
    </row>
    <row r="1612" spans="1:14" x14ac:dyDescent="0.25">
      <c r="A1612">
        <v>1611</v>
      </c>
      <c r="B1612">
        <v>719</v>
      </c>
      <c r="C1612">
        <f>1/COUNTIF(B:B,pizzadb_pizzasales[[#This Row],[order_id]])</f>
        <v>0.5</v>
      </c>
      <c r="D1612" s="1" t="s">
        <v>58</v>
      </c>
      <c r="E1612">
        <v>1</v>
      </c>
      <c r="F1612" s="16">
        <v>39146</v>
      </c>
      <c r="G1612" s="2" t="str">
        <f>TEXT(pizzadb_pizzasales[[#This Row],[order_date]],"dddd")</f>
        <v>Monday</v>
      </c>
      <c r="H1612" s="3">
        <v>0.7447569444444444</v>
      </c>
      <c r="I1612">
        <v>12</v>
      </c>
      <c r="J1612">
        <v>12</v>
      </c>
      <c r="K1612" s="1" t="s">
        <v>41</v>
      </c>
      <c r="L1612" s="1" t="s">
        <v>22</v>
      </c>
      <c r="M1612" s="1" t="s">
        <v>30</v>
      </c>
      <c r="N1612" s="1" t="s">
        <v>31</v>
      </c>
    </row>
    <row r="1613" spans="1:14" x14ac:dyDescent="0.25">
      <c r="A1613">
        <v>1612</v>
      </c>
      <c r="B1613">
        <v>720</v>
      </c>
      <c r="C1613">
        <f>1/COUNTIF(B:B,pizzadb_pizzasales[[#This Row],[order_id]])</f>
        <v>0.25</v>
      </c>
      <c r="D1613" s="1" t="s">
        <v>128</v>
      </c>
      <c r="E1613">
        <v>1</v>
      </c>
      <c r="F1613" s="16">
        <v>39147</v>
      </c>
      <c r="G1613" s="2" t="str">
        <f>TEXT(pizzadb_pizzasales[[#This Row],[order_date]],"dddd")</f>
        <v>Tuesday</v>
      </c>
      <c r="H1613" s="3">
        <v>0.74582175925925931</v>
      </c>
      <c r="I1613">
        <v>16</v>
      </c>
      <c r="J1613">
        <v>16</v>
      </c>
      <c r="K1613" s="1" t="s">
        <v>13</v>
      </c>
      <c r="L1613" s="1" t="s">
        <v>22</v>
      </c>
      <c r="M1613" s="1" t="s">
        <v>52</v>
      </c>
      <c r="N1613" s="1" t="s">
        <v>53</v>
      </c>
    </row>
    <row r="1614" spans="1:14" x14ac:dyDescent="0.25">
      <c r="A1614">
        <v>1613</v>
      </c>
      <c r="B1614">
        <v>720</v>
      </c>
      <c r="C1614">
        <f>1/COUNTIF(B:B,pizzadb_pizzasales[[#This Row],[order_id]])</f>
        <v>0.25</v>
      </c>
      <c r="D1614" s="1" t="s">
        <v>112</v>
      </c>
      <c r="E1614">
        <v>1</v>
      </c>
      <c r="F1614" s="16">
        <v>39148</v>
      </c>
      <c r="G1614" s="2" t="str">
        <f>TEXT(pizzadb_pizzasales[[#This Row],[order_date]],"dddd")</f>
        <v>Wednesday</v>
      </c>
      <c r="H1614" s="3">
        <v>0.74582175925925931</v>
      </c>
      <c r="I1614">
        <v>20.5</v>
      </c>
      <c r="J1614">
        <v>20.5</v>
      </c>
      <c r="K1614" s="1" t="s">
        <v>21</v>
      </c>
      <c r="L1614" s="1" t="s">
        <v>14</v>
      </c>
      <c r="M1614" s="1" t="s">
        <v>94</v>
      </c>
      <c r="N1614" s="1" t="s">
        <v>95</v>
      </c>
    </row>
    <row r="1615" spans="1:14" x14ac:dyDescent="0.25">
      <c r="A1615">
        <v>1614</v>
      </c>
      <c r="B1615">
        <v>720</v>
      </c>
      <c r="C1615">
        <f>1/COUNTIF(B:B,pizzadb_pizzasales[[#This Row],[order_id]])</f>
        <v>0.25</v>
      </c>
      <c r="D1615" s="1" t="s">
        <v>148</v>
      </c>
      <c r="E1615">
        <v>1</v>
      </c>
      <c r="F1615" s="16">
        <v>39149</v>
      </c>
      <c r="G1615" s="2" t="str">
        <f>TEXT(pizzadb_pizzasales[[#This Row],[order_date]],"dddd")</f>
        <v>Thursday</v>
      </c>
      <c r="H1615" s="3">
        <v>0.74582175925925931</v>
      </c>
      <c r="I1615">
        <v>14.5</v>
      </c>
      <c r="J1615">
        <v>14.5</v>
      </c>
      <c r="K1615" s="1" t="s">
        <v>13</v>
      </c>
      <c r="L1615" s="1" t="s">
        <v>14</v>
      </c>
      <c r="M1615" s="1" t="s">
        <v>130</v>
      </c>
      <c r="N1615" s="1" t="s">
        <v>131</v>
      </c>
    </row>
    <row r="1616" spans="1:14" x14ac:dyDescent="0.25">
      <c r="A1616">
        <v>1615</v>
      </c>
      <c r="B1616">
        <v>720</v>
      </c>
      <c r="C1616">
        <f>1/COUNTIF(B:B,pizzadb_pizzasales[[#This Row],[order_id]])</f>
        <v>0.25</v>
      </c>
      <c r="D1616" s="1" t="s">
        <v>121</v>
      </c>
      <c r="E1616">
        <v>1</v>
      </c>
      <c r="F1616" s="16">
        <v>39150</v>
      </c>
      <c r="G1616" s="2" t="str">
        <f>TEXT(pizzadb_pizzasales[[#This Row],[order_date]],"dddd")</f>
        <v>Friday</v>
      </c>
      <c r="H1616" s="3">
        <v>0.74582175925925931</v>
      </c>
      <c r="I1616">
        <v>16.25</v>
      </c>
      <c r="J1616">
        <v>16.25</v>
      </c>
      <c r="K1616" s="1" t="s">
        <v>13</v>
      </c>
      <c r="L1616" s="1" t="s">
        <v>26</v>
      </c>
      <c r="M1616" s="1" t="s">
        <v>114</v>
      </c>
      <c r="N1616" s="1" t="s">
        <v>115</v>
      </c>
    </row>
    <row r="1617" spans="1:14" x14ac:dyDescent="0.25">
      <c r="A1617">
        <v>1616</v>
      </c>
      <c r="B1617">
        <v>721</v>
      </c>
      <c r="C1617">
        <f>1/COUNTIF(B:B,pizzadb_pizzasales[[#This Row],[order_id]])</f>
        <v>0.5</v>
      </c>
      <c r="D1617" s="1" t="s">
        <v>50</v>
      </c>
      <c r="E1617">
        <v>1</v>
      </c>
      <c r="F1617" s="16">
        <v>39153</v>
      </c>
      <c r="G1617" s="2" t="str">
        <f>TEXT(pizzadb_pizzasales[[#This Row],[order_date]],"dddd")</f>
        <v>Monday</v>
      </c>
      <c r="H1617" s="3">
        <v>0.76197916666666665</v>
      </c>
      <c r="I1617">
        <v>12</v>
      </c>
      <c r="J1617">
        <v>12</v>
      </c>
      <c r="K1617" s="1" t="s">
        <v>41</v>
      </c>
      <c r="L1617" s="1" t="s">
        <v>14</v>
      </c>
      <c r="M1617" s="1" t="s">
        <v>18</v>
      </c>
      <c r="N1617" s="1" t="s">
        <v>19</v>
      </c>
    </row>
    <row r="1618" spans="1:14" x14ac:dyDescent="0.25">
      <c r="A1618">
        <v>1617</v>
      </c>
      <c r="B1618">
        <v>721</v>
      </c>
      <c r="C1618">
        <f>1/COUNTIF(B:B,pizzadb_pizzasales[[#This Row],[order_id]])</f>
        <v>0.5</v>
      </c>
      <c r="D1618" s="1" t="s">
        <v>59</v>
      </c>
      <c r="E1618">
        <v>1</v>
      </c>
      <c r="F1618" s="16">
        <v>39154</v>
      </c>
      <c r="G1618" s="2" t="str">
        <f>TEXT(pizzadb_pizzasales[[#This Row],[order_date]],"dddd")</f>
        <v>Tuesday</v>
      </c>
      <c r="H1618" s="3">
        <v>0.76197916666666665</v>
      </c>
      <c r="I1618">
        <v>20.75</v>
      </c>
      <c r="J1618">
        <v>20.75</v>
      </c>
      <c r="K1618" s="1" t="s">
        <v>21</v>
      </c>
      <c r="L1618" s="1" t="s">
        <v>26</v>
      </c>
      <c r="M1618" s="1" t="s">
        <v>60</v>
      </c>
      <c r="N1618" s="1" t="s">
        <v>61</v>
      </c>
    </row>
    <row r="1619" spans="1:14" x14ac:dyDescent="0.25">
      <c r="A1619">
        <v>1618</v>
      </c>
      <c r="B1619">
        <v>722</v>
      </c>
      <c r="C1619">
        <f>1/COUNTIF(B:B,pizzadb_pizzasales[[#This Row],[order_id]])</f>
        <v>0.5</v>
      </c>
      <c r="D1619" s="1" t="s">
        <v>112</v>
      </c>
      <c r="E1619">
        <v>1</v>
      </c>
      <c r="F1619" s="16">
        <v>39155</v>
      </c>
      <c r="G1619" s="2" t="str">
        <f>TEXT(pizzadb_pizzasales[[#This Row],[order_date]],"dddd")</f>
        <v>Wednesday</v>
      </c>
      <c r="H1619" s="3">
        <v>0.7645601851851852</v>
      </c>
      <c r="I1619">
        <v>20.5</v>
      </c>
      <c r="J1619">
        <v>20.5</v>
      </c>
      <c r="K1619" s="1" t="s">
        <v>21</v>
      </c>
      <c r="L1619" s="1" t="s">
        <v>14</v>
      </c>
      <c r="M1619" s="1" t="s">
        <v>94</v>
      </c>
      <c r="N1619" s="1" t="s">
        <v>95</v>
      </c>
    </row>
    <row r="1620" spans="1:14" x14ac:dyDescent="0.25">
      <c r="A1620">
        <v>1619</v>
      </c>
      <c r="B1620">
        <v>722</v>
      </c>
      <c r="C1620">
        <f>1/COUNTIF(B:B,pizzadb_pizzasales[[#This Row],[order_id]])</f>
        <v>0.5</v>
      </c>
      <c r="D1620" s="1" t="s">
        <v>136</v>
      </c>
      <c r="E1620">
        <v>1</v>
      </c>
      <c r="F1620" s="16">
        <v>39156</v>
      </c>
      <c r="G1620" s="2" t="str">
        <f>TEXT(pizzadb_pizzasales[[#This Row],[order_date]],"dddd")</f>
        <v>Thursday</v>
      </c>
      <c r="H1620" s="3">
        <v>0.7645601851851852</v>
      </c>
      <c r="I1620">
        <v>12.5</v>
      </c>
      <c r="J1620">
        <v>12.5</v>
      </c>
      <c r="K1620" s="1" t="s">
        <v>41</v>
      </c>
      <c r="L1620" s="1" t="s">
        <v>22</v>
      </c>
      <c r="M1620" s="1" t="s">
        <v>63</v>
      </c>
      <c r="N1620" s="1" t="s">
        <v>64</v>
      </c>
    </row>
    <row r="1621" spans="1:14" x14ac:dyDescent="0.25">
      <c r="A1621">
        <v>1620</v>
      </c>
      <c r="B1621">
        <v>723</v>
      </c>
      <c r="C1621">
        <f>1/COUNTIF(B:B,pizzadb_pizzasales[[#This Row],[order_id]])</f>
        <v>0.5</v>
      </c>
      <c r="D1621" s="1" t="s">
        <v>72</v>
      </c>
      <c r="E1621">
        <v>1</v>
      </c>
      <c r="F1621" s="16">
        <v>39157</v>
      </c>
      <c r="G1621" s="2" t="str">
        <f>TEXT(pizzadb_pizzasales[[#This Row],[order_date]],"dddd")</f>
        <v>Friday</v>
      </c>
      <c r="H1621" s="3">
        <v>0.76462962962962966</v>
      </c>
      <c r="I1621">
        <v>20.75</v>
      </c>
      <c r="J1621">
        <v>20.75</v>
      </c>
      <c r="K1621" s="1" t="s">
        <v>21</v>
      </c>
      <c r="L1621" s="1" t="s">
        <v>33</v>
      </c>
      <c r="M1621" s="1" t="s">
        <v>42</v>
      </c>
      <c r="N1621" s="1" t="s">
        <v>43</v>
      </c>
    </row>
    <row r="1622" spans="1:14" x14ac:dyDescent="0.25">
      <c r="A1622">
        <v>1621</v>
      </c>
      <c r="B1622">
        <v>723</v>
      </c>
      <c r="C1622">
        <f>1/COUNTIF(B:B,pizzadb_pizzasales[[#This Row],[order_id]])</f>
        <v>0.5</v>
      </c>
      <c r="D1622" s="1" t="s">
        <v>126</v>
      </c>
      <c r="E1622">
        <v>1</v>
      </c>
      <c r="F1622" s="16">
        <v>39160</v>
      </c>
      <c r="G1622" s="2" t="str">
        <f>TEXT(pizzadb_pizzasales[[#This Row],[order_date]],"dddd")</f>
        <v>Monday</v>
      </c>
      <c r="H1622" s="3">
        <v>0.76462962962962966</v>
      </c>
      <c r="I1622">
        <v>9.75</v>
      </c>
      <c r="J1622">
        <v>9.75</v>
      </c>
      <c r="K1622" s="1" t="s">
        <v>41</v>
      </c>
      <c r="L1622" s="1" t="s">
        <v>14</v>
      </c>
      <c r="M1622" s="1" t="s">
        <v>78</v>
      </c>
      <c r="N1622" s="1" t="s">
        <v>79</v>
      </c>
    </row>
    <row r="1623" spans="1:14" x14ac:dyDescent="0.25">
      <c r="A1623">
        <v>1622</v>
      </c>
      <c r="B1623">
        <v>724</v>
      </c>
      <c r="C1623">
        <f>1/COUNTIF(B:B,pizzadb_pizzasales[[#This Row],[order_id]])</f>
        <v>0.33333333333333331</v>
      </c>
      <c r="D1623" s="1" t="s">
        <v>84</v>
      </c>
      <c r="E1623">
        <v>1</v>
      </c>
      <c r="F1623" s="16">
        <v>39161</v>
      </c>
      <c r="G1623" s="2" t="str">
        <f>TEXT(pizzadb_pizzasales[[#This Row],[order_date]],"dddd")</f>
        <v>Tuesday</v>
      </c>
      <c r="H1623" s="3">
        <v>0.7672106481481481</v>
      </c>
      <c r="I1623">
        <v>12</v>
      </c>
      <c r="J1623">
        <v>12</v>
      </c>
      <c r="K1623" s="1" t="s">
        <v>41</v>
      </c>
      <c r="L1623" s="1" t="s">
        <v>14</v>
      </c>
      <c r="M1623" s="1" t="s">
        <v>85</v>
      </c>
      <c r="N1623" s="1" t="s">
        <v>86</v>
      </c>
    </row>
    <row r="1624" spans="1:14" x14ac:dyDescent="0.25">
      <c r="A1624">
        <v>1623</v>
      </c>
      <c r="B1624">
        <v>724</v>
      </c>
      <c r="C1624">
        <f>1/COUNTIF(B:B,pizzadb_pizzasales[[#This Row],[order_id]])</f>
        <v>0.33333333333333331</v>
      </c>
      <c r="D1624" s="1" t="s">
        <v>128</v>
      </c>
      <c r="E1624">
        <v>1</v>
      </c>
      <c r="F1624" s="16">
        <v>39162</v>
      </c>
      <c r="G1624" s="2" t="str">
        <f>TEXT(pizzadb_pizzasales[[#This Row],[order_date]],"dddd")</f>
        <v>Wednesday</v>
      </c>
      <c r="H1624" s="3">
        <v>0.7672106481481481</v>
      </c>
      <c r="I1624">
        <v>16</v>
      </c>
      <c r="J1624">
        <v>16</v>
      </c>
      <c r="K1624" s="1" t="s">
        <v>13</v>
      </c>
      <c r="L1624" s="1" t="s">
        <v>22</v>
      </c>
      <c r="M1624" s="1" t="s">
        <v>52</v>
      </c>
      <c r="N1624" s="1" t="s">
        <v>53</v>
      </c>
    </row>
    <row r="1625" spans="1:14" x14ac:dyDescent="0.25">
      <c r="A1625">
        <v>1624</v>
      </c>
      <c r="B1625">
        <v>724</v>
      </c>
      <c r="C1625">
        <f>1/COUNTIF(B:B,pizzadb_pizzasales[[#This Row],[order_id]])</f>
        <v>0.33333333333333331</v>
      </c>
      <c r="D1625" s="1" t="s">
        <v>69</v>
      </c>
      <c r="E1625">
        <v>2</v>
      </c>
      <c r="F1625" s="16">
        <v>39163</v>
      </c>
      <c r="G1625" s="2" t="str">
        <f>TEXT(pizzadb_pizzasales[[#This Row],[order_date]],"dddd")</f>
        <v>Thursday</v>
      </c>
      <c r="H1625" s="3">
        <v>0.7672106481481481</v>
      </c>
      <c r="I1625">
        <v>20.75</v>
      </c>
      <c r="J1625">
        <v>41.5</v>
      </c>
      <c r="K1625" s="1" t="s">
        <v>21</v>
      </c>
      <c r="L1625" s="1" t="s">
        <v>33</v>
      </c>
      <c r="M1625" s="1" t="s">
        <v>70</v>
      </c>
      <c r="N1625" s="1" t="s">
        <v>71</v>
      </c>
    </row>
    <row r="1626" spans="1:14" x14ac:dyDescent="0.25">
      <c r="A1626">
        <v>1625</v>
      </c>
      <c r="B1626">
        <v>725</v>
      </c>
      <c r="C1626">
        <f>1/COUNTIF(B:B,pizzadb_pizzasales[[#This Row],[order_id]])</f>
        <v>0.25</v>
      </c>
      <c r="D1626" s="1" t="s">
        <v>84</v>
      </c>
      <c r="E1626">
        <v>1</v>
      </c>
      <c r="F1626" s="16">
        <v>39164</v>
      </c>
      <c r="G1626" s="2" t="str">
        <f>TEXT(pizzadb_pizzasales[[#This Row],[order_date]],"dddd")</f>
        <v>Friday</v>
      </c>
      <c r="H1626" s="3">
        <v>0.77307870370370368</v>
      </c>
      <c r="I1626">
        <v>12</v>
      </c>
      <c r="J1626">
        <v>12</v>
      </c>
      <c r="K1626" s="1" t="s">
        <v>41</v>
      </c>
      <c r="L1626" s="1" t="s">
        <v>14</v>
      </c>
      <c r="M1626" s="1" t="s">
        <v>85</v>
      </c>
      <c r="N1626" s="1" t="s">
        <v>86</v>
      </c>
    </row>
    <row r="1627" spans="1:14" x14ac:dyDescent="0.25">
      <c r="A1627">
        <v>1626</v>
      </c>
      <c r="B1627">
        <v>725</v>
      </c>
      <c r="C1627">
        <f>1/COUNTIF(B:B,pizzadb_pizzasales[[#This Row],[order_id]])</f>
        <v>0.25</v>
      </c>
      <c r="D1627" s="1" t="s">
        <v>58</v>
      </c>
      <c r="E1627">
        <v>1</v>
      </c>
      <c r="F1627" s="16">
        <v>39167</v>
      </c>
      <c r="G1627" s="2" t="str">
        <f>TEXT(pizzadb_pizzasales[[#This Row],[order_date]],"dddd")</f>
        <v>Monday</v>
      </c>
      <c r="H1627" s="3">
        <v>0.77307870370370368</v>
      </c>
      <c r="I1627">
        <v>12</v>
      </c>
      <c r="J1627">
        <v>12</v>
      </c>
      <c r="K1627" s="1" t="s">
        <v>41</v>
      </c>
      <c r="L1627" s="1" t="s">
        <v>22</v>
      </c>
      <c r="M1627" s="1" t="s">
        <v>30</v>
      </c>
      <c r="N1627" s="1" t="s">
        <v>31</v>
      </c>
    </row>
    <row r="1628" spans="1:14" x14ac:dyDescent="0.25">
      <c r="A1628">
        <v>1627</v>
      </c>
      <c r="B1628">
        <v>725</v>
      </c>
      <c r="C1628">
        <f>1/COUNTIF(B:B,pizzadb_pizzasales[[#This Row],[order_id]])</f>
        <v>0.25</v>
      </c>
      <c r="D1628" s="1" t="s">
        <v>32</v>
      </c>
      <c r="E1628">
        <v>1</v>
      </c>
      <c r="F1628" s="16">
        <v>39168</v>
      </c>
      <c r="G1628" s="2" t="str">
        <f>TEXT(pizzadb_pizzasales[[#This Row],[order_date]],"dddd")</f>
        <v>Tuesday</v>
      </c>
      <c r="H1628" s="3">
        <v>0.77307870370370368</v>
      </c>
      <c r="I1628">
        <v>20.75</v>
      </c>
      <c r="J1628">
        <v>20.75</v>
      </c>
      <c r="K1628" s="1" t="s">
        <v>21</v>
      </c>
      <c r="L1628" s="1" t="s">
        <v>33</v>
      </c>
      <c r="M1628" s="1" t="s">
        <v>34</v>
      </c>
      <c r="N1628" s="1" t="s">
        <v>35</v>
      </c>
    </row>
    <row r="1629" spans="1:14" x14ac:dyDescent="0.25">
      <c r="A1629">
        <v>1628</v>
      </c>
      <c r="B1629">
        <v>725</v>
      </c>
      <c r="C1629">
        <f>1/COUNTIF(B:B,pizzadb_pizzasales[[#This Row],[order_id]])</f>
        <v>0.25</v>
      </c>
      <c r="D1629" s="1" t="s">
        <v>140</v>
      </c>
      <c r="E1629">
        <v>1</v>
      </c>
      <c r="F1629" s="16">
        <v>39169</v>
      </c>
      <c r="G1629" s="2" t="str">
        <f>TEXT(pizzadb_pizzasales[[#This Row],[order_date]],"dddd")</f>
        <v>Wednesday</v>
      </c>
      <c r="H1629" s="3">
        <v>0.77307870370370368</v>
      </c>
      <c r="I1629">
        <v>25.5</v>
      </c>
      <c r="J1629">
        <v>25.5</v>
      </c>
      <c r="K1629" s="1" t="s">
        <v>141</v>
      </c>
      <c r="L1629" s="1" t="s">
        <v>14</v>
      </c>
      <c r="M1629" s="1" t="s">
        <v>45</v>
      </c>
      <c r="N1629" s="1" t="s">
        <v>46</v>
      </c>
    </row>
    <row r="1630" spans="1:14" x14ac:dyDescent="0.25">
      <c r="A1630">
        <v>1629</v>
      </c>
      <c r="B1630">
        <v>726</v>
      </c>
      <c r="C1630">
        <f>1/COUNTIF(B:B,pizzadb_pizzasales[[#This Row],[order_id]])</f>
        <v>1</v>
      </c>
      <c r="D1630" s="1" t="s">
        <v>149</v>
      </c>
      <c r="E1630">
        <v>1</v>
      </c>
      <c r="F1630" s="16">
        <v>39170</v>
      </c>
      <c r="G1630" s="2" t="str">
        <f>TEXT(pizzadb_pizzasales[[#This Row],[order_date]],"dddd")</f>
        <v>Thursday</v>
      </c>
      <c r="H1630" s="3">
        <v>0.773900462962963</v>
      </c>
      <c r="I1630">
        <v>12.25</v>
      </c>
      <c r="J1630">
        <v>12.25</v>
      </c>
      <c r="K1630" s="1" t="s">
        <v>41</v>
      </c>
      <c r="L1630" s="1" t="s">
        <v>26</v>
      </c>
      <c r="M1630" s="1" t="s">
        <v>114</v>
      </c>
      <c r="N1630" s="1" t="s">
        <v>115</v>
      </c>
    </row>
    <row r="1631" spans="1:14" x14ac:dyDescent="0.25">
      <c r="A1631">
        <v>1630</v>
      </c>
      <c r="B1631">
        <v>727</v>
      </c>
      <c r="C1631">
        <f>1/COUNTIF(B:B,pizzadb_pizzasales[[#This Row],[order_id]])</f>
        <v>1</v>
      </c>
      <c r="D1631" s="1" t="s">
        <v>149</v>
      </c>
      <c r="E1631">
        <v>1</v>
      </c>
      <c r="F1631" s="16">
        <v>39171</v>
      </c>
      <c r="G1631" s="2" t="str">
        <f>TEXT(pizzadb_pizzasales[[#This Row],[order_date]],"dddd")</f>
        <v>Friday</v>
      </c>
      <c r="H1631" s="3">
        <v>0.78121527777777777</v>
      </c>
      <c r="I1631">
        <v>12.25</v>
      </c>
      <c r="J1631">
        <v>12.25</v>
      </c>
      <c r="K1631" s="1" t="s">
        <v>41</v>
      </c>
      <c r="L1631" s="1" t="s">
        <v>26</v>
      </c>
      <c r="M1631" s="1" t="s">
        <v>114</v>
      </c>
      <c r="N1631" s="1" t="s">
        <v>115</v>
      </c>
    </row>
    <row r="1632" spans="1:14" x14ac:dyDescent="0.25">
      <c r="A1632">
        <v>1631</v>
      </c>
      <c r="B1632">
        <v>728</v>
      </c>
      <c r="C1632">
        <f>1/COUNTIF(B:B,pizzadb_pizzasales[[#This Row],[order_id]])</f>
        <v>0.33333333333333331</v>
      </c>
      <c r="D1632" s="1" t="s">
        <v>147</v>
      </c>
      <c r="E1632">
        <v>1</v>
      </c>
      <c r="F1632" s="16">
        <v>39174</v>
      </c>
      <c r="G1632" s="2" t="str">
        <f>TEXT(pizzadb_pizzasales[[#This Row],[order_date]],"dddd")</f>
        <v>Monday</v>
      </c>
      <c r="H1632" s="3">
        <v>0.78700231481481486</v>
      </c>
      <c r="I1632">
        <v>16.75</v>
      </c>
      <c r="J1632">
        <v>16.75</v>
      </c>
      <c r="K1632" s="1" t="s">
        <v>13</v>
      </c>
      <c r="L1632" s="1" t="s">
        <v>33</v>
      </c>
      <c r="M1632" s="1" t="s">
        <v>70</v>
      </c>
      <c r="N1632" s="1" t="s">
        <v>71</v>
      </c>
    </row>
    <row r="1633" spans="1:14" x14ac:dyDescent="0.25">
      <c r="A1633">
        <v>1632</v>
      </c>
      <c r="B1633">
        <v>728</v>
      </c>
      <c r="C1633">
        <f>1/COUNTIF(B:B,pizzadb_pizzasales[[#This Row],[order_id]])</f>
        <v>0.33333333333333331</v>
      </c>
      <c r="D1633" s="1" t="s">
        <v>151</v>
      </c>
      <c r="E1633">
        <v>1</v>
      </c>
      <c r="F1633" s="16">
        <v>39175</v>
      </c>
      <c r="G1633" s="2" t="str">
        <f>TEXT(pizzadb_pizzasales[[#This Row],[order_date]],"dddd")</f>
        <v>Tuesday</v>
      </c>
      <c r="H1633" s="3">
        <v>0.78700231481481486</v>
      </c>
      <c r="I1633">
        <v>12.75</v>
      </c>
      <c r="J1633">
        <v>12.75</v>
      </c>
      <c r="K1633" s="1" t="s">
        <v>41</v>
      </c>
      <c r="L1633" s="1" t="s">
        <v>33</v>
      </c>
      <c r="M1633" s="1" t="s">
        <v>34</v>
      </c>
      <c r="N1633" s="1" t="s">
        <v>35</v>
      </c>
    </row>
    <row r="1634" spans="1:14" x14ac:dyDescent="0.25">
      <c r="A1634">
        <v>1633</v>
      </c>
      <c r="B1634">
        <v>728</v>
      </c>
      <c r="C1634">
        <f>1/COUNTIF(B:B,pizzadb_pizzasales[[#This Row],[order_id]])</f>
        <v>0.33333333333333331</v>
      </c>
      <c r="D1634" s="1" t="s">
        <v>155</v>
      </c>
      <c r="E1634">
        <v>1</v>
      </c>
      <c r="F1634" s="16">
        <v>39176</v>
      </c>
      <c r="G1634" s="2" t="str">
        <f>TEXT(pizzadb_pizzasales[[#This Row],[order_date]],"dddd")</f>
        <v>Wednesday</v>
      </c>
      <c r="H1634" s="3">
        <v>0.78700231481481486</v>
      </c>
      <c r="I1634">
        <v>16</v>
      </c>
      <c r="J1634">
        <v>16</v>
      </c>
      <c r="K1634" s="1" t="s">
        <v>13</v>
      </c>
      <c r="L1634" s="1" t="s">
        <v>14</v>
      </c>
      <c r="M1634" s="1" t="s">
        <v>45</v>
      </c>
      <c r="N1634" s="1" t="s">
        <v>46</v>
      </c>
    </row>
    <row r="1635" spans="1:14" x14ac:dyDescent="0.25">
      <c r="A1635">
        <v>1634</v>
      </c>
      <c r="B1635">
        <v>729</v>
      </c>
      <c r="C1635">
        <f>1/COUNTIF(B:B,pizzadb_pizzasales[[#This Row],[order_id]])</f>
        <v>0.33333333333333331</v>
      </c>
      <c r="D1635" s="1" t="s">
        <v>17</v>
      </c>
      <c r="E1635">
        <v>1</v>
      </c>
      <c r="F1635" s="16">
        <v>39177</v>
      </c>
      <c r="G1635" s="2" t="str">
        <f>TEXT(pizzadb_pizzasales[[#This Row],[order_date]],"dddd")</f>
        <v>Thursday</v>
      </c>
      <c r="H1635" s="3">
        <v>0.80603009259259262</v>
      </c>
      <c r="I1635">
        <v>16</v>
      </c>
      <c r="J1635">
        <v>16</v>
      </c>
      <c r="K1635" s="1" t="s">
        <v>13</v>
      </c>
      <c r="L1635" s="1" t="s">
        <v>14</v>
      </c>
      <c r="M1635" s="1" t="s">
        <v>18</v>
      </c>
      <c r="N1635" s="1" t="s">
        <v>19</v>
      </c>
    </row>
    <row r="1636" spans="1:14" x14ac:dyDescent="0.25">
      <c r="A1636">
        <v>1635</v>
      </c>
      <c r="B1636">
        <v>729</v>
      </c>
      <c r="C1636">
        <f>1/COUNTIF(B:B,pizzadb_pizzasales[[#This Row],[order_id]])</f>
        <v>0.33333333333333331</v>
      </c>
      <c r="D1636" s="1" t="s">
        <v>142</v>
      </c>
      <c r="E1636">
        <v>1</v>
      </c>
      <c r="F1636" s="16">
        <v>39178</v>
      </c>
      <c r="G1636" s="2" t="str">
        <f>TEXT(pizzadb_pizzasales[[#This Row],[order_date]],"dddd")</f>
        <v>Friday</v>
      </c>
      <c r="H1636" s="3">
        <v>0.80603009259259262</v>
      </c>
      <c r="I1636">
        <v>16.5</v>
      </c>
      <c r="J1636">
        <v>16.5</v>
      </c>
      <c r="K1636" s="1" t="s">
        <v>21</v>
      </c>
      <c r="L1636" s="1" t="s">
        <v>14</v>
      </c>
      <c r="M1636" s="1" t="s">
        <v>15</v>
      </c>
      <c r="N1636" s="1" t="s">
        <v>16</v>
      </c>
    </row>
    <row r="1637" spans="1:14" x14ac:dyDescent="0.25">
      <c r="A1637">
        <v>1636</v>
      </c>
      <c r="B1637">
        <v>729</v>
      </c>
      <c r="C1637">
        <f>1/COUNTIF(B:B,pizzadb_pizzasales[[#This Row],[order_id]])</f>
        <v>0.33333333333333331</v>
      </c>
      <c r="D1637" s="1" t="s">
        <v>149</v>
      </c>
      <c r="E1637">
        <v>1</v>
      </c>
      <c r="F1637" s="16">
        <v>39181</v>
      </c>
      <c r="G1637" s="2" t="str">
        <f>TEXT(pizzadb_pizzasales[[#This Row],[order_date]],"dddd")</f>
        <v>Monday</v>
      </c>
      <c r="H1637" s="3">
        <v>0.80603009259259262</v>
      </c>
      <c r="I1637">
        <v>12.25</v>
      </c>
      <c r="J1637">
        <v>12.25</v>
      </c>
      <c r="K1637" s="1" t="s">
        <v>41</v>
      </c>
      <c r="L1637" s="1" t="s">
        <v>26</v>
      </c>
      <c r="M1637" s="1" t="s">
        <v>114</v>
      </c>
      <c r="N1637" s="1" t="s">
        <v>115</v>
      </c>
    </row>
    <row r="1638" spans="1:14" x14ac:dyDescent="0.25">
      <c r="A1638">
        <v>1637</v>
      </c>
      <c r="B1638">
        <v>730</v>
      </c>
      <c r="C1638">
        <f>1/COUNTIF(B:B,pizzadb_pizzasales[[#This Row],[order_id]])</f>
        <v>1</v>
      </c>
      <c r="D1638" s="1" t="s">
        <v>36</v>
      </c>
      <c r="E1638">
        <v>1</v>
      </c>
      <c r="F1638" s="16">
        <v>39182</v>
      </c>
      <c r="G1638" s="2" t="str">
        <f>TEXT(pizzadb_pizzasales[[#This Row],[order_date]],"dddd")</f>
        <v>Tuesday</v>
      </c>
      <c r="H1638" s="3">
        <v>0.80694444444444446</v>
      </c>
      <c r="I1638">
        <v>16.5</v>
      </c>
      <c r="J1638">
        <v>16.5</v>
      </c>
      <c r="K1638" s="1" t="s">
        <v>13</v>
      </c>
      <c r="L1638" s="1" t="s">
        <v>26</v>
      </c>
      <c r="M1638" s="1" t="s">
        <v>27</v>
      </c>
      <c r="N1638" s="1" t="s">
        <v>28</v>
      </c>
    </row>
    <row r="1639" spans="1:14" x14ac:dyDescent="0.25">
      <c r="A1639">
        <v>1638</v>
      </c>
      <c r="B1639">
        <v>731</v>
      </c>
      <c r="C1639">
        <f>1/COUNTIF(B:B,pizzadb_pizzasales[[#This Row],[order_id]])</f>
        <v>0.5</v>
      </c>
      <c r="D1639" s="1" t="s">
        <v>121</v>
      </c>
      <c r="E1639">
        <v>1</v>
      </c>
      <c r="F1639" s="16">
        <v>39183</v>
      </c>
      <c r="G1639" s="2" t="str">
        <f>TEXT(pizzadb_pizzasales[[#This Row],[order_date]],"dddd")</f>
        <v>Wednesday</v>
      </c>
      <c r="H1639" s="3">
        <v>0.81096064814814817</v>
      </c>
      <c r="I1639">
        <v>16.25</v>
      </c>
      <c r="J1639">
        <v>16.25</v>
      </c>
      <c r="K1639" s="1" t="s">
        <v>13</v>
      </c>
      <c r="L1639" s="1" t="s">
        <v>26</v>
      </c>
      <c r="M1639" s="1" t="s">
        <v>114</v>
      </c>
      <c r="N1639" s="1" t="s">
        <v>115</v>
      </c>
    </row>
    <row r="1640" spans="1:14" x14ac:dyDescent="0.25">
      <c r="A1640">
        <v>1639</v>
      </c>
      <c r="B1640">
        <v>731</v>
      </c>
      <c r="C1640">
        <f>1/COUNTIF(B:B,pizzadb_pizzasales[[#This Row],[order_id]])</f>
        <v>0.5</v>
      </c>
      <c r="D1640" s="1" t="s">
        <v>65</v>
      </c>
      <c r="E1640">
        <v>1</v>
      </c>
      <c r="F1640" s="16">
        <v>39184</v>
      </c>
      <c r="G1640" s="2" t="str">
        <f>TEXT(pizzadb_pizzasales[[#This Row],[order_date]],"dddd")</f>
        <v>Thursday</v>
      </c>
      <c r="H1640" s="3">
        <v>0.81096064814814817</v>
      </c>
      <c r="I1640">
        <v>12</v>
      </c>
      <c r="J1640">
        <v>12</v>
      </c>
      <c r="K1640" s="1" t="s">
        <v>41</v>
      </c>
      <c r="L1640" s="1" t="s">
        <v>22</v>
      </c>
      <c r="M1640" s="1" t="s">
        <v>66</v>
      </c>
      <c r="N1640" s="1" t="s">
        <v>67</v>
      </c>
    </row>
    <row r="1641" spans="1:14" x14ac:dyDescent="0.25">
      <c r="A1641">
        <v>1640</v>
      </c>
      <c r="B1641">
        <v>732</v>
      </c>
      <c r="C1641">
        <f>1/COUNTIF(B:B,pizzadb_pizzasales[[#This Row],[order_id]])</f>
        <v>1</v>
      </c>
      <c r="D1641" s="1" t="s">
        <v>109</v>
      </c>
      <c r="E1641">
        <v>1</v>
      </c>
      <c r="F1641" s="16">
        <v>39185</v>
      </c>
      <c r="G1641" s="2" t="str">
        <f>TEXT(pizzadb_pizzasales[[#This Row],[order_date]],"dddd")</f>
        <v>Friday</v>
      </c>
      <c r="H1641" s="3">
        <v>0.81269675925925922</v>
      </c>
      <c r="I1641">
        <v>20.25</v>
      </c>
      <c r="J1641">
        <v>20.25</v>
      </c>
      <c r="K1641" s="1" t="s">
        <v>21</v>
      </c>
      <c r="L1641" s="1" t="s">
        <v>22</v>
      </c>
      <c r="M1641" s="1" t="s">
        <v>110</v>
      </c>
      <c r="N1641" s="1" t="s">
        <v>111</v>
      </c>
    </row>
    <row r="1642" spans="1:14" x14ac:dyDescent="0.25">
      <c r="A1642">
        <v>1641</v>
      </c>
      <c r="B1642">
        <v>733</v>
      </c>
      <c r="C1642">
        <f>1/COUNTIF(B:B,pizzadb_pizzasales[[#This Row],[order_id]])</f>
        <v>0.25</v>
      </c>
      <c r="D1642" s="1" t="s">
        <v>80</v>
      </c>
      <c r="E1642">
        <v>1</v>
      </c>
      <c r="F1642" s="16">
        <v>39188</v>
      </c>
      <c r="G1642" s="2" t="str">
        <f>TEXT(pizzadb_pizzasales[[#This Row],[order_date]],"dddd")</f>
        <v>Monday</v>
      </c>
      <c r="H1642" s="3">
        <v>0.83166666666666667</v>
      </c>
      <c r="I1642">
        <v>12.75</v>
      </c>
      <c r="J1642">
        <v>12.75</v>
      </c>
      <c r="K1642" s="1" t="s">
        <v>41</v>
      </c>
      <c r="L1642" s="1" t="s">
        <v>33</v>
      </c>
      <c r="M1642" s="1" t="s">
        <v>74</v>
      </c>
      <c r="N1642" s="1" t="s">
        <v>75</v>
      </c>
    </row>
    <row r="1643" spans="1:14" x14ac:dyDescent="0.25">
      <c r="A1643">
        <v>1642</v>
      </c>
      <c r="B1643">
        <v>733</v>
      </c>
      <c r="C1643">
        <f>1/COUNTIF(B:B,pizzadb_pizzasales[[#This Row],[order_id]])</f>
        <v>0.25</v>
      </c>
      <c r="D1643" s="1" t="s">
        <v>54</v>
      </c>
      <c r="E1643">
        <v>1</v>
      </c>
      <c r="F1643" s="16">
        <v>39189</v>
      </c>
      <c r="G1643" s="2" t="str">
        <f>TEXT(pizzadb_pizzasales[[#This Row],[order_date]],"dddd")</f>
        <v>Tuesday</v>
      </c>
      <c r="H1643" s="3">
        <v>0.83166666666666667</v>
      </c>
      <c r="I1643">
        <v>20.5</v>
      </c>
      <c r="J1643">
        <v>20.5</v>
      </c>
      <c r="K1643" s="1" t="s">
        <v>21</v>
      </c>
      <c r="L1643" s="1" t="s">
        <v>14</v>
      </c>
      <c r="M1643" s="1" t="s">
        <v>55</v>
      </c>
      <c r="N1643" s="1" t="s">
        <v>56</v>
      </c>
    </row>
    <row r="1644" spans="1:14" x14ac:dyDescent="0.25">
      <c r="A1644">
        <v>1643</v>
      </c>
      <c r="B1644">
        <v>733</v>
      </c>
      <c r="C1644">
        <f>1/COUNTIF(B:B,pizzadb_pizzasales[[#This Row],[order_id]])</f>
        <v>0.25</v>
      </c>
      <c r="D1644" s="1" t="s">
        <v>126</v>
      </c>
      <c r="E1644">
        <v>1</v>
      </c>
      <c r="F1644" s="16">
        <v>39190</v>
      </c>
      <c r="G1644" s="2" t="str">
        <f>TEXT(pizzadb_pizzasales[[#This Row],[order_date]],"dddd")</f>
        <v>Wednesday</v>
      </c>
      <c r="H1644" s="3">
        <v>0.83166666666666667</v>
      </c>
      <c r="I1644">
        <v>9.75</v>
      </c>
      <c r="J1644">
        <v>9.75</v>
      </c>
      <c r="K1644" s="1" t="s">
        <v>41</v>
      </c>
      <c r="L1644" s="1" t="s">
        <v>14</v>
      </c>
      <c r="M1644" s="1" t="s">
        <v>78</v>
      </c>
      <c r="N1644" s="1" t="s">
        <v>79</v>
      </c>
    </row>
    <row r="1645" spans="1:14" x14ac:dyDescent="0.25">
      <c r="A1645">
        <v>1644</v>
      </c>
      <c r="B1645">
        <v>733</v>
      </c>
      <c r="C1645">
        <f>1/COUNTIF(B:B,pizzadb_pizzasales[[#This Row],[order_id]])</f>
        <v>0.25</v>
      </c>
      <c r="D1645" s="1" t="s">
        <v>32</v>
      </c>
      <c r="E1645">
        <v>1</v>
      </c>
      <c r="F1645" s="16">
        <v>39191</v>
      </c>
      <c r="G1645" s="2" t="str">
        <f>TEXT(pizzadb_pizzasales[[#This Row],[order_date]],"dddd")</f>
        <v>Thursday</v>
      </c>
      <c r="H1645" s="3">
        <v>0.83166666666666667</v>
      </c>
      <c r="I1645">
        <v>20.75</v>
      </c>
      <c r="J1645">
        <v>20.75</v>
      </c>
      <c r="K1645" s="1" t="s">
        <v>21</v>
      </c>
      <c r="L1645" s="1" t="s">
        <v>33</v>
      </c>
      <c r="M1645" s="1" t="s">
        <v>34</v>
      </c>
      <c r="N1645" s="1" t="s">
        <v>35</v>
      </c>
    </row>
    <row r="1646" spans="1:14" x14ac:dyDescent="0.25">
      <c r="A1646">
        <v>1645</v>
      </c>
      <c r="B1646">
        <v>734</v>
      </c>
      <c r="C1646">
        <f>1/COUNTIF(B:B,pizzadb_pizzasales[[#This Row],[order_id]])</f>
        <v>1</v>
      </c>
      <c r="D1646" s="1" t="s">
        <v>126</v>
      </c>
      <c r="E1646">
        <v>1</v>
      </c>
      <c r="F1646" s="16">
        <v>39192</v>
      </c>
      <c r="G1646" s="2" t="str">
        <f>TEXT(pizzadb_pizzasales[[#This Row],[order_date]],"dddd")</f>
        <v>Friday</v>
      </c>
      <c r="H1646" s="3">
        <v>0.83368055555555554</v>
      </c>
      <c r="I1646">
        <v>9.75</v>
      </c>
      <c r="J1646">
        <v>9.75</v>
      </c>
      <c r="K1646" s="1" t="s">
        <v>41</v>
      </c>
      <c r="L1646" s="1" t="s">
        <v>14</v>
      </c>
      <c r="M1646" s="1" t="s">
        <v>78</v>
      </c>
      <c r="N1646" s="1" t="s">
        <v>79</v>
      </c>
    </row>
    <row r="1647" spans="1:14" x14ac:dyDescent="0.25">
      <c r="A1647">
        <v>1646</v>
      </c>
      <c r="B1647">
        <v>735</v>
      </c>
      <c r="C1647">
        <f>1/COUNTIF(B:B,pizzadb_pizzasales[[#This Row],[order_id]])</f>
        <v>0.33333333333333331</v>
      </c>
      <c r="D1647" s="1" t="s">
        <v>156</v>
      </c>
      <c r="E1647">
        <v>1</v>
      </c>
      <c r="F1647" s="16">
        <v>39195</v>
      </c>
      <c r="G1647" s="2" t="str">
        <f>TEXT(pizzadb_pizzasales[[#This Row],[order_date]],"dddd")</f>
        <v>Monday</v>
      </c>
      <c r="H1647" s="3">
        <v>0.85803240740740738</v>
      </c>
      <c r="I1647">
        <v>12.75</v>
      </c>
      <c r="J1647">
        <v>12.75</v>
      </c>
      <c r="K1647" s="1" t="s">
        <v>41</v>
      </c>
      <c r="L1647" s="1" t="s">
        <v>33</v>
      </c>
      <c r="M1647" s="1" t="s">
        <v>82</v>
      </c>
      <c r="N1647" s="1" t="s">
        <v>83</v>
      </c>
    </row>
    <row r="1648" spans="1:14" x14ac:dyDescent="0.25">
      <c r="A1648">
        <v>1647</v>
      </c>
      <c r="B1648">
        <v>735</v>
      </c>
      <c r="C1648">
        <f>1/COUNTIF(B:B,pizzadb_pizzasales[[#This Row],[order_id]])</f>
        <v>0.33333333333333331</v>
      </c>
      <c r="D1648" s="1" t="s">
        <v>148</v>
      </c>
      <c r="E1648">
        <v>1</v>
      </c>
      <c r="F1648" s="16">
        <v>39196</v>
      </c>
      <c r="G1648" s="2" t="str">
        <f>TEXT(pizzadb_pizzasales[[#This Row],[order_date]],"dddd")</f>
        <v>Tuesday</v>
      </c>
      <c r="H1648" s="3">
        <v>0.85803240740740738</v>
      </c>
      <c r="I1648">
        <v>14.5</v>
      </c>
      <c r="J1648">
        <v>14.5</v>
      </c>
      <c r="K1648" s="1" t="s">
        <v>13</v>
      </c>
      <c r="L1648" s="1" t="s">
        <v>14</v>
      </c>
      <c r="M1648" s="1" t="s">
        <v>130</v>
      </c>
      <c r="N1648" s="1" t="s">
        <v>131</v>
      </c>
    </row>
    <row r="1649" spans="1:14" x14ac:dyDescent="0.25">
      <c r="A1649">
        <v>1648</v>
      </c>
      <c r="B1649">
        <v>735</v>
      </c>
      <c r="C1649">
        <f>1/COUNTIF(B:B,pizzadb_pizzasales[[#This Row],[order_id]])</f>
        <v>0.33333333333333331</v>
      </c>
      <c r="D1649" s="1" t="s">
        <v>143</v>
      </c>
      <c r="E1649">
        <v>1</v>
      </c>
      <c r="F1649" s="16">
        <v>39197</v>
      </c>
      <c r="G1649" s="2" t="str">
        <f>TEXT(pizzadb_pizzasales[[#This Row],[order_date]],"dddd")</f>
        <v>Wednesday</v>
      </c>
      <c r="H1649" s="3">
        <v>0.85803240740740738</v>
      </c>
      <c r="I1649">
        <v>11</v>
      </c>
      <c r="J1649">
        <v>11</v>
      </c>
      <c r="K1649" s="1" t="s">
        <v>41</v>
      </c>
      <c r="L1649" s="1" t="s">
        <v>14</v>
      </c>
      <c r="M1649" s="1" t="s">
        <v>130</v>
      </c>
      <c r="N1649" s="1" t="s">
        <v>131</v>
      </c>
    </row>
    <row r="1650" spans="1:14" x14ac:dyDescent="0.25">
      <c r="A1650">
        <v>1649</v>
      </c>
      <c r="B1650">
        <v>736</v>
      </c>
      <c r="C1650">
        <f>1/COUNTIF(B:B,pizzadb_pizzasales[[#This Row],[order_id]])</f>
        <v>0.5</v>
      </c>
      <c r="D1650" s="1" t="s">
        <v>20</v>
      </c>
      <c r="E1650">
        <v>1</v>
      </c>
      <c r="F1650" s="16">
        <v>39198</v>
      </c>
      <c r="G1650" s="2" t="str">
        <f>TEXT(pizzadb_pizzasales[[#This Row],[order_date]],"dddd")</f>
        <v>Thursday</v>
      </c>
      <c r="H1650" s="3">
        <v>0.89946759259259257</v>
      </c>
      <c r="I1650">
        <v>18.5</v>
      </c>
      <c r="J1650">
        <v>18.5</v>
      </c>
      <c r="K1650" s="1" t="s">
        <v>21</v>
      </c>
      <c r="L1650" s="1" t="s">
        <v>22</v>
      </c>
      <c r="M1650" s="1" t="s">
        <v>23</v>
      </c>
      <c r="N1650" s="1" t="s">
        <v>24</v>
      </c>
    </row>
    <row r="1651" spans="1:14" x14ac:dyDescent="0.25">
      <c r="A1651">
        <v>1650</v>
      </c>
      <c r="B1651">
        <v>736</v>
      </c>
      <c r="C1651">
        <f>1/COUNTIF(B:B,pizzadb_pizzasales[[#This Row],[order_id]])</f>
        <v>0.5</v>
      </c>
      <c r="D1651" s="1" t="s">
        <v>65</v>
      </c>
      <c r="E1651">
        <v>1</v>
      </c>
      <c r="F1651" s="16">
        <v>39199</v>
      </c>
      <c r="G1651" s="2" t="str">
        <f>TEXT(pizzadb_pizzasales[[#This Row],[order_date]],"dddd")</f>
        <v>Friday</v>
      </c>
      <c r="H1651" s="3">
        <v>0.89946759259259257</v>
      </c>
      <c r="I1651">
        <v>12</v>
      </c>
      <c r="J1651">
        <v>12</v>
      </c>
      <c r="K1651" s="1" t="s">
        <v>41</v>
      </c>
      <c r="L1651" s="1" t="s">
        <v>22</v>
      </c>
      <c r="M1651" s="1" t="s">
        <v>66</v>
      </c>
      <c r="N1651" s="1" t="s">
        <v>67</v>
      </c>
    </row>
    <row r="1652" spans="1:14" x14ac:dyDescent="0.25">
      <c r="A1652">
        <v>1651</v>
      </c>
      <c r="B1652">
        <v>737</v>
      </c>
      <c r="C1652">
        <f>1/COUNTIF(B:B,pizzadb_pizzasales[[#This Row],[order_id]])</f>
        <v>0.5</v>
      </c>
      <c r="D1652" s="1" t="s">
        <v>118</v>
      </c>
      <c r="E1652">
        <v>1</v>
      </c>
      <c r="F1652" s="16">
        <v>39202</v>
      </c>
      <c r="G1652" s="2" t="str">
        <f>TEXT(pizzadb_pizzasales[[#This Row],[order_date]],"dddd")</f>
        <v>Monday</v>
      </c>
      <c r="H1652" s="3">
        <v>0.48025462962962961</v>
      </c>
      <c r="I1652">
        <v>16.75</v>
      </c>
      <c r="J1652">
        <v>16.75</v>
      </c>
      <c r="K1652" s="1" t="s">
        <v>13</v>
      </c>
      <c r="L1652" s="1" t="s">
        <v>33</v>
      </c>
      <c r="M1652" s="1" t="s">
        <v>42</v>
      </c>
      <c r="N1652" s="1" t="s">
        <v>43</v>
      </c>
    </row>
    <row r="1653" spans="1:14" x14ac:dyDescent="0.25">
      <c r="A1653">
        <v>1652</v>
      </c>
      <c r="B1653">
        <v>737</v>
      </c>
      <c r="C1653">
        <f>1/COUNTIF(B:B,pizzadb_pizzasales[[#This Row],[order_id]])</f>
        <v>0.5</v>
      </c>
      <c r="D1653" s="1" t="s">
        <v>137</v>
      </c>
      <c r="E1653">
        <v>1</v>
      </c>
      <c r="F1653" s="16">
        <v>39203</v>
      </c>
      <c r="G1653" s="2" t="str">
        <f>TEXT(pizzadb_pizzasales[[#This Row],[order_date]],"dddd")</f>
        <v>Tuesday</v>
      </c>
      <c r="H1653" s="3">
        <v>0.48025462962962961</v>
      </c>
      <c r="I1653">
        <v>16.75</v>
      </c>
      <c r="J1653">
        <v>16.75</v>
      </c>
      <c r="K1653" s="1" t="s">
        <v>13</v>
      </c>
      <c r="L1653" s="1" t="s">
        <v>33</v>
      </c>
      <c r="M1653" s="1" t="s">
        <v>34</v>
      </c>
      <c r="N1653" s="1" t="s">
        <v>35</v>
      </c>
    </row>
    <row r="1654" spans="1:14" x14ac:dyDescent="0.25">
      <c r="A1654">
        <v>1653</v>
      </c>
      <c r="B1654">
        <v>738</v>
      </c>
      <c r="C1654">
        <f>1/COUNTIF(B:B,pizzadb_pizzasales[[#This Row],[order_id]])</f>
        <v>1</v>
      </c>
      <c r="D1654" s="1" t="s">
        <v>147</v>
      </c>
      <c r="E1654">
        <v>1</v>
      </c>
      <c r="F1654" s="16">
        <v>39204</v>
      </c>
      <c r="G1654" s="2" t="str">
        <f>TEXT(pizzadb_pizzasales[[#This Row],[order_date]],"dddd")</f>
        <v>Wednesday</v>
      </c>
      <c r="H1654" s="3">
        <v>0.51165509259259256</v>
      </c>
      <c r="I1654">
        <v>16.75</v>
      </c>
      <c r="J1654">
        <v>16.75</v>
      </c>
      <c r="K1654" s="1" t="s">
        <v>13</v>
      </c>
      <c r="L1654" s="1" t="s">
        <v>33</v>
      </c>
      <c r="M1654" s="1" t="s">
        <v>70</v>
      </c>
      <c r="N1654" s="1" t="s">
        <v>71</v>
      </c>
    </row>
    <row r="1655" spans="1:14" x14ac:dyDescent="0.25">
      <c r="A1655">
        <v>1654</v>
      </c>
      <c r="B1655">
        <v>739</v>
      </c>
      <c r="C1655">
        <f>1/COUNTIF(B:B,pizzadb_pizzasales[[#This Row],[order_id]])</f>
        <v>1</v>
      </c>
      <c r="D1655" s="1" t="s">
        <v>84</v>
      </c>
      <c r="E1655">
        <v>1</v>
      </c>
      <c r="F1655" s="16">
        <v>39205</v>
      </c>
      <c r="G1655" s="2" t="str">
        <f>TEXT(pizzadb_pizzasales[[#This Row],[order_date]],"dddd")</f>
        <v>Thursday</v>
      </c>
      <c r="H1655" s="3">
        <v>0.51363425925925921</v>
      </c>
      <c r="I1655">
        <v>12</v>
      </c>
      <c r="J1655">
        <v>12</v>
      </c>
      <c r="K1655" s="1" t="s">
        <v>41</v>
      </c>
      <c r="L1655" s="1" t="s">
        <v>14</v>
      </c>
      <c r="M1655" s="1" t="s">
        <v>85</v>
      </c>
      <c r="N1655" s="1" t="s">
        <v>86</v>
      </c>
    </row>
    <row r="1656" spans="1:14" x14ac:dyDescent="0.25">
      <c r="A1656">
        <v>1655</v>
      </c>
      <c r="B1656">
        <v>740</v>
      </c>
      <c r="C1656">
        <f>1/COUNTIF(B:B,pizzadb_pizzasales[[#This Row],[order_id]])</f>
        <v>7.6923076923076927E-2</v>
      </c>
      <c r="D1656" s="1" t="s">
        <v>76</v>
      </c>
      <c r="E1656">
        <v>1</v>
      </c>
      <c r="F1656" s="16">
        <v>39206</v>
      </c>
      <c r="G1656" s="2" t="str">
        <f>TEXT(pizzadb_pizzasales[[#This Row],[order_date]],"dddd")</f>
        <v>Friday</v>
      </c>
      <c r="H1656" s="3">
        <v>0.52072916666666669</v>
      </c>
      <c r="I1656">
        <v>16.75</v>
      </c>
      <c r="J1656">
        <v>16.75</v>
      </c>
      <c r="K1656" s="1" t="s">
        <v>13</v>
      </c>
      <c r="L1656" s="1" t="s">
        <v>33</v>
      </c>
      <c r="M1656" s="1" t="s">
        <v>74</v>
      </c>
      <c r="N1656" s="1" t="s">
        <v>75</v>
      </c>
    </row>
    <row r="1657" spans="1:14" x14ac:dyDescent="0.25">
      <c r="A1657">
        <v>1656</v>
      </c>
      <c r="B1657">
        <v>740</v>
      </c>
      <c r="C1657">
        <f>1/COUNTIF(B:B,pizzadb_pizzasales[[#This Row],[order_id]])</f>
        <v>7.6923076923076927E-2</v>
      </c>
      <c r="D1657" s="1" t="s">
        <v>81</v>
      </c>
      <c r="E1657">
        <v>1</v>
      </c>
      <c r="F1657" s="16">
        <v>39209</v>
      </c>
      <c r="G1657" s="2" t="str">
        <f>TEXT(pizzadb_pizzasales[[#This Row],[order_date]],"dddd")</f>
        <v>Monday</v>
      </c>
      <c r="H1657" s="3">
        <v>0.52072916666666669</v>
      </c>
      <c r="I1657">
        <v>20.75</v>
      </c>
      <c r="J1657">
        <v>20.75</v>
      </c>
      <c r="K1657" s="1" t="s">
        <v>21</v>
      </c>
      <c r="L1657" s="1" t="s">
        <v>33</v>
      </c>
      <c r="M1657" s="1" t="s">
        <v>82</v>
      </c>
      <c r="N1657" s="1" t="s">
        <v>83</v>
      </c>
    </row>
    <row r="1658" spans="1:14" x14ac:dyDescent="0.25">
      <c r="A1658">
        <v>1657</v>
      </c>
      <c r="B1658">
        <v>740</v>
      </c>
      <c r="C1658">
        <f>1/COUNTIF(B:B,pizzadb_pizzasales[[#This Row],[order_id]])</f>
        <v>7.6923076923076927E-2</v>
      </c>
      <c r="D1658" s="1" t="s">
        <v>20</v>
      </c>
      <c r="E1658">
        <v>2</v>
      </c>
      <c r="F1658" s="16">
        <v>39210</v>
      </c>
      <c r="G1658" s="2" t="str">
        <f>TEXT(pizzadb_pizzasales[[#This Row],[order_date]],"dddd")</f>
        <v>Tuesday</v>
      </c>
      <c r="H1658" s="3">
        <v>0.52072916666666669</v>
      </c>
      <c r="I1658">
        <v>18.5</v>
      </c>
      <c r="J1658">
        <v>37</v>
      </c>
      <c r="K1658" s="1" t="s">
        <v>21</v>
      </c>
      <c r="L1658" s="1" t="s">
        <v>22</v>
      </c>
      <c r="M1658" s="1" t="s">
        <v>23</v>
      </c>
      <c r="N1658" s="1" t="s">
        <v>24</v>
      </c>
    </row>
    <row r="1659" spans="1:14" x14ac:dyDescent="0.25">
      <c r="A1659">
        <v>1658</v>
      </c>
      <c r="B1659">
        <v>740</v>
      </c>
      <c r="C1659">
        <f>1/COUNTIF(B:B,pizzadb_pizzasales[[#This Row],[order_id]])</f>
        <v>7.6923076923076927E-2</v>
      </c>
      <c r="D1659" s="1" t="s">
        <v>90</v>
      </c>
      <c r="E1659">
        <v>1</v>
      </c>
      <c r="F1659" s="16">
        <v>39211</v>
      </c>
      <c r="G1659" s="2" t="str">
        <f>TEXT(pizzadb_pizzasales[[#This Row],[order_date]],"dddd")</f>
        <v>Wednesday</v>
      </c>
      <c r="H1659" s="3">
        <v>0.52072916666666669</v>
      </c>
      <c r="I1659">
        <v>17.950000762939453</v>
      </c>
      <c r="J1659">
        <v>17.950000762939453</v>
      </c>
      <c r="K1659" s="1" t="s">
        <v>21</v>
      </c>
      <c r="L1659" s="1" t="s">
        <v>22</v>
      </c>
      <c r="M1659" s="1" t="s">
        <v>91</v>
      </c>
      <c r="N1659" s="1" t="s">
        <v>92</v>
      </c>
    </row>
    <row r="1660" spans="1:14" x14ac:dyDescent="0.25">
      <c r="A1660">
        <v>1659</v>
      </c>
      <c r="B1660">
        <v>740</v>
      </c>
      <c r="C1660">
        <f>1/COUNTIF(B:B,pizzadb_pizzasales[[#This Row],[order_id]])</f>
        <v>7.6923076923076927E-2</v>
      </c>
      <c r="D1660" s="1" t="s">
        <v>54</v>
      </c>
      <c r="E1660">
        <v>2</v>
      </c>
      <c r="F1660" s="16">
        <v>39212</v>
      </c>
      <c r="G1660" s="2" t="str">
        <f>TEXT(pizzadb_pizzasales[[#This Row],[order_date]],"dddd")</f>
        <v>Thursday</v>
      </c>
      <c r="H1660" s="3">
        <v>0.52072916666666669</v>
      </c>
      <c r="I1660">
        <v>20.5</v>
      </c>
      <c r="J1660">
        <v>41</v>
      </c>
      <c r="K1660" s="1" t="s">
        <v>21</v>
      </c>
      <c r="L1660" s="1" t="s">
        <v>14</v>
      </c>
      <c r="M1660" s="1" t="s">
        <v>55</v>
      </c>
      <c r="N1660" s="1" t="s">
        <v>56</v>
      </c>
    </row>
    <row r="1661" spans="1:14" x14ac:dyDescent="0.25">
      <c r="A1661">
        <v>1660</v>
      </c>
      <c r="B1661">
        <v>740</v>
      </c>
      <c r="C1661">
        <f>1/COUNTIF(B:B,pizzadb_pizzasales[[#This Row],[order_id]])</f>
        <v>7.6923076923076927E-2</v>
      </c>
      <c r="D1661" s="1" t="s">
        <v>36</v>
      </c>
      <c r="E1661">
        <v>1</v>
      </c>
      <c r="F1661" s="16">
        <v>39213</v>
      </c>
      <c r="G1661" s="2" t="str">
        <f>TEXT(pizzadb_pizzasales[[#This Row],[order_date]],"dddd")</f>
        <v>Friday</v>
      </c>
      <c r="H1661" s="3">
        <v>0.52072916666666669</v>
      </c>
      <c r="I1661">
        <v>16.5</v>
      </c>
      <c r="J1661">
        <v>16.5</v>
      </c>
      <c r="K1661" s="1" t="s">
        <v>13</v>
      </c>
      <c r="L1661" s="1" t="s">
        <v>26</v>
      </c>
      <c r="M1661" s="1" t="s">
        <v>27</v>
      </c>
      <c r="N1661" s="1" t="s">
        <v>28</v>
      </c>
    </row>
    <row r="1662" spans="1:14" x14ac:dyDescent="0.25">
      <c r="A1662">
        <v>1661</v>
      </c>
      <c r="B1662">
        <v>740</v>
      </c>
      <c r="C1662">
        <f>1/COUNTIF(B:B,pizzadb_pizzasales[[#This Row],[order_id]])</f>
        <v>7.6923076923076927E-2</v>
      </c>
      <c r="D1662" s="1" t="s">
        <v>112</v>
      </c>
      <c r="E1662">
        <v>1</v>
      </c>
      <c r="F1662" s="16">
        <v>39216</v>
      </c>
      <c r="G1662" s="2" t="str">
        <f>TEXT(pizzadb_pizzasales[[#This Row],[order_date]],"dddd")</f>
        <v>Monday</v>
      </c>
      <c r="H1662" s="3">
        <v>0.52072916666666669</v>
      </c>
      <c r="I1662">
        <v>20.5</v>
      </c>
      <c r="J1662">
        <v>20.5</v>
      </c>
      <c r="K1662" s="1" t="s">
        <v>21</v>
      </c>
      <c r="L1662" s="1" t="s">
        <v>14</v>
      </c>
      <c r="M1662" s="1" t="s">
        <v>94</v>
      </c>
      <c r="N1662" s="1" t="s">
        <v>95</v>
      </c>
    </row>
    <row r="1663" spans="1:14" x14ac:dyDescent="0.25">
      <c r="A1663">
        <v>1662</v>
      </c>
      <c r="B1663">
        <v>740</v>
      </c>
      <c r="C1663">
        <f>1/COUNTIF(B:B,pizzadb_pizzasales[[#This Row],[order_id]])</f>
        <v>7.6923076923076927E-2</v>
      </c>
      <c r="D1663" s="1" t="s">
        <v>145</v>
      </c>
      <c r="E1663">
        <v>1</v>
      </c>
      <c r="F1663" s="16">
        <v>39217</v>
      </c>
      <c r="G1663" s="2" t="str">
        <f>TEXT(pizzadb_pizzasales[[#This Row],[order_date]],"dddd")</f>
        <v>Tuesday</v>
      </c>
      <c r="H1663" s="3">
        <v>0.52072916666666669</v>
      </c>
      <c r="I1663">
        <v>16.5</v>
      </c>
      <c r="J1663">
        <v>16.5</v>
      </c>
      <c r="K1663" s="1" t="s">
        <v>13</v>
      </c>
      <c r="L1663" s="1" t="s">
        <v>26</v>
      </c>
      <c r="M1663" s="1" t="s">
        <v>38</v>
      </c>
      <c r="N1663" s="1" t="s">
        <v>39</v>
      </c>
    </row>
    <row r="1664" spans="1:14" x14ac:dyDescent="0.25">
      <c r="A1664">
        <v>1663</v>
      </c>
      <c r="B1664">
        <v>740</v>
      </c>
      <c r="C1664">
        <f>1/COUNTIF(B:B,pizzadb_pizzasales[[#This Row],[order_id]])</f>
        <v>7.6923076923076927E-2</v>
      </c>
      <c r="D1664" s="1" t="s">
        <v>113</v>
      </c>
      <c r="E1664">
        <v>1</v>
      </c>
      <c r="F1664" s="16">
        <v>39218</v>
      </c>
      <c r="G1664" s="2" t="str">
        <f>TEXT(pizzadb_pizzasales[[#This Row],[order_date]],"dddd")</f>
        <v>Wednesday</v>
      </c>
      <c r="H1664" s="3">
        <v>0.52072916666666669</v>
      </c>
      <c r="I1664">
        <v>20.25</v>
      </c>
      <c r="J1664">
        <v>20.25</v>
      </c>
      <c r="K1664" s="1" t="s">
        <v>21</v>
      </c>
      <c r="L1664" s="1" t="s">
        <v>26</v>
      </c>
      <c r="M1664" s="1" t="s">
        <v>114</v>
      </c>
      <c r="N1664" s="1" t="s">
        <v>115</v>
      </c>
    </row>
    <row r="1665" spans="1:14" x14ac:dyDescent="0.25">
      <c r="A1665">
        <v>1664</v>
      </c>
      <c r="B1665">
        <v>740</v>
      </c>
      <c r="C1665">
        <f>1/COUNTIF(B:B,pizzadb_pizzasales[[#This Row],[order_id]])</f>
        <v>7.6923076923076927E-2</v>
      </c>
      <c r="D1665" s="1" t="s">
        <v>109</v>
      </c>
      <c r="E1665">
        <v>1</v>
      </c>
      <c r="F1665" s="16">
        <v>39219</v>
      </c>
      <c r="G1665" s="2" t="str">
        <f>TEXT(pizzadb_pizzasales[[#This Row],[order_date]],"dddd")</f>
        <v>Thursday</v>
      </c>
      <c r="H1665" s="3">
        <v>0.52072916666666669</v>
      </c>
      <c r="I1665">
        <v>20.25</v>
      </c>
      <c r="J1665">
        <v>20.25</v>
      </c>
      <c r="K1665" s="1" t="s">
        <v>21</v>
      </c>
      <c r="L1665" s="1" t="s">
        <v>22</v>
      </c>
      <c r="M1665" s="1" t="s">
        <v>110</v>
      </c>
      <c r="N1665" s="1" t="s">
        <v>111</v>
      </c>
    </row>
    <row r="1666" spans="1:14" x14ac:dyDescent="0.25">
      <c r="A1666">
        <v>1665</v>
      </c>
      <c r="B1666">
        <v>740</v>
      </c>
      <c r="C1666">
        <f>1/COUNTIF(B:B,pizzadb_pizzasales[[#This Row],[order_id]])</f>
        <v>7.6923076923076927E-2</v>
      </c>
      <c r="D1666" s="1" t="s">
        <v>162</v>
      </c>
      <c r="E1666">
        <v>1</v>
      </c>
      <c r="F1666" s="16">
        <v>39220</v>
      </c>
      <c r="G1666" s="2" t="str">
        <f>TEXT(pizzadb_pizzasales[[#This Row],[order_date]],"dddd")</f>
        <v>Friday</v>
      </c>
      <c r="H1666" s="3">
        <v>0.52072916666666669</v>
      </c>
      <c r="I1666">
        <v>16</v>
      </c>
      <c r="J1666">
        <v>16</v>
      </c>
      <c r="K1666" s="1" t="s">
        <v>13</v>
      </c>
      <c r="L1666" s="1" t="s">
        <v>22</v>
      </c>
      <c r="M1666" s="1" t="s">
        <v>110</v>
      </c>
      <c r="N1666" s="1" t="s">
        <v>111</v>
      </c>
    </row>
    <row r="1667" spans="1:14" x14ac:dyDescent="0.25">
      <c r="A1667">
        <v>1666</v>
      </c>
      <c r="B1667">
        <v>740</v>
      </c>
      <c r="C1667">
        <f>1/COUNTIF(B:B,pizzadb_pizzasales[[#This Row],[order_id]])</f>
        <v>7.6923076923076927E-2</v>
      </c>
      <c r="D1667" s="1" t="s">
        <v>157</v>
      </c>
      <c r="E1667">
        <v>1</v>
      </c>
      <c r="F1667" s="16">
        <v>39223</v>
      </c>
      <c r="G1667" s="2" t="str">
        <f>TEXT(pizzadb_pizzasales[[#This Row],[order_date]],"dddd")</f>
        <v>Monday</v>
      </c>
      <c r="H1667" s="3">
        <v>0.52072916666666669</v>
      </c>
      <c r="I1667">
        <v>12</v>
      </c>
      <c r="J1667">
        <v>12</v>
      </c>
      <c r="K1667" s="1" t="s">
        <v>41</v>
      </c>
      <c r="L1667" s="1" t="s">
        <v>22</v>
      </c>
      <c r="M1667" s="1" t="s">
        <v>110</v>
      </c>
      <c r="N1667" s="1" t="s">
        <v>111</v>
      </c>
    </row>
    <row r="1668" spans="1:14" x14ac:dyDescent="0.25">
      <c r="A1668">
        <v>1667</v>
      </c>
      <c r="B1668">
        <v>740</v>
      </c>
      <c r="C1668">
        <f>1/COUNTIF(B:B,pizzadb_pizzasales[[#This Row],[order_id]])</f>
        <v>7.6923076923076927E-2</v>
      </c>
      <c r="D1668" s="1" t="s">
        <v>140</v>
      </c>
      <c r="E1668">
        <v>1</v>
      </c>
      <c r="F1668" s="16">
        <v>39224</v>
      </c>
      <c r="G1668" s="2" t="str">
        <f>TEXT(pizzadb_pizzasales[[#This Row],[order_date]],"dddd")</f>
        <v>Tuesday</v>
      </c>
      <c r="H1668" s="3">
        <v>0.52072916666666669</v>
      </c>
      <c r="I1668">
        <v>25.5</v>
      </c>
      <c r="J1668">
        <v>25.5</v>
      </c>
      <c r="K1668" s="1" t="s">
        <v>141</v>
      </c>
      <c r="L1668" s="1" t="s">
        <v>14</v>
      </c>
      <c r="M1668" s="1" t="s">
        <v>45</v>
      </c>
      <c r="N1668" s="1" t="s">
        <v>46</v>
      </c>
    </row>
    <row r="1669" spans="1:14" x14ac:dyDescent="0.25">
      <c r="A1669">
        <v>1668</v>
      </c>
      <c r="B1669">
        <v>741</v>
      </c>
      <c r="C1669">
        <f>1/COUNTIF(B:B,pizzadb_pizzasales[[#This Row],[order_id]])</f>
        <v>1</v>
      </c>
      <c r="D1669" s="1" t="s">
        <v>163</v>
      </c>
      <c r="E1669">
        <v>1</v>
      </c>
      <c r="F1669" s="16">
        <v>39225</v>
      </c>
      <c r="G1669" s="2" t="str">
        <f>TEXT(pizzadb_pizzasales[[#This Row],[order_date]],"dddd")</f>
        <v>Wednesday</v>
      </c>
      <c r="H1669" s="3">
        <v>0.53413194444444445</v>
      </c>
      <c r="I1669">
        <v>16</v>
      </c>
      <c r="J1669">
        <v>16</v>
      </c>
      <c r="K1669" s="1" t="s">
        <v>13</v>
      </c>
      <c r="L1669" s="1" t="s">
        <v>14</v>
      </c>
      <c r="M1669" s="1" t="s">
        <v>94</v>
      </c>
      <c r="N1669" s="1" t="s">
        <v>95</v>
      </c>
    </row>
    <row r="1670" spans="1:14" x14ac:dyDescent="0.25">
      <c r="A1670">
        <v>1669</v>
      </c>
      <c r="B1670">
        <v>742</v>
      </c>
      <c r="C1670">
        <f>1/COUNTIF(B:B,pizzadb_pizzasales[[#This Row],[order_id]])</f>
        <v>1</v>
      </c>
      <c r="D1670" s="1" t="s">
        <v>72</v>
      </c>
      <c r="E1670">
        <v>1</v>
      </c>
      <c r="F1670" s="16">
        <v>39226</v>
      </c>
      <c r="G1670" s="2" t="str">
        <f>TEXT(pizzadb_pizzasales[[#This Row],[order_date]],"dddd")</f>
        <v>Thursday</v>
      </c>
      <c r="H1670" s="3">
        <v>0.53681712962962957</v>
      </c>
      <c r="I1670">
        <v>20.75</v>
      </c>
      <c r="J1670">
        <v>20.75</v>
      </c>
      <c r="K1670" s="1" t="s">
        <v>21</v>
      </c>
      <c r="L1670" s="1" t="s">
        <v>33</v>
      </c>
      <c r="M1670" s="1" t="s">
        <v>42</v>
      </c>
      <c r="N1670" s="1" t="s">
        <v>43</v>
      </c>
    </row>
    <row r="1671" spans="1:14" x14ac:dyDescent="0.25">
      <c r="A1671">
        <v>1670</v>
      </c>
      <c r="B1671">
        <v>743</v>
      </c>
      <c r="C1671">
        <f>1/COUNTIF(B:B,pizzadb_pizzasales[[#This Row],[order_id]])</f>
        <v>1</v>
      </c>
      <c r="D1671" s="1" t="s">
        <v>112</v>
      </c>
      <c r="E1671">
        <v>1</v>
      </c>
      <c r="F1671" s="16">
        <v>39227</v>
      </c>
      <c r="G1671" s="2" t="str">
        <f>TEXT(pizzadb_pizzasales[[#This Row],[order_date]],"dddd")</f>
        <v>Friday</v>
      </c>
      <c r="H1671" s="3">
        <v>0.54759259259259263</v>
      </c>
      <c r="I1671">
        <v>20.5</v>
      </c>
      <c r="J1671">
        <v>20.5</v>
      </c>
      <c r="K1671" s="1" t="s">
        <v>21</v>
      </c>
      <c r="L1671" s="1" t="s">
        <v>14</v>
      </c>
      <c r="M1671" s="1" t="s">
        <v>94</v>
      </c>
      <c r="N1671" s="1" t="s">
        <v>95</v>
      </c>
    </row>
    <row r="1672" spans="1:14" x14ac:dyDescent="0.25">
      <c r="A1672">
        <v>1671</v>
      </c>
      <c r="B1672">
        <v>744</v>
      </c>
      <c r="C1672">
        <f>1/COUNTIF(B:B,pizzadb_pizzasales[[#This Row],[order_id]])</f>
        <v>1</v>
      </c>
      <c r="D1672" s="1" t="s">
        <v>133</v>
      </c>
      <c r="E1672">
        <v>1</v>
      </c>
      <c r="F1672" s="16">
        <v>39230</v>
      </c>
      <c r="G1672" s="2" t="str">
        <f>TEXT(pizzadb_pizzasales[[#This Row],[order_date]],"dddd")</f>
        <v>Monday</v>
      </c>
      <c r="H1672" s="3">
        <v>0.5658333333333333</v>
      </c>
      <c r="I1672">
        <v>16.5</v>
      </c>
      <c r="J1672">
        <v>16.5</v>
      </c>
      <c r="K1672" s="1" t="s">
        <v>13</v>
      </c>
      <c r="L1672" s="1" t="s">
        <v>26</v>
      </c>
      <c r="M1672" s="1" t="s">
        <v>107</v>
      </c>
      <c r="N1672" s="1" t="s">
        <v>108</v>
      </c>
    </row>
    <row r="1673" spans="1:14" x14ac:dyDescent="0.25">
      <c r="A1673">
        <v>1672</v>
      </c>
      <c r="B1673">
        <v>745</v>
      </c>
      <c r="C1673">
        <f>1/COUNTIF(B:B,pizzadb_pizzasales[[#This Row],[order_id]])</f>
        <v>0.14285714285714285</v>
      </c>
      <c r="D1673" s="1" t="s">
        <v>72</v>
      </c>
      <c r="E1673">
        <v>1</v>
      </c>
      <c r="F1673" s="16">
        <v>39231</v>
      </c>
      <c r="G1673" s="2" t="str">
        <f>TEXT(pizzadb_pizzasales[[#This Row],[order_date]],"dddd")</f>
        <v>Tuesday</v>
      </c>
      <c r="H1673" s="3">
        <v>0.5672800925925926</v>
      </c>
      <c r="I1673">
        <v>20.75</v>
      </c>
      <c r="J1673">
        <v>20.75</v>
      </c>
      <c r="K1673" s="1" t="s">
        <v>21</v>
      </c>
      <c r="L1673" s="1" t="s">
        <v>33</v>
      </c>
      <c r="M1673" s="1" t="s">
        <v>42</v>
      </c>
      <c r="N1673" s="1" t="s">
        <v>43</v>
      </c>
    </row>
    <row r="1674" spans="1:14" x14ac:dyDescent="0.25">
      <c r="A1674">
        <v>1673</v>
      </c>
      <c r="B1674">
        <v>745</v>
      </c>
      <c r="C1674">
        <f>1/COUNTIF(B:B,pizzadb_pizzasales[[#This Row],[order_id]])</f>
        <v>0.14285714285714285</v>
      </c>
      <c r="D1674" s="1" t="s">
        <v>76</v>
      </c>
      <c r="E1674">
        <v>1</v>
      </c>
      <c r="F1674" s="16">
        <v>39232</v>
      </c>
      <c r="G1674" s="2" t="str">
        <f>TEXT(pizzadb_pizzasales[[#This Row],[order_date]],"dddd")</f>
        <v>Wednesday</v>
      </c>
      <c r="H1674" s="3">
        <v>0.5672800925925926</v>
      </c>
      <c r="I1674">
        <v>16.75</v>
      </c>
      <c r="J1674">
        <v>16.75</v>
      </c>
      <c r="K1674" s="1" t="s">
        <v>13</v>
      </c>
      <c r="L1674" s="1" t="s">
        <v>33</v>
      </c>
      <c r="M1674" s="1" t="s">
        <v>74</v>
      </c>
      <c r="N1674" s="1" t="s">
        <v>75</v>
      </c>
    </row>
    <row r="1675" spans="1:14" x14ac:dyDescent="0.25">
      <c r="A1675">
        <v>1674</v>
      </c>
      <c r="B1675">
        <v>745</v>
      </c>
      <c r="C1675">
        <f>1/COUNTIF(B:B,pizzadb_pizzasales[[#This Row],[order_id]])</f>
        <v>0.14285714285714285</v>
      </c>
      <c r="D1675" s="1" t="s">
        <v>17</v>
      </c>
      <c r="E1675">
        <v>1</v>
      </c>
      <c r="F1675" s="16">
        <v>39233</v>
      </c>
      <c r="G1675" s="2" t="str">
        <f>TEXT(pizzadb_pizzasales[[#This Row],[order_date]],"dddd")</f>
        <v>Thursday</v>
      </c>
      <c r="H1675" s="3">
        <v>0.5672800925925926</v>
      </c>
      <c r="I1675">
        <v>16</v>
      </c>
      <c r="J1675">
        <v>16</v>
      </c>
      <c r="K1675" s="1" t="s">
        <v>13</v>
      </c>
      <c r="L1675" s="1" t="s">
        <v>14</v>
      </c>
      <c r="M1675" s="1" t="s">
        <v>18</v>
      </c>
      <c r="N1675" s="1" t="s">
        <v>19</v>
      </c>
    </row>
    <row r="1676" spans="1:14" x14ac:dyDescent="0.25">
      <c r="A1676">
        <v>1675</v>
      </c>
      <c r="B1676">
        <v>745</v>
      </c>
      <c r="C1676">
        <f>1/COUNTIF(B:B,pizzadb_pizzasales[[#This Row],[order_id]])</f>
        <v>0.14285714285714285</v>
      </c>
      <c r="D1676" s="1" t="s">
        <v>99</v>
      </c>
      <c r="E1676">
        <v>1</v>
      </c>
      <c r="F1676" s="16">
        <v>39234</v>
      </c>
      <c r="G1676" s="2" t="str">
        <f>TEXT(pizzadb_pizzasales[[#This Row],[order_date]],"dddd")</f>
        <v>Friday</v>
      </c>
      <c r="H1676" s="3">
        <v>0.5672800925925926</v>
      </c>
      <c r="I1676">
        <v>14.75</v>
      </c>
      <c r="J1676">
        <v>14.75</v>
      </c>
      <c r="K1676" s="1" t="s">
        <v>13</v>
      </c>
      <c r="L1676" s="1" t="s">
        <v>22</v>
      </c>
      <c r="M1676" s="1" t="s">
        <v>91</v>
      </c>
      <c r="N1676" s="1" t="s">
        <v>92</v>
      </c>
    </row>
    <row r="1677" spans="1:14" x14ac:dyDescent="0.25">
      <c r="A1677">
        <v>1676</v>
      </c>
      <c r="B1677">
        <v>745</v>
      </c>
      <c r="C1677">
        <f>1/COUNTIF(B:B,pizzadb_pizzasales[[#This Row],[order_id]])</f>
        <v>0.14285714285714285</v>
      </c>
      <c r="D1677" s="1" t="s">
        <v>103</v>
      </c>
      <c r="E1677">
        <v>1</v>
      </c>
      <c r="F1677" s="16">
        <v>39237</v>
      </c>
      <c r="G1677" s="2" t="str">
        <f>TEXT(pizzadb_pizzasales[[#This Row],[order_date]],"dddd")</f>
        <v>Monday</v>
      </c>
      <c r="H1677" s="3">
        <v>0.5672800925925926</v>
      </c>
      <c r="I1677">
        <v>16</v>
      </c>
      <c r="J1677">
        <v>16</v>
      </c>
      <c r="K1677" s="1" t="s">
        <v>13</v>
      </c>
      <c r="L1677" s="1" t="s">
        <v>22</v>
      </c>
      <c r="M1677" s="1" t="s">
        <v>104</v>
      </c>
      <c r="N1677" s="1" t="s">
        <v>105</v>
      </c>
    </row>
    <row r="1678" spans="1:14" x14ac:dyDescent="0.25">
      <c r="A1678">
        <v>1677</v>
      </c>
      <c r="B1678">
        <v>745</v>
      </c>
      <c r="C1678">
        <f>1/COUNTIF(B:B,pizzadb_pizzasales[[#This Row],[order_id]])</f>
        <v>0.14285714285714285</v>
      </c>
      <c r="D1678" s="1" t="s">
        <v>112</v>
      </c>
      <c r="E1678">
        <v>1</v>
      </c>
      <c r="F1678" s="16">
        <v>39238</v>
      </c>
      <c r="G1678" s="2" t="str">
        <f>TEXT(pizzadb_pizzasales[[#This Row],[order_date]],"dddd")</f>
        <v>Tuesday</v>
      </c>
      <c r="H1678" s="3">
        <v>0.5672800925925926</v>
      </c>
      <c r="I1678">
        <v>20.5</v>
      </c>
      <c r="J1678">
        <v>20.5</v>
      </c>
      <c r="K1678" s="1" t="s">
        <v>21</v>
      </c>
      <c r="L1678" s="1" t="s">
        <v>14</v>
      </c>
      <c r="M1678" s="1" t="s">
        <v>94</v>
      </c>
      <c r="N1678" s="1" t="s">
        <v>95</v>
      </c>
    </row>
    <row r="1679" spans="1:14" x14ac:dyDescent="0.25">
      <c r="A1679">
        <v>1678</v>
      </c>
      <c r="B1679">
        <v>745</v>
      </c>
      <c r="C1679">
        <f>1/COUNTIF(B:B,pizzadb_pizzasales[[#This Row],[order_id]])</f>
        <v>0.14285714285714285</v>
      </c>
      <c r="D1679" s="1" t="s">
        <v>155</v>
      </c>
      <c r="E1679">
        <v>1</v>
      </c>
      <c r="F1679" s="16">
        <v>39239</v>
      </c>
      <c r="G1679" s="2" t="str">
        <f>TEXT(pizzadb_pizzasales[[#This Row],[order_date]],"dddd")</f>
        <v>Wednesday</v>
      </c>
      <c r="H1679" s="3">
        <v>0.5672800925925926</v>
      </c>
      <c r="I1679">
        <v>16</v>
      </c>
      <c r="J1679">
        <v>16</v>
      </c>
      <c r="K1679" s="1" t="s">
        <v>13</v>
      </c>
      <c r="L1679" s="1" t="s">
        <v>14</v>
      </c>
      <c r="M1679" s="1" t="s">
        <v>45</v>
      </c>
      <c r="N1679" s="1" t="s">
        <v>46</v>
      </c>
    </row>
    <row r="1680" spans="1:14" x14ac:dyDescent="0.25">
      <c r="A1680">
        <v>1679</v>
      </c>
      <c r="B1680">
        <v>746</v>
      </c>
      <c r="C1680">
        <f>1/COUNTIF(B:B,pizzadb_pizzasales[[#This Row],[order_id]])</f>
        <v>0.5</v>
      </c>
      <c r="D1680" s="1" t="s">
        <v>59</v>
      </c>
      <c r="E1680">
        <v>1</v>
      </c>
      <c r="F1680" s="16">
        <v>39240</v>
      </c>
      <c r="G1680" s="2" t="str">
        <f>TEXT(pizzadb_pizzasales[[#This Row],[order_date]],"dddd")</f>
        <v>Thursday</v>
      </c>
      <c r="H1680" s="3">
        <v>0.57028935185185181</v>
      </c>
      <c r="I1680">
        <v>20.75</v>
      </c>
      <c r="J1680">
        <v>20.75</v>
      </c>
      <c r="K1680" s="1" t="s">
        <v>21</v>
      </c>
      <c r="L1680" s="1" t="s">
        <v>26</v>
      </c>
      <c r="M1680" s="1" t="s">
        <v>60</v>
      </c>
      <c r="N1680" s="1" t="s">
        <v>61</v>
      </c>
    </row>
    <row r="1681" spans="1:14" x14ac:dyDescent="0.25">
      <c r="A1681">
        <v>1680</v>
      </c>
      <c r="B1681">
        <v>746</v>
      </c>
      <c r="C1681">
        <f>1/COUNTIF(B:B,pizzadb_pizzasales[[#This Row],[order_id]])</f>
        <v>0.5</v>
      </c>
      <c r="D1681" s="1" t="s">
        <v>154</v>
      </c>
      <c r="E1681">
        <v>1</v>
      </c>
      <c r="F1681" s="16">
        <v>39241</v>
      </c>
      <c r="G1681" s="2" t="str">
        <f>TEXT(pizzadb_pizzasales[[#This Row],[order_date]],"dddd")</f>
        <v>Friday</v>
      </c>
      <c r="H1681" s="3">
        <v>0.57028935185185181</v>
      </c>
      <c r="I1681">
        <v>16</v>
      </c>
      <c r="J1681">
        <v>16</v>
      </c>
      <c r="K1681" s="1" t="s">
        <v>13</v>
      </c>
      <c r="L1681" s="1" t="s">
        <v>22</v>
      </c>
      <c r="M1681" s="1" t="s">
        <v>66</v>
      </c>
      <c r="N1681" s="1" t="s">
        <v>67</v>
      </c>
    </row>
    <row r="1682" spans="1:14" x14ac:dyDescent="0.25">
      <c r="A1682">
        <v>1681</v>
      </c>
      <c r="B1682">
        <v>747</v>
      </c>
      <c r="C1682">
        <f>1/COUNTIF(B:B,pizzadb_pizzasales[[#This Row],[order_id]])</f>
        <v>0.33333333333333331</v>
      </c>
      <c r="D1682" s="1" t="s">
        <v>68</v>
      </c>
      <c r="E1682">
        <v>1</v>
      </c>
      <c r="F1682" s="16">
        <v>39244</v>
      </c>
      <c r="G1682" s="2" t="str">
        <f>TEXT(pizzadb_pizzasales[[#This Row],[order_date]],"dddd")</f>
        <v>Monday</v>
      </c>
      <c r="H1682" s="3">
        <v>0.59377314814814819</v>
      </c>
      <c r="I1682">
        <v>20.25</v>
      </c>
      <c r="J1682">
        <v>20.25</v>
      </c>
      <c r="K1682" s="1" t="s">
        <v>21</v>
      </c>
      <c r="L1682" s="1" t="s">
        <v>22</v>
      </c>
      <c r="M1682" s="1" t="s">
        <v>30</v>
      </c>
      <c r="N1682" s="1" t="s">
        <v>31</v>
      </c>
    </row>
    <row r="1683" spans="1:14" x14ac:dyDescent="0.25">
      <c r="A1683">
        <v>1682</v>
      </c>
      <c r="B1683">
        <v>747</v>
      </c>
      <c r="C1683">
        <f>1/COUNTIF(B:B,pizzadb_pizzasales[[#This Row],[order_id]])</f>
        <v>0.33333333333333331</v>
      </c>
      <c r="D1683" s="1" t="s">
        <v>149</v>
      </c>
      <c r="E1683">
        <v>1</v>
      </c>
      <c r="F1683" s="16">
        <v>39245</v>
      </c>
      <c r="G1683" s="2" t="str">
        <f>TEXT(pizzadb_pizzasales[[#This Row],[order_date]],"dddd")</f>
        <v>Tuesday</v>
      </c>
      <c r="H1683" s="3">
        <v>0.59377314814814819</v>
      </c>
      <c r="I1683">
        <v>12.25</v>
      </c>
      <c r="J1683">
        <v>12.25</v>
      </c>
      <c r="K1683" s="1" t="s">
        <v>41</v>
      </c>
      <c r="L1683" s="1" t="s">
        <v>26</v>
      </c>
      <c r="M1683" s="1" t="s">
        <v>114</v>
      </c>
      <c r="N1683" s="1" t="s">
        <v>115</v>
      </c>
    </row>
    <row r="1684" spans="1:14" x14ac:dyDescent="0.25">
      <c r="A1684">
        <v>1683</v>
      </c>
      <c r="B1684">
        <v>747</v>
      </c>
      <c r="C1684">
        <f>1/COUNTIF(B:B,pizzadb_pizzasales[[#This Row],[order_id]])</f>
        <v>0.33333333333333331</v>
      </c>
      <c r="D1684" s="1" t="s">
        <v>59</v>
      </c>
      <c r="E1684">
        <v>1</v>
      </c>
      <c r="F1684" s="16">
        <v>39246</v>
      </c>
      <c r="G1684" s="2" t="str">
        <f>TEXT(pizzadb_pizzasales[[#This Row],[order_date]],"dddd")</f>
        <v>Wednesday</v>
      </c>
      <c r="H1684" s="3">
        <v>0.59377314814814819</v>
      </c>
      <c r="I1684">
        <v>20.75</v>
      </c>
      <c r="J1684">
        <v>20.75</v>
      </c>
      <c r="K1684" s="1" t="s">
        <v>21</v>
      </c>
      <c r="L1684" s="1" t="s">
        <v>26</v>
      </c>
      <c r="M1684" s="1" t="s">
        <v>60</v>
      </c>
      <c r="N1684" s="1" t="s">
        <v>61</v>
      </c>
    </row>
    <row r="1685" spans="1:14" x14ac:dyDescent="0.25">
      <c r="A1685">
        <v>1684</v>
      </c>
      <c r="B1685">
        <v>748</v>
      </c>
      <c r="C1685">
        <f>1/COUNTIF(B:B,pizzadb_pizzasales[[#This Row],[order_id]])</f>
        <v>1</v>
      </c>
      <c r="D1685" s="1" t="s">
        <v>20</v>
      </c>
      <c r="E1685">
        <v>1</v>
      </c>
      <c r="F1685" s="16">
        <v>39247</v>
      </c>
      <c r="G1685" s="2" t="str">
        <f>TEXT(pizzadb_pizzasales[[#This Row],[order_date]],"dddd")</f>
        <v>Thursday</v>
      </c>
      <c r="H1685" s="3">
        <v>0.60244212962962962</v>
      </c>
      <c r="I1685">
        <v>18.5</v>
      </c>
      <c r="J1685">
        <v>18.5</v>
      </c>
      <c r="K1685" s="1" t="s">
        <v>21</v>
      </c>
      <c r="L1685" s="1" t="s">
        <v>22</v>
      </c>
      <c r="M1685" s="1" t="s">
        <v>23</v>
      </c>
      <c r="N1685" s="1" t="s">
        <v>24</v>
      </c>
    </row>
    <row r="1686" spans="1:14" x14ac:dyDescent="0.25">
      <c r="A1686">
        <v>1685</v>
      </c>
      <c r="B1686">
        <v>749</v>
      </c>
      <c r="C1686">
        <f>1/COUNTIF(B:B,pizzadb_pizzasales[[#This Row],[order_id]])</f>
        <v>1</v>
      </c>
      <c r="D1686" s="1" t="s">
        <v>119</v>
      </c>
      <c r="E1686">
        <v>1</v>
      </c>
      <c r="F1686" s="16">
        <v>39248</v>
      </c>
      <c r="G1686" s="2" t="str">
        <f>TEXT(pizzadb_pizzasales[[#This Row],[order_date]],"dddd")</f>
        <v>Friday</v>
      </c>
      <c r="H1686" s="3">
        <v>0.60373842592592597</v>
      </c>
      <c r="I1686">
        <v>12.5</v>
      </c>
      <c r="J1686">
        <v>12.5</v>
      </c>
      <c r="K1686" s="1" t="s">
        <v>13</v>
      </c>
      <c r="L1686" s="1" t="s">
        <v>14</v>
      </c>
      <c r="M1686" s="1" t="s">
        <v>78</v>
      </c>
      <c r="N1686" s="1" t="s">
        <v>79</v>
      </c>
    </row>
    <row r="1687" spans="1:14" x14ac:dyDescent="0.25">
      <c r="A1687">
        <v>1686</v>
      </c>
      <c r="B1687">
        <v>750</v>
      </c>
      <c r="C1687">
        <f>1/COUNTIF(B:B,pizzadb_pizzasales[[#This Row],[order_id]])</f>
        <v>1</v>
      </c>
      <c r="D1687" s="1" t="s">
        <v>148</v>
      </c>
      <c r="E1687">
        <v>1</v>
      </c>
      <c r="F1687" s="16">
        <v>39251</v>
      </c>
      <c r="G1687" s="2" t="str">
        <f>TEXT(pizzadb_pizzasales[[#This Row],[order_date]],"dddd")</f>
        <v>Monday</v>
      </c>
      <c r="H1687" s="3">
        <v>0.61677083333333338</v>
      </c>
      <c r="I1687">
        <v>14.5</v>
      </c>
      <c r="J1687">
        <v>14.5</v>
      </c>
      <c r="K1687" s="1" t="s">
        <v>13</v>
      </c>
      <c r="L1687" s="1" t="s">
        <v>14</v>
      </c>
      <c r="M1687" s="1" t="s">
        <v>130</v>
      </c>
      <c r="N1687" s="1" t="s">
        <v>131</v>
      </c>
    </row>
    <row r="1688" spans="1:14" x14ac:dyDescent="0.25">
      <c r="A1688">
        <v>1687</v>
      </c>
      <c r="B1688">
        <v>751</v>
      </c>
      <c r="C1688">
        <f>1/COUNTIF(B:B,pizzadb_pizzasales[[#This Row],[order_id]])</f>
        <v>0.25</v>
      </c>
      <c r="D1688" s="1" t="s">
        <v>173</v>
      </c>
      <c r="E1688">
        <v>1</v>
      </c>
      <c r="F1688" s="16">
        <v>39252</v>
      </c>
      <c r="G1688" s="2" t="str">
        <f>TEXT(pizzadb_pizzasales[[#This Row],[order_date]],"dddd")</f>
        <v>Tuesday</v>
      </c>
      <c r="H1688" s="3">
        <v>0.63026620370370368</v>
      </c>
      <c r="I1688">
        <v>20.25</v>
      </c>
      <c r="J1688">
        <v>20.25</v>
      </c>
      <c r="K1688" s="1" t="s">
        <v>21</v>
      </c>
      <c r="L1688" s="1" t="s">
        <v>26</v>
      </c>
      <c r="M1688" s="1" t="s">
        <v>97</v>
      </c>
      <c r="N1688" s="1" t="s">
        <v>98</v>
      </c>
    </row>
    <row r="1689" spans="1:14" x14ac:dyDescent="0.25">
      <c r="A1689">
        <v>1688</v>
      </c>
      <c r="B1689">
        <v>751</v>
      </c>
      <c r="C1689">
        <f>1/COUNTIF(B:B,pizzadb_pizzasales[[#This Row],[order_id]])</f>
        <v>0.25</v>
      </c>
      <c r="D1689" s="1" t="s">
        <v>132</v>
      </c>
      <c r="E1689">
        <v>1</v>
      </c>
      <c r="F1689" s="16">
        <v>39253</v>
      </c>
      <c r="G1689" s="2" t="str">
        <f>TEXT(pizzadb_pizzasales[[#This Row],[order_date]],"dddd")</f>
        <v>Wednesday</v>
      </c>
      <c r="H1689" s="3">
        <v>0.63026620370370368</v>
      </c>
      <c r="I1689">
        <v>10.5</v>
      </c>
      <c r="J1689">
        <v>10.5</v>
      </c>
      <c r="K1689" s="1" t="s">
        <v>41</v>
      </c>
      <c r="L1689" s="1" t="s">
        <v>14</v>
      </c>
      <c r="M1689" s="1" t="s">
        <v>15</v>
      </c>
      <c r="N1689" s="1" t="s">
        <v>16</v>
      </c>
    </row>
    <row r="1690" spans="1:14" x14ac:dyDescent="0.25">
      <c r="A1690">
        <v>1689</v>
      </c>
      <c r="B1690">
        <v>751</v>
      </c>
      <c r="C1690">
        <f>1/COUNTIF(B:B,pizzadb_pizzasales[[#This Row],[order_id]])</f>
        <v>0.25</v>
      </c>
      <c r="D1690" s="1" t="s">
        <v>93</v>
      </c>
      <c r="E1690">
        <v>1</v>
      </c>
      <c r="F1690" s="16">
        <v>39254</v>
      </c>
      <c r="G1690" s="2" t="str">
        <f>TEXT(pizzadb_pizzasales[[#This Row],[order_date]],"dddd")</f>
        <v>Thursday</v>
      </c>
      <c r="H1690" s="3">
        <v>0.63026620370370368</v>
      </c>
      <c r="I1690">
        <v>12</v>
      </c>
      <c r="J1690">
        <v>12</v>
      </c>
      <c r="K1690" s="1" t="s">
        <v>41</v>
      </c>
      <c r="L1690" s="1" t="s">
        <v>14</v>
      </c>
      <c r="M1690" s="1" t="s">
        <v>94</v>
      </c>
      <c r="N1690" s="1" t="s">
        <v>95</v>
      </c>
    </row>
    <row r="1691" spans="1:14" x14ac:dyDescent="0.25">
      <c r="A1691">
        <v>1690</v>
      </c>
      <c r="B1691">
        <v>751</v>
      </c>
      <c r="C1691">
        <f>1/COUNTIF(B:B,pizzadb_pizzasales[[#This Row],[order_id]])</f>
        <v>0.25</v>
      </c>
      <c r="D1691" s="1" t="s">
        <v>154</v>
      </c>
      <c r="E1691">
        <v>1</v>
      </c>
      <c r="F1691" s="16">
        <v>39255</v>
      </c>
      <c r="G1691" s="2" t="str">
        <f>TEXT(pizzadb_pizzasales[[#This Row],[order_date]],"dddd")</f>
        <v>Friday</v>
      </c>
      <c r="H1691" s="3">
        <v>0.63026620370370368</v>
      </c>
      <c r="I1691">
        <v>16</v>
      </c>
      <c r="J1691">
        <v>16</v>
      </c>
      <c r="K1691" s="1" t="s">
        <v>13</v>
      </c>
      <c r="L1691" s="1" t="s">
        <v>22</v>
      </c>
      <c r="M1691" s="1" t="s">
        <v>66</v>
      </c>
      <c r="N1691" s="1" t="s">
        <v>67</v>
      </c>
    </row>
    <row r="1692" spans="1:14" x14ac:dyDescent="0.25">
      <c r="A1692">
        <v>1691</v>
      </c>
      <c r="B1692">
        <v>752</v>
      </c>
      <c r="C1692">
        <f>1/COUNTIF(B:B,pizzadb_pizzasales[[#This Row],[order_id]])</f>
        <v>0.5</v>
      </c>
      <c r="D1692" s="1" t="s">
        <v>132</v>
      </c>
      <c r="E1692">
        <v>1</v>
      </c>
      <c r="F1692" s="16">
        <v>39258</v>
      </c>
      <c r="G1692" s="2" t="str">
        <f>TEXT(pizzadb_pizzasales[[#This Row],[order_date]],"dddd")</f>
        <v>Monday</v>
      </c>
      <c r="H1692" s="3">
        <v>0.63848379629629626</v>
      </c>
      <c r="I1692">
        <v>10.5</v>
      </c>
      <c r="J1692">
        <v>10.5</v>
      </c>
      <c r="K1692" s="1" t="s">
        <v>41</v>
      </c>
      <c r="L1692" s="1" t="s">
        <v>14</v>
      </c>
      <c r="M1692" s="1" t="s">
        <v>15</v>
      </c>
      <c r="N1692" s="1" t="s">
        <v>16</v>
      </c>
    </row>
    <row r="1693" spans="1:14" x14ac:dyDescent="0.25">
      <c r="A1693">
        <v>1692</v>
      </c>
      <c r="B1693">
        <v>752</v>
      </c>
      <c r="C1693">
        <f>1/COUNTIF(B:B,pizzadb_pizzasales[[#This Row],[order_id]])</f>
        <v>0.5</v>
      </c>
      <c r="D1693" s="1" t="s">
        <v>172</v>
      </c>
      <c r="E1693">
        <v>1</v>
      </c>
      <c r="F1693" s="16">
        <v>39259</v>
      </c>
      <c r="G1693" s="2" t="str">
        <f>TEXT(pizzadb_pizzasales[[#This Row],[order_date]],"dddd")</f>
        <v>Tuesday</v>
      </c>
      <c r="H1693" s="3">
        <v>0.63848379629629626</v>
      </c>
      <c r="I1693">
        <v>12.5</v>
      </c>
      <c r="J1693">
        <v>12.5</v>
      </c>
      <c r="K1693" s="1" t="s">
        <v>41</v>
      </c>
      <c r="L1693" s="1" t="s">
        <v>26</v>
      </c>
      <c r="M1693" s="1" t="s">
        <v>88</v>
      </c>
      <c r="N1693" s="1" t="s">
        <v>89</v>
      </c>
    </row>
    <row r="1694" spans="1:14" x14ac:dyDescent="0.25">
      <c r="A1694">
        <v>1693</v>
      </c>
      <c r="B1694">
        <v>753</v>
      </c>
      <c r="C1694">
        <f>1/COUNTIF(B:B,pizzadb_pizzasales[[#This Row],[order_id]])</f>
        <v>0.25</v>
      </c>
      <c r="D1694" s="1" t="s">
        <v>51</v>
      </c>
      <c r="E1694">
        <v>1</v>
      </c>
      <c r="F1694" s="16">
        <v>39260</v>
      </c>
      <c r="G1694" s="2" t="str">
        <f>TEXT(pizzadb_pizzasales[[#This Row],[order_date]],"dddd")</f>
        <v>Wednesday</v>
      </c>
      <c r="H1694" s="3">
        <v>0.6404050925925926</v>
      </c>
      <c r="I1694">
        <v>12</v>
      </c>
      <c r="J1694">
        <v>12</v>
      </c>
      <c r="K1694" s="1" t="s">
        <v>41</v>
      </c>
      <c r="L1694" s="1" t="s">
        <v>22</v>
      </c>
      <c r="M1694" s="1" t="s">
        <v>52</v>
      </c>
      <c r="N1694" s="1" t="s">
        <v>53</v>
      </c>
    </row>
    <row r="1695" spans="1:14" x14ac:dyDescent="0.25">
      <c r="A1695">
        <v>1694</v>
      </c>
      <c r="B1695">
        <v>753</v>
      </c>
      <c r="C1695">
        <f>1/COUNTIF(B:B,pizzadb_pizzasales[[#This Row],[order_id]])</f>
        <v>0.25</v>
      </c>
      <c r="D1695" s="1" t="s">
        <v>132</v>
      </c>
      <c r="E1695">
        <v>1</v>
      </c>
      <c r="F1695" s="16">
        <v>39261</v>
      </c>
      <c r="G1695" s="2" t="str">
        <f>TEXT(pizzadb_pizzasales[[#This Row],[order_date]],"dddd")</f>
        <v>Thursday</v>
      </c>
      <c r="H1695" s="3">
        <v>0.6404050925925926</v>
      </c>
      <c r="I1695">
        <v>10.5</v>
      </c>
      <c r="J1695">
        <v>10.5</v>
      </c>
      <c r="K1695" s="1" t="s">
        <v>41</v>
      </c>
      <c r="L1695" s="1" t="s">
        <v>14</v>
      </c>
      <c r="M1695" s="1" t="s">
        <v>15</v>
      </c>
      <c r="N1695" s="1" t="s">
        <v>16</v>
      </c>
    </row>
    <row r="1696" spans="1:14" x14ac:dyDescent="0.25">
      <c r="A1696">
        <v>1695</v>
      </c>
      <c r="B1696">
        <v>753</v>
      </c>
      <c r="C1696">
        <f>1/COUNTIF(B:B,pizzadb_pizzasales[[#This Row],[order_id]])</f>
        <v>0.25</v>
      </c>
      <c r="D1696" s="1" t="s">
        <v>36</v>
      </c>
      <c r="E1696">
        <v>1</v>
      </c>
      <c r="F1696" s="16">
        <v>39262</v>
      </c>
      <c r="G1696" s="2" t="str">
        <f>TEXT(pizzadb_pizzasales[[#This Row],[order_date]],"dddd")</f>
        <v>Friday</v>
      </c>
      <c r="H1696" s="3">
        <v>0.6404050925925926</v>
      </c>
      <c r="I1696">
        <v>16.5</v>
      </c>
      <c r="J1696">
        <v>16.5</v>
      </c>
      <c r="K1696" s="1" t="s">
        <v>13</v>
      </c>
      <c r="L1696" s="1" t="s">
        <v>26</v>
      </c>
      <c r="M1696" s="1" t="s">
        <v>27</v>
      </c>
      <c r="N1696" s="1" t="s">
        <v>28</v>
      </c>
    </row>
    <row r="1697" spans="1:14" x14ac:dyDescent="0.25">
      <c r="A1697">
        <v>1696</v>
      </c>
      <c r="B1697">
        <v>753</v>
      </c>
      <c r="C1697">
        <f>1/COUNTIF(B:B,pizzadb_pizzasales[[#This Row],[order_id]])</f>
        <v>0.25</v>
      </c>
      <c r="D1697" s="1" t="s">
        <v>37</v>
      </c>
      <c r="E1697">
        <v>1</v>
      </c>
      <c r="F1697" s="16">
        <v>39265</v>
      </c>
      <c r="G1697" s="2" t="str">
        <f>TEXT(pizzadb_pizzasales[[#This Row],[order_date]],"dddd")</f>
        <v>Monday</v>
      </c>
      <c r="H1697" s="3">
        <v>0.6404050925925926</v>
      </c>
      <c r="I1697">
        <v>20.75</v>
      </c>
      <c r="J1697">
        <v>20.75</v>
      </c>
      <c r="K1697" s="1" t="s">
        <v>21</v>
      </c>
      <c r="L1697" s="1" t="s">
        <v>26</v>
      </c>
      <c r="M1697" s="1" t="s">
        <v>38</v>
      </c>
      <c r="N1697" s="1" t="s">
        <v>39</v>
      </c>
    </row>
    <row r="1698" spans="1:14" x14ac:dyDescent="0.25">
      <c r="A1698">
        <v>1697</v>
      </c>
      <c r="B1698">
        <v>754</v>
      </c>
      <c r="C1698">
        <f>1/COUNTIF(B:B,pizzadb_pizzasales[[#This Row],[order_id]])</f>
        <v>0.5</v>
      </c>
      <c r="D1698" s="1" t="s">
        <v>148</v>
      </c>
      <c r="E1698">
        <v>1</v>
      </c>
      <c r="F1698" s="16">
        <v>39266</v>
      </c>
      <c r="G1698" s="2" t="str">
        <f>TEXT(pizzadb_pizzasales[[#This Row],[order_date]],"dddd")</f>
        <v>Tuesday</v>
      </c>
      <c r="H1698" s="3">
        <v>0.65828703703703706</v>
      </c>
      <c r="I1698">
        <v>14.5</v>
      </c>
      <c r="J1698">
        <v>14.5</v>
      </c>
      <c r="K1698" s="1" t="s">
        <v>13</v>
      </c>
      <c r="L1698" s="1" t="s">
        <v>14</v>
      </c>
      <c r="M1698" s="1" t="s">
        <v>130</v>
      </c>
      <c r="N1698" s="1" t="s">
        <v>131</v>
      </c>
    </row>
    <row r="1699" spans="1:14" x14ac:dyDescent="0.25">
      <c r="A1699">
        <v>1698</v>
      </c>
      <c r="B1699">
        <v>754</v>
      </c>
      <c r="C1699">
        <f>1/COUNTIF(B:B,pizzadb_pizzasales[[#This Row],[order_id]])</f>
        <v>0.5</v>
      </c>
      <c r="D1699" s="1" t="s">
        <v>69</v>
      </c>
      <c r="E1699">
        <v>1</v>
      </c>
      <c r="F1699" s="16">
        <v>39267</v>
      </c>
      <c r="G1699" s="2" t="str">
        <f>TEXT(pizzadb_pizzasales[[#This Row],[order_date]],"dddd")</f>
        <v>Wednesday</v>
      </c>
      <c r="H1699" s="3">
        <v>0.65828703703703706</v>
      </c>
      <c r="I1699">
        <v>20.75</v>
      </c>
      <c r="J1699">
        <v>20.75</v>
      </c>
      <c r="K1699" s="1" t="s">
        <v>21</v>
      </c>
      <c r="L1699" s="1" t="s">
        <v>33</v>
      </c>
      <c r="M1699" s="1" t="s">
        <v>70</v>
      </c>
      <c r="N1699" s="1" t="s">
        <v>71</v>
      </c>
    </row>
    <row r="1700" spans="1:14" x14ac:dyDescent="0.25">
      <c r="A1700">
        <v>1699</v>
      </c>
      <c r="B1700">
        <v>755</v>
      </c>
      <c r="C1700">
        <f>1/COUNTIF(B:B,pizzadb_pizzasales[[#This Row],[order_id]])</f>
        <v>0.5</v>
      </c>
      <c r="D1700" s="1" t="s">
        <v>118</v>
      </c>
      <c r="E1700">
        <v>1</v>
      </c>
      <c r="F1700" s="16">
        <v>39268</v>
      </c>
      <c r="G1700" s="2" t="str">
        <f>TEXT(pizzadb_pizzasales[[#This Row],[order_date]],"dddd")</f>
        <v>Thursday</v>
      </c>
      <c r="H1700" s="3">
        <v>0.66028935185185189</v>
      </c>
      <c r="I1700">
        <v>16.75</v>
      </c>
      <c r="J1700">
        <v>16.75</v>
      </c>
      <c r="K1700" s="1" t="s">
        <v>13</v>
      </c>
      <c r="L1700" s="1" t="s">
        <v>33</v>
      </c>
      <c r="M1700" s="1" t="s">
        <v>42</v>
      </c>
      <c r="N1700" s="1" t="s">
        <v>43</v>
      </c>
    </row>
    <row r="1701" spans="1:14" x14ac:dyDescent="0.25">
      <c r="A1701">
        <v>1700</v>
      </c>
      <c r="B1701">
        <v>755</v>
      </c>
      <c r="C1701">
        <f>1/COUNTIF(B:B,pizzadb_pizzasales[[#This Row],[order_id]])</f>
        <v>0.5</v>
      </c>
      <c r="D1701" s="1" t="s">
        <v>99</v>
      </c>
      <c r="E1701">
        <v>1</v>
      </c>
      <c r="F1701" s="16">
        <v>39269</v>
      </c>
      <c r="G1701" s="2" t="str">
        <f>TEXT(pizzadb_pizzasales[[#This Row],[order_date]],"dddd")</f>
        <v>Friday</v>
      </c>
      <c r="H1701" s="3">
        <v>0.66028935185185189</v>
      </c>
      <c r="I1701">
        <v>14.75</v>
      </c>
      <c r="J1701">
        <v>14.75</v>
      </c>
      <c r="K1701" s="1" t="s">
        <v>13</v>
      </c>
      <c r="L1701" s="1" t="s">
        <v>22</v>
      </c>
      <c r="M1701" s="1" t="s">
        <v>91</v>
      </c>
      <c r="N1701" s="1" t="s">
        <v>92</v>
      </c>
    </row>
    <row r="1702" spans="1:14" x14ac:dyDescent="0.25">
      <c r="A1702">
        <v>1701</v>
      </c>
      <c r="B1702">
        <v>756</v>
      </c>
      <c r="C1702">
        <f>1/COUNTIF(B:B,pizzadb_pizzasales[[#This Row],[order_id]])</f>
        <v>0.33333333333333331</v>
      </c>
      <c r="D1702" s="1" t="s">
        <v>156</v>
      </c>
      <c r="E1702">
        <v>1</v>
      </c>
      <c r="F1702" s="16">
        <v>39272</v>
      </c>
      <c r="G1702" s="2" t="str">
        <f>TEXT(pizzadb_pizzasales[[#This Row],[order_date]],"dddd")</f>
        <v>Monday</v>
      </c>
      <c r="H1702" s="3">
        <v>0.66332175925925929</v>
      </c>
      <c r="I1702">
        <v>12.75</v>
      </c>
      <c r="J1702">
        <v>12.75</v>
      </c>
      <c r="K1702" s="1" t="s">
        <v>41</v>
      </c>
      <c r="L1702" s="1" t="s">
        <v>33</v>
      </c>
      <c r="M1702" s="1" t="s">
        <v>82</v>
      </c>
      <c r="N1702" s="1" t="s">
        <v>83</v>
      </c>
    </row>
    <row r="1703" spans="1:14" x14ac:dyDescent="0.25">
      <c r="A1703">
        <v>1702</v>
      </c>
      <c r="B1703">
        <v>756</v>
      </c>
      <c r="C1703">
        <f>1/COUNTIF(B:B,pizzadb_pizzasales[[#This Row],[order_id]])</f>
        <v>0.33333333333333331</v>
      </c>
      <c r="D1703" s="1" t="s">
        <v>164</v>
      </c>
      <c r="E1703">
        <v>1</v>
      </c>
      <c r="F1703" s="16">
        <v>39273</v>
      </c>
      <c r="G1703" s="2" t="str">
        <f>TEXT(pizzadb_pizzasales[[#This Row],[order_date]],"dddd")</f>
        <v>Tuesday</v>
      </c>
      <c r="H1703" s="3">
        <v>0.66332175925925929</v>
      </c>
      <c r="I1703">
        <v>16.5</v>
      </c>
      <c r="J1703">
        <v>16.5</v>
      </c>
      <c r="K1703" s="1" t="s">
        <v>13</v>
      </c>
      <c r="L1703" s="1" t="s">
        <v>22</v>
      </c>
      <c r="M1703" s="1" t="s">
        <v>63</v>
      </c>
      <c r="N1703" s="1" t="s">
        <v>64</v>
      </c>
    </row>
    <row r="1704" spans="1:14" x14ac:dyDescent="0.25">
      <c r="A1704">
        <v>1703</v>
      </c>
      <c r="B1704">
        <v>756</v>
      </c>
      <c r="C1704">
        <f>1/COUNTIF(B:B,pizzadb_pizzasales[[#This Row],[order_id]])</f>
        <v>0.33333333333333331</v>
      </c>
      <c r="D1704" s="1" t="s">
        <v>65</v>
      </c>
      <c r="E1704">
        <v>1</v>
      </c>
      <c r="F1704" s="16">
        <v>39274</v>
      </c>
      <c r="G1704" s="2" t="str">
        <f>TEXT(pizzadb_pizzasales[[#This Row],[order_date]],"dddd")</f>
        <v>Wednesday</v>
      </c>
      <c r="H1704" s="3">
        <v>0.66332175925925929</v>
      </c>
      <c r="I1704">
        <v>12</v>
      </c>
      <c r="J1704">
        <v>12</v>
      </c>
      <c r="K1704" s="1" t="s">
        <v>41</v>
      </c>
      <c r="L1704" s="1" t="s">
        <v>22</v>
      </c>
      <c r="M1704" s="1" t="s">
        <v>66</v>
      </c>
      <c r="N1704" s="1" t="s">
        <v>67</v>
      </c>
    </row>
    <row r="1705" spans="1:14" x14ac:dyDescent="0.25">
      <c r="A1705">
        <v>1704</v>
      </c>
      <c r="B1705">
        <v>757</v>
      </c>
      <c r="C1705">
        <f>1/COUNTIF(B:B,pizzadb_pizzasales[[#This Row],[order_id]])</f>
        <v>0.25</v>
      </c>
      <c r="D1705" s="1" t="s">
        <v>112</v>
      </c>
      <c r="E1705">
        <v>1</v>
      </c>
      <c r="F1705" s="16">
        <v>39275</v>
      </c>
      <c r="G1705" s="2" t="str">
        <f>TEXT(pizzadb_pizzasales[[#This Row],[order_date]],"dddd")</f>
        <v>Thursday</v>
      </c>
      <c r="H1705" s="3">
        <v>0.67400462962962959</v>
      </c>
      <c r="I1705">
        <v>20.5</v>
      </c>
      <c r="J1705">
        <v>20.5</v>
      </c>
      <c r="K1705" s="1" t="s">
        <v>21</v>
      </c>
      <c r="L1705" s="1" t="s">
        <v>14</v>
      </c>
      <c r="M1705" s="1" t="s">
        <v>94</v>
      </c>
      <c r="N1705" s="1" t="s">
        <v>95</v>
      </c>
    </row>
    <row r="1706" spans="1:14" x14ac:dyDescent="0.25">
      <c r="A1706">
        <v>1705</v>
      </c>
      <c r="B1706">
        <v>757</v>
      </c>
      <c r="C1706">
        <f>1/COUNTIF(B:B,pizzadb_pizzasales[[#This Row],[order_id]])</f>
        <v>0.25</v>
      </c>
      <c r="D1706" s="1" t="s">
        <v>119</v>
      </c>
      <c r="E1706">
        <v>1</v>
      </c>
      <c r="F1706" s="16">
        <v>39276</v>
      </c>
      <c r="G1706" s="2" t="str">
        <f>TEXT(pizzadb_pizzasales[[#This Row],[order_date]],"dddd")</f>
        <v>Friday</v>
      </c>
      <c r="H1706" s="3">
        <v>0.67400462962962959</v>
      </c>
      <c r="I1706">
        <v>12.5</v>
      </c>
      <c r="J1706">
        <v>12.5</v>
      </c>
      <c r="K1706" s="1" t="s">
        <v>13</v>
      </c>
      <c r="L1706" s="1" t="s">
        <v>14</v>
      </c>
      <c r="M1706" s="1" t="s">
        <v>78</v>
      </c>
      <c r="N1706" s="1" t="s">
        <v>79</v>
      </c>
    </row>
    <row r="1707" spans="1:14" x14ac:dyDescent="0.25">
      <c r="A1707">
        <v>1706</v>
      </c>
      <c r="B1707">
        <v>757</v>
      </c>
      <c r="C1707">
        <f>1/COUNTIF(B:B,pizzadb_pizzasales[[#This Row],[order_id]])</f>
        <v>0.25</v>
      </c>
      <c r="D1707" s="1" t="s">
        <v>59</v>
      </c>
      <c r="E1707">
        <v>1</v>
      </c>
      <c r="F1707" s="16">
        <v>39279</v>
      </c>
      <c r="G1707" s="2" t="str">
        <f>TEXT(pizzadb_pizzasales[[#This Row],[order_date]],"dddd")</f>
        <v>Monday</v>
      </c>
      <c r="H1707" s="3">
        <v>0.67400462962962959</v>
      </c>
      <c r="I1707">
        <v>20.75</v>
      </c>
      <c r="J1707">
        <v>20.75</v>
      </c>
      <c r="K1707" s="1" t="s">
        <v>21</v>
      </c>
      <c r="L1707" s="1" t="s">
        <v>26</v>
      </c>
      <c r="M1707" s="1" t="s">
        <v>60</v>
      </c>
      <c r="N1707" s="1" t="s">
        <v>61</v>
      </c>
    </row>
    <row r="1708" spans="1:14" x14ac:dyDescent="0.25">
      <c r="A1708">
        <v>1707</v>
      </c>
      <c r="B1708">
        <v>757</v>
      </c>
      <c r="C1708">
        <f>1/COUNTIF(B:B,pizzadb_pizzasales[[#This Row],[order_id]])</f>
        <v>0.25</v>
      </c>
      <c r="D1708" s="1" t="s">
        <v>154</v>
      </c>
      <c r="E1708">
        <v>1</v>
      </c>
      <c r="F1708" s="16">
        <v>39280</v>
      </c>
      <c r="G1708" s="2" t="str">
        <f>TEXT(pizzadb_pizzasales[[#This Row],[order_date]],"dddd")</f>
        <v>Tuesday</v>
      </c>
      <c r="H1708" s="3">
        <v>0.67400462962962959</v>
      </c>
      <c r="I1708">
        <v>16</v>
      </c>
      <c r="J1708">
        <v>16</v>
      </c>
      <c r="K1708" s="1" t="s">
        <v>13</v>
      </c>
      <c r="L1708" s="1" t="s">
        <v>22</v>
      </c>
      <c r="M1708" s="1" t="s">
        <v>66</v>
      </c>
      <c r="N1708" s="1" t="s">
        <v>67</v>
      </c>
    </row>
    <row r="1709" spans="1:14" x14ac:dyDescent="0.25">
      <c r="A1709">
        <v>1708</v>
      </c>
      <c r="B1709">
        <v>758</v>
      </c>
      <c r="C1709">
        <f>1/COUNTIF(B:B,pizzadb_pizzasales[[#This Row],[order_id]])</f>
        <v>0.5</v>
      </c>
      <c r="D1709" s="1" t="s">
        <v>99</v>
      </c>
      <c r="E1709">
        <v>1</v>
      </c>
      <c r="F1709" s="16">
        <v>39281</v>
      </c>
      <c r="G1709" s="2" t="str">
        <f>TEXT(pizzadb_pizzasales[[#This Row],[order_date]],"dddd")</f>
        <v>Wednesday</v>
      </c>
      <c r="H1709" s="3">
        <v>0.67688657407407404</v>
      </c>
      <c r="I1709">
        <v>14.75</v>
      </c>
      <c r="J1709">
        <v>14.75</v>
      </c>
      <c r="K1709" s="1" t="s">
        <v>13</v>
      </c>
      <c r="L1709" s="1" t="s">
        <v>22</v>
      </c>
      <c r="M1709" s="1" t="s">
        <v>91</v>
      </c>
      <c r="N1709" s="1" t="s">
        <v>92</v>
      </c>
    </row>
    <row r="1710" spans="1:14" x14ac:dyDescent="0.25">
      <c r="A1710">
        <v>1709</v>
      </c>
      <c r="B1710">
        <v>758</v>
      </c>
      <c r="C1710">
        <f>1/COUNTIF(B:B,pizzadb_pizzasales[[#This Row],[order_id]])</f>
        <v>0.5</v>
      </c>
      <c r="D1710" s="1" t="s">
        <v>120</v>
      </c>
      <c r="E1710">
        <v>1</v>
      </c>
      <c r="F1710" s="16">
        <v>39282</v>
      </c>
      <c r="G1710" s="2" t="str">
        <f>TEXT(pizzadb_pizzasales[[#This Row],[order_date]],"dddd")</f>
        <v>Thursday</v>
      </c>
      <c r="H1710" s="3">
        <v>0.67688657407407404</v>
      </c>
      <c r="I1710">
        <v>12.5</v>
      </c>
      <c r="J1710">
        <v>12.5</v>
      </c>
      <c r="K1710" s="1" t="s">
        <v>41</v>
      </c>
      <c r="L1710" s="1" t="s">
        <v>26</v>
      </c>
      <c r="M1710" s="1" t="s">
        <v>38</v>
      </c>
      <c r="N1710" s="1" t="s">
        <v>39</v>
      </c>
    </row>
    <row r="1711" spans="1:14" x14ac:dyDescent="0.25">
      <c r="A1711">
        <v>1710</v>
      </c>
      <c r="B1711">
        <v>759</v>
      </c>
      <c r="C1711">
        <f>1/COUNTIF(B:B,pizzadb_pizzasales[[#This Row],[order_id]])</f>
        <v>1</v>
      </c>
      <c r="D1711" s="1" t="s">
        <v>173</v>
      </c>
      <c r="E1711">
        <v>1</v>
      </c>
      <c r="F1711" s="16">
        <v>39283</v>
      </c>
      <c r="G1711" s="2" t="str">
        <f>TEXT(pizzadb_pizzasales[[#This Row],[order_date]],"dddd")</f>
        <v>Friday</v>
      </c>
      <c r="H1711" s="3">
        <v>0.67703703703703699</v>
      </c>
      <c r="I1711">
        <v>20.25</v>
      </c>
      <c r="J1711">
        <v>20.25</v>
      </c>
      <c r="K1711" s="1" t="s">
        <v>21</v>
      </c>
      <c r="L1711" s="1" t="s">
        <v>26</v>
      </c>
      <c r="M1711" s="1" t="s">
        <v>97</v>
      </c>
      <c r="N1711" s="1" t="s">
        <v>98</v>
      </c>
    </row>
    <row r="1712" spans="1:14" x14ac:dyDescent="0.25">
      <c r="A1712">
        <v>1711</v>
      </c>
      <c r="B1712">
        <v>760</v>
      </c>
      <c r="C1712">
        <f>1/COUNTIF(B:B,pizzadb_pizzasales[[#This Row],[order_id]])</f>
        <v>1</v>
      </c>
      <c r="D1712" s="1" t="s">
        <v>80</v>
      </c>
      <c r="E1712">
        <v>1</v>
      </c>
      <c r="F1712" s="16">
        <v>39286</v>
      </c>
      <c r="G1712" s="2" t="str">
        <f>TEXT(pizzadb_pizzasales[[#This Row],[order_date]],"dddd")</f>
        <v>Monday</v>
      </c>
      <c r="H1712" s="3">
        <v>0.68587962962962967</v>
      </c>
      <c r="I1712">
        <v>12.75</v>
      </c>
      <c r="J1712">
        <v>12.75</v>
      </c>
      <c r="K1712" s="1" t="s">
        <v>41</v>
      </c>
      <c r="L1712" s="1" t="s">
        <v>33</v>
      </c>
      <c r="M1712" s="1" t="s">
        <v>74</v>
      </c>
      <c r="N1712" s="1" t="s">
        <v>75</v>
      </c>
    </row>
    <row r="1713" spans="1:14" x14ac:dyDescent="0.25">
      <c r="A1713">
        <v>1712</v>
      </c>
      <c r="B1713">
        <v>761</v>
      </c>
      <c r="C1713">
        <f>1/COUNTIF(B:B,pizzadb_pizzasales[[#This Row],[order_id]])</f>
        <v>0.5</v>
      </c>
      <c r="D1713" s="1" t="s">
        <v>149</v>
      </c>
      <c r="E1713">
        <v>1</v>
      </c>
      <c r="F1713" s="16">
        <v>39287</v>
      </c>
      <c r="G1713" s="2" t="str">
        <f>TEXT(pizzadb_pizzasales[[#This Row],[order_date]],"dddd")</f>
        <v>Tuesday</v>
      </c>
      <c r="H1713" s="3">
        <v>0.68773148148148144</v>
      </c>
      <c r="I1713">
        <v>12.25</v>
      </c>
      <c r="J1713">
        <v>12.25</v>
      </c>
      <c r="K1713" s="1" t="s">
        <v>41</v>
      </c>
      <c r="L1713" s="1" t="s">
        <v>26</v>
      </c>
      <c r="M1713" s="1" t="s">
        <v>114</v>
      </c>
      <c r="N1713" s="1" t="s">
        <v>115</v>
      </c>
    </row>
    <row r="1714" spans="1:14" x14ac:dyDescent="0.25">
      <c r="A1714">
        <v>1713</v>
      </c>
      <c r="B1714">
        <v>761</v>
      </c>
      <c r="C1714">
        <f>1/COUNTIF(B:B,pizzadb_pizzasales[[#This Row],[order_id]])</f>
        <v>0.5</v>
      </c>
      <c r="D1714" s="1" t="s">
        <v>171</v>
      </c>
      <c r="E1714">
        <v>1</v>
      </c>
      <c r="F1714" s="16">
        <v>39288</v>
      </c>
      <c r="G1714" s="2" t="str">
        <f>TEXT(pizzadb_pizzasales[[#This Row],[order_date]],"dddd")</f>
        <v>Wednesday</v>
      </c>
      <c r="H1714" s="3">
        <v>0.68773148148148144</v>
      </c>
      <c r="I1714">
        <v>16.5</v>
      </c>
      <c r="J1714">
        <v>16.5</v>
      </c>
      <c r="K1714" s="1" t="s">
        <v>13</v>
      </c>
      <c r="L1714" s="1" t="s">
        <v>26</v>
      </c>
      <c r="M1714" s="1" t="s">
        <v>88</v>
      </c>
      <c r="N1714" s="1" t="s">
        <v>89</v>
      </c>
    </row>
    <row r="1715" spans="1:14" x14ac:dyDescent="0.25">
      <c r="A1715">
        <v>1714</v>
      </c>
      <c r="B1715">
        <v>762</v>
      </c>
      <c r="C1715">
        <f>1/COUNTIF(B:B,pizzadb_pizzasales[[#This Row],[order_id]])</f>
        <v>0.25</v>
      </c>
      <c r="D1715" s="1" t="s">
        <v>54</v>
      </c>
      <c r="E1715">
        <v>1</v>
      </c>
      <c r="F1715" s="16">
        <v>39289</v>
      </c>
      <c r="G1715" s="2" t="str">
        <f>TEXT(pizzadb_pizzasales[[#This Row],[order_date]],"dddd")</f>
        <v>Thursday</v>
      </c>
      <c r="H1715" s="3">
        <v>0.69208333333333338</v>
      </c>
      <c r="I1715">
        <v>20.5</v>
      </c>
      <c r="J1715">
        <v>20.5</v>
      </c>
      <c r="K1715" s="1" t="s">
        <v>21</v>
      </c>
      <c r="L1715" s="1" t="s">
        <v>14</v>
      </c>
      <c r="M1715" s="1" t="s">
        <v>55</v>
      </c>
      <c r="N1715" s="1" t="s">
        <v>56</v>
      </c>
    </row>
    <row r="1716" spans="1:14" x14ac:dyDescent="0.25">
      <c r="A1716">
        <v>1715</v>
      </c>
      <c r="B1716">
        <v>762</v>
      </c>
      <c r="C1716">
        <f>1/COUNTIF(B:B,pizzadb_pizzasales[[#This Row],[order_id]])</f>
        <v>0.25</v>
      </c>
      <c r="D1716" s="1" t="s">
        <v>87</v>
      </c>
      <c r="E1716">
        <v>1</v>
      </c>
      <c r="F1716" s="16">
        <v>39290</v>
      </c>
      <c r="G1716" s="2" t="str">
        <f>TEXT(pizzadb_pizzasales[[#This Row],[order_date]],"dddd")</f>
        <v>Friday</v>
      </c>
      <c r="H1716" s="3">
        <v>0.69208333333333338</v>
      </c>
      <c r="I1716">
        <v>20.75</v>
      </c>
      <c r="J1716">
        <v>20.75</v>
      </c>
      <c r="K1716" s="1" t="s">
        <v>21</v>
      </c>
      <c r="L1716" s="1" t="s">
        <v>26</v>
      </c>
      <c r="M1716" s="1" t="s">
        <v>88</v>
      </c>
      <c r="N1716" s="1" t="s">
        <v>89</v>
      </c>
    </row>
    <row r="1717" spans="1:14" x14ac:dyDescent="0.25">
      <c r="A1717">
        <v>1716</v>
      </c>
      <c r="B1717">
        <v>762</v>
      </c>
      <c r="C1717">
        <f>1/COUNTIF(B:B,pizzadb_pizzasales[[#This Row],[order_id]])</f>
        <v>0.25</v>
      </c>
      <c r="D1717" s="1" t="s">
        <v>32</v>
      </c>
      <c r="E1717">
        <v>1</v>
      </c>
      <c r="F1717" s="16">
        <v>39293</v>
      </c>
      <c r="G1717" s="2" t="str">
        <f>TEXT(pizzadb_pizzasales[[#This Row],[order_date]],"dddd")</f>
        <v>Monday</v>
      </c>
      <c r="H1717" s="3">
        <v>0.69208333333333338</v>
      </c>
      <c r="I1717">
        <v>20.75</v>
      </c>
      <c r="J1717">
        <v>20.75</v>
      </c>
      <c r="K1717" s="1" t="s">
        <v>21</v>
      </c>
      <c r="L1717" s="1" t="s">
        <v>33</v>
      </c>
      <c r="M1717" s="1" t="s">
        <v>34</v>
      </c>
      <c r="N1717" s="1" t="s">
        <v>35</v>
      </c>
    </row>
    <row r="1718" spans="1:14" x14ac:dyDescent="0.25">
      <c r="A1718">
        <v>1717</v>
      </c>
      <c r="B1718">
        <v>762</v>
      </c>
      <c r="C1718">
        <f>1/COUNTIF(B:B,pizzadb_pizzasales[[#This Row],[order_id]])</f>
        <v>0.25</v>
      </c>
      <c r="D1718" s="1" t="s">
        <v>140</v>
      </c>
      <c r="E1718">
        <v>1</v>
      </c>
      <c r="F1718" s="16">
        <v>39294</v>
      </c>
      <c r="G1718" s="2" t="str">
        <f>TEXT(pizzadb_pizzasales[[#This Row],[order_date]],"dddd")</f>
        <v>Tuesday</v>
      </c>
      <c r="H1718" s="3">
        <v>0.69208333333333338</v>
      </c>
      <c r="I1718">
        <v>25.5</v>
      </c>
      <c r="J1718">
        <v>25.5</v>
      </c>
      <c r="K1718" s="1" t="s">
        <v>141</v>
      </c>
      <c r="L1718" s="1" t="s">
        <v>14</v>
      </c>
      <c r="M1718" s="1" t="s">
        <v>45</v>
      </c>
      <c r="N1718" s="1" t="s">
        <v>46</v>
      </c>
    </row>
    <row r="1719" spans="1:14" x14ac:dyDescent="0.25">
      <c r="A1719">
        <v>1718</v>
      </c>
      <c r="B1719">
        <v>763</v>
      </c>
      <c r="C1719">
        <f>1/COUNTIF(B:B,pizzadb_pizzasales[[#This Row],[order_id]])</f>
        <v>1</v>
      </c>
      <c r="D1719" s="1" t="s">
        <v>17</v>
      </c>
      <c r="E1719">
        <v>1</v>
      </c>
      <c r="F1719" s="16">
        <v>39295</v>
      </c>
      <c r="G1719" s="2" t="str">
        <f>TEXT(pizzadb_pizzasales[[#This Row],[order_date]],"dddd")</f>
        <v>Wednesday</v>
      </c>
      <c r="H1719" s="3">
        <v>0.69371527777777775</v>
      </c>
      <c r="I1719">
        <v>16</v>
      </c>
      <c r="J1719">
        <v>16</v>
      </c>
      <c r="K1719" s="1" t="s">
        <v>13</v>
      </c>
      <c r="L1719" s="1" t="s">
        <v>14</v>
      </c>
      <c r="M1719" s="1" t="s">
        <v>18</v>
      </c>
      <c r="N1719" s="1" t="s">
        <v>19</v>
      </c>
    </row>
    <row r="1720" spans="1:14" x14ac:dyDescent="0.25">
      <c r="A1720">
        <v>1719</v>
      </c>
      <c r="B1720">
        <v>764</v>
      </c>
      <c r="C1720">
        <f>1/COUNTIF(B:B,pizzadb_pizzasales[[#This Row],[order_id]])</f>
        <v>0.5</v>
      </c>
      <c r="D1720" s="1" t="s">
        <v>36</v>
      </c>
      <c r="E1720">
        <v>1</v>
      </c>
      <c r="F1720" s="16">
        <v>39296</v>
      </c>
      <c r="G1720" s="2" t="str">
        <f>TEXT(pizzadb_pizzasales[[#This Row],[order_date]],"dddd")</f>
        <v>Thursday</v>
      </c>
      <c r="H1720" s="3">
        <v>0.69420138888888894</v>
      </c>
      <c r="I1720">
        <v>16.5</v>
      </c>
      <c r="J1720">
        <v>16.5</v>
      </c>
      <c r="K1720" s="1" t="s">
        <v>13</v>
      </c>
      <c r="L1720" s="1" t="s">
        <v>26</v>
      </c>
      <c r="M1720" s="1" t="s">
        <v>27</v>
      </c>
      <c r="N1720" s="1" t="s">
        <v>28</v>
      </c>
    </row>
    <row r="1721" spans="1:14" x14ac:dyDescent="0.25">
      <c r="A1721">
        <v>1720</v>
      </c>
      <c r="B1721">
        <v>764</v>
      </c>
      <c r="C1721">
        <f>1/COUNTIF(B:B,pizzadb_pizzasales[[#This Row],[order_id]])</f>
        <v>0.5</v>
      </c>
      <c r="D1721" s="1" t="s">
        <v>140</v>
      </c>
      <c r="E1721">
        <v>1</v>
      </c>
      <c r="F1721" s="16">
        <v>39297</v>
      </c>
      <c r="G1721" s="2" t="str">
        <f>TEXT(pizzadb_pizzasales[[#This Row],[order_date]],"dddd")</f>
        <v>Friday</v>
      </c>
      <c r="H1721" s="3">
        <v>0.69420138888888894</v>
      </c>
      <c r="I1721">
        <v>25.5</v>
      </c>
      <c r="J1721">
        <v>25.5</v>
      </c>
      <c r="K1721" s="1" t="s">
        <v>141</v>
      </c>
      <c r="L1721" s="1" t="s">
        <v>14</v>
      </c>
      <c r="M1721" s="1" t="s">
        <v>45</v>
      </c>
      <c r="N1721" s="1" t="s">
        <v>46</v>
      </c>
    </row>
    <row r="1722" spans="1:14" x14ac:dyDescent="0.25">
      <c r="A1722">
        <v>1721</v>
      </c>
      <c r="B1722">
        <v>765</v>
      </c>
      <c r="C1722">
        <f>1/COUNTIF(B:B,pizzadb_pizzasales[[#This Row],[order_id]])</f>
        <v>0.25</v>
      </c>
      <c r="D1722" s="1" t="s">
        <v>80</v>
      </c>
      <c r="E1722">
        <v>1</v>
      </c>
      <c r="F1722" s="16">
        <v>39300</v>
      </c>
      <c r="G1722" s="2" t="str">
        <f>TEXT(pizzadb_pizzasales[[#This Row],[order_date]],"dddd")</f>
        <v>Monday</v>
      </c>
      <c r="H1722" s="3">
        <v>0.71644675925925927</v>
      </c>
      <c r="I1722">
        <v>12.75</v>
      </c>
      <c r="J1722">
        <v>12.75</v>
      </c>
      <c r="K1722" s="1" t="s">
        <v>41</v>
      </c>
      <c r="L1722" s="1" t="s">
        <v>33</v>
      </c>
      <c r="M1722" s="1" t="s">
        <v>74</v>
      </c>
      <c r="N1722" s="1" t="s">
        <v>75</v>
      </c>
    </row>
    <row r="1723" spans="1:14" x14ac:dyDescent="0.25">
      <c r="A1723">
        <v>1722</v>
      </c>
      <c r="B1723">
        <v>765</v>
      </c>
      <c r="C1723">
        <f>1/COUNTIF(B:B,pizzadb_pizzasales[[#This Row],[order_id]])</f>
        <v>0.25</v>
      </c>
      <c r="D1723" s="1" t="s">
        <v>54</v>
      </c>
      <c r="E1723">
        <v>1</v>
      </c>
      <c r="F1723" s="16">
        <v>39301</v>
      </c>
      <c r="G1723" s="2" t="str">
        <f>TEXT(pizzadb_pizzasales[[#This Row],[order_date]],"dddd")</f>
        <v>Tuesday</v>
      </c>
      <c r="H1723" s="3">
        <v>0.71644675925925927</v>
      </c>
      <c r="I1723">
        <v>20.5</v>
      </c>
      <c r="J1723">
        <v>20.5</v>
      </c>
      <c r="K1723" s="1" t="s">
        <v>21</v>
      </c>
      <c r="L1723" s="1" t="s">
        <v>14</v>
      </c>
      <c r="M1723" s="1" t="s">
        <v>55</v>
      </c>
      <c r="N1723" s="1" t="s">
        <v>56</v>
      </c>
    </row>
    <row r="1724" spans="1:14" x14ac:dyDescent="0.25">
      <c r="A1724">
        <v>1723</v>
      </c>
      <c r="B1724">
        <v>765</v>
      </c>
      <c r="C1724">
        <f>1/COUNTIF(B:B,pizzadb_pizzasales[[#This Row],[order_id]])</f>
        <v>0.25</v>
      </c>
      <c r="D1724" s="1" t="s">
        <v>106</v>
      </c>
      <c r="E1724">
        <v>1</v>
      </c>
      <c r="F1724" s="16">
        <v>39302</v>
      </c>
      <c r="G1724" s="2" t="str">
        <f>TEXT(pizzadb_pizzasales[[#This Row],[order_date]],"dddd")</f>
        <v>Wednesday</v>
      </c>
      <c r="H1724" s="3">
        <v>0.71644675925925927</v>
      </c>
      <c r="I1724">
        <v>12.5</v>
      </c>
      <c r="J1724">
        <v>12.5</v>
      </c>
      <c r="K1724" s="1" t="s">
        <v>41</v>
      </c>
      <c r="L1724" s="1" t="s">
        <v>26</v>
      </c>
      <c r="M1724" s="1" t="s">
        <v>107</v>
      </c>
      <c r="N1724" s="1" t="s">
        <v>108</v>
      </c>
    </row>
    <row r="1725" spans="1:14" x14ac:dyDescent="0.25">
      <c r="A1725">
        <v>1724</v>
      </c>
      <c r="B1725">
        <v>765</v>
      </c>
      <c r="C1725">
        <f>1/COUNTIF(B:B,pizzadb_pizzasales[[#This Row],[order_id]])</f>
        <v>0.25</v>
      </c>
      <c r="D1725" s="1" t="s">
        <v>149</v>
      </c>
      <c r="E1725">
        <v>1</v>
      </c>
      <c r="F1725" s="16">
        <v>39303</v>
      </c>
      <c r="G1725" s="2" t="str">
        <f>TEXT(pizzadb_pizzasales[[#This Row],[order_date]],"dddd")</f>
        <v>Thursday</v>
      </c>
      <c r="H1725" s="3">
        <v>0.71644675925925927</v>
      </c>
      <c r="I1725">
        <v>12.25</v>
      </c>
      <c r="J1725">
        <v>12.25</v>
      </c>
      <c r="K1725" s="1" t="s">
        <v>41</v>
      </c>
      <c r="L1725" s="1" t="s">
        <v>26</v>
      </c>
      <c r="M1725" s="1" t="s">
        <v>114</v>
      </c>
      <c r="N1725" s="1" t="s">
        <v>115</v>
      </c>
    </row>
    <row r="1726" spans="1:14" x14ac:dyDescent="0.25">
      <c r="A1726">
        <v>1725</v>
      </c>
      <c r="B1726">
        <v>766</v>
      </c>
      <c r="C1726">
        <f>1/COUNTIF(B:B,pizzadb_pizzasales[[#This Row],[order_id]])</f>
        <v>0.33333333333333331</v>
      </c>
      <c r="D1726" s="1" t="s">
        <v>100</v>
      </c>
      <c r="E1726">
        <v>1</v>
      </c>
      <c r="F1726" s="16">
        <v>39304</v>
      </c>
      <c r="G1726" s="2" t="str">
        <f>TEXT(pizzadb_pizzasales[[#This Row],[order_date]],"dddd")</f>
        <v>Friday</v>
      </c>
      <c r="H1726" s="3">
        <v>0.72343749999999996</v>
      </c>
      <c r="I1726">
        <v>12.75</v>
      </c>
      <c r="J1726">
        <v>12.75</v>
      </c>
      <c r="K1726" s="1" t="s">
        <v>41</v>
      </c>
      <c r="L1726" s="1" t="s">
        <v>22</v>
      </c>
      <c r="M1726" s="1" t="s">
        <v>101</v>
      </c>
      <c r="N1726" s="1" t="s">
        <v>102</v>
      </c>
    </row>
    <row r="1727" spans="1:14" x14ac:dyDescent="0.25">
      <c r="A1727">
        <v>1726</v>
      </c>
      <c r="B1727">
        <v>766</v>
      </c>
      <c r="C1727">
        <f>1/COUNTIF(B:B,pizzadb_pizzasales[[#This Row],[order_id]])</f>
        <v>0.33333333333333331</v>
      </c>
      <c r="D1727" s="1" t="s">
        <v>29</v>
      </c>
      <c r="E1727">
        <v>1</v>
      </c>
      <c r="F1727" s="16">
        <v>39307</v>
      </c>
      <c r="G1727" s="2" t="str">
        <f>TEXT(pizzadb_pizzasales[[#This Row],[order_date]],"dddd")</f>
        <v>Monday</v>
      </c>
      <c r="H1727" s="3">
        <v>0.72343749999999996</v>
      </c>
      <c r="I1727">
        <v>16</v>
      </c>
      <c r="J1727">
        <v>16</v>
      </c>
      <c r="K1727" s="1" t="s">
        <v>13</v>
      </c>
      <c r="L1727" s="1" t="s">
        <v>22</v>
      </c>
      <c r="M1727" s="1" t="s">
        <v>30</v>
      </c>
      <c r="N1727" s="1" t="s">
        <v>31</v>
      </c>
    </row>
    <row r="1728" spans="1:14" x14ac:dyDescent="0.25">
      <c r="A1728">
        <v>1727</v>
      </c>
      <c r="B1728">
        <v>766</v>
      </c>
      <c r="C1728">
        <f>1/COUNTIF(B:B,pizzadb_pizzasales[[#This Row],[order_id]])</f>
        <v>0.33333333333333331</v>
      </c>
      <c r="D1728" s="1" t="s">
        <v>69</v>
      </c>
      <c r="E1728">
        <v>1</v>
      </c>
      <c r="F1728" s="16">
        <v>39308</v>
      </c>
      <c r="G1728" s="2" t="str">
        <f>TEXT(pizzadb_pizzasales[[#This Row],[order_date]],"dddd")</f>
        <v>Tuesday</v>
      </c>
      <c r="H1728" s="3">
        <v>0.72343749999999996</v>
      </c>
      <c r="I1728">
        <v>20.75</v>
      </c>
      <c r="J1728">
        <v>20.75</v>
      </c>
      <c r="K1728" s="1" t="s">
        <v>21</v>
      </c>
      <c r="L1728" s="1" t="s">
        <v>33</v>
      </c>
      <c r="M1728" s="1" t="s">
        <v>70</v>
      </c>
      <c r="N1728" s="1" t="s">
        <v>71</v>
      </c>
    </row>
    <row r="1729" spans="1:14" x14ac:dyDescent="0.25">
      <c r="A1729">
        <v>1728</v>
      </c>
      <c r="B1729">
        <v>767</v>
      </c>
      <c r="C1729">
        <f>1/COUNTIF(B:B,pizzadb_pizzasales[[#This Row],[order_id]])</f>
        <v>1</v>
      </c>
      <c r="D1729" s="1" t="s">
        <v>138</v>
      </c>
      <c r="E1729">
        <v>1</v>
      </c>
      <c r="F1729" s="16">
        <v>39309</v>
      </c>
      <c r="G1729" s="2" t="str">
        <f>TEXT(pizzadb_pizzasales[[#This Row],[order_date]],"dddd")</f>
        <v>Wednesday</v>
      </c>
      <c r="H1729" s="3">
        <v>0.72347222222222218</v>
      </c>
      <c r="I1729">
        <v>20.5</v>
      </c>
      <c r="J1729">
        <v>20.5</v>
      </c>
      <c r="K1729" s="1" t="s">
        <v>21</v>
      </c>
      <c r="L1729" s="1" t="s">
        <v>14</v>
      </c>
      <c r="M1729" s="1" t="s">
        <v>18</v>
      </c>
      <c r="N1729" s="1" t="s">
        <v>19</v>
      </c>
    </row>
    <row r="1730" spans="1:14" x14ac:dyDescent="0.25">
      <c r="A1730">
        <v>1729</v>
      </c>
      <c r="B1730">
        <v>768</v>
      </c>
      <c r="C1730">
        <f>1/COUNTIF(B:B,pizzadb_pizzasales[[#This Row],[order_id]])</f>
        <v>1</v>
      </c>
      <c r="D1730" s="1" t="s">
        <v>165</v>
      </c>
      <c r="E1730">
        <v>1</v>
      </c>
      <c r="F1730" s="16">
        <v>39310</v>
      </c>
      <c r="G1730" s="2" t="str">
        <f>TEXT(pizzadb_pizzasales[[#This Row],[order_date]],"dddd")</f>
        <v>Thursday</v>
      </c>
      <c r="H1730" s="3">
        <v>0.72469907407407408</v>
      </c>
      <c r="I1730">
        <v>23.649999618530273</v>
      </c>
      <c r="J1730">
        <v>23.649999618530273</v>
      </c>
      <c r="K1730" s="1" t="s">
        <v>41</v>
      </c>
      <c r="L1730" s="1" t="s">
        <v>26</v>
      </c>
      <c r="M1730" s="1" t="s">
        <v>166</v>
      </c>
      <c r="N1730" s="1" t="s">
        <v>167</v>
      </c>
    </row>
    <row r="1731" spans="1:14" x14ac:dyDescent="0.25">
      <c r="A1731">
        <v>1730</v>
      </c>
      <c r="B1731">
        <v>769</v>
      </c>
      <c r="C1731">
        <f>1/COUNTIF(B:B,pizzadb_pizzasales[[#This Row],[order_id]])</f>
        <v>1</v>
      </c>
      <c r="D1731" s="1" t="s">
        <v>99</v>
      </c>
      <c r="E1731">
        <v>1</v>
      </c>
      <c r="F1731" s="16">
        <v>39311</v>
      </c>
      <c r="G1731" s="2" t="str">
        <f>TEXT(pizzadb_pizzasales[[#This Row],[order_date]],"dddd")</f>
        <v>Friday</v>
      </c>
      <c r="H1731" s="3">
        <v>0.7383912037037037</v>
      </c>
      <c r="I1731">
        <v>14.75</v>
      </c>
      <c r="J1731">
        <v>14.75</v>
      </c>
      <c r="K1731" s="1" t="s">
        <v>13</v>
      </c>
      <c r="L1731" s="1" t="s">
        <v>22</v>
      </c>
      <c r="M1731" s="1" t="s">
        <v>91</v>
      </c>
      <c r="N1731" s="1" t="s">
        <v>92</v>
      </c>
    </row>
    <row r="1732" spans="1:14" x14ac:dyDescent="0.25">
      <c r="A1732">
        <v>1731</v>
      </c>
      <c r="B1732">
        <v>770</v>
      </c>
      <c r="C1732">
        <f>1/COUNTIF(B:B,pizzadb_pizzasales[[#This Row],[order_id]])</f>
        <v>0.5</v>
      </c>
      <c r="D1732" s="1" t="s">
        <v>135</v>
      </c>
      <c r="E1732">
        <v>1</v>
      </c>
      <c r="F1732" s="16">
        <v>39314</v>
      </c>
      <c r="G1732" s="2" t="str">
        <f>TEXT(pizzadb_pizzasales[[#This Row],[order_date]],"dddd")</f>
        <v>Monday</v>
      </c>
      <c r="H1732" s="3">
        <v>0.73903935185185188</v>
      </c>
      <c r="I1732">
        <v>20.75</v>
      </c>
      <c r="J1732">
        <v>20.75</v>
      </c>
      <c r="K1732" s="1" t="s">
        <v>21</v>
      </c>
      <c r="L1732" s="1" t="s">
        <v>26</v>
      </c>
      <c r="M1732" s="1" t="s">
        <v>107</v>
      </c>
      <c r="N1732" s="1" t="s">
        <v>108</v>
      </c>
    </row>
    <row r="1733" spans="1:14" x14ac:dyDescent="0.25">
      <c r="A1733">
        <v>1732</v>
      </c>
      <c r="B1733">
        <v>770</v>
      </c>
      <c r="C1733">
        <f>1/COUNTIF(B:B,pizzadb_pizzasales[[#This Row],[order_id]])</f>
        <v>0.5</v>
      </c>
      <c r="D1733" s="1" t="s">
        <v>149</v>
      </c>
      <c r="E1733">
        <v>1</v>
      </c>
      <c r="F1733" s="16">
        <v>39315</v>
      </c>
      <c r="G1733" s="2" t="str">
        <f>TEXT(pizzadb_pizzasales[[#This Row],[order_date]],"dddd")</f>
        <v>Tuesday</v>
      </c>
      <c r="H1733" s="3">
        <v>0.73903935185185188</v>
      </c>
      <c r="I1733">
        <v>12.25</v>
      </c>
      <c r="J1733">
        <v>12.25</v>
      </c>
      <c r="K1733" s="1" t="s">
        <v>41</v>
      </c>
      <c r="L1733" s="1" t="s">
        <v>26</v>
      </c>
      <c r="M1733" s="1" t="s">
        <v>114</v>
      </c>
      <c r="N1733" s="1" t="s">
        <v>115</v>
      </c>
    </row>
    <row r="1734" spans="1:14" x14ac:dyDescent="0.25">
      <c r="A1734">
        <v>1733</v>
      </c>
      <c r="B1734">
        <v>771</v>
      </c>
      <c r="C1734">
        <f>1/COUNTIF(B:B,pizzadb_pizzasales[[#This Row],[order_id]])</f>
        <v>0.5</v>
      </c>
      <c r="D1734" s="1" t="s">
        <v>76</v>
      </c>
      <c r="E1734">
        <v>1</v>
      </c>
      <c r="F1734" s="16">
        <v>39316</v>
      </c>
      <c r="G1734" s="2" t="str">
        <f>TEXT(pizzadb_pizzasales[[#This Row],[order_date]],"dddd")</f>
        <v>Wednesday</v>
      </c>
      <c r="H1734" s="3">
        <v>0.74967592592592591</v>
      </c>
      <c r="I1734">
        <v>16.75</v>
      </c>
      <c r="J1734">
        <v>16.75</v>
      </c>
      <c r="K1734" s="1" t="s">
        <v>13</v>
      </c>
      <c r="L1734" s="1" t="s">
        <v>33</v>
      </c>
      <c r="M1734" s="1" t="s">
        <v>74</v>
      </c>
      <c r="N1734" s="1" t="s">
        <v>75</v>
      </c>
    </row>
    <row r="1735" spans="1:14" x14ac:dyDescent="0.25">
      <c r="A1735">
        <v>1734</v>
      </c>
      <c r="B1735">
        <v>771</v>
      </c>
      <c r="C1735">
        <f>1/COUNTIF(B:B,pizzadb_pizzasales[[#This Row],[order_id]])</f>
        <v>0.5</v>
      </c>
      <c r="D1735" s="1" t="s">
        <v>149</v>
      </c>
      <c r="E1735">
        <v>1</v>
      </c>
      <c r="F1735" s="16">
        <v>39317</v>
      </c>
      <c r="G1735" s="2" t="str">
        <f>TEXT(pizzadb_pizzasales[[#This Row],[order_date]],"dddd")</f>
        <v>Thursday</v>
      </c>
      <c r="H1735" s="3">
        <v>0.74967592592592591</v>
      </c>
      <c r="I1735">
        <v>12.25</v>
      </c>
      <c r="J1735">
        <v>12.25</v>
      </c>
      <c r="K1735" s="1" t="s">
        <v>41</v>
      </c>
      <c r="L1735" s="1" t="s">
        <v>26</v>
      </c>
      <c r="M1735" s="1" t="s">
        <v>114</v>
      </c>
      <c r="N1735" s="1" t="s">
        <v>115</v>
      </c>
    </row>
    <row r="1736" spans="1:14" x14ac:dyDescent="0.25">
      <c r="A1736">
        <v>1735</v>
      </c>
      <c r="B1736">
        <v>772</v>
      </c>
      <c r="C1736">
        <f>1/COUNTIF(B:B,pizzadb_pizzasales[[#This Row],[order_id]])</f>
        <v>1</v>
      </c>
      <c r="D1736" s="1" t="s">
        <v>159</v>
      </c>
      <c r="E1736">
        <v>1</v>
      </c>
      <c r="F1736" s="16">
        <v>39318</v>
      </c>
      <c r="G1736" s="2" t="str">
        <f>TEXT(pizzadb_pizzasales[[#This Row],[order_date]],"dddd")</f>
        <v>Friday</v>
      </c>
      <c r="H1736" s="3">
        <v>0.7555439814814815</v>
      </c>
      <c r="I1736">
        <v>16.75</v>
      </c>
      <c r="J1736">
        <v>16.75</v>
      </c>
      <c r="K1736" s="1" t="s">
        <v>13</v>
      </c>
      <c r="L1736" s="1" t="s">
        <v>22</v>
      </c>
      <c r="M1736" s="1" t="s">
        <v>101</v>
      </c>
      <c r="N1736" s="1" t="s">
        <v>102</v>
      </c>
    </row>
    <row r="1737" spans="1:14" x14ac:dyDescent="0.25">
      <c r="A1737">
        <v>1736</v>
      </c>
      <c r="B1737">
        <v>773</v>
      </c>
      <c r="C1737">
        <f>1/COUNTIF(B:B,pizzadb_pizzasales[[#This Row],[order_id]])</f>
        <v>0.5</v>
      </c>
      <c r="D1737" s="1" t="s">
        <v>17</v>
      </c>
      <c r="E1737">
        <v>1</v>
      </c>
      <c r="F1737" s="16">
        <v>39321</v>
      </c>
      <c r="G1737" s="2" t="str">
        <f>TEXT(pizzadb_pizzasales[[#This Row],[order_date]],"dddd")</f>
        <v>Monday</v>
      </c>
      <c r="H1737" s="3">
        <v>0.76267361111111109</v>
      </c>
      <c r="I1737">
        <v>16</v>
      </c>
      <c r="J1737">
        <v>16</v>
      </c>
      <c r="K1737" s="1" t="s">
        <v>13</v>
      </c>
      <c r="L1737" s="1" t="s">
        <v>14</v>
      </c>
      <c r="M1737" s="1" t="s">
        <v>18</v>
      </c>
      <c r="N1737" s="1" t="s">
        <v>19</v>
      </c>
    </row>
    <row r="1738" spans="1:14" x14ac:dyDescent="0.25">
      <c r="A1738">
        <v>1737</v>
      </c>
      <c r="B1738">
        <v>773</v>
      </c>
      <c r="C1738">
        <f>1/COUNTIF(B:B,pizzadb_pizzasales[[#This Row],[order_id]])</f>
        <v>0.5</v>
      </c>
      <c r="D1738" s="1" t="s">
        <v>129</v>
      </c>
      <c r="E1738">
        <v>1</v>
      </c>
      <c r="F1738" s="16">
        <v>39322</v>
      </c>
      <c r="G1738" s="2" t="str">
        <f>TEXT(pizzadb_pizzasales[[#This Row],[order_date]],"dddd")</f>
        <v>Tuesday</v>
      </c>
      <c r="H1738" s="3">
        <v>0.76267361111111109</v>
      </c>
      <c r="I1738">
        <v>17.5</v>
      </c>
      <c r="J1738">
        <v>17.5</v>
      </c>
      <c r="K1738" s="1" t="s">
        <v>21</v>
      </c>
      <c r="L1738" s="1" t="s">
        <v>14</v>
      </c>
      <c r="M1738" s="1" t="s">
        <v>130</v>
      </c>
      <c r="N1738" s="1" t="s">
        <v>131</v>
      </c>
    </row>
    <row r="1739" spans="1:14" x14ac:dyDescent="0.25">
      <c r="A1739">
        <v>1738</v>
      </c>
      <c r="B1739">
        <v>774</v>
      </c>
      <c r="C1739">
        <f>1/COUNTIF(B:B,pizzadb_pizzasales[[#This Row],[order_id]])</f>
        <v>0.5</v>
      </c>
      <c r="D1739" s="1" t="s">
        <v>81</v>
      </c>
      <c r="E1739">
        <v>1</v>
      </c>
      <c r="F1739" s="16">
        <v>39323</v>
      </c>
      <c r="G1739" s="2" t="str">
        <f>TEXT(pizzadb_pizzasales[[#This Row],[order_date]],"dddd")</f>
        <v>Wednesday</v>
      </c>
      <c r="H1739" s="3">
        <v>0.77160879629629631</v>
      </c>
      <c r="I1739">
        <v>20.75</v>
      </c>
      <c r="J1739">
        <v>20.75</v>
      </c>
      <c r="K1739" s="1" t="s">
        <v>21</v>
      </c>
      <c r="L1739" s="1" t="s">
        <v>33</v>
      </c>
      <c r="M1739" s="1" t="s">
        <v>82</v>
      </c>
      <c r="N1739" s="1" t="s">
        <v>83</v>
      </c>
    </row>
    <row r="1740" spans="1:14" x14ac:dyDescent="0.25">
      <c r="A1740">
        <v>1739</v>
      </c>
      <c r="B1740">
        <v>774</v>
      </c>
      <c r="C1740">
        <f>1/COUNTIF(B:B,pizzadb_pizzasales[[#This Row],[order_id]])</f>
        <v>0.5</v>
      </c>
      <c r="D1740" s="1" t="s">
        <v>157</v>
      </c>
      <c r="E1740">
        <v>1</v>
      </c>
      <c r="F1740" s="16">
        <v>39324</v>
      </c>
      <c r="G1740" s="2" t="str">
        <f>TEXT(pizzadb_pizzasales[[#This Row],[order_date]],"dddd")</f>
        <v>Thursday</v>
      </c>
      <c r="H1740" s="3">
        <v>0.77160879629629631</v>
      </c>
      <c r="I1740">
        <v>12</v>
      </c>
      <c r="J1740">
        <v>12</v>
      </c>
      <c r="K1740" s="1" t="s">
        <v>41</v>
      </c>
      <c r="L1740" s="1" t="s">
        <v>22</v>
      </c>
      <c r="M1740" s="1" t="s">
        <v>110</v>
      </c>
      <c r="N1740" s="1" t="s">
        <v>111</v>
      </c>
    </row>
    <row r="1741" spans="1:14" x14ac:dyDescent="0.25">
      <c r="A1741">
        <v>1740</v>
      </c>
      <c r="B1741">
        <v>775</v>
      </c>
      <c r="C1741">
        <f>1/COUNTIF(B:B,pizzadb_pizzasales[[#This Row],[order_id]])</f>
        <v>0.25</v>
      </c>
      <c r="D1741" s="1" t="s">
        <v>72</v>
      </c>
      <c r="E1741">
        <v>1</v>
      </c>
      <c r="F1741" s="16">
        <v>39325</v>
      </c>
      <c r="G1741" s="2" t="str">
        <f>TEXT(pizzadb_pizzasales[[#This Row],[order_date]],"dddd")</f>
        <v>Friday</v>
      </c>
      <c r="H1741" s="3">
        <v>0.77930555555555558</v>
      </c>
      <c r="I1741">
        <v>20.75</v>
      </c>
      <c r="J1741">
        <v>20.75</v>
      </c>
      <c r="K1741" s="1" t="s">
        <v>21</v>
      </c>
      <c r="L1741" s="1" t="s">
        <v>33</v>
      </c>
      <c r="M1741" s="1" t="s">
        <v>42</v>
      </c>
      <c r="N1741" s="1" t="s">
        <v>43</v>
      </c>
    </row>
    <row r="1742" spans="1:14" x14ac:dyDescent="0.25">
      <c r="A1742">
        <v>1741</v>
      </c>
      <c r="B1742">
        <v>775</v>
      </c>
      <c r="C1742">
        <f>1/COUNTIF(B:B,pizzadb_pizzasales[[#This Row],[order_id]])</f>
        <v>0.25</v>
      </c>
      <c r="D1742" s="1" t="s">
        <v>20</v>
      </c>
      <c r="E1742">
        <v>1</v>
      </c>
      <c r="F1742" s="16">
        <v>39328</v>
      </c>
      <c r="G1742" s="2" t="str">
        <f>TEXT(pizzadb_pizzasales[[#This Row],[order_date]],"dddd")</f>
        <v>Monday</v>
      </c>
      <c r="H1742" s="3">
        <v>0.77930555555555558</v>
      </c>
      <c r="I1742">
        <v>18.5</v>
      </c>
      <c r="J1742">
        <v>18.5</v>
      </c>
      <c r="K1742" s="1" t="s">
        <v>21</v>
      </c>
      <c r="L1742" s="1" t="s">
        <v>22</v>
      </c>
      <c r="M1742" s="1" t="s">
        <v>23</v>
      </c>
      <c r="N1742" s="1" t="s">
        <v>24</v>
      </c>
    </row>
    <row r="1743" spans="1:14" x14ac:dyDescent="0.25">
      <c r="A1743">
        <v>1742</v>
      </c>
      <c r="B1743">
        <v>775</v>
      </c>
      <c r="C1743">
        <f>1/COUNTIF(B:B,pizzadb_pizzasales[[#This Row],[order_id]])</f>
        <v>0.25</v>
      </c>
      <c r="D1743" s="1" t="s">
        <v>143</v>
      </c>
      <c r="E1743">
        <v>1</v>
      </c>
      <c r="F1743" s="16">
        <v>39329</v>
      </c>
      <c r="G1743" s="2" t="str">
        <f>TEXT(pizzadb_pizzasales[[#This Row],[order_date]],"dddd")</f>
        <v>Tuesday</v>
      </c>
      <c r="H1743" s="3">
        <v>0.77930555555555558</v>
      </c>
      <c r="I1743">
        <v>11</v>
      </c>
      <c r="J1743">
        <v>11</v>
      </c>
      <c r="K1743" s="1" t="s">
        <v>41</v>
      </c>
      <c r="L1743" s="1" t="s">
        <v>14</v>
      </c>
      <c r="M1743" s="1" t="s">
        <v>130</v>
      </c>
      <c r="N1743" s="1" t="s">
        <v>131</v>
      </c>
    </row>
    <row r="1744" spans="1:14" x14ac:dyDescent="0.25">
      <c r="A1744">
        <v>1743</v>
      </c>
      <c r="B1744">
        <v>775</v>
      </c>
      <c r="C1744">
        <f>1/COUNTIF(B:B,pizzadb_pizzasales[[#This Row],[order_id]])</f>
        <v>0.25</v>
      </c>
      <c r="D1744" s="1" t="s">
        <v>145</v>
      </c>
      <c r="E1744">
        <v>1</v>
      </c>
      <c r="F1744" s="16">
        <v>39330</v>
      </c>
      <c r="G1744" s="2" t="str">
        <f>TEXT(pizzadb_pizzasales[[#This Row],[order_date]],"dddd")</f>
        <v>Wednesday</v>
      </c>
      <c r="H1744" s="3">
        <v>0.77930555555555558</v>
      </c>
      <c r="I1744">
        <v>16.5</v>
      </c>
      <c r="J1744">
        <v>16.5</v>
      </c>
      <c r="K1744" s="1" t="s">
        <v>13</v>
      </c>
      <c r="L1744" s="1" t="s">
        <v>26</v>
      </c>
      <c r="M1744" s="1" t="s">
        <v>38</v>
      </c>
      <c r="N1744" s="1" t="s">
        <v>39</v>
      </c>
    </row>
    <row r="1745" spans="1:14" x14ac:dyDescent="0.25">
      <c r="A1745">
        <v>1744</v>
      </c>
      <c r="B1745">
        <v>776</v>
      </c>
      <c r="C1745">
        <f>1/COUNTIF(B:B,pizzadb_pizzasales[[#This Row],[order_id]])</f>
        <v>0.5</v>
      </c>
      <c r="D1745" s="1" t="s">
        <v>157</v>
      </c>
      <c r="E1745">
        <v>1</v>
      </c>
      <c r="F1745" s="16">
        <v>39331</v>
      </c>
      <c r="G1745" s="2" t="str">
        <f>TEXT(pizzadb_pizzasales[[#This Row],[order_date]],"dddd")</f>
        <v>Thursday</v>
      </c>
      <c r="H1745" s="3">
        <v>0.78521990740740744</v>
      </c>
      <c r="I1745">
        <v>12</v>
      </c>
      <c r="J1745">
        <v>12</v>
      </c>
      <c r="K1745" s="1" t="s">
        <v>41</v>
      </c>
      <c r="L1745" s="1" t="s">
        <v>22</v>
      </c>
      <c r="M1745" s="1" t="s">
        <v>110</v>
      </c>
      <c r="N1745" s="1" t="s">
        <v>111</v>
      </c>
    </row>
    <row r="1746" spans="1:14" x14ac:dyDescent="0.25">
      <c r="A1746">
        <v>1745</v>
      </c>
      <c r="B1746">
        <v>776</v>
      </c>
      <c r="C1746">
        <f>1/COUNTIF(B:B,pizzadb_pizzasales[[#This Row],[order_id]])</f>
        <v>0.5</v>
      </c>
      <c r="D1746" s="1" t="s">
        <v>32</v>
      </c>
      <c r="E1746">
        <v>2</v>
      </c>
      <c r="F1746" s="16">
        <v>39332</v>
      </c>
      <c r="G1746" s="2" t="str">
        <f>TEXT(pizzadb_pizzasales[[#This Row],[order_date]],"dddd")</f>
        <v>Friday</v>
      </c>
      <c r="H1746" s="3">
        <v>0.78521990740740744</v>
      </c>
      <c r="I1746">
        <v>20.75</v>
      </c>
      <c r="J1746">
        <v>41.5</v>
      </c>
      <c r="K1746" s="1" t="s">
        <v>21</v>
      </c>
      <c r="L1746" s="1" t="s">
        <v>33</v>
      </c>
      <c r="M1746" s="1" t="s">
        <v>34</v>
      </c>
      <c r="N1746" s="1" t="s">
        <v>35</v>
      </c>
    </row>
    <row r="1747" spans="1:14" x14ac:dyDescent="0.25">
      <c r="A1747">
        <v>1746</v>
      </c>
      <c r="B1747">
        <v>777</v>
      </c>
      <c r="C1747">
        <f>1/COUNTIF(B:B,pizzadb_pizzasales[[#This Row],[order_id]])</f>
        <v>0.5</v>
      </c>
      <c r="D1747" s="1" t="s">
        <v>72</v>
      </c>
      <c r="E1747">
        <v>1</v>
      </c>
      <c r="F1747" s="16">
        <v>39335</v>
      </c>
      <c r="G1747" s="2" t="str">
        <f>TEXT(pizzadb_pizzasales[[#This Row],[order_date]],"dddd")</f>
        <v>Monday</v>
      </c>
      <c r="H1747" s="3">
        <v>0.7988425925925926</v>
      </c>
      <c r="I1747">
        <v>20.75</v>
      </c>
      <c r="J1747">
        <v>20.75</v>
      </c>
      <c r="K1747" s="1" t="s">
        <v>21</v>
      </c>
      <c r="L1747" s="1" t="s">
        <v>33</v>
      </c>
      <c r="M1747" s="1" t="s">
        <v>42</v>
      </c>
      <c r="N1747" s="1" t="s">
        <v>43</v>
      </c>
    </row>
    <row r="1748" spans="1:14" x14ac:dyDescent="0.25">
      <c r="A1748">
        <v>1747</v>
      </c>
      <c r="B1748">
        <v>777</v>
      </c>
      <c r="C1748">
        <f>1/COUNTIF(B:B,pizzadb_pizzasales[[#This Row],[order_id]])</f>
        <v>0.5</v>
      </c>
      <c r="D1748" s="1" t="s">
        <v>155</v>
      </c>
      <c r="E1748">
        <v>1</v>
      </c>
      <c r="F1748" s="16">
        <v>39336</v>
      </c>
      <c r="G1748" s="2" t="str">
        <f>TEXT(pizzadb_pizzasales[[#This Row],[order_date]],"dddd")</f>
        <v>Tuesday</v>
      </c>
      <c r="H1748" s="3">
        <v>0.7988425925925926</v>
      </c>
      <c r="I1748">
        <v>16</v>
      </c>
      <c r="J1748">
        <v>16</v>
      </c>
      <c r="K1748" s="1" t="s">
        <v>13</v>
      </c>
      <c r="L1748" s="1" t="s">
        <v>14</v>
      </c>
      <c r="M1748" s="1" t="s">
        <v>45</v>
      </c>
      <c r="N1748" s="1" t="s">
        <v>46</v>
      </c>
    </row>
    <row r="1749" spans="1:14" x14ac:dyDescent="0.25">
      <c r="A1749">
        <v>1748</v>
      </c>
      <c r="B1749">
        <v>778</v>
      </c>
      <c r="C1749">
        <f>1/COUNTIF(B:B,pizzadb_pizzasales[[#This Row],[order_id]])</f>
        <v>0.25</v>
      </c>
      <c r="D1749" s="1" t="s">
        <v>99</v>
      </c>
      <c r="E1749">
        <v>1</v>
      </c>
      <c r="F1749" s="16">
        <v>39337</v>
      </c>
      <c r="G1749" s="2" t="str">
        <f>TEXT(pizzadb_pizzasales[[#This Row],[order_date]],"dddd")</f>
        <v>Wednesday</v>
      </c>
      <c r="H1749" s="3">
        <v>0.80425925925925923</v>
      </c>
      <c r="I1749">
        <v>14.75</v>
      </c>
      <c r="J1749">
        <v>14.75</v>
      </c>
      <c r="K1749" s="1" t="s">
        <v>13</v>
      </c>
      <c r="L1749" s="1" t="s">
        <v>22</v>
      </c>
      <c r="M1749" s="1" t="s">
        <v>91</v>
      </c>
      <c r="N1749" s="1" t="s">
        <v>92</v>
      </c>
    </row>
    <row r="1750" spans="1:14" x14ac:dyDescent="0.25">
      <c r="A1750">
        <v>1749</v>
      </c>
      <c r="B1750">
        <v>778</v>
      </c>
      <c r="C1750">
        <f>1/COUNTIF(B:B,pizzadb_pizzasales[[#This Row],[order_id]])</f>
        <v>0.25</v>
      </c>
      <c r="D1750" s="1" t="s">
        <v>36</v>
      </c>
      <c r="E1750">
        <v>1</v>
      </c>
      <c r="F1750" s="16">
        <v>39338</v>
      </c>
      <c r="G1750" s="2" t="str">
        <f>TEXT(pizzadb_pizzasales[[#This Row],[order_date]],"dddd")</f>
        <v>Thursday</v>
      </c>
      <c r="H1750" s="3">
        <v>0.80425925925925923</v>
      </c>
      <c r="I1750">
        <v>16.5</v>
      </c>
      <c r="J1750">
        <v>16.5</v>
      </c>
      <c r="K1750" s="1" t="s">
        <v>13</v>
      </c>
      <c r="L1750" s="1" t="s">
        <v>26</v>
      </c>
      <c r="M1750" s="1" t="s">
        <v>27</v>
      </c>
      <c r="N1750" s="1" t="s">
        <v>28</v>
      </c>
    </row>
    <row r="1751" spans="1:14" x14ac:dyDescent="0.25">
      <c r="A1751">
        <v>1750</v>
      </c>
      <c r="B1751">
        <v>778</v>
      </c>
      <c r="C1751">
        <f>1/COUNTIF(B:B,pizzadb_pizzasales[[#This Row],[order_id]])</f>
        <v>0.25</v>
      </c>
      <c r="D1751" s="1" t="s">
        <v>145</v>
      </c>
      <c r="E1751">
        <v>1</v>
      </c>
      <c r="F1751" s="16">
        <v>39339</v>
      </c>
      <c r="G1751" s="2" t="str">
        <f>TEXT(pizzadb_pizzasales[[#This Row],[order_date]],"dddd")</f>
        <v>Friday</v>
      </c>
      <c r="H1751" s="3">
        <v>0.80425925925925923</v>
      </c>
      <c r="I1751">
        <v>16.5</v>
      </c>
      <c r="J1751">
        <v>16.5</v>
      </c>
      <c r="K1751" s="1" t="s">
        <v>13</v>
      </c>
      <c r="L1751" s="1" t="s">
        <v>26</v>
      </c>
      <c r="M1751" s="1" t="s">
        <v>38</v>
      </c>
      <c r="N1751" s="1" t="s">
        <v>39</v>
      </c>
    </row>
    <row r="1752" spans="1:14" x14ac:dyDescent="0.25">
      <c r="A1752">
        <v>1751</v>
      </c>
      <c r="B1752">
        <v>778</v>
      </c>
      <c r="C1752">
        <f>1/COUNTIF(B:B,pizzadb_pizzasales[[#This Row],[order_id]])</f>
        <v>0.25</v>
      </c>
      <c r="D1752" s="1" t="s">
        <v>147</v>
      </c>
      <c r="E1752">
        <v>1</v>
      </c>
      <c r="F1752" s="16">
        <v>39342</v>
      </c>
      <c r="G1752" s="2" t="str">
        <f>TEXT(pizzadb_pizzasales[[#This Row],[order_date]],"dddd")</f>
        <v>Monday</v>
      </c>
      <c r="H1752" s="3">
        <v>0.80425925925925923</v>
      </c>
      <c r="I1752">
        <v>16.75</v>
      </c>
      <c r="J1752">
        <v>16.75</v>
      </c>
      <c r="K1752" s="1" t="s">
        <v>13</v>
      </c>
      <c r="L1752" s="1" t="s">
        <v>33</v>
      </c>
      <c r="M1752" s="1" t="s">
        <v>70</v>
      </c>
      <c r="N1752" s="1" t="s">
        <v>71</v>
      </c>
    </row>
    <row r="1753" spans="1:14" x14ac:dyDescent="0.25">
      <c r="A1753">
        <v>1752</v>
      </c>
      <c r="B1753">
        <v>779</v>
      </c>
      <c r="C1753">
        <f>1/COUNTIF(B:B,pizzadb_pizzasales[[#This Row],[order_id]])</f>
        <v>0.25</v>
      </c>
      <c r="D1753" s="1" t="s">
        <v>17</v>
      </c>
      <c r="E1753">
        <v>1</v>
      </c>
      <c r="F1753" s="16">
        <v>39343</v>
      </c>
      <c r="G1753" s="2" t="str">
        <f>TEXT(pizzadb_pizzasales[[#This Row],[order_date]],"dddd")</f>
        <v>Tuesday</v>
      </c>
      <c r="H1753" s="3">
        <v>0.80553240740740739</v>
      </c>
      <c r="I1753">
        <v>16</v>
      </c>
      <c r="J1753">
        <v>16</v>
      </c>
      <c r="K1753" s="1" t="s">
        <v>13</v>
      </c>
      <c r="L1753" s="1" t="s">
        <v>14</v>
      </c>
      <c r="M1753" s="1" t="s">
        <v>18</v>
      </c>
      <c r="N1753" s="1" t="s">
        <v>19</v>
      </c>
    </row>
    <row r="1754" spans="1:14" x14ac:dyDescent="0.25">
      <c r="A1754">
        <v>1753</v>
      </c>
      <c r="B1754">
        <v>779</v>
      </c>
      <c r="C1754">
        <f>1/COUNTIF(B:B,pizzadb_pizzasales[[#This Row],[order_id]])</f>
        <v>0.25</v>
      </c>
      <c r="D1754" s="1" t="s">
        <v>116</v>
      </c>
      <c r="E1754">
        <v>1</v>
      </c>
      <c r="F1754" s="16">
        <v>39344</v>
      </c>
      <c r="G1754" s="2" t="str">
        <f>TEXT(pizzadb_pizzasales[[#This Row],[order_date]],"dddd")</f>
        <v>Wednesday</v>
      </c>
      <c r="H1754" s="3">
        <v>0.80553240740740739</v>
      </c>
      <c r="I1754">
        <v>16</v>
      </c>
      <c r="J1754">
        <v>16</v>
      </c>
      <c r="K1754" s="1" t="s">
        <v>13</v>
      </c>
      <c r="L1754" s="1" t="s">
        <v>14</v>
      </c>
      <c r="M1754" s="1" t="s">
        <v>55</v>
      </c>
      <c r="N1754" s="1" t="s">
        <v>56</v>
      </c>
    </row>
    <row r="1755" spans="1:14" x14ac:dyDescent="0.25">
      <c r="A1755">
        <v>1754</v>
      </c>
      <c r="B1755">
        <v>779</v>
      </c>
      <c r="C1755">
        <f>1/COUNTIF(B:B,pizzadb_pizzasales[[#This Row],[order_id]])</f>
        <v>0.25</v>
      </c>
      <c r="D1755" s="1" t="s">
        <v>25</v>
      </c>
      <c r="E1755">
        <v>1</v>
      </c>
      <c r="F1755" s="16">
        <v>39345</v>
      </c>
      <c r="G1755" s="2" t="str">
        <f>TEXT(pizzadb_pizzasales[[#This Row],[order_date]],"dddd")</f>
        <v>Thursday</v>
      </c>
      <c r="H1755" s="3">
        <v>0.80553240740740739</v>
      </c>
      <c r="I1755">
        <v>20.75</v>
      </c>
      <c r="J1755">
        <v>20.75</v>
      </c>
      <c r="K1755" s="1" t="s">
        <v>21</v>
      </c>
      <c r="L1755" s="1" t="s">
        <v>26</v>
      </c>
      <c r="M1755" s="1" t="s">
        <v>27</v>
      </c>
      <c r="N1755" s="1" t="s">
        <v>28</v>
      </c>
    </row>
    <row r="1756" spans="1:14" x14ac:dyDescent="0.25">
      <c r="A1756">
        <v>1755</v>
      </c>
      <c r="B1756">
        <v>779</v>
      </c>
      <c r="C1756">
        <f>1/COUNTIF(B:B,pizzadb_pizzasales[[#This Row],[order_id]])</f>
        <v>0.25</v>
      </c>
      <c r="D1756" s="1" t="s">
        <v>36</v>
      </c>
      <c r="E1756">
        <v>1</v>
      </c>
      <c r="F1756" s="16">
        <v>39346</v>
      </c>
      <c r="G1756" s="2" t="str">
        <f>TEXT(pizzadb_pizzasales[[#This Row],[order_date]],"dddd")</f>
        <v>Friday</v>
      </c>
      <c r="H1756" s="3">
        <v>0.80553240740740739</v>
      </c>
      <c r="I1756">
        <v>16.5</v>
      </c>
      <c r="J1756">
        <v>16.5</v>
      </c>
      <c r="K1756" s="1" t="s">
        <v>13</v>
      </c>
      <c r="L1756" s="1" t="s">
        <v>26</v>
      </c>
      <c r="M1756" s="1" t="s">
        <v>27</v>
      </c>
      <c r="N1756" s="1" t="s">
        <v>28</v>
      </c>
    </row>
    <row r="1757" spans="1:14" x14ac:dyDescent="0.25">
      <c r="A1757">
        <v>1756</v>
      </c>
      <c r="B1757">
        <v>780</v>
      </c>
      <c r="C1757">
        <f>1/COUNTIF(B:B,pizzadb_pizzasales[[#This Row],[order_id]])</f>
        <v>0.5</v>
      </c>
      <c r="D1757" s="1" t="s">
        <v>84</v>
      </c>
      <c r="E1757">
        <v>1</v>
      </c>
      <c r="F1757" s="16">
        <v>39349</v>
      </c>
      <c r="G1757" s="2" t="str">
        <f>TEXT(pizzadb_pizzasales[[#This Row],[order_date]],"dddd")</f>
        <v>Monday</v>
      </c>
      <c r="H1757" s="3">
        <v>0.84223379629629624</v>
      </c>
      <c r="I1757">
        <v>12</v>
      </c>
      <c r="J1757">
        <v>12</v>
      </c>
      <c r="K1757" s="1" t="s">
        <v>41</v>
      </c>
      <c r="L1757" s="1" t="s">
        <v>14</v>
      </c>
      <c r="M1757" s="1" t="s">
        <v>85</v>
      </c>
      <c r="N1757" s="1" t="s">
        <v>86</v>
      </c>
    </row>
    <row r="1758" spans="1:14" x14ac:dyDescent="0.25">
      <c r="A1758">
        <v>1757</v>
      </c>
      <c r="B1758">
        <v>780</v>
      </c>
      <c r="C1758">
        <f>1/COUNTIF(B:B,pizzadb_pizzasales[[#This Row],[order_id]])</f>
        <v>0.5</v>
      </c>
      <c r="D1758" s="1" t="s">
        <v>54</v>
      </c>
      <c r="E1758">
        <v>1</v>
      </c>
      <c r="F1758" s="16">
        <v>39350</v>
      </c>
      <c r="G1758" s="2" t="str">
        <f>TEXT(pizzadb_pizzasales[[#This Row],[order_date]],"dddd")</f>
        <v>Tuesday</v>
      </c>
      <c r="H1758" s="3">
        <v>0.84223379629629624</v>
      </c>
      <c r="I1758">
        <v>20.5</v>
      </c>
      <c r="J1758">
        <v>20.5</v>
      </c>
      <c r="K1758" s="1" t="s">
        <v>21</v>
      </c>
      <c r="L1758" s="1" t="s">
        <v>14</v>
      </c>
      <c r="M1758" s="1" t="s">
        <v>55</v>
      </c>
      <c r="N1758" s="1" t="s">
        <v>56</v>
      </c>
    </row>
    <row r="1759" spans="1:14" x14ac:dyDescent="0.25">
      <c r="A1759">
        <v>1758</v>
      </c>
      <c r="B1759">
        <v>781</v>
      </c>
      <c r="C1759">
        <f>1/COUNTIF(B:B,pizzadb_pizzasales[[#This Row],[order_id]])</f>
        <v>0.25</v>
      </c>
      <c r="D1759" s="1" t="s">
        <v>54</v>
      </c>
      <c r="E1759">
        <v>1</v>
      </c>
      <c r="F1759" s="16">
        <v>39351</v>
      </c>
      <c r="G1759" s="2" t="str">
        <f>TEXT(pizzadb_pizzasales[[#This Row],[order_date]],"dddd")</f>
        <v>Wednesday</v>
      </c>
      <c r="H1759" s="3">
        <v>0.8550578703703704</v>
      </c>
      <c r="I1759">
        <v>20.5</v>
      </c>
      <c r="J1759">
        <v>20.5</v>
      </c>
      <c r="K1759" s="1" t="s">
        <v>21</v>
      </c>
      <c r="L1759" s="1" t="s">
        <v>14</v>
      </c>
      <c r="M1759" s="1" t="s">
        <v>55</v>
      </c>
      <c r="N1759" s="1" t="s">
        <v>56</v>
      </c>
    </row>
    <row r="1760" spans="1:14" x14ac:dyDescent="0.25">
      <c r="A1760">
        <v>1759</v>
      </c>
      <c r="B1760">
        <v>781</v>
      </c>
      <c r="C1760">
        <f>1/COUNTIF(B:B,pizzadb_pizzasales[[#This Row],[order_id]])</f>
        <v>0.25</v>
      </c>
      <c r="D1760" s="1" t="s">
        <v>69</v>
      </c>
      <c r="E1760">
        <v>1</v>
      </c>
      <c r="F1760" s="16">
        <v>39352</v>
      </c>
      <c r="G1760" s="2" t="str">
        <f>TEXT(pizzadb_pizzasales[[#This Row],[order_date]],"dddd")</f>
        <v>Thursday</v>
      </c>
      <c r="H1760" s="3">
        <v>0.8550578703703704</v>
      </c>
      <c r="I1760">
        <v>20.75</v>
      </c>
      <c r="J1760">
        <v>20.75</v>
      </c>
      <c r="K1760" s="1" t="s">
        <v>21</v>
      </c>
      <c r="L1760" s="1" t="s">
        <v>33</v>
      </c>
      <c r="M1760" s="1" t="s">
        <v>70</v>
      </c>
      <c r="N1760" s="1" t="s">
        <v>71</v>
      </c>
    </row>
    <row r="1761" spans="1:14" x14ac:dyDescent="0.25">
      <c r="A1761">
        <v>1760</v>
      </c>
      <c r="B1761">
        <v>781</v>
      </c>
      <c r="C1761">
        <f>1/COUNTIF(B:B,pizzadb_pizzasales[[#This Row],[order_id]])</f>
        <v>0.25</v>
      </c>
      <c r="D1761" s="1" t="s">
        <v>147</v>
      </c>
      <c r="E1761">
        <v>1</v>
      </c>
      <c r="F1761" s="16">
        <v>39353</v>
      </c>
      <c r="G1761" s="2" t="str">
        <f>TEXT(pizzadb_pizzasales[[#This Row],[order_date]],"dddd")</f>
        <v>Friday</v>
      </c>
      <c r="H1761" s="3">
        <v>0.8550578703703704</v>
      </c>
      <c r="I1761">
        <v>16.75</v>
      </c>
      <c r="J1761">
        <v>16.75</v>
      </c>
      <c r="K1761" s="1" t="s">
        <v>13</v>
      </c>
      <c r="L1761" s="1" t="s">
        <v>33</v>
      </c>
      <c r="M1761" s="1" t="s">
        <v>70</v>
      </c>
      <c r="N1761" s="1" t="s">
        <v>71</v>
      </c>
    </row>
    <row r="1762" spans="1:14" x14ac:dyDescent="0.25">
      <c r="A1762">
        <v>1761</v>
      </c>
      <c r="B1762">
        <v>781</v>
      </c>
      <c r="C1762">
        <f>1/COUNTIF(B:B,pizzadb_pizzasales[[#This Row],[order_id]])</f>
        <v>0.25</v>
      </c>
      <c r="D1762" s="1" t="s">
        <v>122</v>
      </c>
      <c r="E1762">
        <v>1</v>
      </c>
      <c r="F1762" s="16">
        <v>39356</v>
      </c>
      <c r="G1762" s="2" t="str">
        <f>TEXT(pizzadb_pizzasales[[#This Row],[order_date]],"dddd")</f>
        <v>Monday</v>
      </c>
      <c r="H1762" s="3">
        <v>0.8550578703703704</v>
      </c>
      <c r="I1762">
        <v>20.25</v>
      </c>
      <c r="J1762">
        <v>20.25</v>
      </c>
      <c r="K1762" s="1" t="s">
        <v>21</v>
      </c>
      <c r="L1762" s="1" t="s">
        <v>22</v>
      </c>
      <c r="M1762" s="1" t="s">
        <v>66</v>
      </c>
      <c r="N1762" s="1" t="s">
        <v>67</v>
      </c>
    </row>
    <row r="1763" spans="1:14" x14ac:dyDescent="0.25">
      <c r="A1763">
        <v>1762</v>
      </c>
      <c r="B1763">
        <v>782</v>
      </c>
      <c r="C1763">
        <f>1/COUNTIF(B:B,pizzadb_pizzasales[[#This Row],[order_id]])</f>
        <v>0.5</v>
      </c>
      <c r="D1763" s="1" t="s">
        <v>173</v>
      </c>
      <c r="E1763">
        <v>1</v>
      </c>
      <c r="F1763" s="16">
        <v>39357</v>
      </c>
      <c r="G1763" s="2" t="str">
        <f>TEXT(pizzadb_pizzasales[[#This Row],[order_date]],"dddd")</f>
        <v>Tuesday</v>
      </c>
      <c r="H1763" s="3">
        <v>0.85864583333333333</v>
      </c>
      <c r="I1763">
        <v>20.25</v>
      </c>
      <c r="J1763">
        <v>20.25</v>
      </c>
      <c r="K1763" s="1" t="s">
        <v>21</v>
      </c>
      <c r="L1763" s="1" t="s">
        <v>26</v>
      </c>
      <c r="M1763" s="1" t="s">
        <v>97</v>
      </c>
      <c r="N1763" s="1" t="s">
        <v>98</v>
      </c>
    </row>
    <row r="1764" spans="1:14" x14ac:dyDescent="0.25">
      <c r="A1764">
        <v>1763</v>
      </c>
      <c r="B1764">
        <v>782</v>
      </c>
      <c r="C1764">
        <f>1/COUNTIF(B:B,pizzadb_pizzasales[[#This Row],[order_id]])</f>
        <v>0.5</v>
      </c>
      <c r="D1764" s="1" t="s">
        <v>32</v>
      </c>
      <c r="E1764">
        <v>1</v>
      </c>
      <c r="F1764" s="16">
        <v>39358</v>
      </c>
      <c r="G1764" s="2" t="str">
        <f>TEXT(pizzadb_pizzasales[[#This Row],[order_date]],"dddd")</f>
        <v>Wednesday</v>
      </c>
      <c r="H1764" s="3">
        <v>0.85864583333333333</v>
      </c>
      <c r="I1764">
        <v>20.75</v>
      </c>
      <c r="J1764">
        <v>20.75</v>
      </c>
      <c r="K1764" s="1" t="s">
        <v>21</v>
      </c>
      <c r="L1764" s="1" t="s">
        <v>33</v>
      </c>
      <c r="M1764" s="1" t="s">
        <v>34</v>
      </c>
      <c r="N1764" s="1" t="s">
        <v>35</v>
      </c>
    </row>
    <row r="1765" spans="1:14" x14ac:dyDescent="0.25">
      <c r="A1765">
        <v>1764</v>
      </c>
      <c r="B1765">
        <v>783</v>
      </c>
      <c r="C1765">
        <f>1/COUNTIF(B:B,pizzadb_pizzasales[[#This Row],[order_id]])</f>
        <v>0.33333333333333331</v>
      </c>
      <c r="D1765" s="1" t="s">
        <v>162</v>
      </c>
      <c r="E1765">
        <v>1</v>
      </c>
      <c r="F1765" s="16">
        <v>39359</v>
      </c>
      <c r="G1765" s="2" t="str">
        <f>TEXT(pizzadb_pizzasales[[#This Row],[order_date]],"dddd")</f>
        <v>Thursday</v>
      </c>
      <c r="H1765" s="3">
        <v>0.88689814814814816</v>
      </c>
      <c r="I1765">
        <v>16</v>
      </c>
      <c r="J1765">
        <v>16</v>
      </c>
      <c r="K1765" s="1" t="s">
        <v>13</v>
      </c>
      <c r="L1765" s="1" t="s">
        <v>22</v>
      </c>
      <c r="M1765" s="1" t="s">
        <v>110</v>
      </c>
      <c r="N1765" s="1" t="s">
        <v>111</v>
      </c>
    </row>
    <row r="1766" spans="1:14" x14ac:dyDescent="0.25">
      <c r="A1766">
        <v>1765</v>
      </c>
      <c r="B1766">
        <v>783</v>
      </c>
      <c r="C1766">
        <f>1/COUNTIF(B:B,pizzadb_pizzasales[[#This Row],[order_id]])</f>
        <v>0.33333333333333331</v>
      </c>
      <c r="D1766" s="1" t="s">
        <v>32</v>
      </c>
      <c r="E1766">
        <v>1</v>
      </c>
      <c r="F1766" s="16">
        <v>39360</v>
      </c>
      <c r="G1766" s="2" t="str">
        <f>TEXT(pizzadb_pizzasales[[#This Row],[order_date]],"dddd")</f>
        <v>Friday</v>
      </c>
      <c r="H1766" s="3">
        <v>0.88689814814814816</v>
      </c>
      <c r="I1766">
        <v>20.75</v>
      </c>
      <c r="J1766">
        <v>20.75</v>
      </c>
      <c r="K1766" s="1" t="s">
        <v>21</v>
      </c>
      <c r="L1766" s="1" t="s">
        <v>33</v>
      </c>
      <c r="M1766" s="1" t="s">
        <v>34</v>
      </c>
      <c r="N1766" s="1" t="s">
        <v>35</v>
      </c>
    </row>
    <row r="1767" spans="1:14" x14ac:dyDescent="0.25">
      <c r="A1767">
        <v>1766</v>
      </c>
      <c r="B1767">
        <v>783</v>
      </c>
      <c r="C1767">
        <f>1/COUNTIF(B:B,pizzadb_pizzasales[[#This Row],[order_id]])</f>
        <v>0.33333333333333331</v>
      </c>
      <c r="D1767" s="1" t="s">
        <v>154</v>
      </c>
      <c r="E1767">
        <v>1</v>
      </c>
      <c r="F1767" s="16">
        <v>39363</v>
      </c>
      <c r="G1767" s="2" t="str">
        <f>TEXT(pizzadb_pizzasales[[#This Row],[order_date]],"dddd")</f>
        <v>Monday</v>
      </c>
      <c r="H1767" s="3">
        <v>0.88689814814814816</v>
      </c>
      <c r="I1767">
        <v>16</v>
      </c>
      <c r="J1767">
        <v>16</v>
      </c>
      <c r="K1767" s="1" t="s">
        <v>13</v>
      </c>
      <c r="L1767" s="1" t="s">
        <v>22</v>
      </c>
      <c r="M1767" s="1" t="s">
        <v>66</v>
      </c>
      <c r="N1767" s="1" t="s">
        <v>67</v>
      </c>
    </row>
    <row r="1768" spans="1:14" x14ac:dyDescent="0.25">
      <c r="A1768">
        <v>1767</v>
      </c>
      <c r="B1768">
        <v>784</v>
      </c>
      <c r="C1768">
        <f>1/COUNTIF(B:B,pizzadb_pizzasales[[#This Row],[order_id]])</f>
        <v>1</v>
      </c>
      <c r="D1768" s="1" t="s">
        <v>163</v>
      </c>
      <c r="E1768">
        <v>1</v>
      </c>
      <c r="F1768" s="16">
        <v>39364</v>
      </c>
      <c r="G1768" s="2" t="str">
        <f>TEXT(pizzadb_pizzasales[[#This Row],[order_date]],"dddd")</f>
        <v>Tuesday</v>
      </c>
      <c r="H1768" s="3">
        <v>0.90255787037037039</v>
      </c>
      <c r="I1768">
        <v>16</v>
      </c>
      <c r="J1768">
        <v>16</v>
      </c>
      <c r="K1768" s="1" t="s">
        <v>13</v>
      </c>
      <c r="L1768" s="1" t="s">
        <v>14</v>
      </c>
      <c r="M1768" s="1" t="s">
        <v>94</v>
      </c>
      <c r="N1768" s="1" t="s">
        <v>95</v>
      </c>
    </row>
    <row r="1769" spans="1:14" x14ac:dyDescent="0.25">
      <c r="A1769">
        <v>1768</v>
      </c>
      <c r="B1769">
        <v>785</v>
      </c>
      <c r="C1769">
        <f>1/COUNTIF(B:B,pizzadb_pizzasales[[#This Row],[order_id]])</f>
        <v>0.5</v>
      </c>
      <c r="D1769" s="1" t="s">
        <v>142</v>
      </c>
      <c r="E1769">
        <v>1</v>
      </c>
      <c r="F1769" s="16">
        <v>39365</v>
      </c>
      <c r="G1769" s="2" t="str">
        <f>TEXT(pizzadb_pizzasales[[#This Row],[order_date]],"dddd")</f>
        <v>Wednesday</v>
      </c>
      <c r="H1769" s="3">
        <v>0.47828703703703701</v>
      </c>
      <c r="I1769">
        <v>16.5</v>
      </c>
      <c r="J1769">
        <v>16.5</v>
      </c>
      <c r="K1769" s="1" t="s">
        <v>21</v>
      </c>
      <c r="L1769" s="1" t="s">
        <v>14</v>
      </c>
      <c r="M1769" s="1" t="s">
        <v>15</v>
      </c>
      <c r="N1769" s="1" t="s">
        <v>16</v>
      </c>
    </row>
    <row r="1770" spans="1:14" x14ac:dyDescent="0.25">
      <c r="A1770">
        <v>1769</v>
      </c>
      <c r="B1770">
        <v>785</v>
      </c>
      <c r="C1770">
        <f>1/COUNTIF(B:B,pizzadb_pizzasales[[#This Row],[order_id]])</f>
        <v>0.5</v>
      </c>
      <c r="D1770" s="1" t="s">
        <v>69</v>
      </c>
      <c r="E1770">
        <v>1</v>
      </c>
      <c r="F1770" s="16">
        <v>39366</v>
      </c>
      <c r="G1770" s="2" t="str">
        <f>TEXT(pizzadb_pizzasales[[#This Row],[order_date]],"dddd")</f>
        <v>Thursday</v>
      </c>
      <c r="H1770" s="3">
        <v>0.47828703703703701</v>
      </c>
      <c r="I1770">
        <v>20.75</v>
      </c>
      <c r="J1770">
        <v>20.75</v>
      </c>
      <c r="K1770" s="1" t="s">
        <v>21</v>
      </c>
      <c r="L1770" s="1" t="s">
        <v>33</v>
      </c>
      <c r="M1770" s="1" t="s">
        <v>70</v>
      </c>
      <c r="N1770" s="1" t="s">
        <v>71</v>
      </c>
    </row>
    <row r="1771" spans="1:14" x14ac:dyDescent="0.25">
      <c r="A1771">
        <v>1770</v>
      </c>
      <c r="B1771">
        <v>786</v>
      </c>
      <c r="C1771">
        <f>1/COUNTIF(B:B,pizzadb_pizzasales[[#This Row],[order_id]])</f>
        <v>1</v>
      </c>
      <c r="D1771" s="1" t="s">
        <v>20</v>
      </c>
      <c r="E1771">
        <v>1</v>
      </c>
      <c r="F1771" s="16">
        <v>39367</v>
      </c>
      <c r="G1771" s="2" t="str">
        <f>TEXT(pizzadb_pizzasales[[#This Row],[order_date]],"dddd")</f>
        <v>Friday</v>
      </c>
      <c r="H1771" s="3">
        <v>0.48298611111111112</v>
      </c>
      <c r="I1771">
        <v>18.5</v>
      </c>
      <c r="J1771">
        <v>18.5</v>
      </c>
      <c r="K1771" s="1" t="s">
        <v>21</v>
      </c>
      <c r="L1771" s="1" t="s">
        <v>22</v>
      </c>
      <c r="M1771" s="1" t="s">
        <v>23</v>
      </c>
      <c r="N1771" s="1" t="s">
        <v>24</v>
      </c>
    </row>
    <row r="1772" spans="1:14" x14ac:dyDescent="0.25">
      <c r="A1772">
        <v>1771</v>
      </c>
      <c r="B1772">
        <v>787</v>
      </c>
      <c r="C1772">
        <f>1/COUNTIF(B:B,pizzadb_pizzasales[[#This Row],[order_id]])</f>
        <v>0.5</v>
      </c>
      <c r="D1772" s="1" t="s">
        <v>76</v>
      </c>
      <c r="E1772">
        <v>1</v>
      </c>
      <c r="F1772" s="16">
        <v>39370</v>
      </c>
      <c r="G1772" s="2" t="str">
        <f>TEXT(pizzadb_pizzasales[[#This Row],[order_date]],"dddd")</f>
        <v>Monday</v>
      </c>
      <c r="H1772" s="3">
        <v>0.48993055555555554</v>
      </c>
      <c r="I1772">
        <v>16.75</v>
      </c>
      <c r="J1772">
        <v>16.75</v>
      </c>
      <c r="K1772" s="1" t="s">
        <v>13</v>
      </c>
      <c r="L1772" s="1" t="s">
        <v>33</v>
      </c>
      <c r="M1772" s="1" t="s">
        <v>74</v>
      </c>
      <c r="N1772" s="1" t="s">
        <v>75</v>
      </c>
    </row>
    <row r="1773" spans="1:14" x14ac:dyDescent="0.25">
      <c r="A1773">
        <v>1772</v>
      </c>
      <c r="B1773">
        <v>787</v>
      </c>
      <c r="C1773">
        <f>1/COUNTIF(B:B,pizzadb_pizzasales[[#This Row],[order_id]])</f>
        <v>0.5</v>
      </c>
      <c r="D1773" s="1" t="s">
        <v>59</v>
      </c>
      <c r="E1773">
        <v>1</v>
      </c>
      <c r="F1773" s="16">
        <v>39371</v>
      </c>
      <c r="G1773" s="2" t="str">
        <f>TEXT(pizzadb_pizzasales[[#This Row],[order_date]],"dddd")</f>
        <v>Tuesday</v>
      </c>
      <c r="H1773" s="3">
        <v>0.48993055555555554</v>
      </c>
      <c r="I1773">
        <v>20.75</v>
      </c>
      <c r="J1773">
        <v>20.75</v>
      </c>
      <c r="K1773" s="1" t="s">
        <v>21</v>
      </c>
      <c r="L1773" s="1" t="s">
        <v>26</v>
      </c>
      <c r="M1773" s="1" t="s">
        <v>60</v>
      </c>
      <c r="N1773" s="1" t="s">
        <v>61</v>
      </c>
    </row>
    <row r="1774" spans="1:14" x14ac:dyDescent="0.25">
      <c r="A1774">
        <v>1773</v>
      </c>
      <c r="B1774">
        <v>788</v>
      </c>
      <c r="C1774">
        <f>1/COUNTIF(B:B,pizzadb_pizzasales[[#This Row],[order_id]])</f>
        <v>1</v>
      </c>
      <c r="D1774" s="1" t="s">
        <v>149</v>
      </c>
      <c r="E1774">
        <v>1</v>
      </c>
      <c r="F1774" s="16">
        <v>39372</v>
      </c>
      <c r="G1774" s="2" t="str">
        <f>TEXT(pizzadb_pizzasales[[#This Row],[order_date]],"dddd")</f>
        <v>Wednesday</v>
      </c>
      <c r="H1774" s="3">
        <v>0.49049768518518516</v>
      </c>
      <c r="I1774">
        <v>12.25</v>
      </c>
      <c r="J1774">
        <v>12.25</v>
      </c>
      <c r="K1774" s="1" t="s">
        <v>41</v>
      </c>
      <c r="L1774" s="1" t="s">
        <v>26</v>
      </c>
      <c r="M1774" s="1" t="s">
        <v>114</v>
      </c>
      <c r="N1774" s="1" t="s">
        <v>115</v>
      </c>
    </row>
    <row r="1775" spans="1:14" x14ac:dyDescent="0.25">
      <c r="A1775">
        <v>1774</v>
      </c>
      <c r="B1775">
        <v>789</v>
      </c>
      <c r="C1775">
        <f>1/COUNTIF(B:B,pizzadb_pizzasales[[#This Row],[order_id]])</f>
        <v>1</v>
      </c>
      <c r="D1775" s="1" t="s">
        <v>109</v>
      </c>
      <c r="E1775">
        <v>1</v>
      </c>
      <c r="F1775" s="16">
        <v>39373</v>
      </c>
      <c r="G1775" s="2" t="str">
        <f>TEXT(pizzadb_pizzasales[[#This Row],[order_date]],"dddd")</f>
        <v>Thursday</v>
      </c>
      <c r="H1775" s="3">
        <v>0.49417824074074074</v>
      </c>
      <c r="I1775">
        <v>20.25</v>
      </c>
      <c r="J1775">
        <v>20.25</v>
      </c>
      <c r="K1775" s="1" t="s">
        <v>21</v>
      </c>
      <c r="L1775" s="1" t="s">
        <v>22</v>
      </c>
      <c r="M1775" s="1" t="s">
        <v>110</v>
      </c>
      <c r="N1775" s="1" t="s">
        <v>111</v>
      </c>
    </row>
    <row r="1776" spans="1:14" x14ac:dyDescent="0.25">
      <c r="A1776">
        <v>1775</v>
      </c>
      <c r="B1776">
        <v>790</v>
      </c>
      <c r="C1776">
        <f>1/COUNTIF(B:B,pizzadb_pizzasales[[#This Row],[order_id]])</f>
        <v>0.5</v>
      </c>
      <c r="D1776" s="1" t="s">
        <v>20</v>
      </c>
      <c r="E1776">
        <v>1</v>
      </c>
      <c r="F1776" s="16">
        <v>39374</v>
      </c>
      <c r="G1776" s="2" t="str">
        <f>TEXT(pizzadb_pizzasales[[#This Row],[order_date]],"dddd")</f>
        <v>Friday</v>
      </c>
      <c r="H1776" s="3">
        <v>0.50520833333333337</v>
      </c>
      <c r="I1776">
        <v>18.5</v>
      </c>
      <c r="J1776">
        <v>18.5</v>
      </c>
      <c r="K1776" s="1" t="s">
        <v>21</v>
      </c>
      <c r="L1776" s="1" t="s">
        <v>22</v>
      </c>
      <c r="M1776" s="1" t="s">
        <v>23</v>
      </c>
      <c r="N1776" s="1" t="s">
        <v>24</v>
      </c>
    </row>
    <row r="1777" spans="1:14" x14ac:dyDescent="0.25">
      <c r="A1777">
        <v>1776</v>
      </c>
      <c r="B1777">
        <v>790</v>
      </c>
      <c r="C1777">
        <f>1/COUNTIF(B:B,pizzadb_pizzasales[[#This Row],[order_id]])</f>
        <v>0.5</v>
      </c>
      <c r="D1777" s="1" t="s">
        <v>152</v>
      </c>
      <c r="E1777">
        <v>1</v>
      </c>
      <c r="F1777" s="16">
        <v>39377</v>
      </c>
      <c r="G1777" s="2" t="str">
        <f>TEXT(pizzadb_pizzasales[[#This Row],[order_date]],"dddd")</f>
        <v>Monday</v>
      </c>
      <c r="H1777" s="3">
        <v>0.50520833333333337</v>
      </c>
      <c r="I1777">
        <v>20.75</v>
      </c>
      <c r="J1777">
        <v>20.75</v>
      </c>
      <c r="K1777" s="1" t="s">
        <v>21</v>
      </c>
      <c r="L1777" s="1" t="s">
        <v>26</v>
      </c>
      <c r="M1777" s="1" t="s">
        <v>48</v>
      </c>
      <c r="N1777" s="1" t="s">
        <v>49</v>
      </c>
    </row>
    <row r="1778" spans="1:14" x14ac:dyDescent="0.25">
      <c r="A1778">
        <v>1777</v>
      </c>
      <c r="B1778">
        <v>791</v>
      </c>
      <c r="C1778">
        <f>1/COUNTIF(B:B,pizzadb_pizzasales[[#This Row],[order_id]])</f>
        <v>0.5</v>
      </c>
      <c r="D1778" s="1" t="s">
        <v>126</v>
      </c>
      <c r="E1778">
        <v>1</v>
      </c>
      <c r="F1778" s="16">
        <v>39378</v>
      </c>
      <c r="G1778" s="2" t="str">
        <f>TEXT(pizzadb_pizzasales[[#This Row],[order_date]],"dddd")</f>
        <v>Tuesday</v>
      </c>
      <c r="H1778" s="3">
        <v>0.51659722222222226</v>
      </c>
      <c r="I1778">
        <v>9.75</v>
      </c>
      <c r="J1778">
        <v>9.75</v>
      </c>
      <c r="K1778" s="1" t="s">
        <v>41</v>
      </c>
      <c r="L1778" s="1" t="s">
        <v>14</v>
      </c>
      <c r="M1778" s="1" t="s">
        <v>78</v>
      </c>
      <c r="N1778" s="1" t="s">
        <v>79</v>
      </c>
    </row>
    <row r="1779" spans="1:14" x14ac:dyDescent="0.25">
      <c r="A1779">
        <v>1778</v>
      </c>
      <c r="B1779">
        <v>791</v>
      </c>
      <c r="C1779">
        <f>1/COUNTIF(B:B,pizzadb_pizzasales[[#This Row],[order_id]])</f>
        <v>0.5</v>
      </c>
      <c r="D1779" s="1" t="s">
        <v>137</v>
      </c>
      <c r="E1779">
        <v>1</v>
      </c>
      <c r="F1779" s="16">
        <v>39379</v>
      </c>
      <c r="G1779" s="2" t="str">
        <f>TEXT(pizzadb_pizzasales[[#This Row],[order_date]],"dddd")</f>
        <v>Wednesday</v>
      </c>
      <c r="H1779" s="3">
        <v>0.51659722222222226</v>
      </c>
      <c r="I1779">
        <v>16.75</v>
      </c>
      <c r="J1779">
        <v>16.75</v>
      </c>
      <c r="K1779" s="1" t="s">
        <v>13</v>
      </c>
      <c r="L1779" s="1" t="s">
        <v>33</v>
      </c>
      <c r="M1779" s="1" t="s">
        <v>34</v>
      </c>
      <c r="N1779" s="1" t="s">
        <v>35</v>
      </c>
    </row>
    <row r="1780" spans="1:14" x14ac:dyDescent="0.25">
      <c r="A1780">
        <v>1779</v>
      </c>
      <c r="B1780">
        <v>792</v>
      </c>
      <c r="C1780">
        <f>1/COUNTIF(B:B,pizzadb_pizzasales[[#This Row],[order_id]])</f>
        <v>0.14285714285714285</v>
      </c>
      <c r="D1780" s="1" t="s">
        <v>134</v>
      </c>
      <c r="E1780">
        <v>1</v>
      </c>
      <c r="F1780" s="16">
        <v>39380</v>
      </c>
      <c r="G1780" s="2" t="str">
        <f>TEXT(pizzadb_pizzasales[[#This Row],[order_date]],"dddd")</f>
        <v>Thursday</v>
      </c>
      <c r="H1780" s="3">
        <v>0.52625</v>
      </c>
      <c r="I1780">
        <v>16.75</v>
      </c>
      <c r="J1780">
        <v>16.75</v>
      </c>
      <c r="K1780" s="1" t="s">
        <v>13</v>
      </c>
      <c r="L1780" s="1" t="s">
        <v>33</v>
      </c>
      <c r="M1780" s="1" t="s">
        <v>124</v>
      </c>
      <c r="N1780" s="1" t="s">
        <v>125</v>
      </c>
    </row>
    <row r="1781" spans="1:14" x14ac:dyDescent="0.25">
      <c r="A1781">
        <v>1780</v>
      </c>
      <c r="B1781">
        <v>792</v>
      </c>
      <c r="C1781">
        <f>1/COUNTIF(B:B,pizzadb_pizzasales[[#This Row],[order_id]])</f>
        <v>0.14285714285714285</v>
      </c>
      <c r="D1781" s="1" t="s">
        <v>90</v>
      </c>
      <c r="E1781">
        <v>1</v>
      </c>
      <c r="F1781" s="16">
        <v>39381</v>
      </c>
      <c r="G1781" s="2" t="str">
        <f>TEXT(pizzadb_pizzasales[[#This Row],[order_date]],"dddd")</f>
        <v>Friday</v>
      </c>
      <c r="H1781" s="3">
        <v>0.52625</v>
      </c>
      <c r="I1781">
        <v>17.950000762939453</v>
      </c>
      <c r="J1781">
        <v>17.950000762939453</v>
      </c>
      <c r="K1781" s="1" t="s">
        <v>21</v>
      </c>
      <c r="L1781" s="1" t="s">
        <v>22</v>
      </c>
      <c r="M1781" s="1" t="s">
        <v>91</v>
      </c>
      <c r="N1781" s="1" t="s">
        <v>92</v>
      </c>
    </row>
    <row r="1782" spans="1:14" x14ac:dyDescent="0.25">
      <c r="A1782">
        <v>1781</v>
      </c>
      <c r="B1782">
        <v>792</v>
      </c>
      <c r="C1782">
        <f>1/COUNTIF(B:B,pizzadb_pizzasales[[#This Row],[order_id]])</f>
        <v>0.14285714285714285</v>
      </c>
      <c r="D1782" s="1" t="s">
        <v>159</v>
      </c>
      <c r="E1782">
        <v>1</v>
      </c>
      <c r="F1782" s="16">
        <v>39384</v>
      </c>
      <c r="G1782" s="2" t="str">
        <f>TEXT(pizzadb_pizzasales[[#This Row],[order_date]],"dddd")</f>
        <v>Monday</v>
      </c>
      <c r="H1782" s="3">
        <v>0.52625</v>
      </c>
      <c r="I1782">
        <v>16.75</v>
      </c>
      <c r="J1782">
        <v>16.75</v>
      </c>
      <c r="K1782" s="1" t="s">
        <v>13</v>
      </c>
      <c r="L1782" s="1" t="s">
        <v>22</v>
      </c>
      <c r="M1782" s="1" t="s">
        <v>101</v>
      </c>
      <c r="N1782" s="1" t="s">
        <v>102</v>
      </c>
    </row>
    <row r="1783" spans="1:14" x14ac:dyDescent="0.25">
      <c r="A1783">
        <v>1782</v>
      </c>
      <c r="B1783">
        <v>792</v>
      </c>
      <c r="C1783">
        <f>1/COUNTIF(B:B,pizzadb_pizzasales[[#This Row],[order_id]])</f>
        <v>0.14285714285714285</v>
      </c>
      <c r="D1783" s="1" t="s">
        <v>68</v>
      </c>
      <c r="E1783">
        <v>1</v>
      </c>
      <c r="F1783" s="16">
        <v>39385</v>
      </c>
      <c r="G1783" s="2" t="str">
        <f>TEXT(pizzadb_pizzasales[[#This Row],[order_date]],"dddd")</f>
        <v>Tuesday</v>
      </c>
      <c r="H1783" s="3">
        <v>0.52625</v>
      </c>
      <c r="I1783">
        <v>20.25</v>
      </c>
      <c r="J1783">
        <v>20.25</v>
      </c>
      <c r="K1783" s="1" t="s">
        <v>21</v>
      </c>
      <c r="L1783" s="1" t="s">
        <v>22</v>
      </c>
      <c r="M1783" s="1" t="s">
        <v>30</v>
      </c>
      <c r="N1783" s="1" t="s">
        <v>31</v>
      </c>
    </row>
    <row r="1784" spans="1:14" x14ac:dyDescent="0.25">
      <c r="A1784">
        <v>1783</v>
      </c>
      <c r="B1784">
        <v>792</v>
      </c>
      <c r="C1784">
        <f>1/COUNTIF(B:B,pizzadb_pizzasales[[#This Row],[order_id]])</f>
        <v>0.14285714285714285</v>
      </c>
      <c r="D1784" s="1" t="s">
        <v>120</v>
      </c>
      <c r="E1784">
        <v>1</v>
      </c>
      <c r="F1784" s="16">
        <v>39386</v>
      </c>
      <c r="G1784" s="2" t="str">
        <f>TEXT(pizzadb_pizzasales[[#This Row],[order_date]],"dddd")</f>
        <v>Wednesday</v>
      </c>
      <c r="H1784" s="3">
        <v>0.52625</v>
      </c>
      <c r="I1784">
        <v>12.5</v>
      </c>
      <c r="J1784">
        <v>12.5</v>
      </c>
      <c r="K1784" s="1" t="s">
        <v>41</v>
      </c>
      <c r="L1784" s="1" t="s">
        <v>26</v>
      </c>
      <c r="M1784" s="1" t="s">
        <v>38</v>
      </c>
      <c r="N1784" s="1" t="s">
        <v>39</v>
      </c>
    </row>
    <row r="1785" spans="1:14" x14ac:dyDescent="0.25">
      <c r="A1785">
        <v>1784</v>
      </c>
      <c r="B1785">
        <v>792</v>
      </c>
      <c r="C1785">
        <f>1/COUNTIF(B:B,pizzadb_pizzasales[[#This Row],[order_id]])</f>
        <v>0.14285714285714285</v>
      </c>
      <c r="D1785" s="1" t="s">
        <v>62</v>
      </c>
      <c r="E1785">
        <v>2</v>
      </c>
      <c r="F1785" s="16">
        <v>39387</v>
      </c>
      <c r="G1785" s="2" t="str">
        <f>TEXT(pizzadb_pizzasales[[#This Row],[order_date]],"dddd")</f>
        <v>Thursday</v>
      </c>
      <c r="H1785" s="3">
        <v>0.52625</v>
      </c>
      <c r="I1785">
        <v>20.75</v>
      </c>
      <c r="J1785">
        <v>41.5</v>
      </c>
      <c r="K1785" s="1" t="s">
        <v>21</v>
      </c>
      <c r="L1785" s="1" t="s">
        <v>22</v>
      </c>
      <c r="M1785" s="1" t="s">
        <v>63</v>
      </c>
      <c r="N1785" s="1" t="s">
        <v>64</v>
      </c>
    </row>
    <row r="1786" spans="1:14" x14ac:dyDescent="0.25">
      <c r="A1786">
        <v>1785</v>
      </c>
      <c r="B1786">
        <v>792</v>
      </c>
      <c r="C1786">
        <f>1/COUNTIF(B:B,pizzadb_pizzasales[[#This Row],[order_id]])</f>
        <v>0.14285714285714285</v>
      </c>
      <c r="D1786" s="1" t="s">
        <v>154</v>
      </c>
      <c r="E1786">
        <v>1</v>
      </c>
      <c r="F1786" s="16">
        <v>39388</v>
      </c>
      <c r="G1786" s="2" t="str">
        <f>TEXT(pizzadb_pizzasales[[#This Row],[order_date]],"dddd")</f>
        <v>Friday</v>
      </c>
      <c r="H1786" s="3">
        <v>0.52625</v>
      </c>
      <c r="I1786">
        <v>16</v>
      </c>
      <c r="J1786">
        <v>16</v>
      </c>
      <c r="K1786" s="1" t="s">
        <v>13</v>
      </c>
      <c r="L1786" s="1" t="s">
        <v>22</v>
      </c>
      <c r="M1786" s="1" t="s">
        <v>66</v>
      </c>
      <c r="N1786" s="1" t="s">
        <v>67</v>
      </c>
    </row>
    <row r="1787" spans="1:14" x14ac:dyDescent="0.25">
      <c r="A1787">
        <v>1786</v>
      </c>
      <c r="B1787">
        <v>793</v>
      </c>
      <c r="C1787">
        <f>1/COUNTIF(B:B,pizzadb_pizzasales[[#This Row],[order_id]])</f>
        <v>1</v>
      </c>
      <c r="D1787" s="1" t="s">
        <v>37</v>
      </c>
      <c r="E1787">
        <v>1</v>
      </c>
      <c r="F1787" s="16">
        <v>39391</v>
      </c>
      <c r="G1787" s="2" t="str">
        <f>TEXT(pizzadb_pizzasales[[#This Row],[order_date]],"dddd")</f>
        <v>Monday</v>
      </c>
      <c r="H1787" s="3">
        <v>0.52670138888888884</v>
      </c>
      <c r="I1787">
        <v>20.75</v>
      </c>
      <c r="J1787">
        <v>20.75</v>
      </c>
      <c r="K1787" s="1" t="s">
        <v>21</v>
      </c>
      <c r="L1787" s="1" t="s">
        <v>26</v>
      </c>
      <c r="M1787" s="1" t="s">
        <v>38</v>
      </c>
      <c r="N1787" s="1" t="s">
        <v>39</v>
      </c>
    </row>
    <row r="1788" spans="1:14" x14ac:dyDescent="0.25">
      <c r="A1788">
        <v>1787</v>
      </c>
      <c r="B1788">
        <v>794</v>
      </c>
      <c r="C1788">
        <f>1/COUNTIF(B:B,pizzadb_pizzasales[[#This Row],[order_id]])</f>
        <v>1</v>
      </c>
      <c r="D1788" s="1" t="s">
        <v>163</v>
      </c>
      <c r="E1788">
        <v>1</v>
      </c>
      <c r="F1788" s="16">
        <v>39392</v>
      </c>
      <c r="G1788" s="2" t="str">
        <f>TEXT(pizzadb_pizzasales[[#This Row],[order_date]],"dddd")</f>
        <v>Tuesday</v>
      </c>
      <c r="H1788" s="3">
        <v>0.52726851851851853</v>
      </c>
      <c r="I1788">
        <v>16</v>
      </c>
      <c r="J1788">
        <v>16</v>
      </c>
      <c r="K1788" s="1" t="s">
        <v>13</v>
      </c>
      <c r="L1788" s="1" t="s">
        <v>14</v>
      </c>
      <c r="M1788" s="1" t="s">
        <v>94</v>
      </c>
      <c r="N1788" s="1" t="s">
        <v>95</v>
      </c>
    </row>
    <row r="1789" spans="1:14" x14ac:dyDescent="0.25">
      <c r="A1789">
        <v>1788</v>
      </c>
      <c r="B1789">
        <v>795</v>
      </c>
      <c r="C1789">
        <f>1/COUNTIF(B:B,pizzadb_pizzasales[[#This Row],[order_id]])</f>
        <v>1</v>
      </c>
      <c r="D1789" s="1" t="s">
        <v>20</v>
      </c>
      <c r="E1789">
        <v>1</v>
      </c>
      <c r="F1789" s="16">
        <v>39393</v>
      </c>
      <c r="G1789" s="2" t="str">
        <f>TEXT(pizzadb_pizzasales[[#This Row],[order_date]],"dddd")</f>
        <v>Wednesday</v>
      </c>
      <c r="H1789" s="3">
        <v>0.52936342592592589</v>
      </c>
      <c r="I1789">
        <v>18.5</v>
      </c>
      <c r="J1789">
        <v>18.5</v>
      </c>
      <c r="K1789" s="1" t="s">
        <v>21</v>
      </c>
      <c r="L1789" s="1" t="s">
        <v>22</v>
      </c>
      <c r="M1789" s="1" t="s">
        <v>23</v>
      </c>
      <c r="N1789" s="1" t="s">
        <v>24</v>
      </c>
    </row>
    <row r="1790" spans="1:14" x14ac:dyDescent="0.25">
      <c r="A1790">
        <v>1789</v>
      </c>
      <c r="B1790">
        <v>796</v>
      </c>
      <c r="C1790">
        <f>1/COUNTIF(B:B,pizzadb_pizzasales[[#This Row],[order_id]])</f>
        <v>1</v>
      </c>
      <c r="D1790" s="1" t="s">
        <v>29</v>
      </c>
      <c r="E1790">
        <v>1</v>
      </c>
      <c r="F1790" s="16">
        <v>39394</v>
      </c>
      <c r="G1790" s="2" t="str">
        <f>TEXT(pizzadb_pizzasales[[#This Row],[order_date]],"dddd")</f>
        <v>Thursday</v>
      </c>
      <c r="H1790" s="3">
        <v>0.5299652777777778</v>
      </c>
      <c r="I1790">
        <v>16</v>
      </c>
      <c r="J1790">
        <v>16</v>
      </c>
      <c r="K1790" s="1" t="s">
        <v>13</v>
      </c>
      <c r="L1790" s="1" t="s">
        <v>22</v>
      </c>
      <c r="M1790" s="1" t="s">
        <v>30</v>
      </c>
      <c r="N1790" s="1" t="s">
        <v>31</v>
      </c>
    </row>
    <row r="1791" spans="1:14" x14ac:dyDescent="0.25">
      <c r="A1791">
        <v>1790</v>
      </c>
      <c r="B1791">
        <v>797</v>
      </c>
      <c r="C1791">
        <f>1/COUNTIF(B:B,pizzadb_pizzasales[[#This Row],[order_id]])</f>
        <v>0.33333333333333331</v>
      </c>
      <c r="D1791" s="1" t="s">
        <v>133</v>
      </c>
      <c r="E1791">
        <v>1</v>
      </c>
      <c r="F1791" s="16">
        <v>39395</v>
      </c>
      <c r="G1791" s="2" t="str">
        <f>TEXT(pizzadb_pizzasales[[#This Row],[order_date]],"dddd")</f>
        <v>Friday</v>
      </c>
      <c r="H1791" s="3">
        <v>0.53473379629629625</v>
      </c>
      <c r="I1791">
        <v>16.5</v>
      </c>
      <c r="J1791">
        <v>16.5</v>
      </c>
      <c r="K1791" s="1" t="s">
        <v>13</v>
      </c>
      <c r="L1791" s="1" t="s">
        <v>26</v>
      </c>
      <c r="M1791" s="1" t="s">
        <v>107</v>
      </c>
      <c r="N1791" s="1" t="s">
        <v>108</v>
      </c>
    </row>
    <row r="1792" spans="1:14" x14ac:dyDescent="0.25">
      <c r="A1792">
        <v>1791</v>
      </c>
      <c r="B1792">
        <v>797</v>
      </c>
      <c r="C1792">
        <f>1/COUNTIF(B:B,pizzadb_pizzasales[[#This Row],[order_id]])</f>
        <v>0.33333333333333331</v>
      </c>
      <c r="D1792" s="1" t="s">
        <v>145</v>
      </c>
      <c r="E1792">
        <v>1</v>
      </c>
      <c r="F1792" s="16">
        <v>39398</v>
      </c>
      <c r="G1792" s="2" t="str">
        <f>TEXT(pizzadb_pizzasales[[#This Row],[order_date]],"dddd")</f>
        <v>Monday</v>
      </c>
      <c r="H1792" s="3">
        <v>0.53473379629629625</v>
      </c>
      <c r="I1792">
        <v>16.5</v>
      </c>
      <c r="J1792">
        <v>16.5</v>
      </c>
      <c r="K1792" s="1" t="s">
        <v>13</v>
      </c>
      <c r="L1792" s="1" t="s">
        <v>26</v>
      </c>
      <c r="M1792" s="1" t="s">
        <v>38</v>
      </c>
      <c r="N1792" s="1" t="s">
        <v>39</v>
      </c>
    </row>
    <row r="1793" spans="1:14" x14ac:dyDescent="0.25">
      <c r="A1793">
        <v>1792</v>
      </c>
      <c r="B1793">
        <v>797</v>
      </c>
      <c r="C1793">
        <f>1/COUNTIF(B:B,pizzadb_pizzasales[[#This Row],[order_id]])</f>
        <v>0.33333333333333331</v>
      </c>
      <c r="D1793" s="1" t="s">
        <v>154</v>
      </c>
      <c r="E1793">
        <v>1</v>
      </c>
      <c r="F1793" s="16">
        <v>39399</v>
      </c>
      <c r="G1793" s="2" t="str">
        <f>TEXT(pizzadb_pizzasales[[#This Row],[order_date]],"dddd")</f>
        <v>Tuesday</v>
      </c>
      <c r="H1793" s="3">
        <v>0.53473379629629625</v>
      </c>
      <c r="I1793">
        <v>16</v>
      </c>
      <c r="J1793">
        <v>16</v>
      </c>
      <c r="K1793" s="1" t="s">
        <v>13</v>
      </c>
      <c r="L1793" s="1" t="s">
        <v>22</v>
      </c>
      <c r="M1793" s="1" t="s">
        <v>66</v>
      </c>
      <c r="N1793" s="1" t="s">
        <v>67</v>
      </c>
    </row>
    <row r="1794" spans="1:14" x14ac:dyDescent="0.25">
      <c r="A1794">
        <v>1793</v>
      </c>
      <c r="B1794">
        <v>798</v>
      </c>
      <c r="C1794">
        <f>1/COUNTIF(B:B,pizzadb_pizzasales[[#This Row],[order_id]])</f>
        <v>0.25</v>
      </c>
      <c r="D1794" s="1" t="s">
        <v>20</v>
      </c>
      <c r="E1794">
        <v>1</v>
      </c>
      <c r="F1794" s="16">
        <v>39400</v>
      </c>
      <c r="G1794" s="2" t="str">
        <f>TEXT(pizzadb_pizzasales[[#This Row],[order_date]],"dddd")</f>
        <v>Wednesday</v>
      </c>
      <c r="H1794" s="3">
        <v>0.53506944444444449</v>
      </c>
      <c r="I1794">
        <v>18.5</v>
      </c>
      <c r="J1794">
        <v>18.5</v>
      </c>
      <c r="K1794" s="1" t="s">
        <v>21</v>
      </c>
      <c r="L1794" s="1" t="s">
        <v>22</v>
      </c>
      <c r="M1794" s="1" t="s">
        <v>23</v>
      </c>
      <c r="N1794" s="1" t="s">
        <v>24</v>
      </c>
    </row>
    <row r="1795" spans="1:14" x14ac:dyDescent="0.25">
      <c r="A1795">
        <v>1794</v>
      </c>
      <c r="B1795">
        <v>798</v>
      </c>
      <c r="C1795">
        <f>1/COUNTIF(B:B,pizzadb_pizzasales[[#This Row],[order_id]])</f>
        <v>0.25</v>
      </c>
      <c r="D1795" s="1" t="s">
        <v>51</v>
      </c>
      <c r="E1795">
        <v>1</v>
      </c>
      <c r="F1795" s="16">
        <v>39401</v>
      </c>
      <c r="G1795" s="2" t="str">
        <f>TEXT(pizzadb_pizzasales[[#This Row],[order_date]],"dddd")</f>
        <v>Thursday</v>
      </c>
      <c r="H1795" s="3">
        <v>0.53506944444444449</v>
      </c>
      <c r="I1795">
        <v>12</v>
      </c>
      <c r="J1795">
        <v>12</v>
      </c>
      <c r="K1795" s="1" t="s">
        <v>41</v>
      </c>
      <c r="L1795" s="1" t="s">
        <v>22</v>
      </c>
      <c r="M1795" s="1" t="s">
        <v>52</v>
      </c>
      <c r="N1795" s="1" t="s">
        <v>53</v>
      </c>
    </row>
    <row r="1796" spans="1:14" x14ac:dyDescent="0.25">
      <c r="A1796">
        <v>1795</v>
      </c>
      <c r="B1796">
        <v>798</v>
      </c>
      <c r="C1796">
        <f>1/COUNTIF(B:B,pizzadb_pizzasales[[#This Row],[order_id]])</f>
        <v>0.25</v>
      </c>
      <c r="D1796" s="1" t="s">
        <v>172</v>
      </c>
      <c r="E1796">
        <v>1</v>
      </c>
      <c r="F1796" s="16">
        <v>39402</v>
      </c>
      <c r="G1796" s="2" t="str">
        <f>TEXT(pizzadb_pizzasales[[#This Row],[order_date]],"dddd")</f>
        <v>Friday</v>
      </c>
      <c r="H1796" s="3">
        <v>0.53506944444444449</v>
      </c>
      <c r="I1796">
        <v>12.5</v>
      </c>
      <c r="J1796">
        <v>12.5</v>
      </c>
      <c r="K1796" s="1" t="s">
        <v>41</v>
      </c>
      <c r="L1796" s="1" t="s">
        <v>26</v>
      </c>
      <c r="M1796" s="1" t="s">
        <v>88</v>
      </c>
      <c r="N1796" s="1" t="s">
        <v>89</v>
      </c>
    </row>
    <row r="1797" spans="1:14" x14ac:dyDescent="0.25">
      <c r="A1797">
        <v>1796</v>
      </c>
      <c r="B1797">
        <v>798</v>
      </c>
      <c r="C1797">
        <f>1/COUNTIF(B:B,pizzadb_pizzasales[[#This Row],[order_id]])</f>
        <v>0.25</v>
      </c>
      <c r="D1797" s="1" t="s">
        <v>162</v>
      </c>
      <c r="E1797">
        <v>1</v>
      </c>
      <c r="F1797" s="16">
        <v>39405</v>
      </c>
      <c r="G1797" s="2" t="str">
        <f>TEXT(pizzadb_pizzasales[[#This Row],[order_date]],"dddd")</f>
        <v>Monday</v>
      </c>
      <c r="H1797" s="3">
        <v>0.53506944444444449</v>
      </c>
      <c r="I1797">
        <v>16</v>
      </c>
      <c r="J1797">
        <v>16</v>
      </c>
      <c r="K1797" s="1" t="s">
        <v>13</v>
      </c>
      <c r="L1797" s="1" t="s">
        <v>22</v>
      </c>
      <c r="M1797" s="1" t="s">
        <v>110</v>
      </c>
      <c r="N1797" s="1" t="s">
        <v>111</v>
      </c>
    </row>
    <row r="1798" spans="1:14" x14ac:dyDescent="0.25">
      <c r="A1798">
        <v>1797</v>
      </c>
      <c r="B1798">
        <v>799</v>
      </c>
      <c r="C1798">
        <f>1/COUNTIF(B:B,pizzadb_pizzasales[[#This Row],[order_id]])</f>
        <v>0.33333333333333331</v>
      </c>
      <c r="D1798" s="1" t="s">
        <v>36</v>
      </c>
      <c r="E1798">
        <v>1</v>
      </c>
      <c r="F1798" s="16">
        <v>39406</v>
      </c>
      <c r="G1798" s="2" t="str">
        <f>TEXT(pizzadb_pizzasales[[#This Row],[order_date]],"dddd")</f>
        <v>Tuesday</v>
      </c>
      <c r="H1798" s="3">
        <v>0.53575231481481478</v>
      </c>
      <c r="I1798">
        <v>16.5</v>
      </c>
      <c r="J1798">
        <v>16.5</v>
      </c>
      <c r="K1798" s="1" t="s">
        <v>13</v>
      </c>
      <c r="L1798" s="1" t="s">
        <v>26</v>
      </c>
      <c r="M1798" s="1" t="s">
        <v>27</v>
      </c>
      <c r="N1798" s="1" t="s">
        <v>28</v>
      </c>
    </row>
    <row r="1799" spans="1:14" x14ac:dyDescent="0.25">
      <c r="A1799">
        <v>1798</v>
      </c>
      <c r="B1799">
        <v>799</v>
      </c>
      <c r="C1799">
        <f>1/COUNTIF(B:B,pizzadb_pizzasales[[#This Row],[order_id]])</f>
        <v>0.33333333333333331</v>
      </c>
      <c r="D1799" s="1" t="s">
        <v>143</v>
      </c>
      <c r="E1799">
        <v>1</v>
      </c>
      <c r="F1799" s="16">
        <v>39407</v>
      </c>
      <c r="G1799" s="2" t="str">
        <f>TEXT(pizzadb_pizzasales[[#This Row],[order_date]],"dddd")</f>
        <v>Wednesday</v>
      </c>
      <c r="H1799" s="3">
        <v>0.53575231481481478</v>
      </c>
      <c r="I1799">
        <v>11</v>
      </c>
      <c r="J1799">
        <v>11</v>
      </c>
      <c r="K1799" s="1" t="s">
        <v>41</v>
      </c>
      <c r="L1799" s="1" t="s">
        <v>14</v>
      </c>
      <c r="M1799" s="1" t="s">
        <v>130</v>
      </c>
      <c r="N1799" s="1" t="s">
        <v>131</v>
      </c>
    </row>
    <row r="1800" spans="1:14" x14ac:dyDescent="0.25">
      <c r="A1800">
        <v>1799</v>
      </c>
      <c r="B1800">
        <v>799</v>
      </c>
      <c r="C1800">
        <f>1/COUNTIF(B:B,pizzadb_pizzasales[[#This Row],[order_id]])</f>
        <v>0.33333333333333331</v>
      </c>
      <c r="D1800" s="1" t="s">
        <v>137</v>
      </c>
      <c r="E1800">
        <v>1</v>
      </c>
      <c r="F1800" s="16">
        <v>39408</v>
      </c>
      <c r="G1800" s="2" t="str">
        <f>TEXT(pizzadb_pizzasales[[#This Row],[order_date]],"dddd")</f>
        <v>Thursday</v>
      </c>
      <c r="H1800" s="3">
        <v>0.53575231481481478</v>
      </c>
      <c r="I1800">
        <v>16.75</v>
      </c>
      <c r="J1800">
        <v>16.75</v>
      </c>
      <c r="K1800" s="1" t="s">
        <v>13</v>
      </c>
      <c r="L1800" s="1" t="s">
        <v>33</v>
      </c>
      <c r="M1800" s="1" t="s">
        <v>34</v>
      </c>
      <c r="N1800" s="1" t="s">
        <v>35</v>
      </c>
    </row>
    <row r="1801" spans="1:14" x14ac:dyDescent="0.25">
      <c r="A1801">
        <v>1800</v>
      </c>
      <c r="B1801">
        <v>800</v>
      </c>
      <c r="C1801">
        <f>1/COUNTIF(B:B,pizzadb_pizzasales[[#This Row],[order_id]])</f>
        <v>0.16666666666666666</v>
      </c>
      <c r="D1801" s="1" t="s">
        <v>173</v>
      </c>
      <c r="E1801">
        <v>2</v>
      </c>
      <c r="F1801" s="16">
        <v>39409</v>
      </c>
      <c r="G1801" s="2" t="str">
        <f>TEXT(pizzadb_pizzasales[[#This Row],[order_date]],"dddd")</f>
        <v>Friday</v>
      </c>
      <c r="H1801" s="3">
        <v>0.53790509259259256</v>
      </c>
      <c r="I1801">
        <v>20.25</v>
      </c>
      <c r="J1801">
        <v>40.5</v>
      </c>
      <c r="K1801" s="1" t="s">
        <v>21</v>
      </c>
      <c r="L1801" s="1" t="s">
        <v>26</v>
      </c>
      <c r="M1801" s="1" t="s">
        <v>97</v>
      </c>
      <c r="N1801" s="1" t="s">
        <v>98</v>
      </c>
    </row>
    <row r="1802" spans="1:14" x14ac:dyDescent="0.25">
      <c r="A1802">
        <v>1801</v>
      </c>
      <c r="B1802">
        <v>800</v>
      </c>
      <c r="C1802">
        <f>1/COUNTIF(B:B,pizzadb_pizzasales[[#This Row],[order_id]])</f>
        <v>0.16666666666666666</v>
      </c>
      <c r="D1802" s="1" t="s">
        <v>132</v>
      </c>
      <c r="E1802">
        <v>1</v>
      </c>
      <c r="F1802" s="16">
        <v>39412</v>
      </c>
      <c r="G1802" s="2" t="str">
        <f>TEXT(pizzadb_pizzasales[[#This Row],[order_date]],"dddd")</f>
        <v>Monday</v>
      </c>
      <c r="H1802" s="3">
        <v>0.53790509259259256</v>
      </c>
      <c r="I1802">
        <v>10.5</v>
      </c>
      <c r="J1802">
        <v>10.5</v>
      </c>
      <c r="K1802" s="1" t="s">
        <v>41</v>
      </c>
      <c r="L1802" s="1" t="s">
        <v>14</v>
      </c>
      <c r="M1802" s="1" t="s">
        <v>15</v>
      </c>
      <c r="N1802" s="1" t="s">
        <v>16</v>
      </c>
    </row>
    <row r="1803" spans="1:14" x14ac:dyDescent="0.25">
      <c r="A1803">
        <v>1802</v>
      </c>
      <c r="B1803">
        <v>800</v>
      </c>
      <c r="C1803">
        <f>1/COUNTIF(B:B,pizzadb_pizzasales[[#This Row],[order_id]])</f>
        <v>0.16666666666666666</v>
      </c>
      <c r="D1803" s="1" t="s">
        <v>100</v>
      </c>
      <c r="E1803">
        <v>1</v>
      </c>
      <c r="F1803" s="16">
        <v>39413</v>
      </c>
      <c r="G1803" s="2" t="str">
        <f>TEXT(pizzadb_pizzasales[[#This Row],[order_date]],"dddd")</f>
        <v>Tuesday</v>
      </c>
      <c r="H1803" s="3">
        <v>0.53790509259259256</v>
      </c>
      <c r="I1803">
        <v>12.75</v>
      </c>
      <c r="J1803">
        <v>12.75</v>
      </c>
      <c r="K1803" s="1" t="s">
        <v>41</v>
      </c>
      <c r="L1803" s="1" t="s">
        <v>22</v>
      </c>
      <c r="M1803" s="1" t="s">
        <v>101</v>
      </c>
      <c r="N1803" s="1" t="s">
        <v>102</v>
      </c>
    </row>
    <row r="1804" spans="1:14" x14ac:dyDescent="0.25">
      <c r="A1804">
        <v>1803</v>
      </c>
      <c r="B1804">
        <v>800</v>
      </c>
      <c r="C1804">
        <f>1/COUNTIF(B:B,pizzadb_pizzasales[[#This Row],[order_id]])</f>
        <v>0.16666666666666666</v>
      </c>
      <c r="D1804" s="1" t="s">
        <v>93</v>
      </c>
      <c r="E1804">
        <v>1</v>
      </c>
      <c r="F1804" s="16">
        <v>39414</v>
      </c>
      <c r="G1804" s="2" t="str">
        <f>TEXT(pizzadb_pizzasales[[#This Row],[order_date]],"dddd")</f>
        <v>Wednesday</v>
      </c>
      <c r="H1804" s="3">
        <v>0.53790509259259256</v>
      </c>
      <c r="I1804">
        <v>12</v>
      </c>
      <c r="J1804">
        <v>12</v>
      </c>
      <c r="K1804" s="1" t="s">
        <v>41</v>
      </c>
      <c r="L1804" s="1" t="s">
        <v>14</v>
      </c>
      <c r="M1804" s="1" t="s">
        <v>94</v>
      </c>
      <c r="N1804" s="1" t="s">
        <v>95</v>
      </c>
    </row>
    <row r="1805" spans="1:14" x14ac:dyDescent="0.25">
      <c r="A1805">
        <v>1804</v>
      </c>
      <c r="B1805">
        <v>800</v>
      </c>
      <c r="C1805">
        <f>1/COUNTIF(B:B,pizzadb_pizzasales[[#This Row],[order_id]])</f>
        <v>0.16666666666666666</v>
      </c>
      <c r="D1805" s="1" t="s">
        <v>117</v>
      </c>
      <c r="E1805">
        <v>2</v>
      </c>
      <c r="F1805" s="16">
        <v>39415</v>
      </c>
      <c r="G1805" s="2" t="str">
        <f>TEXT(pizzadb_pizzasales[[#This Row],[order_date]],"dddd")</f>
        <v>Thursday</v>
      </c>
      <c r="H1805" s="3">
        <v>0.53790509259259256</v>
      </c>
      <c r="I1805">
        <v>12.75</v>
      </c>
      <c r="J1805">
        <v>25.5</v>
      </c>
      <c r="K1805" s="1" t="s">
        <v>41</v>
      </c>
      <c r="L1805" s="1" t="s">
        <v>33</v>
      </c>
      <c r="M1805" s="1" t="s">
        <v>70</v>
      </c>
      <c r="N1805" s="1" t="s">
        <v>71</v>
      </c>
    </row>
    <row r="1806" spans="1:14" x14ac:dyDescent="0.25">
      <c r="A1806">
        <v>1805</v>
      </c>
      <c r="B1806">
        <v>800</v>
      </c>
      <c r="C1806">
        <f>1/COUNTIF(B:B,pizzadb_pizzasales[[#This Row],[order_id]])</f>
        <v>0.16666666666666666</v>
      </c>
      <c r="D1806" s="1" t="s">
        <v>59</v>
      </c>
      <c r="E1806">
        <v>1</v>
      </c>
      <c r="F1806" s="16">
        <v>39416</v>
      </c>
      <c r="G1806" s="2" t="str">
        <f>TEXT(pizzadb_pizzasales[[#This Row],[order_date]],"dddd")</f>
        <v>Friday</v>
      </c>
      <c r="H1806" s="3">
        <v>0.53790509259259256</v>
      </c>
      <c r="I1806">
        <v>20.75</v>
      </c>
      <c r="J1806">
        <v>20.75</v>
      </c>
      <c r="K1806" s="1" t="s">
        <v>21</v>
      </c>
      <c r="L1806" s="1" t="s">
        <v>26</v>
      </c>
      <c r="M1806" s="1" t="s">
        <v>60</v>
      </c>
      <c r="N1806" s="1" t="s">
        <v>61</v>
      </c>
    </row>
    <row r="1807" spans="1:14" x14ac:dyDescent="0.25">
      <c r="A1807">
        <v>1806</v>
      </c>
      <c r="B1807">
        <v>801</v>
      </c>
      <c r="C1807">
        <f>1/COUNTIF(B:B,pizzadb_pizzasales[[#This Row],[order_id]])</f>
        <v>8.3333333333333329E-2</v>
      </c>
      <c r="D1807" s="1" t="s">
        <v>118</v>
      </c>
      <c r="E1807">
        <v>1</v>
      </c>
      <c r="F1807" s="16">
        <v>39419</v>
      </c>
      <c r="G1807" s="2" t="str">
        <f>TEXT(pizzadb_pizzasales[[#This Row],[order_date]],"dddd")</f>
        <v>Monday</v>
      </c>
      <c r="H1807" s="3">
        <v>0.549224537037037</v>
      </c>
      <c r="I1807">
        <v>16.75</v>
      </c>
      <c r="J1807">
        <v>16.75</v>
      </c>
      <c r="K1807" s="1" t="s">
        <v>13</v>
      </c>
      <c r="L1807" s="1" t="s">
        <v>33</v>
      </c>
      <c r="M1807" s="1" t="s">
        <v>42</v>
      </c>
      <c r="N1807" s="1" t="s">
        <v>43</v>
      </c>
    </row>
    <row r="1808" spans="1:14" x14ac:dyDescent="0.25">
      <c r="A1808">
        <v>1807</v>
      </c>
      <c r="B1808">
        <v>801</v>
      </c>
      <c r="C1808">
        <f>1/COUNTIF(B:B,pizzadb_pizzasales[[#This Row],[order_id]])</f>
        <v>8.3333333333333329E-2</v>
      </c>
      <c r="D1808" s="1" t="s">
        <v>138</v>
      </c>
      <c r="E1808">
        <v>1</v>
      </c>
      <c r="F1808" s="16">
        <v>39420</v>
      </c>
      <c r="G1808" s="2" t="str">
        <f>TEXT(pizzadb_pizzasales[[#This Row],[order_date]],"dddd")</f>
        <v>Tuesday</v>
      </c>
      <c r="H1808" s="3">
        <v>0.549224537037037</v>
      </c>
      <c r="I1808">
        <v>20.5</v>
      </c>
      <c r="J1808">
        <v>20.5</v>
      </c>
      <c r="K1808" s="1" t="s">
        <v>21</v>
      </c>
      <c r="L1808" s="1" t="s">
        <v>14</v>
      </c>
      <c r="M1808" s="1" t="s">
        <v>18</v>
      </c>
      <c r="N1808" s="1" t="s">
        <v>19</v>
      </c>
    </row>
    <row r="1809" spans="1:14" x14ac:dyDescent="0.25">
      <c r="A1809">
        <v>1808</v>
      </c>
      <c r="B1809">
        <v>801</v>
      </c>
      <c r="C1809">
        <f>1/COUNTIF(B:B,pizzadb_pizzasales[[#This Row],[order_id]])</f>
        <v>8.3333333333333329E-2</v>
      </c>
      <c r="D1809" s="1" t="s">
        <v>50</v>
      </c>
      <c r="E1809">
        <v>1</v>
      </c>
      <c r="F1809" s="16">
        <v>39421</v>
      </c>
      <c r="G1809" s="2" t="str">
        <f>TEXT(pizzadb_pizzasales[[#This Row],[order_date]],"dddd")</f>
        <v>Wednesday</v>
      </c>
      <c r="H1809" s="3">
        <v>0.549224537037037</v>
      </c>
      <c r="I1809">
        <v>12</v>
      </c>
      <c r="J1809">
        <v>12</v>
      </c>
      <c r="K1809" s="1" t="s">
        <v>41</v>
      </c>
      <c r="L1809" s="1" t="s">
        <v>14</v>
      </c>
      <c r="M1809" s="1" t="s">
        <v>18</v>
      </c>
      <c r="N1809" s="1" t="s">
        <v>19</v>
      </c>
    </row>
    <row r="1810" spans="1:14" x14ac:dyDescent="0.25">
      <c r="A1810">
        <v>1809</v>
      </c>
      <c r="B1810">
        <v>801</v>
      </c>
      <c r="C1810">
        <f>1/COUNTIF(B:B,pizzadb_pizzasales[[#This Row],[order_id]])</f>
        <v>8.3333333333333329E-2</v>
      </c>
      <c r="D1810" s="1" t="s">
        <v>36</v>
      </c>
      <c r="E1810">
        <v>1</v>
      </c>
      <c r="F1810" s="16">
        <v>39422</v>
      </c>
      <c r="G1810" s="2" t="str">
        <f>TEXT(pizzadb_pizzasales[[#This Row],[order_date]],"dddd")</f>
        <v>Thursday</v>
      </c>
      <c r="H1810" s="3">
        <v>0.549224537037037</v>
      </c>
      <c r="I1810">
        <v>16.5</v>
      </c>
      <c r="J1810">
        <v>16.5</v>
      </c>
      <c r="K1810" s="1" t="s">
        <v>13</v>
      </c>
      <c r="L1810" s="1" t="s">
        <v>26</v>
      </c>
      <c r="M1810" s="1" t="s">
        <v>27</v>
      </c>
      <c r="N1810" s="1" t="s">
        <v>28</v>
      </c>
    </row>
    <row r="1811" spans="1:14" x14ac:dyDescent="0.25">
      <c r="A1811">
        <v>1810</v>
      </c>
      <c r="B1811">
        <v>801</v>
      </c>
      <c r="C1811">
        <f>1/COUNTIF(B:B,pizzadb_pizzasales[[#This Row],[order_id]])</f>
        <v>8.3333333333333329E-2</v>
      </c>
      <c r="D1811" s="1" t="s">
        <v>112</v>
      </c>
      <c r="E1811">
        <v>1</v>
      </c>
      <c r="F1811" s="16">
        <v>39423</v>
      </c>
      <c r="G1811" s="2" t="str">
        <f>TEXT(pizzadb_pizzasales[[#This Row],[order_date]],"dddd")</f>
        <v>Friday</v>
      </c>
      <c r="H1811" s="3">
        <v>0.549224537037037</v>
      </c>
      <c r="I1811">
        <v>20.5</v>
      </c>
      <c r="J1811">
        <v>20.5</v>
      </c>
      <c r="K1811" s="1" t="s">
        <v>21</v>
      </c>
      <c r="L1811" s="1" t="s">
        <v>14</v>
      </c>
      <c r="M1811" s="1" t="s">
        <v>94</v>
      </c>
      <c r="N1811" s="1" t="s">
        <v>95</v>
      </c>
    </row>
    <row r="1812" spans="1:14" x14ac:dyDescent="0.25">
      <c r="A1812">
        <v>1811</v>
      </c>
      <c r="B1812">
        <v>801</v>
      </c>
      <c r="C1812">
        <f>1/COUNTIF(B:B,pizzadb_pizzasales[[#This Row],[order_id]])</f>
        <v>8.3333333333333329E-2</v>
      </c>
      <c r="D1812" s="1" t="s">
        <v>113</v>
      </c>
      <c r="E1812">
        <v>1</v>
      </c>
      <c r="F1812" s="16">
        <v>39426</v>
      </c>
      <c r="G1812" s="2" t="str">
        <f>TEXT(pizzadb_pizzasales[[#This Row],[order_date]],"dddd")</f>
        <v>Monday</v>
      </c>
      <c r="H1812" s="3">
        <v>0.549224537037037</v>
      </c>
      <c r="I1812">
        <v>20.25</v>
      </c>
      <c r="J1812">
        <v>20.25</v>
      </c>
      <c r="K1812" s="1" t="s">
        <v>21</v>
      </c>
      <c r="L1812" s="1" t="s">
        <v>26</v>
      </c>
      <c r="M1812" s="1" t="s">
        <v>114</v>
      </c>
      <c r="N1812" s="1" t="s">
        <v>115</v>
      </c>
    </row>
    <row r="1813" spans="1:14" x14ac:dyDescent="0.25">
      <c r="A1813">
        <v>1812</v>
      </c>
      <c r="B1813">
        <v>801</v>
      </c>
      <c r="C1813">
        <f>1/COUNTIF(B:B,pizzadb_pizzasales[[#This Row],[order_id]])</f>
        <v>8.3333333333333329E-2</v>
      </c>
      <c r="D1813" s="1" t="s">
        <v>149</v>
      </c>
      <c r="E1813">
        <v>2</v>
      </c>
      <c r="F1813" s="16">
        <v>39427</v>
      </c>
      <c r="G1813" s="2" t="str">
        <f>TEXT(pizzadb_pizzasales[[#This Row],[order_date]],"dddd")</f>
        <v>Tuesday</v>
      </c>
      <c r="H1813" s="3">
        <v>0.549224537037037</v>
      </c>
      <c r="I1813">
        <v>12.25</v>
      </c>
      <c r="J1813">
        <v>24.5</v>
      </c>
      <c r="K1813" s="1" t="s">
        <v>41</v>
      </c>
      <c r="L1813" s="1" t="s">
        <v>26</v>
      </c>
      <c r="M1813" s="1" t="s">
        <v>114</v>
      </c>
      <c r="N1813" s="1" t="s">
        <v>115</v>
      </c>
    </row>
    <row r="1814" spans="1:14" x14ac:dyDescent="0.25">
      <c r="A1814">
        <v>1813</v>
      </c>
      <c r="B1814">
        <v>801</v>
      </c>
      <c r="C1814">
        <f>1/COUNTIF(B:B,pizzadb_pizzasales[[#This Row],[order_id]])</f>
        <v>8.3333333333333329E-2</v>
      </c>
      <c r="D1814" s="1" t="s">
        <v>69</v>
      </c>
      <c r="E1814">
        <v>1</v>
      </c>
      <c r="F1814" s="16">
        <v>39428</v>
      </c>
      <c r="G1814" s="2" t="str">
        <f>TEXT(pizzadb_pizzasales[[#This Row],[order_date]],"dddd")</f>
        <v>Wednesday</v>
      </c>
      <c r="H1814" s="3">
        <v>0.549224537037037</v>
      </c>
      <c r="I1814">
        <v>20.75</v>
      </c>
      <c r="J1814">
        <v>20.75</v>
      </c>
      <c r="K1814" s="1" t="s">
        <v>21</v>
      </c>
      <c r="L1814" s="1" t="s">
        <v>33</v>
      </c>
      <c r="M1814" s="1" t="s">
        <v>70</v>
      </c>
      <c r="N1814" s="1" t="s">
        <v>71</v>
      </c>
    </row>
    <row r="1815" spans="1:14" x14ac:dyDescent="0.25">
      <c r="A1815">
        <v>1814</v>
      </c>
      <c r="B1815">
        <v>801</v>
      </c>
      <c r="C1815">
        <f>1/COUNTIF(B:B,pizzadb_pizzasales[[#This Row],[order_id]])</f>
        <v>8.3333333333333329E-2</v>
      </c>
      <c r="D1815" s="1" t="s">
        <v>117</v>
      </c>
      <c r="E1815">
        <v>1</v>
      </c>
      <c r="F1815" s="16">
        <v>39429</v>
      </c>
      <c r="G1815" s="2" t="str">
        <f>TEXT(pizzadb_pizzasales[[#This Row],[order_date]],"dddd")</f>
        <v>Thursday</v>
      </c>
      <c r="H1815" s="3">
        <v>0.549224537037037</v>
      </c>
      <c r="I1815">
        <v>12.75</v>
      </c>
      <c r="J1815">
        <v>12.75</v>
      </c>
      <c r="K1815" s="1" t="s">
        <v>41</v>
      </c>
      <c r="L1815" s="1" t="s">
        <v>33</v>
      </c>
      <c r="M1815" s="1" t="s">
        <v>70</v>
      </c>
      <c r="N1815" s="1" t="s">
        <v>71</v>
      </c>
    </row>
    <row r="1816" spans="1:14" x14ac:dyDescent="0.25">
      <c r="A1816">
        <v>1815</v>
      </c>
      <c r="B1816">
        <v>801</v>
      </c>
      <c r="C1816">
        <f>1/COUNTIF(B:B,pizzadb_pizzasales[[#This Row],[order_id]])</f>
        <v>8.3333333333333329E-2</v>
      </c>
      <c r="D1816" s="1" t="s">
        <v>62</v>
      </c>
      <c r="E1816">
        <v>1</v>
      </c>
      <c r="F1816" s="16">
        <v>39430</v>
      </c>
      <c r="G1816" s="2" t="str">
        <f>TEXT(pizzadb_pizzasales[[#This Row],[order_date]],"dddd")</f>
        <v>Friday</v>
      </c>
      <c r="H1816" s="3">
        <v>0.549224537037037</v>
      </c>
      <c r="I1816">
        <v>20.75</v>
      </c>
      <c r="J1816">
        <v>20.75</v>
      </c>
      <c r="K1816" s="1" t="s">
        <v>21</v>
      </c>
      <c r="L1816" s="1" t="s">
        <v>22</v>
      </c>
      <c r="M1816" s="1" t="s">
        <v>63</v>
      </c>
      <c r="N1816" s="1" t="s">
        <v>64</v>
      </c>
    </row>
    <row r="1817" spans="1:14" x14ac:dyDescent="0.25">
      <c r="A1817">
        <v>1816</v>
      </c>
      <c r="B1817">
        <v>801</v>
      </c>
      <c r="C1817">
        <f>1/COUNTIF(B:B,pizzadb_pizzasales[[#This Row],[order_id]])</f>
        <v>8.3333333333333329E-2</v>
      </c>
      <c r="D1817" s="1" t="s">
        <v>152</v>
      </c>
      <c r="E1817">
        <v>1</v>
      </c>
      <c r="F1817" s="16">
        <v>39433</v>
      </c>
      <c r="G1817" s="2" t="str">
        <f>TEXT(pizzadb_pizzasales[[#This Row],[order_date]],"dddd")</f>
        <v>Monday</v>
      </c>
      <c r="H1817" s="3">
        <v>0.549224537037037</v>
      </c>
      <c r="I1817">
        <v>20.75</v>
      </c>
      <c r="J1817">
        <v>20.75</v>
      </c>
      <c r="K1817" s="1" t="s">
        <v>21</v>
      </c>
      <c r="L1817" s="1" t="s">
        <v>26</v>
      </c>
      <c r="M1817" s="1" t="s">
        <v>48</v>
      </c>
      <c r="N1817" s="1" t="s">
        <v>49</v>
      </c>
    </row>
    <row r="1818" spans="1:14" x14ac:dyDescent="0.25">
      <c r="A1818">
        <v>1817</v>
      </c>
      <c r="B1818">
        <v>801</v>
      </c>
      <c r="C1818">
        <f>1/COUNTIF(B:B,pizzadb_pizzasales[[#This Row],[order_id]])</f>
        <v>8.3333333333333329E-2</v>
      </c>
      <c r="D1818" s="1" t="s">
        <v>32</v>
      </c>
      <c r="E1818">
        <v>1</v>
      </c>
      <c r="F1818" s="16">
        <v>39434</v>
      </c>
      <c r="G1818" s="2" t="str">
        <f>TEXT(pizzadb_pizzasales[[#This Row],[order_date]],"dddd")</f>
        <v>Tuesday</v>
      </c>
      <c r="H1818" s="3">
        <v>0.549224537037037</v>
      </c>
      <c r="I1818">
        <v>20.75</v>
      </c>
      <c r="J1818">
        <v>20.75</v>
      </c>
      <c r="K1818" s="1" t="s">
        <v>21</v>
      </c>
      <c r="L1818" s="1" t="s">
        <v>33</v>
      </c>
      <c r="M1818" s="1" t="s">
        <v>34</v>
      </c>
      <c r="N1818" s="1" t="s">
        <v>35</v>
      </c>
    </row>
    <row r="1819" spans="1:14" x14ac:dyDescent="0.25">
      <c r="A1819">
        <v>1818</v>
      </c>
      <c r="B1819">
        <v>802</v>
      </c>
      <c r="C1819">
        <f>1/COUNTIF(B:B,pizzadb_pizzasales[[#This Row],[order_id]])</f>
        <v>0.5</v>
      </c>
      <c r="D1819" s="1" t="s">
        <v>123</v>
      </c>
      <c r="E1819">
        <v>1</v>
      </c>
      <c r="F1819" s="16">
        <v>39435</v>
      </c>
      <c r="G1819" s="2" t="str">
        <f>TEXT(pizzadb_pizzasales[[#This Row],[order_date]],"dddd")</f>
        <v>Wednesday</v>
      </c>
      <c r="H1819" s="3">
        <v>0.5581828703703704</v>
      </c>
      <c r="I1819">
        <v>12.75</v>
      </c>
      <c r="J1819">
        <v>12.75</v>
      </c>
      <c r="K1819" s="1" t="s">
        <v>41</v>
      </c>
      <c r="L1819" s="1" t="s">
        <v>33</v>
      </c>
      <c r="M1819" s="1" t="s">
        <v>124</v>
      </c>
      <c r="N1819" s="1" t="s">
        <v>125</v>
      </c>
    </row>
    <row r="1820" spans="1:14" x14ac:dyDescent="0.25">
      <c r="A1820">
        <v>1819</v>
      </c>
      <c r="B1820">
        <v>802</v>
      </c>
      <c r="C1820">
        <f>1/COUNTIF(B:B,pizzadb_pizzasales[[#This Row],[order_id]])</f>
        <v>0.5</v>
      </c>
      <c r="D1820" s="1" t="s">
        <v>132</v>
      </c>
      <c r="E1820">
        <v>1</v>
      </c>
      <c r="F1820" s="16">
        <v>39436</v>
      </c>
      <c r="G1820" s="2" t="str">
        <f>TEXT(pizzadb_pizzasales[[#This Row],[order_date]],"dddd")</f>
        <v>Thursday</v>
      </c>
      <c r="H1820" s="3">
        <v>0.5581828703703704</v>
      </c>
      <c r="I1820">
        <v>10.5</v>
      </c>
      <c r="J1820">
        <v>10.5</v>
      </c>
      <c r="K1820" s="1" t="s">
        <v>41</v>
      </c>
      <c r="L1820" s="1" t="s">
        <v>14</v>
      </c>
      <c r="M1820" s="1" t="s">
        <v>15</v>
      </c>
      <c r="N1820" s="1" t="s">
        <v>16</v>
      </c>
    </row>
    <row r="1821" spans="1:14" x14ac:dyDescent="0.25">
      <c r="A1821">
        <v>1820</v>
      </c>
      <c r="B1821">
        <v>803</v>
      </c>
      <c r="C1821">
        <f>1/COUNTIF(B:B,pizzadb_pizzasales[[#This Row],[order_id]])</f>
        <v>1</v>
      </c>
      <c r="D1821" s="1" t="s">
        <v>36</v>
      </c>
      <c r="E1821">
        <v>1</v>
      </c>
      <c r="F1821" s="16">
        <v>39437</v>
      </c>
      <c r="G1821" s="2" t="str">
        <f>TEXT(pizzadb_pizzasales[[#This Row],[order_date]],"dddd")</f>
        <v>Friday</v>
      </c>
      <c r="H1821" s="3">
        <v>0.56795138888888885</v>
      </c>
      <c r="I1821">
        <v>16.5</v>
      </c>
      <c r="J1821">
        <v>16.5</v>
      </c>
      <c r="K1821" s="1" t="s">
        <v>13</v>
      </c>
      <c r="L1821" s="1" t="s">
        <v>26</v>
      </c>
      <c r="M1821" s="1" t="s">
        <v>27</v>
      </c>
      <c r="N1821" s="1" t="s">
        <v>28</v>
      </c>
    </row>
    <row r="1822" spans="1:14" x14ac:dyDescent="0.25">
      <c r="A1822">
        <v>1821</v>
      </c>
      <c r="B1822">
        <v>804</v>
      </c>
      <c r="C1822">
        <f>1/COUNTIF(B:B,pizzadb_pizzasales[[#This Row],[order_id]])</f>
        <v>1</v>
      </c>
      <c r="D1822" s="1" t="s">
        <v>120</v>
      </c>
      <c r="E1822">
        <v>1</v>
      </c>
      <c r="F1822" s="16">
        <v>39440</v>
      </c>
      <c r="G1822" s="2" t="str">
        <f>TEXT(pizzadb_pizzasales[[#This Row],[order_date]],"dddd")</f>
        <v>Monday</v>
      </c>
      <c r="H1822" s="3">
        <v>0.57084490740740745</v>
      </c>
      <c r="I1822">
        <v>12.5</v>
      </c>
      <c r="J1822">
        <v>12.5</v>
      </c>
      <c r="K1822" s="1" t="s">
        <v>41</v>
      </c>
      <c r="L1822" s="1" t="s">
        <v>26</v>
      </c>
      <c r="M1822" s="1" t="s">
        <v>38</v>
      </c>
      <c r="N1822" s="1" t="s">
        <v>39</v>
      </c>
    </row>
    <row r="1823" spans="1:14" x14ac:dyDescent="0.25">
      <c r="A1823">
        <v>1822</v>
      </c>
      <c r="B1823">
        <v>805</v>
      </c>
      <c r="C1823">
        <f>1/COUNTIF(B:B,pizzadb_pizzasales[[#This Row],[order_id]])</f>
        <v>0.5</v>
      </c>
      <c r="D1823" s="1" t="s">
        <v>84</v>
      </c>
      <c r="E1823">
        <v>1</v>
      </c>
      <c r="F1823" s="16">
        <v>39441</v>
      </c>
      <c r="G1823" s="2" t="str">
        <f>TEXT(pizzadb_pizzasales[[#This Row],[order_date]],"dddd")</f>
        <v>Tuesday</v>
      </c>
      <c r="H1823" s="3">
        <v>0.58879629629629626</v>
      </c>
      <c r="I1823">
        <v>12</v>
      </c>
      <c r="J1823">
        <v>12</v>
      </c>
      <c r="K1823" s="1" t="s">
        <v>41</v>
      </c>
      <c r="L1823" s="1" t="s">
        <v>14</v>
      </c>
      <c r="M1823" s="1" t="s">
        <v>85</v>
      </c>
      <c r="N1823" s="1" t="s">
        <v>86</v>
      </c>
    </row>
    <row r="1824" spans="1:14" x14ac:dyDescent="0.25">
      <c r="A1824">
        <v>1823</v>
      </c>
      <c r="B1824">
        <v>805</v>
      </c>
      <c r="C1824">
        <f>1/COUNTIF(B:B,pizzadb_pizzasales[[#This Row],[order_id]])</f>
        <v>0.5</v>
      </c>
      <c r="D1824" s="1" t="s">
        <v>99</v>
      </c>
      <c r="E1824">
        <v>1</v>
      </c>
      <c r="F1824" s="16">
        <v>39442</v>
      </c>
      <c r="G1824" s="2" t="str">
        <f>TEXT(pizzadb_pizzasales[[#This Row],[order_date]],"dddd")</f>
        <v>Wednesday</v>
      </c>
      <c r="H1824" s="3">
        <v>0.58879629629629626</v>
      </c>
      <c r="I1824">
        <v>14.75</v>
      </c>
      <c r="J1824">
        <v>14.75</v>
      </c>
      <c r="K1824" s="1" t="s">
        <v>13</v>
      </c>
      <c r="L1824" s="1" t="s">
        <v>22</v>
      </c>
      <c r="M1824" s="1" t="s">
        <v>91</v>
      </c>
      <c r="N1824" s="1" t="s">
        <v>92</v>
      </c>
    </row>
    <row r="1825" spans="1:14" x14ac:dyDescent="0.25">
      <c r="A1825">
        <v>1824</v>
      </c>
      <c r="B1825">
        <v>806</v>
      </c>
      <c r="C1825">
        <f>1/COUNTIF(B:B,pizzadb_pizzasales[[#This Row],[order_id]])</f>
        <v>1</v>
      </c>
      <c r="D1825" s="1" t="s">
        <v>72</v>
      </c>
      <c r="E1825">
        <v>1</v>
      </c>
      <c r="F1825" s="16">
        <v>39443</v>
      </c>
      <c r="G1825" s="2" t="str">
        <f>TEXT(pizzadb_pizzasales[[#This Row],[order_date]],"dddd")</f>
        <v>Thursday</v>
      </c>
      <c r="H1825" s="3">
        <v>0.59192129629629631</v>
      </c>
      <c r="I1825">
        <v>20.75</v>
      </c>
      <c r="J1825">
        <v>20.75</v>
      </c>
      <c r="K1825" s="1" t="s">
        <v>21</v>
      </c>
      <c r="L1825" s="1" t="s">
        <v>33</v>
      </c>
      <c r="M1825" s="1" t="s">
        <v>42</v>
      </c>
      <c r="N1825" s="1" t="s">
        <v>43</v>
      </c>
    </row>
    <row r="1826" spans="1:14" x14ac:dyDescent="0.25">
      <c r="A1826">
        <v>1825</v>
      </c>
      <c r="B1826">
        <v>807</v>
      </c>
      <c r="C1826">
        <f>1/COUNTIF(B:B,pizzadb_pizzasales[[#This Row],[order_id]])</f>
        <v>1</v>
      </c>
      <c r="D1826" s="1" t="s">
        <v>84</v>
      </c>
      <c r="E1826">
        <v>1</v>
      </c>
      <c r="F1826" s="16">
        <v>39444</v>
      </c>
      <c r="G1826" s="2" t="str">
        <f>TEXT(pizzadb_pizzasales[[#This Row],[order_date]],"dddd")</f>
        <v>Friday</v>
      </c>
      <c r="H1826" s="3">
        <v>0.59408564814814813</v>
      </c>
      <c r="I1826">
        <v>12</v>
      </c>
      <c r="J1826">
        <v>12</v>
      </c>
      <c r="K1826" s="1" t="s">
        <v>41</v>
      </c>
      <c r="L1826" s="1" t="s">
        <v>14</v>
      </c>
      <c r="M1826" s="1" t="s">
        <v>85</v>
      </c>
      <c r="N1826" s="1" t="s">
        <v>86</v>
      </c>
    </row>
    <row r="1827" spans="1:14" x14ac:dyDescent="0.25">
      <c r="A1827">
        <v>1826</v>
      </c>
      <c r="B1827">
        <v>808</v>
      </c>
      <c r="C1827">
        <f>1/COUNTIF(B:B,pizzadb_pizzasales[[#This Row],[order_id]])</f>
        <v>1</v>
      </c>
      <c r="D1827" s="1" t="s">
        <v>135</v>
      </c>
      <c r="E1827">
        <v>2</v>
      </c>
      <c r="F1827" s="16">
        <v>39447</v>
      </c>
      <c r="G1827" s="2" t="str">
        <f>TEXT(pizzadb_pizzasales[[#This Row],[order_date]],"dddd")</f>
        <v>Monday</v>
      </c>
      <c r="H1827" s="3">
        <v>0.59412037037037035</v>
      </c>
      <c r="I1827">
        <v>20.75</v>
      </c>
      <c r="J1827">
        <v>41.5</v>
      </c>
      <c r="K1827" s="1" t="s">
        <v>21</v>
      </c>
      <c r="L1827" s="1" t="s">
        <v>26</v>
      </c>
      <c r="M1827" s="1" t="s">
        <v>107</v>
      </c>
      <c r="N1827" s="1" t="s">
        <v>108</v>
      </c>
    </row>
    <row r="1828" spans="1:14" x14ac:dyDescent="0.25">
      <c r="A1828">
        <v>1827</v>
      </c>
      <c r="B1828">
        <v>809</v>
      </c>
      <c r="C1828">
        <f>1/COUNTIF(B:B,pizzadb_pizzasales[[#This Row],[order_id]])</f>
        <v>1</v>
      </c>
      <c r="D1828" s="1" t="s">
        <v>132</v>
      </c>
      <c r="E1828">
        <v>1</v>
      </c>
      <c r="F1828" s="16">
        <v>39448</v>
      </c>
      <c r="G1828" s="2" t="str">
        <f>TEXT(pizzadb_pizzasales[[#This Row],[order_date]],"dddd")</f>
        <v>Tuesday</v>
      </c>
      <c r="H1828" s="3">
        <v>0.60158564814814819</v>
      </c>
      <c r="I1828">
        <v>10.5</v>
      </c>
      <c r="J1828">
        <v>10.5</v>
      </c>
      <c r="K1828" s="1" t="s">
        <v>41</v>
      </c>
      <c r="L1828" s="1" t="s">
        <v>14</v>
      </c>
      <c r="M1828" s="1" t="s">
        <v>15</v>
      </c>
      <c r="N1828" s="1" t="s">
        <v>16</v>
      </c>
    </row>
    <row r="1829" spans="1:14" x14ac:dyDescent="0.25">
      <c r="A1829">
        <v>1828</v>
      </c>
      <c r="B1829">
        <v>810</v>
      </c>
      <c r="C1829">
        <f>1/COUNTIF(B:B,pizzadb_pizzasales[[#This Row],[order_id]])</f>
        <v>1</v>
      </c>
      <c r="D1829" s="1" t="s">
        <v>159</v>
      </c>
      <c r="E1829">
        <v>1</v>
      </c>
      <c r="F1829" s="16">
        <v>39449</v>
      </c>
      <c r="G1829" s="2" t="str">
        <f>TEXT(pizzadb_pizzasales[[#This Row],[order_date]],"dddd")</f>
        <v>Wednesday</v>
      </c>
      <c r="H1829" s="3">
        <v>0.61701388888888886</v>
      </c>
      <c r="I1829">
        <v>16.75</v>
      </c>
      <c r="J1829">
        <v>16.75</v>
      </c>
      <c r="K1829" s="1" t="s">
        <v>13</v>
      </c>
      <c r="L1829" s="1" t="s">
        <v>22</v>
      </c>
      <c r="M1829" s="1" t="s">
        <v>101</v>
      </c>
      <c r="N1829" s="1" t="s">
        <v>102</v>
      </c>
    </row>
    <row r="1830" spans="1:14" x14ac:dyDescent="0.25">
      <c r="A1830">
        <v>1829</v>
      </c>
      <c r="B1830">
        <v>811</v>
      </c>
      <c r="C1830">
        <f>1/COUNTIF(B:B,pizzadb_pizzasales[[#This Row],[order_id]])</f>
        <v>1</v>
      </c>
      <c r="D1830" s="1" t="s">
        <v>154</v>
      </c>
      <c r="E1830">
        <v>1</v>
      </c>
      <c r="F1830" s="16">
        <v>39450</v>
      </c>
      <c r="G1830" s="2" t="str">
        <f>TEXT(pizzadb_pizzasales[[#This Row],[order_date]],"dddd")</f>
        <v>Thursday</v>
      </c>
      <c r="H1830" s="3">
        <v>0.61731481481481476</v>
      </c>
      <c r="I1830">
        <v>16</v>
      </c>
      <c r="J1830">
        <v>16</v>
      </c>
      <c r="K1830" s="1" t="s">
        <v>13</v>
      </c>
      <c r="L1830" s="1" t="s">
        <v>22</v>
      </c>
      <c r="M1830" s="1" t="s">
        <v>66</v>
      </c>
      <c r="N1830" s="1" t="s">
        <v>67</v>
      </c>
    </row>
    <row r="1831" spans="1:14" x14ac:dyDescent="0.25">
      <c r="A1831">
        <v>1830</v>
      </c>
      <c r="B1831">
        <v>812</v>
      </c>
      <c r="C1831">
        <f>1/COUNTIF(B:B,pizzadb_pizzasales[[#This Row],[order_id]])</f>
        <v>0.5</v>
      </c>
      <c r="D1831" s="1" t="s">
        <v>169</v>
      </c>
      <c r="E1831">
        <v>1</v>
      </c>
      <c r="F1831" s="16">
        <v>39451</v>
      </c>
      <c r="G1831" s="2" t="str">
        <f>TEXT(pizzadb_pizzasales[[#This Row],[order_date]],"dddd")</f>
        <v>Friday</v>
      </c>
      <c r="H1831" s="3">
        <v>0.65121527777777777</v>
      </c>
      <c r="I1831">
        <v>12.25</v>
      </c>
      <c r="J1831">
        <v>12.25</v>
      </c>
      <c r="K1831" s="1" t="s">
        <v>41</v>
      </c>
      <c r="L1831" s="1" t="s">
        <v>26</v>
      </c>
      <c r="M1831" s="1" t="s">
        <v>97</v>
      </c>
      <c r="N1831" s="1" t="s">
        <v>98</v>
      </c>
    </row>
    <row r="1832" spans="1:14" x14ac:dyDescent="0.25">
      <c r="A1832">
        <v>1831</v>
      </c>
      <c r="B1832">
        <v>812</v>
      </c>
      <c r="C1832">
        <f>1/COUNTIF(B:B,pizzadb_pizzasales[[#This Row],[order_id]])</f>
        <v>0.5</v>
      </c>
      <c r="D1832" s="1" t="s">
        <v>148</v>
      </c>
      <c r="E1832">
        <v>1</v>
      </c>
      <c r="F1832" s="16">
        <v>39454</v>
      </c>
      <c r="G1832" s="2" t="str">
        <f>TEXT(pizzadb_pizzasales[[#This Row],[order_date]],"dddd")</f>
        <v>Monday</v>
      </c>
      <c r="H1832" s="3">
        <v>0.65121527777777777</v>
      </c>
      <c r="I1832">
        <v>14.5</v>
      </c>
      <c r="J1832">
        <v>14.5</v>
      </c>
      <c r="K1832" s="1" t="s">
        <v>13</v>
      </c>
      <c r="L1832" s="1" t="s">
        <v>14</v>
      </c>
      <c r="M1832" s="1" t="s">
        <v>130</v>
      </c>
      <c r="N1832" s="1" t="s">
        <v>131</v>
      </c>
    </row>
    <row r="1833" spans="1:14" x14ac:dyDescent="0.25">
      <c r="A1833">
        <v>1832</v>
      </c>
      <c r="B1833">
        <v>813</v>
      </c>
      <c r="C1833">
        <f>1/COUNTIF(B:B,pizzadb_pizzasales[[#This Row],[order_id]])</f>
        <v>0.5</v>
      </c>
      <c r="D1833" s="1" t="s">
        <v>80</v>
      </c>
      <c r="E1833">
        <v>1</v>
      </c>
      <c r="F1833" s="16">
        <v>39455</v>
      </c>
      <c r="G1833" s="2" t="str">
        <f>TEXT(pizzadb_pizzasales[[#This Row],[order_date]],"dddd")</f>
        <v>Tuesday</v>
      </c>
      <c r="H1833" s="3">
        <v>0.67325231481481485</v>
      </c>
      <c r="I1833">
        <v>12.75</v>
      </c>
      <c r="J1833">
        <v>12.75</v>
      </c>
      <c r="K1833" s="1" t="s">
        <v>41</v>
      </c>
      <c r="L1833" s="1" t="s">
        <v>33</v>
      </c>
      <c r="M1833" s="1" t="s">
        <v>74</v>
      </c>
      <c r="N1833" s="1" t="s">
        <v>75</v>
      </c>
    </row>
    <row r="1834" spans="1:14" x14ac:dyDescent="0.25">
      <c r="A1834">
        <v>1833</v>
      </c>
      <c r="B1834">
        <v>813</v>
      </c>
      <c r="C1834">
        <f>1/COUNTIF(B:B,pizzadb_pizzasales[[#This Row],[order_id]])</f>
        <v>0.5</v>
      </c>
      <c r="D1834" s="1" t="s">
        <v>69</v>
      </c>
      <c r="E1834">
        <v>1</v>
      </c>
      <c r="F1834" s="16">
        <v>39456</v>
      </c>
      <c r="G1834" s="2" t="str">
        <f>TEXT(pizzadb_pizzasales[[#This Row],[order_date]],"dddd")</f>
        <v>Wednesday</v>
      </c>
      <c r="H1834" s="3">
        <v>0.67325231481481485</v>
      </c>
      <c r="I1834">
        <v>20.75</v>
      </c>
      <c r="J1834">
        <v>20.75</v>
      </c>
      <c r="K1834" s="1" t="s">
        <v>21</v>
      </c>
      <c r="L1834" s="1" t="s">
        <v>33</v>
      </c>
      <c r="M1834" s="1" t="s">
        <v>70</v>
      </c>
      <c r="N1834" s="1" t="s">
        <v>71</v>
      </c>
    </row>
    <row r="1835" spans="1:14" x14ac:dyDescent="0.25">
      <c r="A1835">
        <v>1834</v>
      </c>
      <c r="B1835">
        <v>814</v>
      </c>
      <c r="C1835">
        <f>1/COUNTIF(B:B,pizzadb_pizzasales[[#This Row],[order_id]])</f>
        <v>0.5</v>
      </c>
      <c r="D1835" s="1" t="s">
        <v>50</v>
      </c>
      <c r="E1835">
        <v>1</v>
      </c>
      <c r="F1835" s="16">
        <v>39457</v>
      </c>
      <c r="G1835" s="2" t="str">
        <f>TEXT(pizzadb_pizzasales[[#This Row],[order_date]],"dddd")</f>
        <v>Thursday</v>
      </c>
      <c r="H1835" s="3">
        <v>0.68151620370370369</v>
      </c>
      <c r="I1835">
        <v>12</v>
      </c>
      <c r="J1835">
        <v>12</v>
      </c>
      <c r="K1835" s="1" t="s">
        <v>41</v>
      </c>
      <c r="L1835" s="1" t="s">
        <v>14</v>
      </c>
      <c r="M1835" s="1" t="s">
        <v>18</v>
      </c>
      <c r="N1835" s="1" t="s">
        <v>19</v>
      </c>
    </row>
    <row r="1836" spans="1:14" x14ac:dyDescent="0.25">
      <c r="A1836">
        <v>1835</v>
      </c>
      <c r="B1836">
        <v>814</v>
      </c>
      <c r="C1836">
        <f>1/COUNTIF(B:B,pizzadb_pizzasales[[#This Row],[order_id]])</f>
        <v>0.5</v>
      </c>
      <c r="D1836" s="1" t="s">
        <v>122</v>
      </c>
      <c r="E1836">
        <v>1</v>
      </c>
      <c r="F1836" s="16">
        <v>39458</v>
      </c>
      <c r="G1836" s="2" t="str">
        <f>TEXT(pizzadb_pizzasales[[#This Row],[order_date]],"dddd")</f>
        <v>Friday</v>
      </c>
      <c r="H1836" s="3">
        <v>0.68151620370370369</v>
      </c>
      <c r="I1836">
        <v>20.25</v>
      </c>
      <c r="J1836">
        <v>20.25</v>
      </c>
      <c r="K1836" s="1" t="s">
        <v>21</v>
      </c>
      <c r="L1836" s="1" t="s">
        <v>22</v>
      </c>
      <c r="M1836" s="1" t="s">
        <v>66</v>
      </c>
      <c r="N1836" s="1" t="s">
        <v>67</v>
      </c>
    </row>
    <row r="1837" spans="1:14" x14ac:dyDescent="0.25">
      <c r="A1837">
        <v>1836</v>
      </c>
      <c r="B1837">
        <v>815</v>
      </c>
      <c r="C1837">
        <f>1/COUNTIF(B:B,pizzadb_pizzasales[[#This Row],[order_id]])</f>
        <v>1</v>
      </c>
      <c r="D1837" s="1" t="s">
        <v>112</v>
      </c>
      <c r="E1837">
        <v>1</v>
      </c>
      <c r="F1837" s="16">
        <v>39461</v>
      </c>
      <c r="G1837" s="2" t="str">
        <f>TEXT(pizzadb_pizzasales[[#This Row],[order_date]],"dddd")</f>
        <v>Monday</v>
      </c>
      <c r="H1837" s="3">
        <v>0.69305555555555554</v>
      </c>
      <c r="I1837">
        <v>20.5</v>
      </c>
      <c r="J1837">
        <v>20.5</v>
      </c>
      <c r="K1837" s="1" t="s">
        <v>21</v>
      </c>
      <c r="L1837" s="1" t="s">
        <v>14</v>
      </c>
      <c r="M1837" s="1" t="s">
        <v>94</v>
      </c>
      <c r="N1837" s="1" t="s">
        <v>95</v>
      </c>
    </row>
    <row r="1838" spans="1:14" x14ac:dyDescent="0.25">
      <c r="A1838">
        <v>1837</v>
      </c>
      <c r="B1838">
        <v>816</v>
      </c>
      <c r="C1838">
        <f>1/COUNTIF(B:B,pizzadb_pizzasales[[#This Row],[order_id]])</f>
        <v>0.5</v>
      </c>
      <c r="D1838" s="1" t="s">
        <v>69</v>
      </c>
      <c r="E1838">
        <v>1</v>
      </c>
      <c r="F1838" s="16">
        <v>39462</v>
      </c>
      <c r="G1838" s="2" t="str">
        <f>TEXT(pizzadb_pizzasales[[#This Row],[order_date]],"dddd")</f>
        <v>Tuesday</v>
      </c>
      <c r="H1838" s="3">
        <v>0.71120370370370367</v>
      </c>
      <c r="I1838">
        <v>20.75</v>
      </c>
      <c r="J1838">
        <v>20.75</v>
      </c>
      <c r="K1838" s="1" t="s">
        <v>21</v>
      </c>
      <c r="L1838" s="1" t="s">
        <v>33</v>
      </c>
      <c r="M1838" s="1" t="s">
        <v>70</v>
      </c>
      <c r="N1838" s="1" t="s">
        <v>71</v>
      </c>
    </row>
    <row r="1839" spans="1:14" x14ac:dyDescent="0.25">
      <c r="A1839">
        <v>1838</v>
      </c>
      <c r="B1839">
        <v>816</v>
      </c>
      <c r="C1839">
        <f>1/COUNTIF(B:B,pizzadb_pizzasales[[#This Row],[order_id]])</f>
        <v>0.5</v>
      </c>
      <c r="D1839" s="1" t="s">
        <v>122</v>
      </c>
      <c r="E1839">
        <v>1</v>
      </c>
      <c r="F1839" s="16">
        <v>39463</v>
      </c>
      <c r="G1839" s="2" t="str">
        <f>TEXT(pizzadb_pizzasales[[#This Row],[order_date]],"dddd")</f>
        <v>Wednesday</v>
      </c>
      <c r="H1839" s="3">
        <v>0.71120370370370367</v>
      </c>
      <c r="I1839">
        <v>20.25</v>
      </c>
      <c r="J1839">
        <v>20.25</v>
      </c>
      <c r="K1839" s="1" t="s">
        <v>21</v>
      </c>
      <c r="L1839" s="1" t="s">
        <v>22</v>
      </c>
      <c r="M1839" s="1" t="s">
        <v>66</v>
      </c>
      <c r="N1839" s="1" t="s">
        <v>67</v>
      </c>
    </row>
    <row r="1840" spans="1:14" x14ac:dyDescent="0.25">
      <c r="A1840">
        <v>1839</v>
      </c>
      <c r="B1840">
        <v>817</v>
      </c>
      <c r="C1840">
        <f>1/COUNTIF(B:B,pizzadb_pizzasales[[#This Row],[order_id]])</f>
        <v>0.25</v>
      </c>
      <c r="D1840" s="1" t="s">
        <v>50</v>
      </c>
      <c r="E1840">
        <v>1</v>
      </c>
      <c r="F1840" s="16">
        <v>39464</v>
      </c>
      <c r="G1840" s="2" t="str">
        <f>TEXT(pizzadb_pizzasales[[#This Row],[order_date]],"dddd")</f>
        <v>Thursday</v>
      </c>
      <c r="H1840" s="3">
        <v>0.7157175925925926</v>
      </c>
      <c r="I1840">
        <v>12</v>
      </c>
      <c r="J1840">
        <v>12</v>
      </c>
      <c r="K1840" s="1" t="s">
        <v>41</v>
      </c>
      <c r="L1840" s="1" t="s">
        <v>14</v>
      </c>
      <c r="M1840" s="1" t="s">
        <v>18</v>
      </c>
      <c r="N1840" s="1" t="s">
        <v>19</v>
      </c>
    </row>
    <row r="1841" spans="1:14" x14ac:dyDescent="0.25">
      <c r="A1841">
        <v>1840</v>
      </c>
      <c r="B1841">
        <v>817</v>
      </c>
      <c r="C1841">
        <f>1/COUNTIF(B:B,pizzadb_pizzasales[[#This Row],[order_id]])</f>
        <v>0.25</v>
      </c>
      <c r="D1841" s="1" t="s">
        <v>119</v>
      </c>
      <c r="E1841">
        <v>1</v>
      </c>
      <c r="F1841" s="16">
        <v>39465</v>
      </c>
      <c r="G1841" s="2" t="str">
        <f>TEXT(pizzadb_pizzasales[[#This Row],[order_date]],"dddd")</f>
        <v>Friday</v>
      </c>
      <c r="H1841" s="3">
        <v>0.7157175925925926</v>
      </c>
      <c r="I1841">
        <v>12.5</v>
      </c>
      <c r="J1841">
        <v>12.5</v>
      </c>
      <c r="K1841" s="1" t="s">
        <v>13</v>
      </c>
      <c r="L1841" s="1" t="s">
        <v>14</v>
      </c>
      <c r="M1841" s="1" t="s">
        <v>78</v>
      </c>
      <c r="N1841" s="1" t="s">
        <v>79</v>
      </c>
    </row>
    <row r="1842" spans="1:14" x14ac:dyDescent="0.25">
      <c r="A1842">
        <v>1841</v>
      </c>
      <c r="B1842">
        <v>817</v>
      </c>
      <c r="C1842">
        <f>1/COUNTIF(B:B,pizzadb_pizzasales[[#This Row],[order_id]])</f>
        <v>0.25</v>
      </c>
      <c r="D1842" s="1" t="s">
        <v>69</v>
      </c>
      <c r="E1842">
        <v>1</v>
      </c>
      <c r="F1842" s="16">
        <v>39468</v>
      </c>
      <c r="G1842" s="2" t="str">
        <f>TEXT(pizzadb_pizzasales[[#This Row],[order_date]],"dddd")</f>
        <v>Monday</v>
      </c>
      <c r="H1842" s="3">
        <v>0.7157175925925926</v>
      </c>
      <c r="I1842">
        <v>20.75</v>
      </c>
      <c r="J1842">
        <v>20.75</v>
      </c>
      <c r="K1842" s="1" t="s">
        <v>21</v>
      </c>
      <c r="L1842" s="1" t="s">
        <v>33</v>
      </c>
      <c r="M1842" s="1" t="s">
        <v>70</v>
      </c>
      <c r="N1842" s="1" t="s">
        <v>71</v>
      </c>
    </row>
    <row r="1843" spans="1:14" x14ac:dyDescent="0.25">
      <c r="A1843">
        <v>1842</v>
      </c>
      <c r="B1843">
        <v>817</v>
      </c>
      <c r="C1843">
        <f>1/COUNTIF(B:B,pizzadb_pizzasales[[#This Row],[order_id]])</f>
        <v>0.25</v>
      </c>
      <c r="D1843" s="1" t="s">
        <v>32</v>
      </c>
      <c r="E1843">
        <v>1</v>
      </c>
      <c r="F1843" s="16">
        <v>39469</v>
      </c>
      <c r="G1843" s="2" t="str">
        <f>TEXT(pizzadb_pizzasales[[#This Row],[order_date]],"dddd")</f>
        <v>Tuesday</v>
      </c>
      <c r="H1843" s="3">
        <v>0.7157175925925926</v>
      </c>
      <c r="I1843">
        <v>20.75</v>
      </c>
      <c r="J1843">
        <v>20.75</v>
      </c>
      <c r="K1843" s="1" t="s">
        <v>21</v>
      </c>
      <c r="L1843" s="1" t="s">
        <v>33</v>
      </c>
      <c r="M1843" s="1" t="s">
        <v>34</v>
      </c>
      <c r="N1843" s="1" t="s">
        <v>35</v>
      </c>
    </row>
    <row r="1844" spans="1:14" x14ac:dyDescent="0.25">
      <c r="A1844">
        <v>1843</v>
      </c>
      <c r="B1844">
        <v>818</v>
      </c>
      <c r="C1844">
        <f>1/COUNTIF(B:B,pizzadb_pizzasales[[#This Row],[order_id]])</f>
        <v>0.33333333333333331</v>
      </c>
      <c r="D1844" s="1" t="s">
        <v>143</v>
      </c>
      <c r="E1844">
        <v>1</v>
      </c>
      <c r="F1844" s="16">
        <v>39470</v>
      </c>
      <c r="G1844" s="2" t="str">
        <f>TEXT(pizzadb_pizzasales[[#This Row],[order_date]],"dddd")</f>
        <v>Wednesday</v>
      </c>
      <c r="H1844" s="3">
        <v>0.71932870370370372</v>
      </c>
      <c r="I1844">
        <v>11</v>
      </c>
      <c r="J1844">
        <v>11</v>
      </c>
      <c r="K1844" s="1" t="s">
        <v>41</v>
      </c>
      <c r="L1844" s="1" t="s">
        <v>14</v>
      </c>
      <c r="M1844" s="1" t="s">
        <v>130</v>
      </c>
      <c r="N1844" s="1" t="s">
        <v>131</v>
      </c>
    </row>
    <row r="1845" spans="1:14" x14ac:dyDescent="0.25">
      <c r="A1845">
        <v>1844</v>
      </c>
      <c r="B1845">
        <v>818</v>
      </c>
      <c r="C1845">
        <f>1/COUNTIF(B:B,pizzadb_pizzasales[[#This Row],[order_id]])</f>
        <v>0.33333333333333331</v>
      </c>
      <c r="D1845" s="1" t="s">
        <v>113</v>
      </c>
      <c r="E1845">
        <v>1</v>
      </c>
      <c r="F1845" s="16">
        <v>39471</v>
      </c>
      <c r="G1845" s="2" t="str">
        <f>TEXT(pizzadb_pizzasales[[#This Row],[order_date]],"dddd")</f>
        <v>Thursday</v>
      </c>
      <c r="H1845" s="3">
        <v>0.71932870370370372</v>
      </c>
      <c r="I1845">
        <v>20.25</v>
      </c>
      <c r="J1845">
        <v>20.25</v>
      </c>
      <c r="K1845" s="1" t="s">
        <v>21</v>
      </c>
      <c r="L1845" s="1" t="s">
        <v>26</v>
      </c>
      <c r="M1845" s="1" t="s">
        <v>114</v>
      </c>
      <c r="N1845" s="1" t="s">
        <v>115</v>
      </c>
    </row>
    <row r="1846" spans="1:14" x14ac:dyDescent="0.25">
      <c r="A1846">
        <v>1845</v>
      </c>
      <c r="B1846">
        <v>818</v>
      </c>
      <c r="C1846">
        <f>1/COUNTIF(B:B,pizzadb_pizzasales[[#This Row],[order_id]])</f>
        <v>0.33333333333333331</v>
      </c>
      <c r="D1846" s="1" t="s">
        <v>149</v>
      </c>
      <c r="E1846">
        <v>1</v>
      </c>
      <c r="F1846" s="16">
        <v>39472</v>
      </c>
      <c r="G1846" s="2" t="str">
        <f>TEXT(pizzadb_pizzasales[[#This Row],[order_date]],"dddd")</f>
        <v>Friday</v>
      </c>
      <c r="H1846" s="3">
        <v>0.71932870370370372</v>
      </c>
      <c r="I1846">
        <v>12.25</v>
      </c>
      <c r="J1846">
        <v>12.25</v>
      </c>
      <c r="K1846" s="1" t="s">
        <v>41</v>
      </c>
      <c r="L1846" s="1" t="s">
        <v>26</v>
      </c>
      <c r="M1846" s="1" t="s">
        <v>114</v>
      </c>
      <c r="N1846" s="1" t="s">
        <v>115</v>
      </c>
    </row>
    <row r="1847" spans="1:14" x14ac:dyDescent="0.25">
      <c r="A1847">
        <v>1846</v>
      </c>
      <c r="B1847">
        <v>819</v>
      </c>
      <c r="C1847">
        <f>1/COUNTIF(B:B,pizzadb_pizzasales[[#This Row],[order_id]])</f>
        <v>0.5</v>
      </c>
      <c r="D1847" s="1" t="s">
        <v>118</v>
      </c>
      <c r="E1847">
        <v>1</v>
      </c>
      <c r="F1847" s="16">
        <v>39475</v>
      </c>
      <c r="G1847" s="2" t="str">
        <f>TEXT(pizzadb_pizzasales[[#This Row],[order_date]],"dddd")</f>
        <v>Monday</v>
      </c>
      <c r="H1847" s="3">
        <v>0.7233680555555555</v>
      </c>
      <c r="I1847">
        <v>16.75</v>
      </c>
      <c r="J1847">
        <v>16.75</v>
      </c>
      <c r="K1847" s="1" t="s">
        <v>13</v>
      </c>
      <c r="L1847" s="1" t="s">
        <v>33</v>
      </c>
      <c r="M1847" s="1" t="s">
        <v>42</v>
      </c>
      <c r="N1847" s="1" t="s">
        <v>43</v>
      </c>
    </row>
    <row r="1848" spans="1:14" x14ac:dyDescent="0.25">
      <c r="A1848">
        <v>1847</v>
      </c>
      <c r="B1848">
        <v>819</v>
      </c>
      <c r="C1848">
        <f>1/COUNTIF(B:B,pizzadb_pizzasales[[#This Row],[order_id]])</f>
        <v>0.5</v>
      </c>
      <c r="D1848" s="1" t="s">
        <v>149</v>
      </c>
      <c r="E1848">
        <v>1</v>
      </c>
      <c r="F1848" s="16">
        <v>39476</v>
      </c>
      <c r="G1848" s="2" t="str">
        <f>TEXT(pizzadb_pizzasales[[#This Row],[order_date]],"dddd")</f>
        <v>Tuesday</v>
      </c>
      <c r="H1848" s="3">
        <v>0.7233680555555555</v>
      </c>
      <c r="I1848">
        <v>12.25</v>
      </c>
      <c r="J1848">
        <v>12.25</v>
      </c>
      <c r="K1848" s="1" t="s">
        <v>41</v>
      </c>
      <c r="L1848" s="1" t="s">
        <v>26</v>
      </c>
      <c r="M1848" s="1" t="s">
        <v>114</v>
      </c>
      <c r="N1848" s="1" t="s">
        <v>115</v>
      </c>
    </row>
    <row r="1849" spans="1:14" x14ac:dyDescent="0.25">
      <c r="A1849">
        <v>1848</v>
      </c>
      <c r="B1849">
        <v>820</v>
      </c>
      <c r="C1849">
        <f>1/COUNTIF(B:B,pizzadb_pizzasales[[#This Row],[order_id]])</f>
        <v>0.5</v>
      </c>
      <c r="D1849" s="1" t="s">
        <v>69</v>
      </c>
      <c r="E1849">
        <v>1</v>
      </c>
      <c r="F1849" s="16">
        <v>39477</v>
      </c>
      <c r="G1849" s="2" t="str">
        <f>TEXT(pizzadb_pizzasales[[#This Row],[order_date]],"dddd")</f>
        <v>Wednesday</v>
      </c>
      <c r="H1849" s="3">
        <v>0.72510416666666666</v>
      </c>
      <c r="I1849">
        <v>20.75</v>
      </c>
      <c r="J1849">
        <v>20.75</v>
      </c>
      <c r="K1849" s="1" t="s">
        <v>21</v>
      </c>
      <c r="L1849" s="1" t="s">
        <v>33</v>
      </c>
      <c r="M1849" s="1" t="s">
        <v>70</v>
      </c>
      <c r="N1849" s="1" t="s">
        <v>71</v>
      </c>
    </row>
    <row r="1850" spans="1:14" x14ac:dyDescent="0.25">
      <c r="A1850">
        <v>1849</v>
      </c>
      <c r="B1850">
        <v>820</v>
      </c>
      <c r="C1850">
        <f>1/COUNTIF(B:B,pizzadb_pizzasales[[#This Row],[order_id]])</f>
        <v>0.5</v>
      </c>
      <c r="D1850" s="1" t="s">
        <v>152</v>
      </c>
      <c r="E1850">
        <v>1</v>
      </c>
      <c r="F1850" s="16">
        <v>39478</v>
      </c>
      <c r="G1850" s="2" t="str">
        <f>TEXT(pizzadb_pizzasales[[#This Row],[order_date]],"dddd")</f>
        <v>Thursday</v>
      </c>
      <c r="H1850" s="3">
        <v>0.72510416666666666</v>
      </c>
      <c r="I1850">
        <v>20.75</v>
      </c>
      <c r="J1850">
        <v>20.75</v>
      </c>
      <c r="K1850" s="1" t="s">
        <v>21</v>
      </c>
      <c r="L1850" s="1" t="s">
        <v>26</v>
      </c>
      <c r="M1850" s="1" t="s">
        <v>48</v>
      </c>
      <c r="N1850" s="1" t="s">
        <v>49</v>
      </c>
    </row>
    <row r="1851" spans="1:14" x14ac:dyDescent="0.25">
      <c r="A1851">
        <v>1850</v>
      </c>
      <c r="B1851">
        <v>821</v>
      </c>
      <c r="C1851">
        <f>1/COUNTIF(B:B,pizzadb_pizzasales[[#This Row],[order_id]])</f>
        <v>1</v>
      </c>
      <c r="D1851" s="1" t="s">
        <v>20</v>
      </c>
      <c r="E1851">
        <v>1</v>
      </c>
      <c r="F1851" s="16">
        <v>39479</v>
      </c>
      <c r="G1851" s="2" t="str">
        <f>TEXT(pizzadb_pizzasales[[#This Row],[order_date]],"dddd")</f>
        <v>Friday</v>
      </c>
      <c r="H1851" s="3">
        <v>0.73432870370370373</v>
      </c>
      <c r="I1851">
        <v>18.5</v>
      </c>
      <c r="J1851">
        <v>18.5</v>
      </c>
      <c r="K1851" s="1" t="s">
        <v>21</v>
      </c>
      <c r="L1851" s="1" t="s">
        <v>22</v>
      </c>
      <c r="M1851" s="1" t="s">
        <v>23</v>
      </c>
      <c r="N1851" s="1" t="s">
        <v>24</v>
      </c>
    </row>
    <row r="1852" spans="1:14" x14ac:dyDescent="0.25">
      <c r="A1852">
        <v>1851</v>
      </c>
      <c r="B1852">
        <v>822</v>
      </c>
      <c r="C1852">
        <f>1/COUNTIF(B:B,pizzadb_pizzasales[[#This Row],[order_id]])</f>
        <v>1</v>
      </c>
      <c r="D1852" s="1" t="s">
        <v>140</v>
      </c>
      <c r="E1852">
        <v>1</v>
      </c>
      <c r="F1852" s="16">
        <v>39482</v>
      </c>
      <c r="G1852" s="2" t="str">
        <f>TEXT(pizzadb_pizzasales[[#This Row],[order_date]],"dddd")</f>
        <v>Monday</v>
      </c>
      <c r="H1852" s="3">
        <v>0.73533564814814811</v>
      </c>
      <c r="I1852">
        <v>25.5</v>
      </c>
      <c r="J1852">
        <v>25.5</v>
      </c>
      <c r="K1852" s="1" t="s">
        <v>141</v>
      </c>
      <c r="L1852" s="1" t="s">
        <v>14</v>
      </c>
      <c r="M1852" s="1" t="s">
        <v>45</v>
      </c>
      <c r="N1852" s="1" t="s">
        <v>46</v>
      </c>
    </row>
    <row r="1853" spans="1:14" x14ac:dyDescent="0.25">
      <c r="A1853">
        <v>1852</v>
      </c>
      <c r="B1853">
        <v>823</v>
      </c>
      <c r="C1853">
        <f>1/COUNTIF(B:B,pizzadb_pizzasales[[#This Row],[order_id]])</f>
        <v>0.33333333333333331</v>
      </c>
      <c r="D1853" s="1" t="s">
        <v>118</v>
      </c>
      <c r="E1853">
        <v>1</v>
      </c>
      <c r="F1853" s="16">
        <v>39483</v>
      </c>
      <c r="G1853" s="2" t="str">
        <f>TEXT(pizzadb_pizzasales[[#This Row],[order_date]],"dddd")</f>
        <v>Tuesday</v>
      </c>
      <c r="H1853" s="3">
        <v>0.73769675925925926</v>
      </c>
      <c r="I1853">
        <v>16.75</v>
      </c>
      <c r="J1853">
        <v>16.75</v>
      </c>
      <c r="K1853" s="1" t="s">
        <v>13</v>
      </c>
      <c r="L1853" s="1" t="s">
        <v>33</v>
      </c>
      <c r="M1853" s="1" t="s">
        <v>42</v>
      </c>
      <c r="N1853" s="1" t="s">
        <v>43</v>
      </c>
    </row>
    <row r="1854" spans="1:14" x14ac:dyDescent="0.25">
      <c r="A1854">
        <v>1853</v>
      </c>
      <c r="B1854">
        <v>823</v>
      </c>
      <c r="C1854">
        <f>1/COUNTIF(B:B,pizzadb_pizzasales[[#This Row],[order_id]])</f>
        <v>0.33333333333333331</v>
      </c>
      <c r="D1854" s="1" t="s">
        <v>76</v>
      </c>
      <c r="E1854">
        <v>1</v>
      </c>
      <c r="F1854" s="16">
        <v>39484</v>
      </c>
      <c r="G1854" s="2" t="str">
        <f>TEXT(pizzadb_pizzasales[[#This Row],[order_date]],"dddd")</f>
        <v>Wednesday</v>
      </c>
      <c r="H1854" s="3">
        <v>0.73769675925925926</v>
      </c>
      <c r="I1854">
        <v>16.75</v>
      </c>
      <c r="J1854">
        <v>16.75</v>
      </c>
      <c r="K1854" s="1" t="s">
        <v>13</v>
      </c>
      <c r="L1854" s="1" t="s">
        <v>33</v>
      </c>
      <c r="M1854" s="1" t="s">
        <v>74</v>
      </c>
      <c r="N1854" s="1" t="s">
        <v>75</v>
      </c>
    </row>
    <row r="1855" spans="1:14" x14ac:dyDescent="0.25">
      <c r="A1855">
        <v>1854</v>
      </c>
      <c r="B1855">
        <v>823</v>
      </c>
      <c r="C1855">
        <f>1/COUNTIF(B:B,pizzadb_pizzasales[[#This Row],[order_id]])</f>
        <v>0.33333333333333331</v>
      </c>
      <c r="D1855" s="1" t="s">
        <v>170</v>
      </c>
      <c r="E1855">
        <v>1</v>
      </c>
      <c r="F1855" s="16">
        <v>39485</v>
      </c>
      <c r="G1855" s="2" t="str">
        <f>TEXT(pizzadb_pizzasales[[#This Row],[order_date]],"dddd")</f>
        <v>Thursday</v>
      </c>
      <c r="H1855" s="3">
        <v>0.73769675925925926</v>
      </c>
      <c r="I1855">
        <v>20.5</v>
      </c>
      <c r="J1855">
        <v>20.5</v>
      </c>
      <c r="K1855" s="1" t="s">
        <v>21</v>
      </c>
      <c r="L1855" s="1" t="s">
        <v>14</v>
      </c>
      <c r="M1855" s="1" t="s">
        <v>45</v>
      </c>
      <c r="N1855" s="1" t="s">
        <v>46</v>
      </c>
    </row>
    <row r="1856" spans="1:14" x14ac:dyDescent="0.25">
      <c r="A1856">
        <v>1855</v>
      </c>
      <c r="B1856">
        <v>824</v>
      </c>
      <c r="C1856">
        <f>1/COUNTIF(B:B,pizzadb_pizzasales[[#This Row],[order_id]])</f>
        <v>0.25</v>
      </c>
      <c r="D1856" s="1" t="s">
        <v>73</v>
      </c>
      <c r="E1856">
        <v>1</v>
      </c>
      <c r="F1856" s="16">
        <v>39486</v>
      </c>
      <c r="G1856" s="2" t="str">
        <f>TEXT(pizzadb_pizzasales[[#This Row],[order_date]],"dddd")</f>
        <v>Friday</v>
      </c>
      <c r="H1856" s="3">
        <v>0.74561342592592594</v>
      </c>
      <c r="I1856">
        <v>20.75</v>
      </c>
      <c r="J1856">
        <v>20.75</v>
      </c>
      <c r="K1856" s="1" t="s">
        <v>21</v>
      </c>
      <c r="L1856" s="1" t="s">
        <v>33</v>
      </c>
      <c r="M1856" s="1" t="s">
        <v>74</v>
      </c>
      <c r="N1856" s="1" t="s">
        <v>75</v>
      </c>
    </row>
    <row r="1857" spans="1:14" x14ac:dyDescent="0.25">
      <c r="A1857">
        <v>1856</v>
      </c>
      <c r="B1857">
        <v>824</v>
      </c>
      <c r="C1857">
        <f>1/COUNTIF(B:B,pizzadb_pizzasales[[#This Row],[order_id]])</f>
        <v>0.25</v>
      </c>
      <c r="D1857" s="1" t="s">
        <v>138</v>
      </c>
      <c r="E1857">
        <v>1</v>
      </c>
      <c r="F1857" s="16">
        <v>39489</v>
      </c>
      <c r="G1857" s="2" t="str">
        <f>TEXT(pizzadb_pizzasales[[#This Row],[order_date]],"dddd")</f>
        <v>Monday</v>
      </c>
      <c r="H1857" s="3">
        <v>0.74561342592592594</v>
      </c>
      <c r="I1857">
        <v>20.5</v>
      </c>
      <c r="J1857">
        <v>20.5</v>
      </c>
      <c r="K1857" s="1" t="s">
        <v>21</v>
      </c>
      <c r="L1857" s="1" t="s">
        <v>14</v>
      </c>
      <c r="M1857" s="1" t="s">
        <v>18</v>
      </c>
      <c r="N1857" s="1" t="s">
        <v>19</v>
      </c>
    </row>
    <row r="1858" spans="1:14" x14ac:dyDescent="0.25">
      <c r="A1858">
        <v>1857</v>
      </c>
      <c r="B1858">
        <v>824</v>
      </c>
      <c r="C1858">
        <f>1/COUNTIF(B:B,pizzadb_pizzasales[[#This Row],[order_id]])</f>
        <v>0.25</v>
      </c>
      <c r="D1858" s="1" t="s">
        <v>57</v>
      </c>
      <c r="E1858">
        <v>1</v>
      </c>
      <c r="F1858" s="16">
        <v>39490</v>
      </c>
      <c r="G1858" s="2" t="str">
        <f>TEXT(pizzadb_pizzasales[[#This Row],[order_date]],"dddd")</f>
        <v>Tuesday</v>
      </c>
      <c r="H1858" s="3">
        <v>0.74561342592592594</v>
      </c>
      <c r="I1858">
        <v>12.5</v>
      </c>
      <c r="J1858">
        <v>12.5</v>
      </c>
      <c r="K1858" s="1" t="s">
        <v>41</v>
      </c>
      <c r="L1858" s="1" t="s">
        <v>26</v>
      </c>
      <c r="M1858" s="1" t="s">
        <v>27</v>
      </c>
      <c r="N1858" s="1" t="s">
        <v>28</v>
      </c>
    </row>
    <row r="1859" spans="1:14" x14ac:dyDescent="0.25">
      <c r="A1859">
        <v>1858</v>
      </c>
      <c r="B1859">
        <v>824</v>
      </c>
      <c r="C1859">
        <f>1/COUNTIF(B:B,pizzadb_pizzasales[[#This Row],[order_id]])</f>
        <v>0.25</v>
      </c>
      <c r="D1859" s="1" t="s">
        <v>113</v>
      </c>
      <c r="E1859">
        <v>1</v>
      </c>
      <c r="F1859" s="16">
        <v>39491</v>
      </c>
      <c r="G1859" s="2" t="str">
        <f>TEXT(pizzadb_pizzasales[[#This Row],[order_date]],"dddd")</f>
        <v>Wednesday</v>
      </c>
      <c r="H1859" s="3">
        <v>0.74561342592592594</v>
      </c>
      <c r="I1859">
        <v>20.25</v>
      </c>
      <c r="J1859">
        <v>20.25</v>
      </c>
      <c r="K1859" s="1" t="s">
        <v>21</v>
      </c>
      <c r="L1859" s="1" t="s">
        <v>26</v>
      </c>
      <c r="M1859" s="1" t="s">
        <v>114</v>
      </c>
      <c r="N1859" s="1" t="s">
        <v>115</v>
      </c>
    </row>
    <row r="1860" spans="1:14" x14ac:dyDescent="0.25">
      <c r="A1860">
        <v>1859</v>
      </c>
      <c r="B1860">
        <v>825</v>
      </c>
      <c r="C1860">
        <f>1/COUNTIF(B:B,pizzadb_pizzasales[[#This Row],[order_id]])</f>
        <v>0.5</v>
      </c>
      <c r="D1860" s="1" t="s">
        <v>20</v>
      </c>
      <c r="E1860">
        <v>1</v>
      </c>
      <c r="F1860" s="16">
        <v>39492</v>
      </c>
      <c r="G1860" s="2" t="str">
        <f>TEXT(pizzadb_pizzasales[[#This Row],[order_date]],"dddd")</f>
        <v>Thursday</v>
      </c>
      <c r="H1860" s="3">
        <v>0.75423611111111111</v>
      </c>
      <c r="I1860">
        <v>18.5</v>
      </c>
      <c r="J1860">
        <v>18.5</v>
      </c>
      <c r="K1860" s="1" t="s">
        <v>21</v>
      </c>
      <c r="L1860" s="1" t="s">
        <v>22</v>
      </c>
      <c r="M1860" s="1" t="s">
        <v>23</v>
      </c>
      <c r="N1860" s="1" t="s">
        <v>24</v>
      </c>
    </row>
    <row r="1861" spans="1:14" x14ac:dyDescent="0.25">
      <c r="A1861">
        <v>1860</v>
      </c>
      <c r="B1861">
        <v>825</v>
      </c>
      <c r="C1861">
        <f>1/COUNTIF(B:B,pizzadb_pizzasales[[#This Row],[order_id]])</f>
        <v>0.5</v>
      </c>
      <c r="D1861" s="1" t="s">
        <v>149</v>
      </c>
      <c r="E1861">
        <v>1</v>
      </c>
      <c r="F1861" s="16">
        <v>39493</v>
      </c>
      <c r="G1861" s="2" t="str">
        <f>TEXT(pizzadb_pizzasales[[#This Row],[order_date]],"dddd")</f>
        <v>Friday</v>
      </c>
      <c r="H1861" s="3">
        <v>0.75423611111111111</v>
      </c>
      <c r="I1861">
        <v>12.25</v>
      </c>
      <c r="J1861">
        <v>12.25</v>
      </c>
      <c r="K1861" s="1" t="s">
        <v>41</v>
      </c>
      <c r="L1861" s="1" t="s">
        <v>26</v>
      </c>
      <c r="M1861" s="1" t="s">
        <v>114</v>
      </c>
      <c r="N1861" s="1" t="s">
        <v>115</v>
      </c>
    </row>
    <row r="1862" spans="1:14" x14ac:dyDescent="0.25">
      <c r="A1862">
        <v>1861</v>
      </c>
      <c r="B1862">
        <v>826</v>
      </c>
      <c r="C1862">
        <f>1/COUNTIF(B:B,pizzadb_pizzasales[[#This Row],[order_id]])</f>
        <v>0.33333333333333331</v>
      </c>
      <c r="D1862" s="1" t="s">
        <v>81</v>
      </c>
      <c r="E1862">
        <v>1</v>
      </c>
      <c r="F1862" s="16">
        <v>39496</v>
      </c>
      <c r="G1862" s="2" t="str">
        <f>TEXT(pizzadb_pizzasales[[#This Row],[order_date]],"dddd")</f>
        <v>Monday</v>
      </c>
      <c r="H1862" s="3">
        <v>0.75432870370370375</v>
      </c>
      <c r="I1862">
        <v>20.75</v>
      </c>
      <c r="J1862">
        <v>20.75</v>
      </c>
      <c r="K1862" s="1" t="s">
        <v>21</v>
      </c>
      <c r="L1862" s="1" t="s">
        <v>33</v>
      </c>
      <c r="M1862" s="1" t="s">
        <v>82</v>
      </c>
      <c r="N1862" s="1" t="s">
        <v>83</v>
      </c>
    </row>
    <row r="1863" spans="1:14" x14ac:dyDescent="0.25">
      <c r="A1863">
        <v>1862</v>
      </c>
      <c r="B1863">
        <v>826</v>
      </c>
      <c r="C1863">
        <f>1/COUNTIF(B:B,pizzadb_pizzasales[[#This Row],[order_id]])</f>
        <v>0.33333333333333331</v>
      </c>
      <c r="D1863" s="1" t="s">
        <v>25</v>
      </c>
      <c r="E1863">
        <v>1</v>
      </c>
      <c r="F1863" s="16">
        <v>39497</v>
      </c>
      <c r="G1863" s="2" t="str">
        <f>TEXT(pizzadb_pizzasales[[#This Row],[order_date]],"dddd")</f>
        <v>Tuesday</v>
      </c>
      <c r="H1863" s="3">
        <v>0.75432870370370375</v>
      </c>
      <c r="I1863">
        <v>20.75</v>
      </c>
      <c r="J1863">
        <v>20.75</v>
      </c>
      <c r="K1863" s="1" t="s">
        <v>21</v>
      </c>
      <c r="L1863" s="1" t="s">
        <v>26</v>
      </c>
      <c r="M1863" s="1" t="s">
        <v>27</v>
      </c>
      <c r="N1863" s="1" t="s">
        <v>28</v>
      </c>
    </row>
    <row r="1864" spans="1:14" x14ac:dyDescent="0.25">
      <c r="A1864">
        <v>1863</v>
      </c>
      <c r="B1864">
        <v>826</v>
      </c>
      <c r="C1864">
        <f>1/COUNTIF(B:B,pizzadb_pizzasales[[#This Row],[order_id]])</f>
        <v>0.33333333333333331</v>
      </c>
      <c r="D1864" s="1" t="s">
        <v>77</v>
      </c>
      <c r="E1864">
        <v>1</v>
      </c>
      <c r="F1864" s="16">
        <v>39498</v>
      </c>
      <c r="G1864" s="2" t="str">
        <f>TEXT(pizzadb_pizzasales[[#This Row],[order_date]],"dddd")</f>
        <v>Wednesday</v>
      </c>
      <c r="H1864" s="3">
        <v>0.75432870370370375</v>
      </c>
      <c r="I1864">
        <v>15.25</v>
      </c>
      <c r="J1864">
        <v>15.25</v>
      </c>
      <c r="K1864" s="1" t="s">
        <v>21</v>
      </c>
      <c r="L1864" s="1" t="s">
        <v>14</v>
      </c>
      <c r="M1864" s="1" t="s">
        <v>78</v>
      </c>
      <c r="N1864" s="1" t="s">
        <v>79</v>
      </c>
    </row>
    <row r="1865" spans="1:14" x14ac:dyDescent="0.25">
      <c r="A1865">
        <v>1864</v>
      </c>
      <c r="B1865">
        <v>827</v>
      </c>
      <c r="C1865">
        <f>1/COUNTIF(B:B,pizzadb_pizzasales[[#This Row],[order_id]])</f>
        <v>0.5</v>
      </c>
      <c r="D1865" s="1" t="s">
        <v>134</v>
      </c>
      <c r="E1865">
        <v>1</v>
      </c>
      <c r="F1865" s="16">
        <v>39499</v>
      </c>
      <c r="G1865" s="2" t="str">
        <f>TEXT(pizzadb_pizzasales[[#This Row],[order_date]],"dddd")</f>
        <v>Thursday</v>
      </c>
      <c r="H1865" s="3">
        <v>0.75680555555555551</v>
      </c>
      <c r="I1865">
        <v>16.75</v>
      </c>
      <c r="J1865">
        <v>16.75</v>
      </c>
      <c r="K1865" s="1" t="s">
        <v>13</v>
      </c>
      <c r="L1865" s="1" t="s">
        <v>33</v>
      </c>
      <c r="M1865" s="1" t="s">
        <v>124</v>
      </c>
      <c r="N1865" s="1" t="s">
        <v>125</v>
      </c>
    </row>
    <row r="1866" spans="1:14" x14ac:dyDescent="0.25">
      <c r="A1866">
        <v>1865</v>
      </c>
      <c r="B1866">
        <v>827</v>
      </c>
      <c r="C1866">
        <f>1/COUNTIF(B:B,pizzadb_pizzasales[[#This Row],[order_id]])</f>
        <v>0.5</v>
      </c>
      <c r="D1866" s="1" t="s">
        <v>112</v>
      </c>
      <c r="E1866">
        <v>1</v>
      </c>
      <c r="F1866" s="16">
        <v>39500</v>
      </c>
      <c r="G1866" s="2" t="str">
        <f>TEXT(pizzadb_pizzasales[[#This Row],[order_date]],"dddd")</f>
        <v>Friday</v>
      </c>
      <c r="H1866" s="3">
        <v>0.75680555555555551</v>
      </c>
      <c r="I1866">
        <v>20.5</v>
      </c>
      <c r="J1866">
        <v>20.5</v>
      </c>
      <c r="K1866" s="1" t="s">
        <v>21</v>
      </c>
      <c r="L1866" s="1" t="s">
        <v>14</v>
      </c>
      <c r="M1866" s="1" t="s">
        <v>94</v>
      </c>
      <c r="N1866" s="1" t="s">
        <v>95</v>
      </c>
    </row>
    <row r="1867" spans="1:14" x14ac:dyDescent="0.25">
      <c r="A1867">
        <v>1866</v>
      </c>
      <c r="B1867">
        <v>828</v>
      </c>
      <c r="C1867">
        <f>1/COUNTIF(B:B,pizzadb_pizzasales[[#This Row],[order_id]])</f>
        <v>0.5</v>
      </c>
      <c r="D1867" s="1" t="s">
        <v>81</v>
      </c>
      <c r="E1867">
        <v>1</v>
      </c>
      <c r="F1867" s="16">
        <v>39503</v>
      </c>
      <c r="G1867" s="2" t="str">
        <f>TEXT(pizzadb_pizzasales[[#This Row],[order_date]],"dddd")</f>
        <v>Monday</v>
      </c>
      <c r="H1867" s="3">
        <v>0.7666087962962963</v>
      </c>
      <c r="I1867">
        <v>20.75</v>
      </c>
      <c r="J1867">
        <v>20.75</v>
      </c>
      <c r="K1867" s="1" t="s">
        <v>21</v>
      </c>
      <c r="L1867" s="1" t="s">
        <v>33</v>
      </c>
      <c r="M1867" s="1" t="s">
        <v>82</v>
      </c>
      <c r="N1867" s="1" t="s">
        <v>83</v>
      </c>
    </row>
    <row r="1868" spans="1:14" x14ac:dyDescent="0.25">
      <c r="A1868">
        <v>1867</v>
      </c>
      <c r="B1868">
        <v>828</v>
      </c>
      <c r="C1868">
        <f>1/COUNTIF(B:B,pizzadb_pizzasales[[#This Row],[order_id]])</f>
        <v>0.5</v>
      </c>
      <c r="D1868" s="1" t="s">
        <v>135</v>
      </c>
      <c r="E1868">
        <v>1</v>
      </c>
      <c r="F1868" s="16">
        <v>39504</v>
      </c>
      <c r="G1868" s="2" t="str">
        <f>TEXT(pizzadb_pizzasales[[#This Row],[order_date]],"dddd")</f>
        <v>Tuesday</v>
      </c>
      <c r="H1868" s="3">
        <v>0.7666087962962963</v>
      </c>
      <c r="I1868">
        <v>20.75</v>
      </c>
      <c r="J1868">
        <v>20.75</v>
      </c>
      <c r="K1868" s="1" t="s">
        <v>21</v>
      </c>
      <c r="L1868" s="1" t="s">
        <v>26</v>
      </c>
      <c r="M1868" s="1" t="s">
        <v>107</v>
      </c>
      <c r="N1868" s="1" t="s">
        <v>108</v>
      </c>
    </row>
    <row r="1869" spans="1:14" x14ac:dyDescent="0.25">
      <c r="A1869">
        <v>1868</v>
      </c>
      <c r="B1869">
        <v>829</v>
      </c>
      <c r="C1869">
        <f>1/COUNTIF(B:B,pizzadb_pizzasales[[#This Row],[order_id]])</f>
        <v>0.25</v>
      </c>
      <c r="D1869" s="1" t="s">
        <v>163</v>
      </c>
      <c r="E1869">
        <v>1</v>
      </c>
      <c r="F1869" s="16">
        <v>39505</v>
      </c>
      <c r="G1869" s="2" t="str">
        <f>TEXT(pizzadb_pizzasales[[#This Row],[order_date]],"dddd")</f>
        <v>Wednesday</v>
      </c>
      <c r="H1869" s="3">
        <v>0.76923611111111112</v>
      </c>
      <c r="I1869">
        <v>16</v>
      </c>
      <c r="J1869">
        <v>16</v>
      </c>
      <c r="K1869" s="1" t="s">
        <v>13</v>
      </c>
      <c r="L1869" s="1" t="s">
        <v>14</v>
      </c>
      <c r="M1869" s="1" t="s">
        <v>94</v>
      </c>
      <c r="N1869" s="1" t="s">
        <v>95</v>
      </c>
    </row>
    <row r="1870" spans="1:14" x14ac:dyDescent="0.25">
      <c r="A1870">
        <v>1869</v>
      </c>
      <c r="B1870">
        <v>829</v>
      </c>
      <c r="C1870">
        <f>1/COUNTIF(B:B,pizzadb_pizzasales[[#This Row],[order_id]])</f>
        <v>0.25</v>
      </c>
      <c r="D1870" s="1" t="s">
        <v>133</v>
      </c>
      <c r="E1870">
        <v>1</v>
      </c>
      <c r="F1870" s="16">
        <v>39506</v>
      </c>
      <c r="G1870" s="2" t="str">
        <f>TEXT(pizzadb_pizzasales[[#This Row],[order_date]],"dddd")</f>
        <v>Thursday</v>
      </c>
      <c r="H1870" s="3">
        <v>0.76923611111111112</v>
      </c>
      <c r="I1870">
        <v>16.5</v>
      </c>
      <c r="J1870">
        <v>16.5</v>
      </c>
      <c r="K1870" s="1" t="s">
        <v>13</v>
      </c>
      <c r="L1870" s="1" t="s">
        <v>26</v>
      </c>
      <c r="M1870" s="1" t="s">
        <v>107</v>
      </c>
      <c r="N1870" s="1" t="s">
        <v>108</v>
      </c>
    </row>
    <row r="1871" spans="1:14" x14ac:dyDescent="0.25">
      <c r="A1871">
        <v>1870</v>
      </c>
      <c r="B1871">
        <v>829</v>
      </c>
      <c r="C1871">
        <f>1/COUNTIF(B:B,pizzadb_pizzasales[[#This Row],[order_id]])</f>
        <v>0.25</v>
      </c>
      <c r="D1871" s="1" t="s">
        <v>150</v>
      </c>
      <c r="E1871">
        <v>1</v>
      </c>
      <c r="F1871" s="16">
        <v>39507</v>
      </c>
      <c r="G1871" s="2" t="str">
        <f>TEXT(pizzadb_pizzasales[[#This Row],[order_date]],"dddd")</f>
        <v>Friday</v>
      </c>
      <c r="H1871" s="3">
        <v>0.76923611111111112</v>
      </c>
      <c r="I1871">
        <v>12.5</v>
      </c>
      <c r="J1871">
        <v>12.5</v>
      </c>
      <c r="K1871" s="1" t="s">
        <v>41</v>
      </c>
      <c r="L1871" s="1" t="s">
        <v>26</v>
      </c>
      <c r="M1871" s="1" t="s">
        <v>60</v>
      </c>
      <c r="N1871" s="1" t="s">
        <v>61</v>
      </c>
    </row>
    <row r="1872" spans="1:14" x14ac:dyDescent="0.25">
      <c r="A1872">
        <v>1871</v>
      </c>
      <c r="B1872">
        <v>829</v>
      </c>
      <c r="C1872">
        <f>1/COUNTIF(B:B,pizzadb_pizzasales[[#This Row],[order_id]])</f>
        <v>0.25</v>
      </c>
      <c r="D1872" s="1" t="s">
        <v>47</v>
      </c>
      <c r="E1872">
        <v>1</v>
      </c>
      <c r="F1872" s="16">
        <v>39510</v>
      </c>
      <c r="G1872" s="2" t="str">
        <f>TEXT(pizzadb_pizzasales[[#This Row],[order_date]],"dddd")</f>
        <v>Monday</v>
      </c>
      <c r="H1872" s="3">
        <v>0.76923611111111112</v>
      </c>
      <c r="I1872">
        <v>12.5</v>
      </c>
      <c r="J1872">
        <v>12.5</v>
      </c>
      <c r="K1872" s="1" t="s">
        <v>41</v>
      </c>
      <c r="L1872" s="1" t="s">
        <v>26</v>
      </c>
      <c r="M1872" s="1" t="s">
        <v>48</v>
      </c>
      <c r="N1872" s="1" t="s">
        <v>49</v>
      </c>
    </row>
    <row r="1873" spans="1:14" x14ac:dyDescent="0.25">
      <c r="A1873">
        <v>1872</v>
      </c>
      <c r="B1873">
        <v>830</v>
      </c>
      <c r="C1873">
        <f>1/COUNTIF(B:B,pizzadb_pizzasales[[#This Row],[order_id]])</f>
        <v>0.33333333333333331</v>
      </c>
      <c r="D1873" s="1" t="s">
        <v>12</v>
      </c>
      <c r="E1873">
        <v>1</v>
      </c>
      <c r="F1873" s="16">
        <v>39511</v>
      </c>
      <c r="G1873" s="2" t="str">
        <f>TEXT(pizzadb_pizzasales[[#This Row],[order_date]],"dddd")</f>
        <v>Tuesday</v>
      </c>
      <c r="H1873" s="3">
        <v>0.77658564814814812</v>
      </c>
      <c r="I1873">
        <v>13.25</v>
      </c>
      <c r="J1873">
        <v>13.25</v>
      </c>
      <c r="K1873" s="1" t="s">
        <v>13</v>
      </c>
      <c r="L1873" s="1" t="s">
        <v>14</v>
      </c>
      <c r="M1873" s="1" t="s">
        <v>15</v>
      </c>
      <c r="N1873" s="1" t="s">
        <v>16</v>
      </c>
    </row>
    <row r="1874" spans="1:14" x14ac:dyDescent="0.25">
      <c r="A1874">
        <v>1873</v>
      </c>
      <c r="B1874">
        <v>830</v>
      </c>
      <c r="C1874">
        <f>1/COUNTIF(B:B,pizzadb_pizzasales[[#This Row],[order_id]])</f>
        <v>0.33333333333333331</v>
      </c>
      <c r="D1874" s="1" t="s">
        <v>36</v>
      </c>
      <c r="E1874">
        <v>1</v>
      </c>
      <c r="F1874" s="16">
        <v>39512</v>
      </c>
      <c r="G1874" s="2" t="str">
        <f>TEXT(pizzadb_pizzasales[[#This Row],[order_date]],"dddd")</f>
        <v>Wednesday</v>
      </c>
      <c r="H1874" s="3">
        <v>0.77658564814814812</v>
      </c>
      <c r="I1874">
        <v>16.5</v>
      </c>
      <c r="J1874">
        <v>16.5</v>
      </c>
      <c r="K1874" s="1" t="s">
        <v>13</v>
      </c>
      <c r="L1874" s="1" t="s">
        <v>26</v>
      </c>
      <c r="M1874" s="1" t="s">
        <v>27</v>
      </c>
      <c r="N1874" s="1" t="s">
        <v>28</v>
      </c>
    </row>
    <row r="1875" spans="1:14" x14ac:dyDescent="0.25">
      <c r="A1875">
        <v>1874</v>
      </c>
      <c r="B1875">
        <v>830</v>
      </c>
      <c r="C1875">
        <f>1/COUNTIF(B:B,pizzadb_pizzasales[[#This Row],[order_id]])</f>
        <v>0.33333333333333331</v>
      </c>
      <c r="D1875" s="1" t="s">
        <v>119</v>
      </c>
      <c r="E1875">
        <v>1</v>
      </c>
      <c r="F1875" s="16">
        <v>39513</v>
      </c>
      <c r="G1875" s="2" t="str">
        <f>TEXT(pizzadb_pizzasales[[#This Row],[order_date]],"dddd")</f>
        <v>Thursday</v>
      </c>
      <c r="H1875" s="3">
        <v>0.77658564814814812</v>
      </c>
      <c r="I1875">
        <v>12.5</v>
      </c>
      <c r="J1875">
        <v>12.5</v>
      </c>
      <c r="K1875" s="1" t="s">
        <v>13</v>
      </c>
      <c r="L1875" s="1" t="s">
        <v>14</v>
      </c>
      <c r="M1875" s="1" t="s">
        <v>78</v>
      </c>
      <c r="N1875" s="1" t="s">
        <v>79</v>
      </c>
    </row>
    <row r="1876" spans="1:14" x14ac:dyDescent="0.25">
      <c r="A1876">
        <v>1875</v>
      </c>
      <c r="B1876">
        <v>831</v>
      </c>
      <c r="C1876">
        <f>1/COUNTIF(B:B,pizzadb_pizzasales[[#This Row],[order_id]])</f>
        <v>0.25</v>
      </c>
      <c r="D1876" s="1" t="s">
        <v>173</v>
      </c>
      <c r="E1876">
        <v>1</v>
      </c>
      <c r="F1876" s="16">
        <v>39514</v>
      </c>
      <c r="G1876" s="2" t="str">
        <f>TEXT(pizzadb_pizzasales[[#This Row],[order_date]],"dddd")</f>
        <v>Friday</v>
      </c>
      <c r="H1876" s="3">
        <v>0.77662037037037035</v>
      </c>
      <c r="I1876">
        <v>20.25</v>
      </c>
      <c r="J1876">
        <v>20.25</v>
      </c>
      <c r="K1876" s="1" t="s">
        <v>21</v>
      </c>
      <c r="L1876" s="1" t="s">
        <v>26</v>
      </c>
      <c r="M1876" s="1" t="s">
        <v>97</v>
      </c>
      <c r="N1876" s="1" t="s">
        <v>98</v>
      </c>
    </row>
    <row r="1877" spans="1:14" x14ac:dyDescent="0.25">
      <c r="A1877">
        <v>1876</v>
      </c>
      <c r="B1877">
        <v>831</v>
      </c>
      <c r="C1877">
        <f>1/COUNTIF(B:B,pizzadb_pizzasales[[#This Row],[order_id]])</f>
        <v>0.25</v>
      </c>
      <c r="D1877" s="1" t="s">
        <v>81</v>
      </c>
      <c r="E1877">
        <v>1</v>
      </c>
      <c r="F1877" s="16">
        <v>39517</v>
      </c>
      <c r="G1877" s="2" t="str">
        <f>TEXT(pizzadb_pizzasales[[#This Row],[order_date]],"dddd")</f>
        <v>Monday</v>
      </c>
      <c r="H1877" s="3">
        <v>0.77662037037037035</v>
      </c>
      <c r="I1877">
        <v>20.75</v>
      </c>
      <c r="J1877">
        <v>20.75</v>
      </c>
      <c r="K1877" s="1" t="s">
        <v>21</v>
      </c>
      <c r="L1877" s="1" t="s">
        <v>33</v>
      </c>
      <c r="M1877" s="1" t="s">
        <v>82</v>
      </c>
      <c r="N1877" s="1" t="s">
        <v>83</v>
      </c>
    </row>
    <row r="1878" spans="1:14" x14ac:dyDescent="0.25">
      <c r="A1878">
        <v>1877</v>
      </c>
      <c r="B1878">
        <v>831</v>
      </c>
      <c r="C1878">
        <f>1/COUNTIF(B:B,pizzadb_pizzasales[[#This Row],[order_id]])</f>
        <v>0.25</v>
      </c>
      <c r="D1878" s="1" t="s">
        <v>139</v>
      </c>
      <c r="E1878">
        <v>1</v>
      </c>
      <c r="F1878" s="16">
        <v>39518</v>
      </c>
      <c r="G1878" s="2" t="str">
        <f>TEXT(pizzadb_pizzasales[[#This Row],[order_date]],"dddd")</f>
        <v>Tuesday</v>
      </c>
      <c r="H1878" s="3">
        <v>0.77662037037037035</v>
      </c>
      <c r="I1878">
        <v>16.75</v>
      </c>
      <c r="J1878">
        <v>16.75</v>
      </c>
      <c r="K1878" s="1" t="s">
        <v>13</v>
      </c>
      <c r="L1878" s="1" t="s">
        <v>33</v>
      </c>
      <c r="M1878" s="1" t="s">
        <v>82</v>
      </c>
      <c r="N1878" s="1" t="s">
        <v>83</v>
      </c>
    </row>
    <row r="1879" spans="1:14" x14ac:dyDescent="0.25">
      <c r="A1879">
        <v>1878</v>
      </c>
      <c r="B1879">
        <v>831</v>
      </c>
      <c r="C1879">
        <f>1/COUNTIF(B:B,pizzadb_pizzasales[[#This Row],[order_id]])</f>
        <v>0.25</v>
      </c>
      <c r="D1879" s="1" t="s">
        <v>17</v>
      </c>
      <c r="E1879">
        <v>1</v>
      </c>
      <c r="F1879" s="16">
        <v>39519</v>
      </c>
      <c r="G1879" s="2" t="str">
        <f>TEXT(pizzadb_pizzasales[[#This Row],[order_date]],"dddd")</f>
        <v>Wednesday</v>
      </c>
      <c r="H1879" s="3">
        <v>0.77662037037037035</v>
      </c>
      <c r="I1879">
        <v>16</v>
      </c>
      <c r="J1879">
        <v>16</v>
      </c>
      <c r="K1879" s="1" t="s">
        <v>13</v>
      </c>
      <c r="L1879" s="1" t="s">
        <v>14</v>
      </c>
      <c r="M1879" s="1" t="s">
        <v>18</v>
      </c>
      <c r="N1879" s="1" t="s">
        <v>19</v>
      </c>
    </row>
    <row r="1880" spans="1:14" x14ac:dyDescent="0.25">
      <c r="A1880">
        <v>1879</v>
      </c>
      <c r="B1880">
        <v>832</v>
      </c>
      <c r="C1880">
        <f>1/COUNTIF(B:B,pizzadb_pizzasales[[#This Row],[order_id]])</f>
        <v>1</v>
      </c>
      <c r="D1880" s="1" t="s">
        <v>142</v>
      </c>
      <c r="E1880">
        <v>1</v>
      </c>
      <c r="F1880" s="16">
        <v>39520</v>
      </c>
      <c r="G1880" s="2" t="str">
        <f>TEXT(pizzadb_pizzasales[[#This Row],[order_date]],"dddd")</f>
        <v>Thursday</v>
      </c>
      <c r="H1880" s="3">
        <v>0.78270833333333334</v>
      </c>
      <c r="I1880">
        <v>16.5</v>
      </c>
      <c r="J1880">
        <v>16.5</v>
      </c>
      <c r="K1880" s="1" t="s">
        <v>21</v>
      </c>
      <c r="L1880" s="1" t="s">
        <v>14</v>
      </c>
      <c r="M1880" s="1" t="s">
        <v>15</v>
      </c>
      <c r="N1880" s="1" t="s">
        <v>16</v>
      </c>
    </row>
    <row r="1881" spans="1:14" x14ac:dyDescent="0.25">
      <c r="A1881">
        <v>1880</v>
      </c>
      <c r="B1881">
        <v>833</v>
      </c>
      <c r="C1881">
        <f>1/COUNTIF(B:B,pizzadb_pizzasales[[#This Row],[order_id]])</f>
        <v>0.5</v>
      </c>
      <c r="D1881" s="1" t="s">
        <v>84</v>
      </c>
      <c r="E1881">
        <v>1</v>
      </c>
      <c r="F1881" s="16">
        <v>39521</v>
      </c>
      <c r="G1881" s="2" t="str">
        <f>TEXT(pizzadb_pizzasales[[#This Row],[order_date]],"dddd")</f>
        <v>Friday</v>
      </c>
      <c r="H1881" s="3">
        <v>0.79704861111111114</v>
      </c>
      <c r="I1881">
        <v>12</v>
      </c>
      <c r="J1881">
        <v>12</v>
      </c>
      <c r="K1881" s="1" t="s">
        <v>41</v>
      </c>
      <c r="L1881" s="1" t="s">
        <v>14</v>
      </c>
      <c r="M1881" s="1" t="s">
        <v>85</v>
      </c>
      <c r="N1881" s="1" t="s">
        <v>86</v>
      </c>
    </row>
    <row r="1882" spans="1:14" x14ac:dyDescent="0.25">
      <c r="A1882">
        <v>1881</v>
      </c>
      <c r="B1882">
        <v>833</v>
      </c>
      <c r="C1882">
        <f>1/COUNTIF(B:B,pizzadb_pizzasales[[#This Row],[order_id]])</f>
        <v>0.5</v>
      </c>
      <c r="D1882" s="1" t="s">
        <v>93</v>
      </c>
      <c r="E1882">
        <v>1</v>
      </c>
      <c r="F1882" s="16">
        <v>39524</v>
      </c>
      <c r="G1882" s="2" t="str">
        <f>TEXT(pizzadb_pizzasales[[#This Row],[order_date]],"dddd")</f>
        <v>Monday</v>
      </c>
      <c r="H1882" s="3">
        <v>0.79704861111111114</v>
      </c>
      <c r="I1882">
        <v>12</v>
      </c>
      <c r="J1882">
        <v>12</v>
      </c>
      <c r="K1882" s="1" t="s">
        <v>41</v>
      </c>
      <c r="L1882" s="1" t="s">
        <v>14</v>
      </c>
      <c r="M1882" s="1" t="s">
        <v>94</v>
      </c>
      <c r="N1882" s="1" t="s">
        <v>95</v>
      </c>
    </row>
    <row r="1883" spans="1:14" x14ac:dyDescent="0.25">
      <c r="A1883">
        <v>1882</v>
      </c>
      <c r="B1883">
        <v>834</v>
      </c>
      <c r="C1883">
        <f>1/COUNTIF(B:B,pizzadb_pizzasales[[#This Row],[order_id]])</f>
        <v>0.25</v>
      </c>
      <c r="D1883" s="1" t="s">
        <v>81</v>
      </c>
      <c r="E1883">
        <v>1</v>
      </c>
      <c r="F1883" s="16">
        <v>39525</v>
      </c>
      <c r="G1883" s="2" t="str">
        <f>TEXT(pizzadb_pizzasales[[#This Row],[order_date]],"dddd")</f>
        <v>Tuesday</v>
      </c>
      <c r="H1883" s="3">
        <v>0.80921296296296297</v>
      </c>
      <c r="I1883">
        <v>20.75</v>
      </c>
      <c r="J1883">
        <v>20.75</v>
      </c>
      <c r="K1883" s="1" t="s">
        <v>21</v>
      </c>
      <c r="L1883" s="1" t="s">
        <v>33</v>
      </c>
      <c r="M1883" s="1" t="s">
        <v>82</v>
      </c>
      <c r="N1883" s="1" t="s">
        <v>83</v>
      </c>
    </row>
    <row r="1884" spans="1:14" x14ac:dyDescent="0.25">
      <c r="A1884">
        <v>1883</v>
      </c>
      <c r="B1884">
        <v>834</v>
      </c>
      <c r="C1884">
        <f>1/COUNTIF(B:B,pizzadb_pizzasales[[#This Row],[order_id]])</f>
        <v>0.25</v>
      </c>
      <c r="D1884" s="1" t="s">
        <v>126</v>
      </c>
      <c r="E1884">
        <v>1</v>
      </c>
      <c r="F1884" s="16">
        <v>39526</v>
      </c>
      <c r="G1884" s="2" t="str">
        <f>TEXT(pizzadb_pizzasales[[#This Row],[order_date]],"dddd")</f>
        <v>Wednesday</v>
      </c>
      <c r="H1884" s="3">
        <v>0.80921296296296297</v>
      </c>
      <c r="I1884">
        <v>9.75</v>
      </c>
      <c r="J1884">
        <v>9.75</v>
      </c>
      <c r="K1884" s="1" t="s">
        <v>41</v>
      </c>
      <c r="L1884" s="1" t="s">
        <v>14</v>
      </c>
      <c r="M1884" s="1" t="s">
        <v>78</v>
      </c>
      <c r="N1884" s="1" t="s">
        <v>79</v>
      </c>
    </row>
    <row r="1885" spans="1:14" x14ac:dyDescent="0.25">
      <c r="A1885">
        <v>1884</v>
      </c>
      <c r="B1885">
        <v>834</v>
      </c>
      <c r="C1885">
        <f>1/COUNTIF(B:B,pizzadb_pizzasales[[#This Row],[order_id]])</f>
        <v>0.25</v>
      </c>
      <c r="D1885" s="1" t="s">
        <v>120</v>
      </c>
      <c r="E1885">
        <v>1</v>
      </c>
      <c r="F1885" s="16">
        <v>39527</v>
      </c>
      <c r="G1885" s="2" t="str">
        <f>TEXT(pizzadb_pizzasales[[#This Row],[order_date]],"dddd")</f>
        <v>Thursday</v>
      </c>
      <c r="H1885" s="3">
        <v>0.80921296296296297</v>
      </c>
      <c r="I1885">
        <v>12.5</v>
      </c>
      <c r="J1885">
        <v>12.5</v>
      </c>
      <c r="K1885" s="1" t="s">
        <v>41</v>
      </c>
      <c r="L1885" s="1" t="s">
        <v>26</v>
      </c>
      <c r="M1885" s="1" t="s">
        <v>38</v>
      </c>
      <c r="N1885" s="1" t="s">
        <v>39</v>
      </c>
    </row>
    <row r="1886" spans="1:14" x14ac:dyDescent="0.25">
      <c r="A1886">
        <v>1885</v>
      </c>
      <c r="B1886">
        <v>834</v>
      </c>
      <c r="C1886">
        <f>1/COUNTIF(B:B,pizzadb_pizzasales[[#This Row],[order_id]])</f>
        <v>0.25</v>
      </c>
      <c r="D1886" s="1" t="s">
        <v>109</v>
      </c>
      <c r="E1886">
        <v>1</v>
      </c>
      <c r="F1886" s="16">
        <v>39528</v>
      </c>
      <c r="G1886" s="2" t="str">
        <f>TEXT(pizzadb_pizzasales[[#This Row],[order_date]],"dddd")</f>
        <v>Friday</v>
      </c>
      <c r="H1886" s="3">
        <v>0.80921296296296297</v>
      </c>
      <c r="I1886">
        <v>20.25</v>
      </c>
      <c r="J1886">
        <v>20.25</v>
      </c>
      <c r="K1886" s="1" t="s">
        <v>21</v>
      </c>
      <c r="L1886" s="1" t="s">
        <v>22</v>
      </c>
      <c r="M1886" s="1" t="s">
        <v>110</v>
      </c>
      <c r="N1886" s="1" t="s">
        <v>111</v>
      </c>
    </row>
    <row r="1887" spans="1:14" x14ac:dyDescent="0.25">
      <c r="A1887">
        <v>1886</v>
      </c>
      <c r="B1887">
        <v>835</v>
      </c>
      <c r="C1887">
        <f>1/COUNTIF(B:B,pizzadb_pizzasales[[#This Row],[order_id]])</f>
        <v>0.25</v>
      </c>
      <c r="D1887" s="1" t="s">
        <v>72</v>
      </c>
      <c r="E1887">
        <v>1</v>
      </c>
      <c r="F1887" s="16">
        <v>39531</v>
      </c>
      <c r="G1887" s="2" t="str">
        <f>TEXT(pizzadb_pizzasales[[#This Row],[order_date]],"dddd")</f>
        <v>Monday</v>
      </c>
      <c r="H1887" s="3">
        <v>0.83056712962962964</v>
      </c>
      <c r="I1887">
        <v>20.75</v>
      </c>
      <c r="J1887">
        <v>20.75</v>
      </c>
      <c r="K1887" s="1" t="s">
        <v>21</v>
      </c>
      <c r="L1887" s="1" t="s">
        <v>33</v>
      </c>
      <c r="M1887" s="1" t="s">
        <v>42</v>
      </c>
      <c r="N1887" s="1" t="s">
        <v>43</v>
      </c>
    </row>
    <row r="1888" spans="1:14" x14ac:dyDescent="0.25">
      <c r="A1888">
        <v>1887</v>
      </c>
      <c r="B1888">
        <v>835</v>
      </c>
      <c r="C1888">
        <f>1/COUNTIF(B:B,pizzadb_pizzasales[[#This Row],[order_id]])</f>
        <v>0.25</v>
      </c>
      <c r="D1888" s="1" t="s">
        <v>40</v>
      </c>
      <c r="E1888">
        <v>1</v>
      </c>
      <c r="F1888" s="16">
        <v>39532</v>
      </c>
      <c r="G1888" s="2" t="str">
        <f>TEXT(pizzadb_pizzasales[[#This Row],[order_date]],"dddd")</f>
        <v>Tuesday</v>
      </c>
      <c r="H1888" s="3">
        <v>0.83056712962962964</v>
      </c>
      <c r="I1888">
        <v>12.75</v>
      </c>
      <c r="J1888">
        <v>12.75</v>
      </c>
      <c r="K1888" s="1" t="s">
        <v>41</v>
      </c>
      <c r="L1888" s="1" t="s">
        <v>33</v>
      </c>
      <c r="M1888" s="1" t="s">
        <v>42</v>
      </c>
      <c r="N1888" s="1" t="s">
        <v>43</v>
      </c>
    </row>
    <row r="1889" spans="1:14" x14ac:dyDescent="0.25">
      <c r="A1889">
        <v>1888</v>
      </c>
      <c r="B1889">
        <v>835</v>
      </c>
      <c r="C1889">
        <f>1/COUNTIF(B:B,pizzadb_pizzasales[[#This Row],[order_id]])</f>
        <v>0.25</v>
      </c>
      <c r="D1889" s="1" t="s">
        <v>119</v>
      </c>
      <c r="E1889">
        <v>1</v>
      </c>
      <c r="F1889" s="16">
        <v>39533</v>
      </c>
      <c r="G1889" s="2" t="str">
        <f>TEXT(pizzadb_pizzasales[[#This Row],[order_date]],"dddd")</f>
        <v>Wednesday</v>
      </c>
      <c r="H1889" s="3">
        <v>0.83056712962962964</v>
      </c>
      <c r="I1889">
        <v>12.5</v>
      </c>
      <c r="J1889">
        <v>12.5</v>
      </c>
      <c r="K1889" s="1" t="s">
        <v>13</v>
      </c>
      <c r="L1889" s="1" t="s">
        <v>14</v>
      </c>
      <c r="M1889" s="1" t="s">
        <v>78</v>
      </c>
      <c r="N1889" s="1" t="s">
        <v>79</v>
      </c>
    </row>
    <row r="1890" spans="1:14" x14ac:dyDescent="0.25">
      <c r="A1890">
        <v>1889</v>
      </c>
      <c r="B1890">
        <v>835</v>
      </c>
      <c r="C1890">
        <f>1/COUNTIF(B:B,pizzadb_pizzasales[[#This Row],[order_id]])</f>
        <v>0.25</v>
      </c>
      <c r="D1890" s="1" t="s">
        <v>69</v>
      </c>
      <c r="E1890">
        <v>1</v>
      </c>
      <c r="F1890" s="16">
        <v>39534</v>
      </c>
      <c r="G1890" s="2" t="str">
        <f>TEXT(pizzadb_pizzasales[[#This Row],[order_date]],"dddd")</f>
        <v>Thursday</v>
      </c>
      <c r="H1890" s="3">
        <v>0.83056712962962964</v>
      </c>
      <c r="I1890">
        <v>20.75</v>
      </c>
      <c r="J1890">
        <v>20.75</v>
      </c>
      <c r="K1890" s="1" t="s">
        <v>21</v>
      </c>
      <c r="L1890" s="1" t="s">
        <v>33</v>
      </c>
      <c r="M1890" s="1" t="s">
        <v>70</v>
      </c>
      <c r="N1890" s="1" t="s">
        <v>71</v>
      </c>
    </row>
    <row r="1891" spans="1:14" x14ac:dyDescent="0.25">
      <c r="A1891">
        <v>1890</v>
      </c>
      <c r="B1891">
        <v>836</v>
      </c>
      <c r="C1891">
        <f>1/COUNTIF(B:B,pizzadb_pizzasales[[#This Row],[order_id]])</f>
        <v>0.25</v>
      </c>
      <c r="D1891" s="1" t="s">
        <v>20</v>
      </c>
      <c r="E1891">
        <v>1</v>
      </c>
      <c r="F1891" s="16">
        <v>39535</v>
      </c>
      <c r="G1891" s="2" t="str">
        <f>TEXT(pizzadb_pizzasales[[#This Row],[order_date]],"dddd")</f>
        <v>Friday</v>
      </c>
      <c r="H1891" s="3">
        <v>0.83898148148148144</v>
      </c>
      <c r="I1891">
        <v>18.5</v>
      </c>
      <c r="J1891">
        <v>18.5</v>
      </c>
      <c r="K1891" s="1" t="s">
        <v>21</v>
      </c>
      <c r="L1891" s="1" t="s">
        <v>22</v>
      </c>
      <c r="M1891" s="1" t="s">
        <v>23</v>
      </c>
      <c r="N1891" s="1" t="s">
        <v>24</v>
      </c>
    </row>
    <row r="1892" spans="1:14" x14ac:dyDescent="0.25">
      <c r="A1892">
        <v>1891</v>
      </c>
      <c r="B1892">
        <v>836</v>
      </c>
      <c r="C1892">
        <f>1/COUNTIF(B:B,pizzadb_pizzasales[[#This Row],[order_id]])</f>
        <v>0.25</v>
      </c>
      <c r="D1892" s="1" t="s">
        <v>90</v>
      </c>
      <c r="E1892">
        <v>1</v>
      </c>
      <c r="F1892" s="16">
        <v>39538</v>
      </c>
      <c r="G1892" s="2" t="str">
        <f>TEXT(pizzadb_pizzasales[[#This Row],[order_date]],"dddd")</f>
        <v>Monday</v>
      </c>
      <c r="H1892" s="3">
        <v>0.83898148148148144</v>
      </c>
      <c r="I1892">
        <v>17.950000762939453</v>
      </c>
      <c r="J1892">
        <v>17.950000762939453</v>
      </c>
      <c r="K1892" s="1" t="s">
        <v>21</v>
      </c>
      <c r="L1892" s="1" t="s">
        <v>22</v>
      </c>
      <c r="M1892" s="1" t="s">
        <v>91</v>
      </c>
      <c r="N1892" s="1" t="s">
        <v>92</v>
      </c>
    </row>
    <row r="1893" spans="1:14" x14ac:dyDescent="0.25">
      <c r="A1893">
        <v>1892</v>
      </c>
      <c r="B1893">
        <v>836</v>
      </c>
      <c r="C1893">
        <f>1/COUNTIF(B:B,pizzadb_pizzasales[[#This Row],[order_id]])</f>
        <v>0.25</v>
      </c>
      <c r="D1893" s="1" t="s">
        <v>132</v>
      </c>
      <c r="E1893">
        <v>1</v>
      </c>
      <c r="F1893" s="16">
        <v>39539</v>
      </c>
      <c r="G1893" s="2" t="str">
        <f>TEXT(pizzadb_pizzasales[[#This Row],[order_date]],"dddd")</f>
        <v>Tuesday</v>
      </c>
      <c r="H1893" s="3">
        <v>0.83898148148148144</v>
      </c>
      <c r="I1893">
        <v>10.5</v>
      </c>
      <c r="J1893">
        <v>10.5</v>
      </c>
      <c r="K1893" s="1" t="s">
        <v>41</v>
      </c>
      <c r="L1893" s="1" t="s">
        <v>14</v>
      </c>
      <c r="M1893" s="1" t="s">
        <v>15</v>
      </c>
      <c r="N1893" s="1" t="s">
        <v>16</v>
      </c>
    </row>
    <row r="1894" spans="1:14" x14ac:dyDescent="0.25">
      <c r="A1894">
        <v>1893</v>
      </c>
      <c r="B1894">
        <v>836</v>
      </c>
      <c r="C1894">
        <f>1/COUNTIF(B:B,pizzadb_pizzasales[[#This Row],[order_id]])</f>
        <v>0.25</v>
      </c>
      <c r="D1894" s="1" t="s">
        <v>140</v>
      </c>
      <c r="E1894">
        <v>1</v>
      </c>
      <c r="F1894" s="16">
        <v>39540</v>
      </c>
      <c r="G1894" s="2" t="str">
        <f>TEXT(pizzadb_pizzasales[[#This Row],[order_date]],"dddd")</f>
        <v>Wednesday</v>
      </c>
      <c r="H1894" s="3">
        <v>0.83898148148148144</v>
      </c>
      <c r="I1894">
        <v>25.5</v>
      </c>
      <c r="J1894">
        <v>25.5</v>
      </c>
      <c r="K1894" s="1" t="s">
        <v>141</v>
      </c>
      <c r="L1894" s="1" t="s">
        <v>14</v>
      </c>
      <c r="M1894" s="1" t="s">
        <v>45</v>
      </c>
      <c r="N1894" s="1" t="s">
        <v>46</v>
      </c>
    </row>
    <row r="1895" spans="1:14" x14ac:dyDescent="0.25">
      <c r="A1895">
        <v>1894</v>
      </c>
      <c r="B1895">
        <v>837</v>
      </c>
      <c r="C1895">
        <f>1/COUNTIF(B:B,pizzadb_pizzasales[[#This Row],[order_id]])</f>
        <v>1</v>
      </c>
      <c r="D1895" s="1" t="s">
        <v>36</v>
      </c>
      <c r="E1895">
        <v>1</v>
      </c>
      <c r="F1895" s="16">
        <v>39541</v>
      </c>
      <c r="G1895" s="2" t="str">
        <f>TEXT(pizzadb_pizzasales[[#This Row],[order_date]],"dddd")</f>
        <v>Thursday</v>
      </c>
      <c r="H1895" s="3">
        <v>0.84197916666666661</v>
      </c>
      <c r="I1895">
        <v>16.5</v>
      </c>
      <c r="J1895">
        <v>16.5</v>
      </c>
      <c r="K1895" s="1" t="s">
        <v>13</v>
      </c>
      <c r="L1895" s="1" t="s">
        <v>26</v>
      </c>
      <c r="M1895" s="1" t="s">
        <v>27</v>
      </c>
      <c r="N1895" s="1" t="s">
        <v>28</v>
      </c>
    </row>
    <row r="1896" spans="1:14" x14ac:dyDescent="0.25">
      <c r="A1896">
        <v>1895</v>
      </c>
      <c r="B1896">
        <v>838</v>
      </c>
      <c r="C1896">
        <f>1/COUNTIF(B:B,pizzadb_pizzasales[[#This Row],[order_id]])</f>
        <v>0.33333333333333331</v>
      </c>
      <c r="D1896" s="1" t="s">
        <v>134</v>
      </c>
      <c r="E1896">
        <v>1</v>
      </c>
      <c r="F1896" s="16">
        <v>39542</v>
      </c>
      <c r="G1896" s="2" t="str">
        <f>TEXT(pizzadb_pizzasales[[#This Row],[order_date]],"dddd")</f>
        <v>Friday</v>
      </c>
      <c r="H1896" s="3">
        <v>0.85690972222222217</v>
      </c>
      <c r="I1896">
        <v>16.75</v>
      </c>
      <c r="J1896">
        <v>16.75</v>
      </c>
      <c r="K1896" s="1" t="s">
        <v>13</v>
      </c>
      <c r="L1896" s="1" t="s">
        <v>33</v>
      </c>
      <c r="M1896" s="1" t="s">
        <v>124</v>
      </c>
      <c r="N1896" s="1" t="s">
        <v>125</v>
      </c>
    </row>
    <row r="1897" spans="1:14" x14ac:dyDescent="0.25">
      <c r="A1897">
        <v>1896</v>
      </c>
      <c r="B1897">
        <v>838</v>
      </c>
      <c r="C1897">
        <f>1/COUNTIF(B:B,pizzadb_pizzasales[[#This Row],[order_id]])</f>
        <v>0.33333333333333331</v>
      </c>
      <c r="D1897" s="1" t="s">
        <v>36</v>
      </c>
      <c r="E1897">
        <v>1</v>
      </c>
      <c r="F1897" s="16">
        <v>39545</v>
      </c>
      <c r="G1897" s="2" t="str">
        <f>TEXT(pizzadb_pizzasales[[#This Row],[order_date]],"dddd")</f>
        <v>Monday</v>
      </c>
      <c r="H1897" s="3">
        <v>0.85690972222222217</v>
      </c>
      <c r="I1897">
        <v>16.5</v>
      </c>
      <c r="J1897">
        <v>16.5</v>
      </c>
      <c r="K1897" s="1" t="s">
        <v>13</v>
      </c>
      <c r="L1897" s="1" t="s">
        <v>26</v>
      </c>
      <c r="M1897" s="1" t="s">
        <v>27</v>
      </c>
      <c r="N1897" s="1" t="s">
        <v>28</v>
      </c>
    </row>
    <row r="1898" spans="1:14" x14ac:dyDescent="0.25">
      <c r="A1898">
        <v>1897</v>
      </c>
      <c r="B1898">
        <v>838</v>
      </c>
      <c r="C1898">
        <f>1/COUNTIF(B:B,pizzadb_pizzasales[[#This Row],[order_id]])</f>
        <v>0.33333333333333331</v>
      </c>
      <c r="D1898" s="1" t="s">
        <v>154</v>
      </c>
      <c r="E1898">
        <v>1</v>
      </c>
      <c r="F1898" s="16">
        <v>39546</v>
      </c>
      <c r="G1898" s="2" t="str">
        <f>TEXT(pizzadb_pizzasales[[#This Row],[order_date]],"dddd")</f>
        <v>Tuesday</v>
      </c>
      <c r="H1898" s="3">
        <v>0.85690972222222217</v>
      </c>
      <c r="I1898">
        <v>16</v>
      </c>
      <c r="J1898">
        <v>16</v>
      </c>
      <c r="K1898" s="1" t="s">
        <v>13</v>
      </c>
      <c r="L1898" s="1" t="s">
        <v>22</v>
      </c>
      <c r="M1898" s="1" t="s">
        <v>66</v>
      </c>
      <c r="N1898" s="1" t="s">
        <v>67</v>
      </c>
    </row>
    <row r="1899" spans="1:14" x14ac:dyDescent="0.25">
      <c r="A1899">
        <v>1898</v>
      </c>
      <c r="B1899">
        <v>839</v>
      </c>
      <c r="C1899">
        <f>1/COUNTIF(B:B,pizzadb_pizzasales[[#This Row],[order_id]])</f>
        <v>1</v>
      </c>
      <c r="D1899" s="1" t="s">
        <v>68</v>
      </c>
      <c r="E1899">
        <v>2</v>
      </c>
      <c r="F1899" s="16">
        <v>39547</v>
      </c>
      <c r="G1899" s="2" t="str">
        <f>TEXT(pizzadb_pizzasales[[#This Row],[order_date]],"dddd")</f>
        <v>Wednesday</v>
      </c>
      <c r="H1899" s="3">
        <v>0.86157407407407405</v>
      </c>
      <c r="I1899">
        <v>20.25</v>
      </c>
      <c r="J1899">
        <v>40.5</v>
      </c>
      <c r="K1899" s="1" t="s">
        <v>21</v>
      </c>
      <c r="L1899" s="1" t="s">
        <v>22</v>
      </c>
      <c r="M1899" s="1" t="s">
        <v>30</v>
      </c>
      <c r="N1899" s="1" t="s">
        <v>31</v>
      </c>
    </row>
    <row r="1900" spans="1:14" x14ac:dyDescent="0.25">
      <c r="A1900">
        <v>1899</v>
      </c>
      <c r="B1900">
        <v>840</v>
      </c>
      <c r="C1900">
        <f>1/COUNTIF(B:B,pizzadb_pizzasales[[#This Row],[order_id]])</f>
        <v>1</v>
      </c>
      <c r="D1900" s="1" t="s">
        <v>25</v>
      </c>
      <c r="E1900">
        <v>1</v>
      </c>
      <c r="F1900" s="16">
        <v>39548</v>
      </c>
      <c r="G1900" s="2" t="str">
        <f>TEXT(pizzadb_pizzasales[[#This Row],[order_date]],"dddd")</f>
        <v>Thursday</v>
      </c>
      <c r="H1900" s="3">
        <v>0.86541666666666661</v>
      </c>
      <c r="I1900">
        <v>20.75</v>
      </c>
      <c r="J1900">
        <v>20.75</v>
      </c>
      <c r="K1900" s="1" t="s">
        <v>21</v>
      </c>
      <c r="L1900" s="1" t="s">
        <v>26</v>
      </c>
      <c r="M1900" s="1" t="s">
        <v>27</v>
      </c>
      <c r="N1900" s="1" t="s">
        <v>28</v>
      </c>
    </row>
    <row r="1901" spans="1:14" x14ac:dyDescent="0.25">
      <c r="A1901">
        <v>1900</v>
      </c>
      <c r="B1901">
        <v>841</v>
      </c>
      <c r="C1901">
        <f>1/COUNTIF(B:B,pizzadb_pizzasales[[#This Row],[order_id]])</f>
        <v>1</v>
      </c>
      <c r="D1901" s="1" t="s">
        <v>135</v>
      </c>
      <c r="E1901">
        <v>1</v>
      </c>
      <c r="F1901" s="16">
        <v>39549</v>
      </c>
      <c r="G1901" s="2" t="str">
        <f>TEXT(pizzadb_pizzasales[[#This Row],[order_date]],"dddd")</f>
        <v>Friday</v>
      </c>
      <c r="H1901" s="3">
        <v>0.87337962962962967</v>
      </c>
      <c r="I1901">
        <v>20.75</v>
      </c>
      <c r="J1901">
        <v>20.75</v>
      </c>
      <c r="K1901" s="1" t="s">
        <v>21</v>
      </c>
      <c r="L1901" s="1" t="s">
        <v>26</v>
      </c>
      <c r="M1901" s="1" t="s">
        <v>107</v>
      </c>
      <c r="N1901" s="1" t="s">
        <v>108</v>
      </c>
    </row>
    <row r="1902" spans="1:14" x14ac:dyDescent="0.25">
      <c r="A1902">
        <v>1901</v>
      </c>
      <c r="B1902">
        <v>842</v>
      </c>
      <c r="C1902">
        <f>1/COUNTIF(B:B,pizzadb_pizzasales[[#This Row],[order_id]])</f>
        <v>0.33333333333333331</v>
      </c>
      <c r="D1902" s="1" t="s">
        <v>136</v>
      </c>
      <c r="E1902">
        <v>1</v>
      </c>
      <c r="F1902" s="16">
        <v>39552</v>
      </c>
      <c r="G1902" s="2" t="str">
        <f>TEXT(pizzadb_pizzasales[[#This Row],[order_date]],"dddd")</f>
        <v>Monday</v>
      </c>
      <c r="H1902" s="3">
        <v>0.88170138888888894</v>
      </c>
      <c r="I1902">
        <v>12.5</v>
      </c>
      <c r="J1902">
        <v>12.5</v>
      </c>
      <c r="K1902" s="1" t="s">
        <v>41</v>
      </c>
      <c r="L1902" s="1" t="s">
        <v>22</v>
      </c>
      <c r="M1902" s="1" t="s">
        <v>63</v>
      </c>
      <c r="N1902" s="1" t="s">
        <v>64</v>
      </c>
    </row>
    <row r="1903" spans="1:14" x14ac:dyDescent="0.25">
      <c r="A1903">
        <v>1902</v>
      </c>
      <c r="B1903">
        <v>842</v>
      </c>
      <c r="C1903">
        <f>1/COUNTIF(B:B,pizzadb_pizzasales[[#This Row],[order_id]])</f>
        <v>0.33333333333333331</v>
      </c>
      <c r="D1903" s="1" t="s">
        <v>162</v>
      </c>
      <c r="E1903">
        <v>1</v>
      </c>
      <c r="F1903" s="16">
        <v>39553</v>
      </c>
      <c r="G1903" s="2" t="str">
        <f>TEXT(pizzadb_pizzasales[[#This Row],[order_date]],"dddd")</f>
        <v>Tuesday</v>
      </c>
      <c r="H1903" s="3">
        <v>0.88170138888888894</v>
      </c>
      <c r="I1903">
        <v>16</v>
      </c>
      <c r="J1903">
        <v>16</v>
      </c>
      <c r="K1903" s="1" t="s">
        <v>13</v>
      </c>
      <c r="L1903" s="1" t="s">
        <v>22</v>
      </c>
      <c r="M1903" s="1" t="s">
        <v>110</v>
      </c>
      <c r="N1903" s="1" t="s">
        <v>111</v>
      </c>
    </row>
    <row r="1904" spans="1:14" x14ac:dyDescent="0.25">
      <c r="A1904">
        <v>1903</v>
      </c>
      <c r="B1904">
        <v>842</v>
      </c>
      <c r="C1904">
        <f>1/COUNTIF(B:B,pizzadb_pizzasales[[#This Row],[order_id]])</f>
        <v>0.33333333333333331</v>
      </c>
      <c r="D1904" s="1" t="s">
        <v>47</v>
      </c>
      <c r="E1904">
        <v>1</v>
      </c>
      <c r="F1904" s="16">
        <v>39554</v>
      </c>
      <c r="G1904" s="2" t="str">
        <f>TEXT(pizzadb_pizzasales[[#This Row],[order_date]],"dddd")</f>
        <v>Wednesday</v>
      </c>
      <c r="H1904" s="3">
        <v>0.88170138888888894</v>
      </c>
      <c r="I1904">
        <v>12.5</v>
      </c>
      <c r="J1904">
        <v>12.5</v>
      </c>
      <c r="K1904" s="1" t="s">
        <v>41</v>
      </c>
      <c r="L1904" s="1" t="s">
        <v>26</v>
      </c>
      <c r="M1904" s="1" t="s">
        <v>48</v>
      </c>
      <c r="N1904" s="1" t="s">
        <v>49</v>
      </c>
    </row>
    <row r="1905" spans="1:14" x14ac:dyDescent="0.25">
      <c r="A1905">
        <v>1904</v>
      </c>
      <c r="B1905">
        <v>843</v>
      </c>
      <c r="C1905">
        <f>1/COUNTIF(B:B,pizzadb_pizzasales[[#This Row],[order_id]])</f>
        <v>1</v>
      </c>
      <c r="D1905" s="1" t="s">
        <v>144</v>
      </c>
      <c r="E1905">
        <v>1</v>
      </c>
      <c r="F1905" s="16">
        <v>39555</v>
      </c>
      <c r="G1905" s="2" t="str">
        <f>TEXT(pizzadb_pizzasales[[#This Row],[order_date]],"dddd")</f>
        <v>Thursday</v>
      </c>
      <c r="H1905" s="3">
        <v>0.89746527777777774</v>
      </c>
      <c r="I1905">
        <v>16.5</v>
      </c>
      <c r="J1905">
        <v>16.5</v>
      </c>
      <c r="K1905" s="1" t="s">
        <v>13</v>
      </c>
      <c r="L1905" s="1" t="s">
        <v>26</v>
      </c>
      <c r="M1905" s="1" t="s">
        <v>48</v>
      </c>
      <c r="N1905" s="1" t="s">
        <v>49</v>
      </c>
    </row>
    <row r="1906" spans="1:14" x14ac:dyDescent="0.25">
      <c r="A1906">
        <v>1905</v>
      </c>
      <c r="B1906">
        <v>844</v>
      </c>
      <c r="C1906">
        <f>1/COUNTIF(B:B,pizzadb_pizzasales[[#This Row],[order_id]])</f>
        <v>1</v>
      </c>
      <c r="D1906" s="1" t="s">
        <v>154</v>
      </c>
      <c r="E1906">
        <v>1</v>
      </c>
      <c r="F1906" s="16">
        <v>39556</v>
      </c>
      <c r="G1906" s="2" t="str">
        <f>TEXT(pizzadb_pizzasales[[#This Row],[order_date]],"dddd")</f>
        <v>Friday</v>
      </c>
      <c r="H1906" s="3">
        <v>0.90067129629629628</v>
      </c>
      <c r="I1906">
        <v>16</v>
      </c>
      <c r="J1906">
        <v>16</v>
      </c>
      <c r="K1906" s="1" t="s">
        <v>13</v>
      </c>
      <c r="L1906" s="1" t="s">
        <v>22</v>
      </c>
      <c r="M1906" s="1" t="s">
        <v>66</v>
      </c>
      <c r="N1906" s="1" t="s">
        <v>67</v>
      </c>
    </row>
    <row r="1907" spans="1:14" x14ac:dyDescent="0.25">
      <c r="A1907">
        <v>1906</v>
      </c>
      <c r="B1907">
        <v>845</v>
      </c>
      <c r="C1907">
        <f>1/COUNTIF(B:B,pizzadb_pizzasales[[#This Row],[order_id]])</f>
        <v>0.25</v>
      </c>
      <c r="D1907" s="1" t="s">
        <v>138</v>
      </c>
      <c r="E1907">
        <v>1</v>
      </c>
      <c r="F1907" s="16">
        <v>39559</v>
      </c>
      <c r="G1907" s="2" t="str">
        <f>TEXT(pizzadb_pizzasales[[#This Row],[order_date]],"dddd")</f>
        <v>Monday</v>
      </c>
      <c r="H1907" s="3">
        <v>0.90481481481481485</v>
      </c>
      <c r="I1907">
        <v>20.5</v>
      </c>
      <c r="J1907">
        <v>20.5</v>
      </c>
      <c r="K1907" s="1" t="s">
        <v>21</v>
      </c>
      <c r="L1907" s="1" t="s">
        <v>14</v>
      </c>
      <c r="M1907" s="1" t="s">
        <v>18</v>
      </c>
      <c r="N1907" s="1" t="s">
        <v>19</v>
      </c>
    </row>
    <row r="1908" spans="1:14" x14ac:dyDescent="0.25">
      <c r="A1908">
        <v>1907</v>
      </c>
      <c r="B1908">
        <v>845</v>
      </c>
      <c r="C1908">
        <f>1/COUNTIF(B:B,pizzadb_pizzasales[[#This Row],[order_id]])</f>
        <v>0.25</v>
      </c>
      <c r="D1908" s="1" t="s">
        <v>20</v>
      </c>
      <c r="E1908">
        <v>1</v>
      </c>
      <c r="F1908" s="16">
        <v>39560</v>
      </c>
      <c r="G1908" s="2" t="str">
        <f>TEXT(pizzadb_pizzasales[[#This Row],[order_date]],"dddd")</f>
        <v>Tuesday</v>
      </c>
      <c r="H1908" s="3">
        <v>0.90481481481481485</v>
      </c>
      <c r="I1908">
        <v>18.5</v>
      </c>
      <c r="J1908">
        <v>18.5</v>
      </c>
      <c r="K1908" s="1" t="s">
        <v>21</v>
      </c>
      <c r="L1908" s="1" t="s">
        <v>22</v>
      </c>
      <c r="M1908" s="1" t="s">
        <v>23</v>
      </c>
      <c r="N1908" s="1" t="s">
        <v>24</v>
      </c>
    </row>
    <row r="1909" spans="1:14" x14ac:dyDescent="0.25">
      <c r="A1909">
        <v>1908</v>
      </c>
      <c r="B1909">
        <v>845</v>
      </c>
      <c r="C1909">
        <f>1/COUNTIF(B:B,pizzadb_pizzasales[[#This Row],[order_id]])</f>
        <v>0.25</v>
      </c>
      <c r="D1909" s="1" t="s">
        <v>36</v>
      </c>
      <c r="E1909">
        <v>1</v>
      </c>
      <c r="F1909" s="16">
        <v>39561</v>
      </c>
      <c r="G1909" s="2" t="str">
        <f>TEXT(pizzadb_pizzasales[[#This Row],[order_date]],"dddd")</f>
        <v>Wednesday</v>
      </c>
      <c r="H1909" s="3">
        <v>0.90481481481481485</v>
      </c>
      <c r="I1909">
        <v>16.5</v>
      </c>
      <c r="J1909">
        <v>16.5</v>
      </c>
      <c r="K1909" s="1" t="s">
        <v>13</v>
      </c>
      <c r="L1909" s="1" t="s">
        <v>26</v>
      </c>
      <c r="M1909" s="1" t="s">
        <v>27</v>
      </c>
      <c r="N1909" s="1" t="s">
        <v>28</v>
      </c>
    </row>
    <row r="1910" spans="1:14" x14ac:dyDescent="0.25">
      <c r="A1910">
        <v>1909</v>
      </c>
      <c r="B1910">
        <v>845</v>
      </c>
      <c r="C1910">
        <f>1/COUNTIF(B:B,pizzadb_pizzasales[[#This Row],[order_id]])</f>
        <v>0.25</v>
      </c>
      <c r="D1910" s="1" t="s">
        <v>69</v>
      </c>
      <c r="E1910">
        <v>1</v>
      </c>
      <c r="F1910" s="16">
        <v>39562</v>
      </c>
      <c r="G1910" s="2" t="str">
        <f>TEXT(pizzadb_pizzasales[[#This Row],[order_date]],"dddd")</f>
        <v>Thursday</v>
      </c>
      <c r="H1910" s="3">
        <v>0.90481481481481485</v>
      </c>
      <c r="I1910">
        <v>20.75</v>
      </c>
      <c r="J1910">
        <v>20.75</v>
      </c>
      <c r="K1910" s="1" t="s">
        <v>21</v>
      </c>
      <c r="L1910" s="1" t="s">
        <v>33</v>
      </c>
      <c r="M1910" s="1" t="s">
        <v>70</v>
      </c>
      <c r="N1910" s="1" t="s">
        <v>71</v>
      </c>
    </row>
    <row r="1911" spans="1:14" x14ac:dyDescent="0.25">
      <c r="A1911">
        <v>1910</v>
      </c>
      <c r="B1911">
        <v>846</v>
      </c>
      <c r="C1911">
        <f>1/COUNTIF(B:B,pizzadb_pizzasales[[#This Row],[order_id]])</f>
        <v>0.5</v>
      </c>
      <c r="D1911" s="1" t="s">
        <v>73</v>
      </c>
      <c r="E1911">
        <v>1</v>
      </c>
      <c r="F1911" s="16">
        <v>39563</v>
      </c>
      <c r="G1911" s="2" t="str">
        <f>TEXT(pizzadb_pizzasales[[#This Row],[order_date]],"dddd")</f>
        <v>Friday</v>
      </c>
      <c r="H1911" s="3">
        <v>0.92805555555555552</v>
      </c>
      <c r="I1911">
        <v>20.75</v>
      </c>
      <c r="J1911">
        <v>20.75</v>
      </c>
      <c r="K1911" s="1" t="s">
        <v>21</v>
      </c>
      <c r="L1911" s="1" t="s">
        <v>33</v>
      </c>
      <c r="M1911" s="1" t="s">
        <v>74</v>
      </c>
      <c r="N1911" s="1" t="s">
        <v>75</v>
      </c>
    </row>
    <row r="1912" spans="1:14" x14ac:dyDescent="0.25">
      <c r="A1912">
        <v>1911</v>
      </c>
      <c r="B1912">
        <v>846</v>
      </c>
      <c r="C1912">
        <f>1/COUNTIF(B:B,pizzadb_pizzasales[[#This Row],[order_id]])</f>
        <v>0.5</v>
      </c>
      <c r="D1912" s="1" t="s">
        <v>20</v>
      </c>
      <c r="E1912">
        <v>1</v>
      </c>
      <c r="F1912" s="16">
        <v>39566</v>
      </c>
      <c r="G1912" s="2" t="str">
        <f>TEXT(pizzadb_pizzasales[[#This Row],[order_date]],"dddd")</f>
        <v>Monday</v>
      </c>
      <c r="H1912" s="3">
        <v>0.92805555555555552</v>
      </c>
      <c r="I1912">
        <v>18.5</v>
      </c>
      <c r="J1912">
        <v>18.5</v>
      </c>
      <c r="K1912" s="1" t="s">
        <v>21</v>
      </c>
      <c r="L1912" s="1" t="s">
        <v>22</v>
      </c>
      <c r="M1912" s="1" t="s">
        <v>23</v>
      </c>
      <c r="N1912" s="1" t="s">
        <v>24</v>
      </c>
    </row>
    <row r="1913" spans="1:14" x14ac:dyDescent="0.25">
      <c r="A1913">
        <v>1912</v>
      </c>
      <c r="B1913">
        <v>847</v>
      </c>
      <c r="C1913">
        <f>1/COUNTIF(B:B,pizzadb_pizzasales[[#This Row],[order_id]])</f>
        <v>1</v>
      </c>
      <c r="D1913" s="1" t="s">
        <v>119</v>
      </c>
      <c r="E1913">
        <v>1</v>
      </c>
      <c r="F1913" s="16">
        <v>39567</v>
      </c>
      <c r="G1913" s="2" t="str">
        <f>TEXT(pizzadb_pizzasales[[#This Row],[order_date]],"dddd")</f>
        <v>Tuesday</v>
      </c>
      <c r="H1913" s="3">
        <v>0.48406250000000001</v>
      </c>
      <c r="I1913">
        <v>12.5</v>
      </c>
      <c r="J1913">
        <v>12.5</v>
      </c>
      <c r="K1913" s="1" t="s">
        <v>13</v>
      </c>
      <c r="L1913" s="1" t="s">
        <v>14</v>
      </c>
      <c r="M1913" s="1" t="s">
        <v>78</v>
      </c>
      <c r="N1913" s="1" t="s">
        <v>79</v>
      </c>
    </row>
    <row r="1914" spans="1:14" x14ac:dyDescent="0.25">
      <c r="A1914">
        <v>1913</v>
      </c>
      <c r="B1914">
        <v>848</v>
      </c>
      <c r="C1914">
        <f>1/COUNTIF(B:B,pizzadb_pizzasales[[#This Row],[order_id]])</f>
        <v>1</v>
      </c>
      <c r="D1914" s="1" t="s">
        <v>84</v>
      </c>
      <c r="E1914">
        <v>1</v>
      </c>
      <c r="F1914" s="16">
        <v>39568</v>
      </c>
      <c r="G1914" s="2" t="str">
        <f>TEXT(pizzadb_pizzasales[[#This Row],[order_date]],"dddd")</f>
        <v>Wednesday</v>
      </c>
      <c r="H1914" s="3">
        <v>0.49775462962962963</v>
      </c>
      <c r="I1914">
        <v>12</v>
      </c>
      <c r="J1914">
        <v>12</v>
      </c>
      <c r="K1914" s="1" t="s">
        <v>41</v>
      </c>
      <c r="L1914" s="1" t="s">
        <v>14</v>
      </c>
      <c r="M1914" s="1" t="s">
        <v>85</v>
      </c>
      <c r="N1914" s="1" t="s">
        <v>86</v>
      </c>
    </row>
    <row r="1915" spans="1:14" x14ac:dyDescent="0.25">
      <c r="A1915">
        <v>1914</v>
      </c>
      <c r="B1915">
        <v>849</v>
      </c>
      <c r="C1915">
        <f>1/COUNTIF(B:B,pizzadb_pizzasales[[#This Row],[order_id]])</f>
        <v>0.25</v>
      </c>
      <c r="D1915" s="1" t="s">
        <v>17</v>
      </c>
      <c r="E1915">
        <v>1</v>
      </c>
      <c r="F1915" s="16">
        <v>39569</v>
      </c>
      <c r="G1915" s="2" t="str">
        <f>TEXT(pizzadb_pizzasales[[#This Row],[order_date]],"dddd")</f>
        <v>Thursday</v>
      </c>
      <c r="H1915" s="3">
        <v>0.50590277777777781</v>
      </c>
      <c r="I1915">
        <v>16</v>
      </c>
      <c r="J1915">
        <v>16</v>
      </c>
      <c r="K1915" s="1" t="s">
        <v>13</v>
      </c>
      <c r="L1915" s="1" t="s">
        <v>14</v>
      </c>
      <c r="M1915" s="1" t="s">
        <v>18</v>
      </c>
      <c r="N1915" s="1" t="s">
        <v>19</v>
      </c>
    </row>
    <row r="1916" spans="1:14" x14ac:dyDescent="0.25">
      <c r="A1916">
        <v>1915</v>
      </c>
      <c r="B1916">
        <v>849</v>
      </c>
      <c r="C1916">
        <f>1/COUNTIF(B:B,pizzadb_pizzasales[[#This Row],[order_id]])</f>
        <v>0.25</v>
      </c>
      <c r="D1916" s="1" t="s">
        <v>149</v>
      </c>
      <c r="E1916">
        <v>1</v>
      </c>
      <c r="F1916" s="16">
        <v>39570</v>
      </c>
      <c r="G1916" s="2" t="str">
        <f>TEXT(pizzadb_pizzasales[[#This Row],[order_date]],"dddd")</f>
        <v>Friday</v>
      </c>
      <c r="H1916" s="3">
        <v>0.50590277777777781</v>
      </c>
      <c r="I1916">
        <v>12.25</v>
      </c>
      <c r="J1916">
        <v>12.25</v>
      </c>
      <c r="K1916" s="1" t="s">
        <v>41</v>
      </c>
      <c r="L1916" s="1" t="s">
        <v>26</v>
      </c>
      <c r="M1916" s="1" t="s">
        <v>114</v>
      </c>
      <c r="N1916" s="1" t="s">
        <v>115</v>
      </c>
    </row>
    <row r="1917" spans="1:14" x14ac:dyDescent="0.25">
      <c r="A1917">
        <v>1916</v>
      </c>
      <c r="B1917">
        <v>849</v>
      </c>
      <c r="C1917">
        <f>1/COUNTIF(B:B,pizzadb_pizzasales[[#This Row],[order_id]])</f>
        <v>0.25</v>
      </c>
      <c r="D1917" s="1" t="s">
        <v>59</v>
      </c>
      <c r="E1917">
        <v>1</v>
      </c>
      <c r="F1917" s="16">
        <v>39573</v>
      </c>
      <c r="G1917" s="2" t="str">
        <f>TEXT(pizzadb_pizzasales[[#This Row],[order_date]],"dddd")</f>
        <v>Monday</v>
      </c>
      <c r="H1917" s="3">
        <v>0.50590277777777781</v>
      </c>
      <c r="I1917">
        <v>20.75</v>
      </c>
      <c r="J1917">
        <v>20.75</v>
      </c>
      <c r="K1917" s="1" t="s">
        <v>21</v>
      </c>
      <c r="L1917" s="1" t="s">
        <v>26</v>
      </c>
      <c r="M1917" s="1" t="s">
        <v>60</v>
      </c>
      <c r="N1917" s="1" t="s">
        <v>61</v>
      </c>
    </row>
    <row r="1918" spans="1:14" x14ac:dyDescent="0.25">
      <c r="A1918">
        <v>1917</v>
      </c>
      <c r="B1918">
        <v>849</v>
      </c>
      <c r="C1918">
        <f>1/COUNTIF(B:B,pizzadb_pizzasales[[#This Row],[order_id]])</f>
        <v>0.25</v>
      </c>
      <c r="D1918" s="1" t="s">
        <v>150</v>
      </c>
      <c r="E1918">
        <v>1</v>
      </c>
      <c r="F1918" s="16">
        <v>39574</v>
      </c>
      <c r="G1918" s="2" t="str">
        <f>TEXT(pizzadb_pizzasales[[#This Row],[order_date]],"dddd")</f>
        <v>Tuesday</v>
      </c>
      <c r="H1918" s="3">
        <v>0.50590277777777781</v>
      </c>
      <c r="I1918">
        <v>12.5</v>
      </c>
      <c r="J1918">
        <v>12.5</v>
      </c>
      <c r="K1918" s="1" t="s">
        <v>41</v>
      </c>
      <c r="L1918" s="1" t="s">
        <v>26</v>
      </c>
      <c r="M1918" s="1" t="s">
        <v>60</v>
      </c>
      <c r="N1918" s="1" t="s">
        <v>61</v>
      </c>
    </row>
    <row r="1919" spans="1:14" x14ac:dyDescent="0.25">
      <c r="A1919">
        <v>1918</v>
      </c>
      <c r="B1919">
        <v>850</v>
      </c>
      <c r="C1919">
        <f>1/COUNTIF(B:B,pizzadb_pizzasales[[#This Row],[order_id]])</f>
        <v>0.33333333333333331</v>
      </c>
      <c r="D1919" s="1" t="s">
        <v>90</v>
      </c>
      <c r="E1919">
        <v>1</v>
      </c>
      <c r="F1919" s="16">
        <v>39575</v>
      </c>
      <c r="G1919" s="2" t="str">
        <f>TEXT(pizzadb_pizzasales[[#This Row],[order_date]],"dddd")</f>
        <v>Wednesday</v>
      </c>
      <c r="H1919" s="3">
        <v>0.51082175925925921</v>
      </c>
      <c r="I1919">
        <v>17.950000762939453</v>
      </c>
      <c r="J1919">
        <v>17.950000762939453</v>
      </c>
      <c r="K1919" s="1" t="s">
        <v>21</v>
      </c>
      <c r="L1919" s="1" t="s">
        <v>22</v>
      </c>
      <c r="M1919" s="1" t="s">
        <v>91</v>
      </c>
      <c r="N1919" s="1" t="s">
        <v>92</v>
      </c>
    </row>
    <row r="1920" spans="1:14" x14ac:dyDescent="0.25">
      <c r="A1920">
        <v>1919</v>
      </c>
      <c r="B1920">
        <v>850</v>
      </c>
      <c r="C1920">
        <f>1/COUNTIF(B:B,pizzadb_pizzasales[[#This Row],[order_id]])</f>
        <v>0.33333333333333331</v>
      </c>
      <c r="D1920" s="1" t="s">
        <v>69</v>
      </c>
      <c r="E1920">
        <v>1</v>
      </c>
      <c r="F1920" s="16">
        <v>39576</v>
      </c>
      <c r="G1920" s="2" t="str">
        <f>TEXT(pizzadb_pizzasales[[#This Row],[order_date]],"dddd")</f>
        <v>Thursday</v>
      </c>
      <c r="H1920" s="3">
        <v>0.51082175925925921</v>
      </c>
      <c r="I1920">
        <v>20.75</v>
      </c>
      <c r="J1920">
        <v>20.75</v>
      </c>
      <c r="K1920" s="1" t="s">
        <v>21</v>
      </c>
      <c r="L1920" s="1" t="s">
        <v>33</v>
      </c>
      <c r="M1920" s="1" t="s">
        <v>70</v>
      </c>
      <c r="N1920" s="1" t="s">
        <v>71</v>
      </c>
    </row>
    <row r="1921" spans="1:14" x14ac:dyDescent="0.25">
      <c r="A1921">
        <v>1920</v>
      </c>
      <c r="B1921">
        <v>850</v>
      </c>
      <c r="C1921">
        <f>1/COUNTIF(B:B,pizzadb_pizzasales[[#This Row],[order_id]])</f>
        <v>0.33333333333333331</v>
      </c>
      <c r="D1921" s="1" t="s">
        <v>137</v>
      </c>
      <c r="E1921">
        <v>1</v>
      </c>
      <c r="F1921" s="16">
        <v>39577</v>
      </c>
      <c r="G1921" s="2" t="str">
        <f>TEXT(pizzadb_pizzasales[[#This Row],[order_date]],"dddd")</f>
        <v>Friday</v>
      </c>
      <c r="H1921" s="3">
        <v>0.51082175925925921</v>
      </c>
      <c r="I1921">
        <v>16.75</v>
      </c>
      <c r="J1921">
        <v>16.75</v>
      </c>
      <c r="K1921" s="1" t="s">
        <v>13</v>
      </c>
      <c r="L1921" s="1" t="s">
        <v>33</v>
      </c>
      <c r="M1921" s="1" t="s">
        <v>34</v>
      </c>
      <c r="N1921" s="1" t="s">
        <v>35</v>
      </c>
    </row>
    <row r="1922" spans="1:14" x14ac:dyDescent="0.25">
      <c r="A1922">
        <v>1921</v>
      </c>
      <c r="B1922">
        <v>851</v>
      </c>
      <c r="C1922">
        <f>1/COUNTIF(B:B,pizzadb_pizzasales[[#This Row],[order_id]])</f>
        <v>1</v>
      </c>
      <c r="D1922" s="1" t="s">
        <v>72</v>
      </c>
      <c r="E1922">
        <v>1</v>
      </c>
      <c r="F1922" s="16">
        <v>39580</v>
      </c>
      <c r="G1922" s="2" t="str">
        <f>TEXT(pizzadb_pizzasales[[#This Row],[order_date]],"dddd")</f>
        <v>Monday</v>
      </c>
      <c r="H1922" s="3">
        <v>0.51414351851851847</v>
      </c>
      <c r="I1922">
        <v>20.75</v>
      </c>
      <c r="J1922">
        <v>20.75</v>
      </c>
      <c r="K1922" s="1" t="s">
        <v>21</v>
      </c>
      <c r="L1922" s="1" t="s">
        <v>33</v>
      </c>
      <c r="M1922" s="1" t="s">
        <v>42</v>
      </c>
      <c r="N1922" s="1" t="s">
        <v>43</v>
      </c>
    </row>
    <row r="1923" spans="1:14" x14ac:dyDescent="0.25">
      <c r="A1923">
        <v>1922</v>
      </c>
      <c r="B1923">
        <v>852</v>
      </c>
      <c r="C1923">
        <f>1/COUNTIF(B:B,pizzadb_pizzasales[[#This Row],[order_id]])</f>
        <v>1</v>
      </c>
      <c r="D1923" s="1" t="s">
        <v>137</v>
      </c>
      <c r="E1923">
        <v>1</v>
      </c>
      <c r="F1923" s="16">
        <v>39581</v>
      </c>
      <c r="G1923" s="2" t="str">
        <f>TEXT(pizzadb_pizzasales[[#This Row],[order_date]],"dddd")</f>
        <v>Tuesday</v>
      </c>
      <c r="H1923" s="3">
        <v>0.52350694444444446</v>
      </c>
      <c r="I1923">
        <v>16.75</v>
      </c>
      <c r="J1923">
        <v>16.75</v>
      </c>
      <c r="K1923" s="1" t="s">
        <v>13</v>
      </c>
      <c r="L1923" s="1" t="s">
        <v>33</v>
      </c>
      <c r="M1923" s="1" t="s">
        <v>34</v>
      </c>
      <c r="N1923" s="1" t="s">
        <v>35</v>
      </c>
    </row>
    <row r="1924" spans="1:14" x14ac:dyDescent="0.25">
      <c r="A1924">
        <v>1923</v>
      </c>
      <c r="B1924">
        <v>853</v>
      </c>
      <c r="C1924">
        <f>1/COUNTIF(B:B,pizzadb_pizzasales[[#This Row],[order_id]])</f>
        <v>1</v>
      </c>
      <c r="D1924" s="1" t="s">
        <v>119</v>
      </c>
      <c r="E1924">
        <v>1</v>
      </c>
      <c r="F1924" s="16">
        <v>39582</v>
      </c>
      <c r="G1924" s="2" t="str">
        <f>TEXT(pizzadb_pizzasales[[#This Row],[order_date]],"dddd")</f>
        <v>Wednesday</v>
      </c>
      <c r="H1924" s="3">
        <v>0.52545138888888887</v>
      </c>
      <c r="I1924">
        <v>12.5</v>
      </c>
      <c r="J1924">
        <v>12.5</v>
      </c>
      <c r="K1924" s="1" t="s">
        <v>13</v>
      </c>
      <c r="L1924" s="1" t="s">
        <v>14</v>
      </c>
      <c r="M1924" s="1" t="s">
        <v>78</v>
      </c>
      <c r="N1924" s="1" t="s">
        <v>79</v>
      </c>
    </row>
    <row r="1925" spans="1:14" x14ac:dyDescent="0.25">
      <c r="A1925">
        <v>1924</v>
      </c>
      <c r="B1925">
        <v>854</v>
      </c>
      <c r="C1925">
        <f>1/COUNTIF(B:B,pizzadb_pizzasales[[#This Row],[order_id]])</f>
        <v>0.5</v>
      </c>
      <c r="D1925" s="1" t="s">
        <v>126</v>
      </c>
      <c r="E1925">
        <v>1</v>
      </c>
      <c r="F1925" s="16">
        <v>39583</v>
      </c>
      <c r="G1925" s="2" t="str">
        <f>TEXT(pizzadb_pizzasales[[#This Row],[order_date]],"dddd")</f>
        <v>Thursday</v>
      </c>
      <c r="H1925" s="3">
        <v>0.53563657407407406</v>
      </c>
      <c r="I1925">
        <v>9.75</v>
      </c>
      <c r="J1925">
        <v>9.75</v>
      </c>
      <c r="K1925" s="1" t="s">
        <v>41</v>
      </c>
      <c r="L1925" s="1" t="s">
        <v>14</v>
      </c>
      <c r="M1925" s="1" t="s">
        <v>78</v>
      </c>
      <c r="N1925" s="1" t="s">
        <v>79</v>
      </c>
    </row>
    <row r="1926" spans="1:14" x14ac:dyDescent="0.25">
      <c r="A1926">
        <v>1925</v>
      </c>
      <c r="B1926">
        <v>854</v>
      </c>
      <c r="C1926">
        <f>1/COUNTIF(B:B,pizzadb_pizzasales[[#This Row],[order_id]])</f>
        <v>0.5</v>
      </c>
      <c r="D1926" s="1" t="s">
        <v>87</v>
      </c>
      <c r="E1926">
        <v>1</v>
      </c>
      <c r="F1926" s="16">
        <v>39584</v>
      </c>
      <c r="G1926" s="2" t="str">
        <f>TEXT(pizzadb_pizzasales[[#This Row],[order_date]],"dddd")</f>
        <v>Friday</v>
      </c>
      <c r="H1926" s="3">
        <v>0.53563657407407406</v>
      </c>
      <c r="I1926">
        <v>20.75</v>
      </c>
      <c r="J1926">
        <v>20.75</v>
      </c>
      <c r="K1926" s="1" t="s">
        <v>21</v>
      </c>
      <c r="L1926" s="1" t="s">
        <v>26</v>
      </c>
      <c r="M1926" s="1" t="s">
        <v>88</v>
      </c>
      <c r="N1926" s="1" t="s">
        <v>89</v>
      </c>
    </row>
    <row r="1927" spans="1:14" x14ac:dyDescent="0.25">
      <c r="A1927">
        <v>1926</v>
      </c>
      <c r="B1927">
        <v>855</v>
      </c>
      <c r="C1927">
        <f>1/COUNTIF(B:B,pizzadb_pizzasales[[#This Row],[order_id]])</f>
        <v>0.2</v>
      </c>
      <c r="D1927" s="1" t="s">
        <v>20</v>
      </c>
      <c r="E1927">
        <v>1</v>
      </c>
      <c r="F1927" s="16">
        <v>39587</v>
      </c>
      <c r="G1927" s="2" t="str">
        <f>TEXT(pizzadb_pizzasales[[#This Row],[order_date]],"dddd")</f>
        <v>Monday</v>
      </c>
      <c r="H1927" s="3">
        <v>0.53951388888888885</v>
      </c>
      <c r="I1927">
        <v>18.5</v>
      </c>
      <c r="J1927">
        <v>18.5</v>
      </c>
      <c r="K1927" s="1" t="s">
        <v>21</v>
      </c>
      <c r="L1927" s="1" t="s">
        <v>22</v>
      </c>
      <c r="M1927" s="1" t="s">
        <v>23</v>
      </c>
      <c r="N1927" s="1" t="s">
        <v>24</v>
      </c>
    </row>
    <row r="1928" spans="1:14" x14ac:dyDescent="0.25">
      <c r="A1928">
        <v>1927</v>
      </c>
      <c r="B1928">
        <v>855</v>
      </c>
      <c r="C1928">
        <f>1/COUNTIF(B:B,pizzadb_pizzasales[[#This Row],[order_id]])</f>
        <v>0.2</v>
      </c>
      <c r="D1928" s="1" t="s">
        <v>121</v>
      </c>
      <c r="E1928">
        <v>1</v>
      </c>
      <c r="F1928" s="16">
        <v>39588</v>
      </c>
      <c r="G1928" s="2" t="str">
        <f>TEXT(pizzadb_pizzasales[[#This Row],[order_date]],"dddd")</f>
        <v>Tuesday</v>
      </c>
      <c r="H1928" s="3">
        <v>0.53951388888888885</v>
      </c>
      <c r="I1928">
        <v>16.25</v>
      </c>
      <c r="J1928">
        <v>16.25</v>
      </c>
      <c r="K1928" s="1" t="s">
        <v>13</v>
      </c>
      <c r="L1928" s="1" t="s">
        <v>26</v>
      </c>
      <c r="M1928" s="1" t="s">
        <v>114</v>
      </c>
      <c r="N1928" s="1" t="s">
        <v>115</v>
      </c>
    </row>
    <row r="1929" spans="1:14" x14ac:dyDescent="0.25">
      <c r="A1929">
        <v>1928</v>
      </c>
      <c r="B1929">
        <v>855</v>
      </c>
      <c r="C1929">
        <f>1/COUNTIF(B:B,pizzadb_pizzasales[[#This Row],[order_id]])</f>
        <v>0.2</v>
      </c>
      <c r="D1929" s="1" t="s">
        <v>117</v>
      </c>
      <c r="E1929">
        <v>1</v>
      </c>
      <c r="F1929" s="16">
        <v>39589</v>
      </c>
      <c r="G1929" s="2" t="str">
        <f>TEXT(pizzadb_pizzasales[[#This Row],[order_date]],"dddd")</f>
        <v>Wednesday</v>
      </c>
      <c r="H1929" s="3">
        <v>0.53951388888888885</v>
      </c>
      <c r="I1929">
        <v>12.75</v>
      </c>
      <c r="J1929">
        <v>12.75</v>
      </c>
      <c r="K1929" s="1" t="s">
        <v>41</v>
      </c>
      <c r="L1929" s="1" t="s">
        <v>33</v>
      </c>
      <c r="M1929" s="1" t="s">
        <v>70</v>
      </c>
      <c r="N1929" s="1" t="s">
        <v>71</v>
      </c>
    </row>
    <row r="1930" spans="1:14" x14ac:dyDescent="0.25">
      <c r="A1930">
        <v>1929</v>
      </c>
      <c r="B1930">
        <v>855</v>
      </c>
      <c r="C1930">
        <f>1/COUNTIF(B:B,pizzadb_pizzasales[[#This Row],[order_id]])</f>
        <v>0.2</v>
      </c>
      <c r="D1930" s="1" t="s">
        <v>164</v>
      </c>
      <c r="E1930">
        <v>1</v>
      </c>
      <c r="F1930" s="16">
        <v>39590</v>
      </c>
      <c r="G1930" s="2" t="str">
        <f>TEXT(pizzadb_pizzasales[[#This Row],[order_date]],"dddd")</f>
        <v>Thursday</v>
      </c>
      <c r="H1930" s="3">
        <v>0.53951388888888885</v>
      </c>
      <c r="I1930">
        <v>16.5</v>
      </c>
      <c r="J1930">
        <v>16.5</v>
      </c>
      <c r="K1930" s="1" t="s">
        <v>13</v>
      </c>
      <c r="L1930" s="1" t="s">
        <v>22</v>
      </c>
      <c r="M1930" s="1" t="s">
        <v>63</v>
      </c>
      <c r="N1930" s="1" t="s">
        <v>64</v>
      </c>
    </row>
    <row r="1931" spans="1:14" x14ac:dyDescent="0.25">
      <c r="A1931">
        <v>1930</v>
      </c>
      <c r="B1931">
        <v>855</v>
      </c>
      <c r="C1931">
        <f>1/COUNTIF(B:B,pizzadb_pizzasales[[#This Row],[order_id]])</f>
        <v>0.2</v>
      </c>
      <c r="D1931" s="1" t="s">
        <v>154</v>
      </c>
      <c r="E1931">
        <v>1</v>
      </c>
      <c r="F1931" s="16">
        <v>39591</v>
      </c>
      <c r="G1931" s="2" t="str">
        <f>TEXT(pizzadb_pizzasales[[#This Row],[order_date]],"dddd")</f>
        <v>Friday</v>
      </c>
      <c r="H1931" s="3">
        <v>0.53951388888888885</v>
      </c>
      <c r="I1931">
        <v>16</v>
      </c>
      <c r="J1931">
        <v>16</v>
      </c>
      <c r="K1931" s="1" t="s">
        <v>13</v>
      </c>
      <c r="L1931" s="1" t="s">
        <v>22</v>
      </c>
      <c r="M1931" s="1" t="s">
        <v>66</v>
      </c>
      <c r="N1931" s="1" t="s">
        <v>67</v>
      </c>
    </row>
    <row r="1932" spans="1:14" x14ac:dyDescent="0.25">
      <c r="A1932">
        <v>1931</v>
      </c>
      <c r="B1932">
        <v>856</v>
      </c>
      <c r="C1932">
        <f>1/COUNTIF(B:B,pizzadb_pizzasales[[#This Row],[order_id]])</f>
        <v>1</v>
      </c>
      <c r="D1932" s="1" t="s">
        <v>59</v>
      </c>
      <c r="E1932">
        <v>1</v>
      </c>
      <c r="F1932" s="16">
        <v>39594</v>
      </c>
      <c r="G1932" s="2" t="str">
        <f>TEXT(pizzadb_pizzasales[[#This Row],[order_date]],"dddd")</f>
        <v>Monday</v>
      </c>
      <c r="H1932" s="3">
        <v>0.54120370370370374</v>
      </c>
      <c r="I1932">
        <v>20.75</v>
      </c>
      <c r="J1932">
        <v>20.75</v>
      </c>
      <c r="K1932" s="1" t="s">
        <v>21</v>
      </c>
      <c r="L1932" s="1" t="s">
        <v>26</v>
      </c>
      <c r="M1932" s="1" t="s">
        <v>60</v>
      </c>
      <c r="N1932" s="1" t="s">
        <v>61</v>
      </c>
    </row>
    <row r="1933" spans="1:14" x14ac:dyDescent="0.25">
      <c r="A1933">
        <v>1932</v>
      </c>
      <c r="B1933">
        <v>857</v>
      </c>
      <c r="C1933">
        <f>1/COUNTIF(B:B,pizzadb_pizzasales[[#This Row],[order_id]])</f>
        <v>1</v>
      </c>
      <c r="D1933" s="1" t="s">
        <v>93</v>
      </c>
      <c r="E1933">
        <v>1</v>
      </c>
      <c r="F1933" s="16">
        <v>39595</v>
      </c>
      <c r="G1933" s="2" t="str">
        <f>TEXT(pizzadb_pizzasales[[#This Row],[order_date]],"dddd")</f>
        <v>Tuesday</v>
      </c>
      <c r="H1933" s="3">
        <v>0.54297453703703702</v>
      </c>
      <c r="I1933">
        <v>12</v>
      </c>
      <c r="J1933">
        <v>12</v>
      </c>
      <c r="K1933" s="1" t="s">
        <v>41</v>
      </c>
      <c r="L1933" s="1" t="s">
        <v>14</v>
      </c>
      <c r="M1933" s="1" t="s">
        <v>94</v>
      </c>
      <c r="N1933" s="1" t="s">
        <v>95</v>
      </c>
    </row>
    <row r="1934" spans="1:14" x14ac:dyDescent="0.25">
      <c r="A1934">
        <v>1933</v>
      </c>
      <c r="B1934">
        <v>858</v>
      </c>
      <c r="C1934">
        <f>1/COUNTIF(B:B,pizzadb_pizzasales[[#This Row],[order_id]])</f>
        <v>0.33333333333333331</v>
      </c>
      <c r="D1934" s="1" t="s">
        <v>106</v>
      </c>
      <c r="E1934">
        <v>1</v>
      </c>
      <c r="F1934" s="16">
        <v>39596</v>
      </c>
      <c r="G1934" s="2" t="str">
        <f>TEXT(pizzadb_pizzasales[[#This Row],[order_date]],"dddd")</f>
        <v>Wednesday</v>
      </c>
      <c r="H1934" s="3">
        <v>0.54423611111111114</v>
      </c>
      <c r="I1934">
        <v>12.5</v>
      </c>
      <c r="J1934">
        <v>12.5</v>
      </c>
      <c r="K1934" s="1" t="s">
        <v>41</v>
      </c>
      <c r="L1934" s="1" t="s">
        <v>26</v>
      </c>
      <c r="M1934" s="1" t="s">
        <v>107</v>
      </c>
      <c r="N1934" s="1" t="s">
        <v>108</v>
      </c>
    </row>
    <row r="1935" spans="1:14" x14ac:dyDescent="0.25">
      <c r="A1935">
        <v>1934</v>
      </c>
      <c r="B1935">
        <v>858</v>
      </c>
      <c r="C1935">
        <f>1/COUNTIF(B:B,pizzadb_pizzasales[[#This Row],[order_id]])</f>
        <v>0.33333333333333331</v>
      </c>
      <c r="D1935" s="1" t="s">
        <v>32</v>
      </c>
      <c r="E1935">
        <v>1</v>
      </c>
      <c r="F1935" s="16">
        <v>39597</v>
      </c>
      <c r="G1935" s="2" t="str">
        <f>TEXT(pizzadb_pizzasales[[#This Row],[order_date]],"dddd")</f>
        <v>Thursday</v>
      </c>
      <c r="H1935" s="3">
        <v>0.54423611111111114</v>
      </c>
      <c r="I1935">
        <v>20.75</v>
      </c>
      <c r="J1935">
        <v>20.75</v>
      </c>
      <c r="K1935" s="1" t="s">
        <v>21</v>
      </c>
      <c r="L1935" s="1" t="s">
        <v>33</v>
      </c>
      <c r="M1935" s="1" t="s">
        <v>34</v>
      </c>
      <c r="N1935" s="1" t="s">
        <v>35</v>
      </c>
    </row>
    <row r="1936" spans="1:14" x14ac:dyDescent="0.25">
      <c r="A1936">
        <v>1935</v>
      </c>
      <c r="B1936">
        <v>858</v>
      </c>
      <c r="C1936">
        <f>1/COUNTIF(B:B,pizzadb_pizzasales[[#This Row],[order_id]])</f>
        <v>0.33333333333333331</v>
      </c>
      <c r="D1936" s="1" t="s">
        <v>154</v>
      </c>
      <c r="E1936">
        <v>1</v>
      </c>
      <c r="F1936" s="16">
        <v>39598</v>
      </c>
      <c r="G1936" s="2" t="str">
        <f>TEXT(pizzadb_pizzasales[[#This Row],[order_date]],"dddd")</f>
        <v>Friday</v>
      </c>
      <c r="H1936" s="3">
        <v>0.54423611111111114</v>
      </c>
      <c r="I1936">
        <v>16</v>
      </c>
      <c r="J1936">
        <v>16</v>
      </c>
      <c r="K1936" s="1" t="s">
        <v>13</v>
      </c>
      <c r="L1936" s="1" t="s">
        <v>22</v>
      </c>
      <c r="M1936" s="1" t="s">
        <v>66</v>
      </c>
      <c r="N1936" s="1" t="s">
        <v>67</v>
      </c>
    </row>
    <row r="1937" spans="1:14" x14ac:dyDescent="0.25">
      <c r="A1937">
        <v>1936</v>
      </c>
      <c r="B1937">
        <v>859</v>
      </c>
      <c r="C1937">
        <f>1/COUNTIF(B:B,pizzadb_pizzasales[[#This Row],[order_id]])</f>
        <v>0.25</v>
      </c>
      <c r="D1937" s="1" t="s">
        <v>84</v>
      </c>
      <c r="E1937">
        <v>1</v>
      </c>
      <c r="F1937" s="16">
        <v>39601</v>
      </c>
      <c r="G1937" s="2" t="str">
        <f>TEXT(pizzadb_pizzasales[[#This Row],[order_date]],"dddd")</f>
        <v>Monday</v>
      </c>
      <c r="H1937" s="3">
        <v>0.5452893518518519</v>
      </c>
      <c r="I1937">
        <v>12</v>
      </c>
      <c r="J1937">
        <v>12</v>
      </c>
      <c r="K1937" s="1" t="s">
        <v>41</v>
      </c>
      <c r="L1937" s="1" t="s">
        <v>14</v>
      </c>
      <c r="M1937" s="1" t="s">
        <v>85</v>
      </c>
      <c r="N1937" s="1" t="s">
        <v>86</v>
      </c>
    </row>
    <row r="1938" spans="1:14" x14ac:dyDescent="0.25">
      <c r="A1938">
        <v>1937</v>
      </c>
      <c r="B1938">
        <v>859</v>
      </c>
      <c r="C1938">
        <f>1/COUNTIF(B:B,pizzadb_pizzasales[[#This Row],[order_id]])</f>
        <v>0.25</v>
      </c>
      <c r="D1938" s="1" t="s">
        <v>96</v>
      </c>
      <c r="E1938">
        <v>1</v>
      </c>
      <c r="F1938" s="16">
        <v>39602</v>
      </c>
      <c r="G1938" s="2" t="str">
        <f>TEXT(pizzadb_pizzasales[[#This Row],[order_date]],"dddd")</f>
        <v>Tuesday</v>
      </c>
      <c r="H1938" s="3">
        <v>0.5452893518518519</v>
      </c>
      <c r="I1938">
        <v>16.25</v>
      </c>
      <c r="J1938">
        <v>16.25</v>
      </c>
      <c r="K1938" s="1" t="s">
        <v>13</v>
      </c>
      <c r="L1938" s="1" t="s">
        <v>26</v>
      </c>
      <c r="M1938" s="1" t="s">
        <v>97</v>
      </c>
      <c r="N1938" s="1" t="s">
        <v>98</v>
      </c>
    </row>
    <row r="1939" spans="1:14" x14ac:dyDescent="0.25">
      <c r="A1939">
        <v>1938</v>
      </c>
      <c r="B1939">
        <v>859</v>
      </c>
      <c r="C1939">
        <f>1/COUNTIF(B:B,pizzadb_pizzasales[[#This Row],[order_id]])</f>
        <v>0.25</v>
      </c>
      <c r="D1939" s="1" t="s">
        <v>134</v>
      </c>
      <c r="E1939">
        <v>1</v>
      </c>
      <c r="F1939" s="16">
        <v>39603</v>
      </c>
      <c r="G1939" s="2" t="str">
        <f>TEXT(pizzadb_pizzasales[[#This Row],[order_date]],"dddd")</f>
        <v>Wednesday</v>
      </c>
      <c r="H1939" s="3">
        <v>0.5452893518518519</v>
      </c>
      <c r="I1939">
        <v>16.75</v>
      </c>
      <c r="J1939">
        <v>16.75</v>
      </c>
      <c r="K1939" s="1" t="s">
        <v>13</v>
      </c>
      <c r="L1939" s="1" t="s">
        <v>33</v>
      </c>
      <c r="M1939" s="1" t="s">
        <v>124</v>
      </c>
      <c r="N1939" s="1" t="s">
        <v>125</v>
      </c>
    </row>
    <row r="1940" spans="1:14" x14ac:dyDescent="0.25">
      <c r="A1940">
        <v>1939</v>
      </c>
      <c r="B1940">
        <v>859</v>
      </c>
      <c r="C1940">
        <f>1/COUNTIF(B:B,pizzadb_pizzasales[[#This Row],[order_id]])</f>
        <v>0.25</v>
      </c>
      <c r="D1940" s="1" t="s">
        <v>170</v>
      </c>
      <c r="E1940">
        <v>1</v>
      </c>
      <c r="F1940" s="16">
        <v>39604</v>
      </c>
      <c r="G1940" s="2" t="str">
        <f>TEXT(pizzadb_pizzasales[[#This Row],[order_date]],"dddd")</f>
        <v>Thursday</v>
      </c>
      <c r="H1940" s="3">
        <v>0.5452893518518519</v>
      </c>
      <c r="I1940">
        <v>20.5</v>
      </c>
      <c r="J1940">
        <v>20.5</v>
      </c>
      <c r="K1940" s="1" t="s">
        <v>21</v>
      </c>
      <c r="L1940" s="1" t="s">
        <v>14</v>
      </c>
      <c r="M1940" s="1" t="s">
        <v>45</v>
      </c>
      <c r="N1940" s="1" t="s">
        <v>46</v>
      </c>
    </row>
    <row r="1941" spans="1:14" x14ac:dyDescent="0.25">
      <c r="A1941">
        <v>1940</v>
      </c>
      <c r="B1941">
        <v>860</v>
      </c>
      <c r="C1941">
        <f>1/COUNTIF(B:B,pizzadb_pizzasales[[#This Row],[order_id]])</f>
        <v>0.5</v>
      </c>
      <c r="D1941" s="1" t="s">
        <v>149</v>
      </c>
      <c r="E1941">
        <v>1</v>
      </c>
      <c r="F1941" s="16">
        <v>39605</v>
      </c>
      <c r="G1941" s="2" t="str">
        <f>TEXT(pizzadb_pizzasales[[#This Row],[order_date]],"dddd")</f>
        <v>Friday</v>
      </c>
      <c r="H1941" s="3">
        <v>0.54714120370370367</v>
      </c>
      <c r="I1941">
        <v>12.25</v>
      </c>
      <c r="J1941">
        <v>12.25</v>
      </c>
      <c r="K1941" s="1" t="s">
        <v>41</v>
      </c>
      <c r="L1941" s="1" t="s">
        <v>26</v>
      </c>
      <c r="M1941" s="1" t="s">
        <v>114</v>
      </c>
      <c r="N1941" s="1" t="s">
        <v>115</v>
      </c>
    </row>
    <row r="1942" spans="1:14" x14ac:dyDescent="0.25">
      <c r="A1942">
        <v>1941</v>
      </c>
      <c r="B1942">
        <v>860</v>
      </c>
      <c r="C1942">
        <f>1/COUNTIF(B:B,pizzadb_pizzasales[[#This Row],[order_id]])</f>
        <v>0.5</v>
      </c>
      <c r="D1942" s="1" t="s">
        <v>158</v>
      </c>
      <c r="E1942">
        <v>1</v>
      </c>
      <c r="F1942" s="16">
        <v>39608</v>
      </c>
      <c r="G1942" s="2" t="str">
        <f>TEXT(pizzadb_pizzasales[[#This Row],[order_date]],"dddd")</f>
        <v>Monday</v>
      </c>
      <c r="H1942" s="3">
        <v>0.54714120370370367</v>
      </c>
      <c r="I1942">
        <v>16.5</v>
      </c>
      <c r="J1942">
        <v>16.5</v>
      </c>
      <c r="K1942" s="1" t="s">
        <v>13</v>
      </c>
      <c r="L1942" s="1" t="s">
        <v>26</v>
      </c>
      <c r="M1942" s="1" t="s">
        <v>60</v>
      </c>
      <c r="N1942" s="1" t="s">
        <v>61</v>
      </c>
    </row>
    <row r="1943" spans="1:14" x14ac:dyDescent="0.25">
      <c r="A1943">
        <v>1942</v>
      </c>
      <c r="B1943">
        <v>861</v>
      </c>
      <c r="C1943">
        <f>1/COUNTIF(B:B,pizzadb_pizzasales[[#This Row],[order_id]])</f>
        <v>1</v>
      </c>
      <c r="D1943" s="1" t="s">
        <v>37</v>
      </c>
      <c r="E1943">
        <v>1</v>
      </c>
      <c r="F1943" s="16">
        <v>39609</v>
      </c>
      <c r="G1943" s="2" t="str">
        <f>TEXT(pizzadb_pizzasales[[#This Row],[order_date]],"dddd")</f>
        <v>Tuesday</v>
      </c>
      <c r="H1943" s="3">
        <v>0.54773148148148143</v>
      </c>
      <c r="I1943">
        <v>20.75</v>
      </c>
      <c r="J1943">
        <v>20.75</v>
      </c>
      <c r="K1943" s="1" t="s">
        <v>21</v>
      </c>
      <c r="L1943" s="1" t="s">
        <v>26</v>
      </c>
      <c r="M1943" s="1" t="s">
        <v>38</v>
      </c>
      <c r="N1943" s="1" t="s">
        <v>39</v>
      </c>
    </row>
    <row r="1944" spans="1:14" x14ac:dyDescent="0.25">
      <c r="A1944">
        <v>1943</v>
      </c>
      <c r="B1944">
        <v>862</v>
      </c>
      <c r="C1944">
        <f>1/COUNTIF(B:B,pizzadb_pizzasales[[#This Row],[order_id]])</f>
        <v>1</v>
      </c>
      <c r="D1944" s="1" t="s">
        <v>147</v>
      </c>
      <c r="E1944">
        <v>1</v>
      </c>
      <c r="F1944" s="16">
        <v>39610</v>
      </c>
      <c r="G1944" s="2" t="str">
        <f>TEXT(pizzadb_pizzasales[[#This Row],[order_date]],"dddd")</f>
        <v>Wednesday</v>
      </c>
      <c r="H1944" s="3">
        <v>0.54913194444444446</v>
      </c>
      <c r="I1944">
        <v>16.75</v>
      </c>
      <c r="J1944">
        <v>16.75</v>
      </c>
      <c r="K1944" s="1" t="s">
        <v>13</v>
      </c>
      <c r="L1944" s="1" t="s">
        <v>33</v>
      </c>
      <c r="M1944" s="1" t="s">
        <v>70</v>
      </c>
      <c r="N1944" s="1" t="s">
        <v>71</v>
      </c>
    </row>
    <row r="1945" spans="1:14" x14ac:dyDescent="0.25">
      <c r="A1945">
        <v>1944</v>
      </c>
      <c r="B1945">
        <v>863</v>
      </c>
      <c r="C1945">
        <f>1/COUNTIF(B:B,pizzadb_pizzasales[[#This Row],[order_id]])</f>
        <v>1</v>
      </c>
      <c r="D1945" s="1" t="s">
        <v>137</v>
      </c>
      <c r="E1945">
        <v>1</v>
      </c>
      <c r="F1945" s="16">
        <v>39611</v>
      </c>
      <c r="G1945" s="2" t="str">
        <f>TEXT(pizzadb_pizzasales[[#This Row],[order_date]],"dddd")</f>
        <v>Thursday</v>
      </c>
      <c r="H1945" s="3">
        <v>0.55033564814814817</v>
      </c>
      <c r="I1945">
        <v>16.75</v>
      </c>
      <c r="J1945">
        <v>16.75</v>
      </c>
      <c r="K1945" s="1" t="s">
        <v>13</v>
      </c>
      <c r="L1945" s="1" t="s">
        <v>33</v>
      </c>
      <c r="M1945" s="1" t="s">
        <v>34</v>
      </c>
      <c r="N1945" s="1" t="s">
        <v>35</v>
      </c>
    </row>
    <row r="1946" spans="1:14" x14ac:dyDescent="0.25">
      <c r="A1946">
        <v>1945</v>
      </c>
      <c r="B1946">
        <v>864</v>
      </c>
      <c r="C1946">
        <f>1/COUNTIF(B:B,pizzadb_pizzasales[[#This Row],[order_id]])</f>
        <v>0.1111111111111111</v>
      </c>
      <c r="D1946" s="1" t="s">
        <v>84</v>
      </c>
      <c r="E1946">
        <v>1</v>
      </c>
      <c r="F1946" s="16">
        <v>39612</v>
      </c>
      <c r="G1946" s="2" t="str">
        <f>TEXT(pizzadb_pizzasales[[#This Row],[order_date]],"dddd")</f>
        <v>Friday</v>
      </c>
      <c r="H1946" s="3">
        <v>0.58637731481481481</v>
      </c>
      <c r="I1946">
        <v>12</v>
      </c>
      <c r="J1946">
        <v>12</v>
      </c>
      <c r="K1946" s="1" t="s">
        <v>41</v>
      </c>
      <c r="L1946" s="1" t="s">
        <v>14</v>
      </c>
      <c r="M1946" s="1" t="s">
        <v>85</v>
      </c>
      <c r="N1946" s="1" t="s">
        <v>86</v>
      </c>
    </row>
    <row r="1947" spans="1:14" x14ac:dyDescent="0.25">
      <c r="A1947">
        <v>1946</v>
      </c>
      <c r="B1947">
        <v>864</v>
      </c>
      <c r="C1947">
        <f>1/COUNTIF(B:B,pizzadb_pizzasales[[#This Row],[order_id]])</f>
        <v>0.1111111111111111</v>
      </c>
      <c r="D1947" s="1" t="s">
        <v>132</v>
      </c>
      <c r="E1947">
        <v>1</v>
      </c>
      <c r="F1947" s="16">
        <v>39615</v>
      </c>
      <c r="G1947" s="2" t="str">
        <f>TEXT(pizzadb_pizzasales[[#This Row],[order_date]],"dddd")</f>
        <v>Monday</v>
      </c>
      <c r="H1947" s="3">
        <v>0.58637731481481481</v>
      </c>
      <c r="I1947">
        <v>10.5</v>
      </c>
      <c r="J1947">
        <v>10.5</v>
      </c>
      <c r="K1947" s="1" t="s">
        <v>41</v>
      </c>
      <c r="L1947" s="1" t="s">
        <v>14</v>
      </c>
      <c r="M1947" s="1" t="s">
        <v>15</v>
      </c>
      <c r="N1947" s="1" t="s">
        <v>16</v>
      </c>
    </row>
    <row r="1948" spans="1:14" x14ac:dyDescent="0.25">
      <c r="A1948">
        <v>1947</v>
      </c>
      <c r="B1948">
        <v>864</v>
      </c>
      <c r="C1948">
        <f>1/COUNTIF(B:B,pizzadb_pizzasales[[#This Row],[order_id]])</f>
        <v>0.1111111111111111</v>
      </c>
      <c r="D1948" s="1" t="s">
        <v>25</v>
      </c>
      <c r="E1948">
        <v>1</v>
      </c>
      <c r="F1948" s="16">
        <v>39616</v>
      </c>
      <c r="G1948" s="2" t="str">
        <f>TEXT(pizzadb_pizzasales[[#This Row],[order_date]],"dddd")</f>
        <v>Tuesday</v>
      </c>
      <c r="H1948" s="3">
        <v>0.58637731481481481</v>
      </c>
      <c r="I1948">
        <v>20.75</v>
      </c>
      <c r="J1948">
        <v>20.75</v>
      </c>
      <c r="K1948" s="1" t="s">
        <v>21</v>
      </c>
      <c r="L1948" s="1" t="s">
        <v>26</v>
      </c>
      <c r="M1948" s="1" t="s">
        <v>27</v>
      </c>
      <c r="N1948" s="1" t="s">
        <v>28</v>
      </c>
    </row>
    <row r="1949" spans="1:14" x14ac:dyDescent="0.25">
      <c r="A1949">
        <v>1948</v>
      </c>
      <c r="B1949">
        <v>864</v>
      </c>
      <c r="C1949">
        <f>1/COUNTIF(B:B,pizzadb_pizzasales[[#This Row],[order_id]])</f>
        <v>0.1111111111111111</v>
      </c>
      <c r="D1949" s="1" t="s">
        <v>103</v>
      </c>
      <c r="E1949">
        <v>1</v>
      </c>
      <c r="F1949" s="16">
        <v>39617</v>
      </c>
      <c r="G1949" s="2" t="str">
        <f>TEXT(pizzadb_pizzasales[[#This Row],[order_date]],"dddd")</f>
        <v>Wednesday</v>
      </c>
      <c r="H1949" s="3">
        <v>0.58637731481481481</v>
      </c>
      <c r="I1949">
        <v>16</v>
      </c>
      <c r="J1949">
        <v>16</v>
      </c>
      <c r="K1949" s="1" t="s">
        <v>13</v>
      </c>
      <c r="L1949" s="1" t="s">
        <v>22</v>
      </c>
      <c r="M1949" s="1" t="s">
        <v>104</v>
      </c>
      <c r="N1949" s="1" t="s">
        <v>105</v>
      </c>
    </row>
    <row r="1950" spans="1:14" x14ac:dyDescent="0.25">
      <c r="A1950">
        <v>1949</v>
      </c>
      <c r="B1950">
        <v>864</v>
      </c>
      <c r="C1950">
        <f>1/COUNTIF(B:B,pizzadb_pizzasales[[#This Row],[order_id]])</f>
        <v>0.1111111111111111</v>
      </c>
      <c r="D1950" s="1" t="s">
        <v>113</v>
      </c>
      <c r="E1950">
        <v>1</v>
      </c>
      <c r="F1950" s="16">
        <v>39618</v>
      </c>
      <c r="G1950" s="2" t="str">
        <f>TEXT(pizzadb_pizzasales[[#This Row],[order_date]],"dddd")</f>
        <v>Thursday</v>
      </c>
      <c r="H1950" s="3">
        <v>0.58637731481481481</v>
      </c>
      <c r="I1950">
        <v>20.25</v>
      </c>
      <c r="J1950">
        <v>20.25</v>
      </c>
      <c r="K1950" s="1" t="s">
        <v>21</v>
      </c>
      <c r="L1950" s="1" t="s">
        <v>26</v>
      </c>
      <c r="M1950" s="1" t="s">
        <v>114</v>
      </c>
      <c r="N1950" s="1" t="s">
        <v>115</v>
      </c>
    </row>
    <row r="1951" spans="1:14" x14ac:dyDescent="0.25">
      <c r="A1951">
        <v>1950</v>
      </c>
      <c r="B1951">
        <v>864</v>
      </c>
      <c r="C1951">
        <f>1/COUNTIF(B:B,pizzadb_pizzasales[[#This Row],[order_id]])</f>
        <v>0.1111111111111111</v>
      </c>
      <c r="D1951" s="1" t="s">
        <v>109</v>
      </c>
      <c r="E1951">
        <v>1</v>
      </c>
      <c r="F1951" s="16">
        <v>39619</v>
      </c>
      <c r="G1951" s="2" t="str">
        <f>TEXT(pizzadb_pizzasales[[#This Row],[order_date]],"dddd")</f>
        <v>Friday</v>
      </c>
      <c r="H1951" s="3">
        <v>0.58637731481481481</v>
      </c>
      <c r="I1951">
        <v>20.25</v>
      </c>
      <c r="J1951">
        <v>20.25</v>
      </c>
      <c r="K1951" s="1" t="s">
        <v>21</v>
      </c>
      <c r="L1951" s="1" t="s">
        <v>22</v>
      </c>
      <c r="M1951" s="1" t="s">
        <v>110</v>
      </c>
      <c r="N1951" s="1" t="s">
        <v>111</v>
      </c>
    </row>
    <row r="1952" spans="1:14" x14ac:dyDescent="0.25">
      <c r="A1952">
        <v>1951</v>
      </c>
      <c r="B1952">
        <v>864</v>
      </c>
      <c r="C1952">
        <f>1/COUNTIF(B:B,pizzadb_pizzasales[[#This Row],[order_id]])</f>
        <v>0.1111111111111111</v>
      </c>
      <c r="D1952" s="1" t="s">
        <v>152</v>
      </c>
      <c r="E1952">
        <v>1</v>
      </c>
      <c r="F1952" s="16">
        <v>39622</v>
      </c>
      <c r="G1952" s="2" t="str">
        <f>TEXT(pizzadb_pizzasales[[#This Row],[order_date]],"dddd")</f>
        <v>Monday</v>
      </c>
      <c r="H1952" s="3">
        <v>0.58637731481481481</v>
      </c>
      <c r="I1952">
        <v>20.75</v>
      </c>
      <c r="J1952">
        <v>20.75</v>
      </c>
      <c r="K1952" s="1" t="s">
        <v>21</v>
      </c>
      <c r="L1952" s="1" t="s">
        <v>26</v>
      </c>
      <c r="M1952" s="1" t="s">
        <v>48</v>
      </c>
      <c r="N1952" s="1" t="s">
        <v>49</v>
      </c>
    </row>
    <row r="1953" spans="1:14" x14ac:dyDescent="0.25">
      <c r="A1953">
        <v>1952</v>
      </c>
      <c r="B1953">
        <v>864</v>
      </c>
      <c r="C1953">
        <f>1/COUNTIF(B:B,pizzadb_pizzasales[[#This Row],[order_id]])</f>
        <v>0.1111111111111111</v>
      </c>
      <c r="D1953" s="1" t="s">
        <v>155</v>
      </c>
      <c r="E1953">
        <v>1</v>
      </c>
      <c r="F1953" s="16">
        <v>39623</v>
      </c>
      <c r="G1953" s="2" t="str">
        <f>TEXT(pizzadb_pizzasales[[#This Row],[order_date]],"dddd")</f>
        <v>Tuesday</v>
      </c>
      <c r="H1953" s="3">
        <v>0.58637731481481481</v>
      </c>
      <c r="I1953">
        <v>16</v>
      </c>
      <c r="J1953">
        <v>16</v>
      </c>
      <c r="K1953" s="1" t="s">
        <v>13</v>
      </c>
      <c r="L1953" s="1" t="s">
        <v>14</v>
      </c>
      <c r="M1953" s="1" t="s">
        <v>45</v>
      </c>
      <c r="N1953" s="1" t="s">
        <v>46</v>
      </c>
    </row>
    <row r="1954" spans="1:14" x14ac:dyDescent="0.25">
      <c r="A1954">
        <v>1953</v>
      </c>
      <c r="B1954">
        <v>864</v>
      </c>
      <c r="C1954">
        <f>1/COUNTIF(B:B,pizzadb_pizzasales[[#This Row],[order_id]])</f>
        <v>0.1111111111111111</v>
      </c>
      <c r="D1954" s="1" t="s">
        <v>154</v>
      </c>
      <c r="E1954">
        <v>1</v>
      </c>
      <c r="F1954" s="16">
        <v>39624</v>
      </c>
      <c r="G1954" s="2" t="str">
        <f>TEXT(pizzadb_pizzasales[[#This Row],[order_date]],"dddd")</f>
        <v>Wednesday</v>
      </c>
      <c r="H1954" s="3">
        <v>0.58637731481481481</v>
      </c>
      <c r="I1954">
        <v>16</v>
      </c>
      <c r="J1954">
        <v>16</v>
      </c>
      <c r="K1954" s="1" t="s">
        <v>13</v>
      </c>
      <c r="L1954" s="1" t="s">
        <v>22</v>
      </c>
      <c r="M1954" s="1" t="s">
        <v>66</v>
      </c>
      <c r="N1954" s="1" t="s">
        <v>67</v>
      </c>
    </row>
    <row r="1955" spans="1:14" x14ac:dyDescent="0.25">
      <c r="A1955">
        <v>1954</v>
      </c>
      <c r="B1955">
        <v>865</v>
      </c>
      <c r="C1955">
        <f>1/COUNTIF(B:B,pizzadb_pizzasales[[#This Row],[order_id]])</f>
        <v>1</v>
      </c>
      <c r="D1955" s="1" t="s">
        <v>50</v>
      </c>
      <c r="E1955">
        <v>1</v>
      </c>
      <c r="F1955" s="16">
        <v>39625</v>
      </c>
      <c r="G1955" s="2" t="str">
        <f>TEXT(pizzadb_pizzasales[[#This Row],[order_date]],"dddd")</f>
        <v>Thursday</v>
      </c>
      <c r="H1955" s="3">
        <v>0.59027777777777779</v>
      </c>
      <c r="I1955">
        <v>12</v>
      </c>
      <c r="J1955">
        <v>12</v>
      </c>
      <c r="K1955" s="1" t="s">
        <v>41</v>
      </c>
      <c r="L1955" s="1" t="s">
        <v>14</v>
      </c>
      <c r="M1955" s="1" t="s">
        <v>18</v>
      </c>
      <c r="N1955" s="1" t="s">
        <v>19</v>
      </c>
    </row>
    <row r="1956" spans="1:14" x14ac:dyDescent="0.25">
      <c r="A1956">
        <v>1955</v>
      </c>
      <c r="B1956">
        <v>866</v>
      </c>
      <c r="C1956">
        <f>1/COUNTIF(B:B,pizzadb_pizzasales[[#This Row],[order_id]])</f>
        <v>1</v>
      </c>
      <c r="D1956" s="1" t="s">
        <v>133</v>
      </c>
      <c r="E1956">
        <v>1</v>
      </c>
      <c r="F1956" s="16">
        <v>39626</v>
      </c>
      <c r="G1956" s="2" t="str">
        <f>TEXT(pizzadb_pizzasales[[#This Row],[order_date]],"dddd")</f>
        <v>Friday</v>
      </c>
      <c r="H1956" s="3">
        <v>0.59593750000000001</v>
      </c>
      <c r="I1956">
        <v>16.5</v>
      </c>
      <c r="J1956">
        <v>16.5</v>
      </c>
      <c r="K1956" s="1" t="s">
        <v>13</v>
      </c>
      <c r="L1956" s="1" t="s">
        <v>26</v>
      </c>
      <c r="M1956" s="1" t="s">
        <v>107</v>
      </c>
      <c r="N1956" s="1" t="s">
        <v>108</v>
      </c>
    </row>
    <row r="1957" spans="1:14" x14ac:dyDescent="0.25">
      <c r="A1957">
        <v>1956</v>
      </c>
      <c r="B1957">
        <v>867</v>
      </c>
      <c r="C1957">
        <f>1/COUNTIF(B:B,pizzadb_pizzasales[[#This Row],[order_id]])</f>
        <v>0.5</v>
      </c>
      <c r="D1957" s="1" t="s">
        <v>142</v>
      </c>
      <c r="E1957">
        <v>1</v>
      </c>
      <c r="F1957" s="16">
        <v>39629</v>
      </c>
      <c r="G1957" s="2" t="str">
        <f>TEXT(pizzadb_pizzasales[[#This Row],[order_date]],"dddd")</f>
        <v>Monday</v>
      </c>
      <c r="H1957" s="3">
        <v>0.59685185185185186</v>
      </c>
      <c r="I1957">
        <v>16.5</v>
      </c>
      <c r="J1957">
        <v>16.5</v>
      </c>
      <c r="K1957" s="1" t="s">
        <v>21</v>
      </c>
      <c r="L1957" s="1" t="s">
        <v>14</v>
      </c>
      <c r="M1957" s="1" t="s">
        <v>15</v>
      </c>
      <c r="N1957" s="1" t="s">
        <v>16</v>
      </c>
    </row>
    <row r="1958" spans="1:14" x14ac:dyDescent="0.25">
      <c r="A1958">
        <v>1957</v>
      </c>
      <c r="B1958">
        <v>867</v>
      </c>
      <c r="C1958">
        <f>1/COUNTIF(B:B,pizzadb_pizzasales[[#This Row],[order_id]])</f>
        <v>0.5</v>
      </c>
      <c r="D1958" s="1" t="s">
        <v>132</v>
      </c>
      <c r="E1958">
        <v>1</v>
      </c>
      <c r="F1958" s="16">
        <v>39630</v>
      </c>
      <c r="G1958" s="2" t="str">
        <f>TEXT(pizzadb_pizzasales[[#This Row],[order_date]],"dddd")</f>
        <v>Tuesday</v>
      </c>
      <c r="H1958" s="3">
        <v>0.59685185185185186</v>
      </c>
      <c r="I1958">
        <v>10.5</v>
      </c>
      <c r="J1958">
        <v>10.5</v>
      </c>
      <c r="K1958" s="1" t="s">
        <v>41</v>
      </c>
      <c r="L1958" s="1" t="s">
        <v>14</v>
      </c>
      <c r="M1958" s="1" t="s">
        <v>15</v>
      </c>
      <c r="N1958" s="1" t="s">
        <v>16</v>
      </c>
    </row>
    <row r="1959" spans="1:14" x14ac:dyDescent="0.25">
      <c r="A1959">
        <v>1958</v>
      </c>
      <c r="B1959">
        <v>868</v>
      </c>
      <c r="C1959">
        <f>1/COUNTIF(B:B,pizzadb_pizzasales[[#This Row],[order_id]])</f>
        <v>1</v>
      </c>
      <c r="D1959" s="1" t="s">
        <v>171</v>
      </c>
      <c r="E1959">
        <v>1</v>
      </c>
      <c r="F1959" s="16">
        <v>39631</v>
      </c>
      <c r="G1959" s="2" t="str">
        <f>TEXT(pizzadb_pizzasales[[#This Row],[order_date]],"dddd")</f>
        <v>Wednesday</v>
      </c>
      <c r="H1959" s="3">
        <v>0.60237268518518516</v>
      </c>
      <c r="I1959">
        <v>16.5</v>
      </c>
      <c r="J1959">
        <v>16.5</v>
      </c>
      <c r="K1959" s="1" t="s">
        <v>13</v>
      </c>
      <c r="L1959" s="1" t="s">
        <v>26</v>
      </c>
      <c r="M1959" s="1" t="s">
        <v>88</v>
      </c>
      <c r="N1959" s="1" t="s">
        <v>89</v>
      </c>
    </row>
    <row r="1960" spans="1:14" x14ac:dyDescent="0.25">
      <c r="A1960">
        <v>1959</v>
      </c>
      <c r="B1960">
        <v>869</v>
      </c>
      <c r="C1960">
        <f>1/COUNTIF(B:B,pizzadb_pizzasales[[#This Row],[order_id]])</f>
        <v>0.5</v>
      </c>
      <c r="D1960" s="1" t="s">
        <v>144</v>
      </c>
      <c r="E1960">
        <v>1</v>
      </c>
      <c r="F1960" s="16">
        <v>39632</v>
      </c>
      <c r="G1960" s="2" t="str">
        <f>TEXT(pizzadb_pizzasales[[#This Row],[order_date]],"dddd")</f>
        <v>Thursday</v>
      </c>
      <c r="H1960" s="3">
        <v>0.6053587962962963</v>
      </c>
      <c r="I1960">
        <v>16.5</v>
      </c>
      <c r="J1960">
        <v>16.5</v>
      </c>
      <c r="K1960" s="1" t="s">
        <v>13</v>
      </c>
      <c r="L1960" s="1" t="s">
        <v>26</v>
      </c>
      <c r="M1960" s="1" t="s">
        <v>48</v>
      </c>
      <c r="N1960" s="1" t="s">
        <v>49</v>
      </c>
    </row>
    <row r="1961" spans="1:14" x14ac:dyDescent="0.25">
      <c r="A1961">
        <v>1960</v>
      </c>
      <c r="B1961">
        <v>869</v>
      </c>
      <c r="C1961">
        <f>1/COUNTIF(B:B,pizzadb_pizzasales[[#This Row],[order_id]])</f>
        <v>0.5</v>
      </c>
      <c r="D1961" s="1" t="s">
        <v>32</v>
      </c>
      <c r="E1961">
        <v>1</v>
      </c>
      <c r="F1961" s="16">
        <v>39633</v>
      </c>
      <c r="G1961" s="2" t="str">
        <f>TEXT(pizzadb_pizzasales[[#This Row],[order_date]],"dddd")</f>
        <v>Friday</v>
      </c>
      <c r="H1961" s="3">
        <v>0.6053587962962963</v>
      </c>
      <c r="I1961">
        <v>20.75</v>
      </c>
      <c r="J1961">
        <v>20.75</v>
      </c>
      <c r="K1961" s="1" t="s">
        <v>21</v>
      </c>
      <c r="L1961" s="1" t="s">
        <v>33</v>
      </c>
      <c r="M1961" s="1" t="s">
        <v>34</v>
      </c>
      <c r="N1961" s="1" t="s">
        <v>35</v>
      </c>
    </row>
    <row r="1962" spans="1:14" x14ac:dyDescent="0.25">
      <c r="A1962">
        <v>1961</v>
      </c>
      <c r="B1962">
        <v>870</v>
      </c>
      <c r="C1962">
        <f>1/COUNTIF(B:B,pizzadb_pizzasales[[#This Row],[order_id]])</f>
        <v>0.5</v>
      </c>
      <c r="D1962" s="1" t="s">
        <v>20</v>
      </c>
      <c r="E1962">
        <v>1</v>
      </c>
      <c r="F1962" s="16">
        <v>39636</v>
      </c>
      <c r="G1962" s="2" t="str">
        <f>TEXT(pizzadb_pizzasales[[#This Row],[order_date]],"dddd")</f>
        <v>Monday</v>
      </c>
      <c r="H1962" s="3">
        <v>0.61008101851851848</v>
      </c>
      <c r="I1962">
        <v>18.5</v>
      </c>
      <c r="J1962">
        <v>18.5</v>
      </c>
      <c r="K1962" s="1" t="s">
        <v>21</v>
      </c>
      <c r="L1962" s="1" t="s">
        <v>22</v>
      </c>
      <c r="M1962" s="1" t="s">
        <v>23</v>
      </c>
      <c r="N1962" s="1" t="s">
        <v>24</v>
      </c>
    </row>
    <row r="1963" spans="1:14" x14ac:dyDescent="0.25">
      <c r="A1963">
        <v>1962</v>
      </c>
      <c r="B1963">
        <v>870</v>
      </c>
      <c r="C1963">
        <f>1/COUNTIF(B:B,pizzadb_pizzasales[[#This Row],[order_id]])</f>
        <v>0.5</v>
      </c>
      <c r="D1963" s="1" t="s">
        <v>99</v>
      </c>
      <c r="E1963">
        <v>1</v>
      </c>
      <c r="F1963" s="16">
        <v>39637</v>
      </c>
      <c r="G1963" s="2" t="str">
        <f>TEXT(pizzadb_pizzasales[[#This Row],[order_date]],"dddd")</f>
        <v>Tuesday</v>
      </c>
      <c r="H1963" s="3">
        <v>0.61008101851851848</v>
      </c>
      <c r="I1963">
        <v>14.75</v>
      </c>
      <c r="J1963">
        <v>14.75</v>
      </c>
      <c r="K1963" s="1" t="s">
        <v>13</v>
      </c>
      <c r="L1963" s="1" t="s">
        <v>22</v>
      </c>
      <c r="M1963" s="1" t="s">
        <v>91</v>
      </c>
      <c r="N1963" s="1" t="s">
        <v>92</v>
      </c>
    </row>
    <row r="1964" spans="1:14" x14ac:dyDescent="0.25">
      <c r="A1964">
        <v>1963</v>
      </c>
      <c r="B1964">
        <v>871</v>
      </c>
      <c r="C1964">
        <f>1/COUNTIF(B:B,pizzadb_pizzasales[[#This Row],[order_id]])</f>
        <v>1</v>
      </c>
      <c r="D1964" s="1" t="s">
        <v>123</v>
      </c>
      <c r="E1964">
        <v>1</v>
      </c>
      <c r="F1964" s="16">
        <v>39638</v>
      </c>
      <c r="G1964" s="2" t="str">
        <f>TEXT(pizzadb_pizzasales[[#This Row],[order_date]],"dddd")</f>
        <v>Wednesday</v>
      </c>
      <c r="H1964" s="3">
        <v>0.614837962962963</v>
      </c>
      <c r="I1964">
        <v>12.75</v>
      </c>
      <c r="J1964">
        <v>12.75</v>
      </c>
      <c r="K1964" s="1" t="s">
        <v>41</v>
      </c>
      <c r="L1964" s="1" t="s">
        <v>33</v>
      </c>
      <c r="M1964" s="1" t="s">
        <v>124</v>
      </c>
      <c r="N1964" s="1" t="s">
        <v>125</v>
      </c>
    </row>
    <row r="1965" spans="1:14" x14ac:dyDescent="0.25">
      <c r="A1965">
        <v>1964</v>
      </c>
      <c r="B1965">
        <v>872</v>
      </c>
      <c r="C1965">
        <f>1/COUNTIF(B:B,pizzadb_pizzasales[[#This Row],[order_id]])</f>
        <v>1</v>
      </c>
      <c r="D1965" s="1" t="s">
        <v>145</v>
      </c>
      <c r="E1965">
        <v>1</v>
      </c>
      <c r="F1965" s="16">
        <v>39639</v>
      </c>
      <c r="G1965" s="2" t="str">
        <f>TEXT(pizzadb_pizzasales[[#This Row],[order_date]],"dddd")</f>
        <v>Thursday</v>
      </c>
      <c r="H1965" s="3">
        <v>0.61709490740740736</v>
      </c>
      <c r="I1965">
        <v>16.5</v>
      </c>
      <c r="J1965">
        <v>16.5</v>
      </c>
      <c r="K1965" s="1" t="s">
        <v>13</v>
      </c>
      <c r="L1965" s="1" t="s">
        <v>26</v>
      </c>
      <c r="M1965" s="1" t="s">
        <v>38</v>
      </c>
      <c r="N1965" s="1" t="s">
        <v>39</v>
      </c>
    </row>
    <row r="1966" spans="1:14" x14ac:dyDescent="0.25">
      <c r="A1966">
        <v>1965</v>
      </c>
      <c r="B1966">
        <v>873</v>
      </c>
      <c r="C1966">
        <f>1/COUNTIF(B:B,pizzadb_pizzasales[[#This Row],[order_id]])</f>
        <v>1</v>
      </c>
      <c r="D1966" s="1" t="s">
        <v>119</v>
      </c>
      <c r="E1966">
        <v>1</v>
      </c>
      <c r="F1966" s="16">
        <v>39640</v>
      </c>
      <c r="G1966" s="2" t="str">
        <f>TEXT(pizzadb_pizzasales[[#This Row],[order_date]],"dddd")</f>
        <v>Friday</v>
      </c>
      <c r="H1966" s="3">
        <v>0.62934027777777779</v>
      </c>
      <c r="I1966">
        <v>12.5</v>
      </c>
      <c r="J1966">
        <v>12.5</v>
      </c>
      <c r="K1966" s="1" t="s">
        <v>13</v>
      </c>
      <c r="L1966" s="1" t="s">
        <v>14</v>
      </c>
      <c r="M1966" s="1" t="s">
        <v>78</v>
      </c>
      <c r="N1966" s="1" t="s">
        <v>79</v>
      </c>
    </row>
    <row r="1967" spans="1:14" x14ac:dyDescent="0.25">
      <c r="A1967">
        <v>1966</v>
      </c>
      <c r="B1967">
        <v>874</v>
      </c>
      <c r="C1967">
        <f>1/COUNTIF(B:B,pizzadb_pizzasales[[#This Row],[order_id]])</f>
        <v>0.5</v>
      </c>
      <c r="D1967" s="1" t="s">
        <v>143</v>
      </c>
      <c r="E1967">
        <v>1</v>
      </c>
      <c r="F1967" s="16">
        <v>39643</v>
      </c>
      <c r="G1967" s="2" t="str">
        <f>TEXT(pizzadb_pizzasales[[#This Row],[order_date]],"dddd")</f>
        <v>Monday</v>
      </c>
      <c r="H1967" s="3">
        <v>0.63930555555555557</v>
      </c>
      <c r="I1967">
        <v>11</v>
      </c>
      <c r="J1967">
        <v>11</v>
      </c>
      <c r="K1967" s="1" t="s">
        <v>41</v>
      </c>
      <c r="L1967" s="1" t="s">
        <v>14</v>
      </c>
      <c r="M1967" s="1" t="s">
        <v>130</v>
      </c>
      <c r="N1967" s="1" t="s">
        <v>131</v>
      </c>
    </row>
    <row r="1968" spans="1:14" x14ac:dyDescent="0.25">
      <c r="A1968">
        <v>1967</v>
      </c>
      <c r="B1968">
        <v>874</v>
      </c>
      <c r="C1968">
        <f>1/COUNTIF(B:B,pizzadb_pizzasales[[#This Row],[order_id]])</f>
        <v>0.5</v>
      </c>
      <c r="D1968" s="1" t="s">
        <v>69</v>
      </c>
      <c r="E1968">
        <v>1</v>
      </c>
      <c r="F1968" s="16">
        <v>39644</v>
      </c>
      <c r="G1968" s="2" t="str">
        <f>TEXT(pizzadb_pizzasales[[#This Row],[order_date]],"dddd")</f>
        <v>Tuesday</v>
      </c>
      <c r="H1968" s="3">
        <v>0.63930555555555557</v>
      </c>
      <c r="I1968">
        <v>20.75</v>
      </c>
      <c r="J1968">
        <v>20.75</v>
      </c>
      <c r="K1968" s="1" t="s">
        <v>21</v>
      </c>
      <c r="L1968" s="1" t="s">
        <v>33</v>
      </c>
      <c r="M1968" s="1" t="s">
        <v>70</v>
      </c>
      <c r="N1968" s="1" t="s">
        <v>71</v>
      </c>
    </row>
    <row r="1969" spans="1:14" x14ac:dyDescent="0.25">
      <c r="A1969">
        <v>1968</v>
      </c>
      <c r="B1969">
        <v>875</v>
      </c>
      <c r="C1969">
        <f>1/COUNTIF(B:B,pizzadb_pizzasales[[#This Row],[order_id]])</f>
        <v>1</v>
      </c>
      <c r="D1969" s="1" t="s">
        <v>76</v>
      </c>
      <c r="E1969">
        <v>1</v>
      </c>
      <c r="F1969" s="16">
        <v>39645</v>
      </c>
      <c r="G1969" s="2" t="str">
        <f>TEXT(pizzadb_pizzasales[[#This Row],[order_date]],"dddd")</f>
        <v>Wednesday</v>
      </c>
      <c r="H1969" s="3">
        <v>0.64121527777777776</v>
      </c>
      <c r="I1969">
        <v>16.75</v>
      </c>
      <c r="J1969">
        <v>16.75</v>
      </c>
      <c r="K1969" s="1" t="s">
        <v>13</v>
      </c>
      <c r="L1969" s="1" t="s">
        <v>33</v>
      </c>
      <c r="M1969" s="1" t="s">
        <v>74</v>
      </c>
      <c r="N1969" s="1" t="s">
        <v>75</v>
      </c>
    </row>
    <row r="1970" spans="1:14" x14ac:dyDescent="0.25">
      <c r="A1970">
        <v>1969</v>
      </c>
      <c r="B1970">
        <v>876</v>
      </c>
      <c r="C1970">
        <f>1/COUNTIF(B:B,pizzadb_pizzasales[[#This Row],[order_id]])</f>
        <v>0.33333333333333331</v>
      </c>
      <c r="D1970" s="1" t="s">
        <v>132</v>
      </c>
      <c r="E1970">
        <v>1</v>
      </c>
      <c r="F1970" s="16">
        <v>39646</v>
      </c>
      <c r="G1970" s="2" t="str">
        <f>TEXT(pizzadb_pizzasales[[#This Row],[order_date]],"dddd")</f>
        <v>Thursday</v>
      </c>
      <c r="H1970" s="3">
        <v>0.64378472222222227</v>
      </c>
      <c r="I1970">
        <v>10.5</v>
      </c>
      <c r="J1970">
        <v>10.5</v>
      </c>
      <c r="K1970" s="1" t="s">
        <v>41</v>
      </c>
      <c r="L1970" s="1" t="s">
        <v>14</v>
      </c>
      <c r="M1970" s="1" t="s">
        <v>15</v>
      </c>
      <c r="N1970" s="1" t="s">
        <v>16</v>
      </c>
    </row>
    <row r="1971" spans="1:14" x14ac:dyDescent="0.25">
      <c r="A1971">
        <v>1970</v>
      </c>
      <c r="B1971">
        <v>876</v>
      </c>
      <c r="C1971">
        <f>1/COUNTIF(B:B,pizzadb_pizzasales[[#This Row],[order_id]])</f>
        <v>0.33333333333333331</v>
      </c>
      <c r="D1971" s="1" t="s">
        <v>117</v>
      </c>
      <c r="E1971">
        <v>1</v>
      </c>
      <c r="F1971" s="16">
        <v>39647</v>
      </c>
      <c r="G1971" s="2" t="str">
        <f>TEXT(pizzadb_pizzasales[[#This Row],[order_date]],"dddd")</f>
        <v>Friday</v>
      </c>
      <c r="H1971" s="3">
        <v>0.64378472222222227</v>
      </c>
      <c r="I1971">
        <v>12.75</v>
      </c>
      <c r="J1971">
        <v>12.75</v>
      </c>
      <c r="K1971" s="1" t="s">
        <v>41</v>
      </c>
      <c r="L1971" s="1" t="s">
        <v>33</v>
      </c>
      <c r="M1971" s="1" t="s">
        <v>70</v>
      </c>
      <c r="N1971" s="1" t="s">
        <v>71</v>
      </c>
    </row>
    <row r="1972" spans="1:14" x14ac:dyDescent="0.25">
      <c r="A1972">
        <v>1971</v>
      </c>
      <c r="B1972">
        <v>876</v>
      </c>
      <c r="C1972">
        <f>1/COUNTIF(B:B,pizzadb_pizzasales[[#This Row],[order_id]])</f>
        <v>0.33333333333333331</v>
      </c>
      <c r="D1972" s="1" t="s">
        <v>59</v>
      </c>
      <c r="E1972">
        <v>1</v>
      </c>
      <c r="F1972" s="16">
        <v>39650</v>
      </c>
      <c r="G1972" s="2" t="str">
        <f>TEXT(pizzadb_pizzasales[[#This Row],[order_date]],"dddd")</f>
        <v>Monday</v>
      </c>
      <c r="H1972" s="3">
        <v>0.64378472222222227</v>
      </c>
      <c r="I1972">
        <v>20.75</v>
      </c>
      <c r="J1972">
        <v>20.75</v>
      </c>
      <c r="K1972" s="1" t="s">
        <v>21</v>
      </c>
      <c r="L1972" s="1" t="s">
        <v>26</v>
      </c>
      <c r="M1972" s="1" t="s">
        <v>60</v>
      </c>
      <c r="N1972" s="1" t="s">
        <v>61</v>
      </c>
    </row>
    <row r="1973" spans="1:14" x14ac:dyDescent="0.25">
      <c r="A1973">
        <v>1972</v>
      </c>
      <c r="B1973">
        <v>877</v>
      </c>
      <c r="C1973">
        <f>1/COUNTIF(B:B,pizzadb_pizzasales[[#This Row],[order_id]])</f>
        <v>1</v>
      </c>
      <c r="D1973" s="1" t="s">
        <v>90</v>
      </c>
      <c r="E1973">
        <v>1</v>
      </c>
      <c r="F1973" s="16">
        <v>39651</v>
      </c>
      <c r="G1973" s="2" t="str">
        <f>TEXT(pizzadb_pizzasales[[#This Row],[order_date]],"dddd")</f>
        <v>Tuesday</v>
      </c>
      <c r="H1973" s="3">
        <v>0.64790509259259255</v>
      </c>
      <c r="I1973">
        <v>17.950000762939453</v>
      </c>
      <c r="J1973">
        <v>17.950000762939453</v>
      </c>
      <c r="K1973" s="1" t="s">
        <v>21</v>
      </c>
      <c r="L1973" s="1" t="s">
        <v>22</v>
      </c>
      <c r="M1973" s="1" t="s">
        <v>91</v>
      </c>
      <c r="N1973" s="1" t="s">
        <v>92</v>
      </c>
    </row>
    <row r="1974" spans="1:14" x14ac:dyDescent="0.25">
      <c r="A1974">
        <v>1973</v>
      </c>
      <c r="B1974">
        <v>878</v>
      </c>
      <c r="C1974">
        <f>1/COUNTIF(B:B,pizzadb_pizzasales[[#This Row],[order_id]])</f>
        <v>1</v>
      </c>
      <c r="D1974" s="1" t="s">
        <v>76</v>
      </c>
      <c r="E1974">
        <v>1</v>
      </c>
      <c r="F1974" s="16">
        <v>39652</v>
      </c>
      <c r="G1974" s="2" t="str">
        <f>TEXT(pizzadb_pizzasales[[#This Row],[order_date]],"dddd")</f>
        <v>Wednesday</v>
      </c>
      <c r="H1974" s="3">
        <v>0.6708101851851852</v>
      </c>
      <c r="I1974">
        <v>16.75</v>
      </c>
      <c r="J1974">
        <v>16.75</v>
      </c>
      <c r="K1974" s="1" t="s">
        <v>13</v>
      </c>
      <c r="L1974" s="1" t="s">
        <v>33</v>
      </c>
      <c r="M1974" s="1" t="s">
        <v>74</v>
      </c>
      <c r="N1974" s="1" t="s">
        <v>75</v>
      </c>
    </row>
    <row r="1975" spans="1:14" x14ac:dyDescent="0.25">
      <c r="A1975">
        <v>1974</v>
      </c>
      <c r="B1975">
        <v>879</v>
      </c>
      <c r="C1975">
        <f>1/COUNTIF(B:B,pizzadb_pizzasales[[#This Row],[order_id]])</f>
        <v>0.33333333333333331</v>
      </c>
      <c r="D1975" s="1" t="s">
        <v>117</v>
      </c>
      <c r="E1975">
        <v>1</v>
      </c>
      <c r="F1975" s="16">
        <v>39653</v>
      </c>
      <c r="G1975" s="2" t="str">
        <f>TEXT(pizzadb_pizzasales[[#This Row],[order_date]],"dddd")</f>
        <v>Thursday</v>
      </c>
      <c r="H1975" s="3">
        <v>0.67565972222222226</v>
      </c>
      <c r="I1975">
        <v>12.75</v>
      </c>
      <c r="J1975">
        <v>12.75</v>
      </c>
      <c r="K1975" s="1" t="s">
        <v>41</v>
      </c>
      <c r="L1975" s="1" t="s">
        <v>33</v>
      </c>
      <c r="M1975" s="1" t="s">
        <v>70</v>
      </c>
      <c r="N1975" s="1" t="s">
        <v>71</v>
      </c>
    </row>
    <row r="1976" spans="1:14" x14ac:dyDescent="0.25">
      <c r="A1976">
        <v>1975</v>
      </c>
      <c r="B1976">
        <v>879</v>
      </c>
      <c r="C1976">
        <f>1/COUNTIF(B:B,pizzadb_pizzasales[[#This Row],[order_id]])</f>
        <v>0.33333333333333331</v>
      </c>
      <c r="D1976" s="1" t="s">
        <v>47</v>
      </c>
      <c r="E1976">
        <v>1</v>
      </c>
      <c r="F1976" s="16">
        <v>39654</v>
      </c>
      <c r="G1976" s="2" t="str">
        <f>TEXT(pizzadb_pizzasales[[#This Row],[order_date]],"dddd")</f>
        <v>Friday</v>
      </c>
      <c r="H1976" s="3">
        <v>0.67565972222222226</v>
      </c>
      <c r="I1976">
        <v>12.5</v>
      </c>
      <c r="J1976">
        <v>12.5</v>
      </c>
      <c r="K1976" s="1" t="s">
        <v>41</v>
      </c>
      <c r="L1976" s="1" t="s">
        <v>26</v>
      </c>
      <c r="M1976" s="1" t="s">
        <v>48</v>
      </c>
      <c r="N1976" s="1" t="s">
        <v>49</v>
      </c>
    </row>
    <row r="1977" spans="1:14" x14ac:dyDescent="0.25">
      <c r="A1977">
        <v>1976</v>
      </c>
      <c r="B1977">
        <v>879</v>
      </c>
      <c r="C1977">
        <f>1/COUNTIF(B:B,pizzadb_pizzasales[[#This Row],[order_id]])</f>
        <v>0.33333333333333331</v>
      </c>
      <c r="D1977" s="1" t="s">
        <v>154</v>
      </c>
      <c r="E1977">
        <v>1</v>
      </c>
      <c r="F1977" s="16">
        <v>39657</v>
      </c>
      <c r="G1977" s="2" t="str">
        <f>TEXT(pizzadb_pizzasales[[#This Row],[order_date]],"dddd")</f>
        <v>Monday</v>
      </c>
      <c r="H1977" s="3">
        <v>0.67565972222222226</v>
      </c>
      <c r="I1977">
        <v>16</v>
      </c>
      <c r="J1977">
        <v>16</v>
      </c>
      <c r="K1977" s="1" t="s">
        <v>13</v>
      </c>
      <c r="L1977" s="1" t="s">
        <v>22</v>
      </c>
      <c r="M1977" s="1" t="s">
        <v>66</v>
      </c>
      <c r="N1977" s="1" t="s">
        <v>67</v>
      </c>
    </row>
    <row r="1978" spans="1:14" x14ac:dyDescent="0.25">
      <c r="A1978">
        <v>1977</v>
      </c>
      <c r="B1978">
        <v>880</v>
      </c>
      <c r="C1978">
        <f>1/COUNTIF(B:B,pizzadb_pizzasales[[#This Row],[order_id]])</f>
        <v>0.5</v>
      </c>
      <c r="D1978" s="1" t="s">
        <v>77</v>
      </c>
      <c r="E1978">
        <v>1</v>
      </c>
      <c r="F1978" s="16">
        <v>39658</v>
      </c>
      <c r="G1978" s="2" t="str">
        <f>TEXT(pizzadb_pizzasales[[#This Row],[order_date]],"dddd")</f>
        <v>Tuesday</v>
      </c>
      <c r="H1978" s="3">
        <v>0.68016203703703704</v>
      </c>
      <c r="I1978">
        <v>15.25</v>
      </c>
      <c r="J1978">
        <v>15.25</v>
      </c>
      <c r="K1978" s="1" t="s">
        <v>21</v>
      </c>
      <c r="L1978" s="1" t="s">
        <v>14</v>
      </c>
      <c r="M1978" s="1" t="s">
        <v>78</v>
      </c>
      <c r="N1978" s="1" t="s">
        <v>79</v>
      </c>
    </row>
    <row r="1979" spans="1:14" x14ac:dyDescent="0.25">
      <c r="A1979">
        <v>1978</v>
      </c>
      <c r="B1979">
        <v>880</v>
      </c>
      <c r="C1979">
        <f>1/COUNTIF(B:B,pizzadb_pizzasales[[#This Row],[order_id]])</f>
        <v>0.5</v>
      </c>
      <c r="D1979" s="1" t="s">
        <v>126</v>
      </c>
      <c r="E1979">
        <v>1</v>
      </c>
      <c r="F1979" s="16">
        <v>39659</v>
      </c>
      <c r="G1979" s="2" t="str">
        <f>TEXT(pizzadb_pizzasales[[#This Row],[order_date]],"dddd")</f>
        <v>Wednesday</v>
      </c>
      <c r="H1979" s="3">
        <v>0.68016203703703704</v>
      </c>
      <c r="I1979">
        <v>9.75</v>
      </c>
      <c r="J1979">
        <v>9.75</v>
      </c>
      <c r="K1979" s="1" t="s">
        <v>41</v>
      </c>
      <c r="L1979" s="1" t="s">
        <v>14</v>
      </c>
      <c r="M1979" s="1" t="s">
        <v>78</v>
      </c>
      <c r="N1979" s="1" t="s">
        <v>79</v>
      </c>
    </row>
    <row r="1980" spans="1:14" x14ac:dyDescent="0.25">
      <c r="A1980">
        <v>1979</v>
      </c>
      <c r="B1980">
        <v>881</v>
      </c>
      <c r="C1980">
        <f>1/COUNTIF(B:B,pizzadb_pizzasales[[#This Row],[order_id]])</f>
        <v>0.5</v>
      </c>
      <c r="D1980" s="1" t="s">
        <v>76</v>
      </c>
      <c r="E1980">
        <v>1</v>
      </c>
      <c r="F1980" s="16">
        <v>39660</v>
      </c>
      <c r="G1980" s="2" t="str">
        <f>TEXT(pizzadb_pizzasales[[#This Row],[order_date]],"dddd")</f>
        <v>Thursday</v>
      </c>
      <c r="H1980" s="3">
        <v>0.69449074074074069</v>
      </c>
      <c r="I1980">
        <v>16.75</v>
      </c>
      <c r="J1980">
        <v>16.75</v>
      </c>
      <c r="K1980" s="1" t="s">
        <v>13</v>
      </c>
      <c r="L1980" s="1" t="s">
        <v>33</v>
      </c>
      <c r="M1980" s="1" t="s">
        <v>74</v>
      </c>
      <c r="N1980" s="1" t="s">
        <v>75</v>
      </c>
    </row>
    <row r="1981" spans="1:14" x14ac:dyDescent="0.25">
      <c r="A1981">
        <v>1980</v>
      </c>
      <c r="B1981">
        <v>881</v>
      </c>
      <c r="C1981">
        <f>1/COUNTIF(B:B,pizzadb_pizzasales[[#This Row],[order_id]])</f>
        <v>0.5</v>
      </c>
      <c r="D1981" s="1" t="s">
        <v>57</v>
      </c>
      <c r="E1981">
        <v>1</v>
      </c>
      <c r="F1981" s="16">
        <v>39661</v>
      </c>
      <c r="G1981" s="2" t="str">
        <f>TEXT(pizzadb_pizzasales[[#This Row],[order_date]],"dddd")</f>
        <v>Friday</v>
      </c>
      <c r="H1981" s="3">
        <v>0.69449074074074069</v>
      </c>
      <c r="I1981">
        <v>12.5</v>
      </c>
      <c r="J1981">
        <v>12.5</v>
      </c>
      <c r="K1981" s="1" t="s">
        <v>41</v>
      </c>
      <c r="L1981" s="1" t="s">
        <v>26</v>
      </c>
      <c r="M1981" s="1" t="s">
        <v>27</v>
      </c>
      <c r="N1981" s="1" t="s">
        <v>28</v>
      </c>
    </row>
    <row r="1982" spans="1:14" x14ac:dyDescent="0.25">
      <c r="A1982">
        <v>1981</v>
      </c>
      <c r="B1982">
        <v>882</v>
      </c>
      <c r="C1982">
        <f>1/COUNTIF(B:B,pizzadb_pizzasales[[#This Row],[order_id]])</f>
        <v>0.33333333333333331</v>
      </c>
      <c r="D1982" s="1" t="s">
        <v>145</v>
      </c>
      <c r="E1982">
        <v>1</v>
      </c>
      <c r="F1982" s="16">
        <v>39664</v>
      </c>
      <c r="G1982" s="2" t="str">
        <f>TEXT(pizzadb_pizzasales[[#This Row],[order_date]],"dddd")</f>
        <v>Monday</v>
      </c>
      <c r="H1982" s="3">
        <v>0.69775462962962964</v>
      </c>
      <c r="I1982">
        <v>16.5</v>
      </c>
      <c r="J1982">
        <v>16.5</v>
      </c>
      <c r="K1982" s="1" t="s">
        <v>13</v>
      </c>
      <c r="L1982" s="1" t="s">
        <v>26</v>
      </c>
      <c r="M1982" s="1" t="s">
        <v>38</v>
      </c>
      <c r="N1982" s="1" t="s">
        <v>39</v>
      </c>
    </row>
    <row r="1983" spans="1:14" x14ac:dyDescent="0.25">
      <c r="A1983">
        <v>1982</v>
      </c>
      <c r="B1983">
        <v>882</v>
      </c>
      <c r="C1983">
        <f>1/COUNTIF(B:B,pizzadb_pizzasales[[#This Row],[order_id]])</f>
        <v>0.33333333333333331</v>
      </c>
      <c r="D1983" s="1" t="s">
        <v>157</v>
      </c>
      <c r="E1983">
        <v>1</v>
      </c>
      <c r="F1983" s="16">
        <v>39665</v>
      </c>
      <c r="G1983" s="2" t="str">
        <f>TEXT(pizzadb_pizzasales[[#This Row],[order_date]],"dddd")</f>
        <v>Tuesday</v>
      </c>
      <c r="H1983" s="3">
        <v>0.69775462962962964</v>
      </c>
      <c r="I1983">
        <v>12</v>
      </c>
      <c r="J1983">
        <v>12</v>
      </c>
      <c r="K1983" s="1" t="s">
        <v>41</v>
      </c>
      <c r="L1983" s="1" t="s">
        <v>22</v>
      </c>
      <c r="M1983" s="1" t="s">
        <v>110</v>
      </c>
      <c r="N1983" s="1" t="s">
        <v>111</v>
      </c>
    </row>
    <row r="1984" spans="1:14" x14ac:dyDescent="0.25">
      <c r="A1984">
        <v>1983</v>
      </c>
      <c r="B1984">
        <v>882</v>
      </c>
      <c r="C1984">
        <f>1/COUNTIF(B:B,pizzadb_pizzasales[[#This Row],[order_id]])</f>
        <v>0.33333333333333331</v>
      </c>
      <c r="D1984" s="1" t="s">
        <v>32</v>
      </c>
      <c r="E1984">
        <v>1</v>
      </c>
      <c r="F1984" s="16">
        <v>39666</v>
      </c>
      <c r="G1984" s="2" t="str">
        <f>TEXT(pizzadb_pizzasales[[#This Row],[order_date]],"dddd")</f>
        <v>Wednesday</v>
      </c>
      <c r="H1984" s="3">
        <v>0.69775462962962964</v>
      </c>
      <c r="I1984">
        <v>20.75</v>
      </c>
      <c r="J1984">
        <v>20.75</v>
      </c>
      <c r="K1984" s="1" t="s">
        <v>21</v>
      </c>
      <c r="L1984" s="1" t="s">
        <v>33</v>
      </c>
      <c r="M1984" s="1" t="s">
        <v>34</v>
      </c>
      <c r="N1984" s="1" t="s">
        <v>35</v>
      </c>
    </row>
    <row r="1985" spans="1:14" x14ac:dyDescent="0.25">
      <c r="A1985">
        <v>1984</v>
      </c>
      <c r="B1985">
        <v>883</v>
      </c>
      <c r="C1985">
        <f>1/COUNTIF(B:B,pizzadb_pizzasales[[#This Row],[order_id]])</f>
        <v>0.25</v>
      </c>
      <c r="D1985" s="1" t="s">
        <v>76</v>
      </c>
      <c r="E1985">
        <v>1</v>
      </c>
      <c r="F1985" s="16">
        <v>39667</v>
      </c>
      <c r="G1985" s="2" t="str">
        <f>TEXT(pizzadb_pizzasales[[#This Row],[order_date]],"dddd")</f>
        <v>Thursday</v>
      </c>
      <c r="H1985" s="3">
        <v>0.70561342592592591</v>
      </c>
      <c r="I1985">
        <v>16.75</v>
      </c>
      <c r="J1985">
        <v>16.75</v>
      </c>
      <c r="K1985" s="1" t="s">
        <v>13</v>
      </c>
      <c r="L1985" s="1" t="s">
        <v>33</v>
      </c>
      <c r="M1985" s="1" t="s">
        <v>74</v>
      </c>
      <c r="N1985" s="1" t="s">
        <v>75</v>
      </c>
    </row>
    <row r="1986" spans="1:14" x14ac:dyDescent="0.25">
      <c r="A1986">
        <v>1985</v>
      </c>
      <c r="B1986">
        <v>883</v>
      </c>
      <c r="C1986">
        <f>1/COUNTIF(B:B,pizzadb_pizzasales[[#This Row],[order_id]])</f>
        <v>0.25</v>
      </c>
      <c r="D1986" s="1" t="s">
        <v>50</v>
      </c>
      <c r="E1986">
        <v>1</v>
      </c>
      <c r="F1986" s="16">
        <v>39668</v>
      </c>
      <c r="G1986" s="2" t="str">
        <f>TEXT(pizzadb_pizzasales[[#This Row],[order_date]],"dddd")</f>
        <v>Friday</v>
      </c>
      <c r="H1986" s="3">
        <v>0.70561342592592591</v>
      </c>
      <c r="I1986">
        <v>12</v>
      </c>
      <c r="J1986">
        <v>12</v>
      </c>
      <c r="K1986" s="1" t="s">
        <v>41</v>
      </c>
      <c r="L1986" s="1" t="s">
        <v>14</v>
      </c>
      <c r="M1986" s="1" t="s">
        <v>18</v>
      </c>
      <c r="N1986" s="1" t="s">
        <v>19</v>
      </c>
    </row>
    <row r="1987" spans="1:14" x14ac:dyDescent="0.25">
      <c r="A1987">
        <v>1986</v>
      </c>
      <c r="B1987">
        <v>883</v>
      </c>
      <c r="C1987">
        <f>1/COUNTIF(B:B,pizzadb_pizzasales[[#This Row],[order_id]])</f>
        <v>0.25</v>
      </c>
      <c r="D1987" s="1" t="s">
        <v>132</v>
      </c>
      <c r="E1987">
        <v>1</v>
      </c>
      <c r="F1987" s="16">
        <v>39671</v>
      </c>
      <c r="G1987" s="2" t="str">
        <f>TEXT(pizzadb_pizzasales[[#This Row],[order_date]],"dddd")</f>
        <v>Monday</v>
      </c>
      <c r="H1987" s="3">
        <v>0.70561342592592591</v>
      </c>
      <c r="I1987">
        <v>10.5</v>
      </c>
      <c r="J1987">
        <v>10.5</v>
      </c>
      <c r="K1987" s="1" t="s">
        <v>41</v>
      </c>
      <c r="L1987" s="1" t="s">
        <v>14</v>
      </c>
      <c r="M1987" s="1" t="s">
        <v>15</v>
      </c>
      <c r="N1987" s="1" t="s">
        <v>16</v>
      </c>
    </row>
    <row r="1988" spans="1:14" x14ac:dyDescent="0.25">
      <c r="A1988">
        <v>1987</v>
      </c>
      <c r="B1988">
        <v>883</v>
      </c>
      <c r="C1988">
        <f>1/COUNTIF(B:B,pizzadb_pizzasales[[#This Row],[order_id]])</f>
        <v>0.25</v>
      </c>
      <c r="D1988" s="1" t="s">
        <v>120</v>
      </c>
      <c r="E1988">
        <v>1</v>
      </c>
      <c r="F1988" s="16">
        <v>39672</v>
      </c>
      <c r="G1988" s="2" t="str">
        <f>TEXT(pizzadb_pizzasales[[#This Row],[order_date]],"dddd")</f>
        <v>Tuesday</v>
      </c>
      <c r="H1988" s="3">
        <v>0.70561342592592591</v>
      </c>
      <c r="I1988">
        <v>12.5</v>
      </c>
      <c r="J1988">
        <v>12.5</v>
      </c>
      <c r="K1988" s="1" t="s">
        <v>41</v>
      </c>
      <c r="L1988" s="1" t="s">
        <v>26</v>
      </c>
      <c r="M1988" s="1" t="s">
        <v>38</v>
      </c>
      <c r="N1988" s="1" t="s">
        <v>39</v>
      </c>
    </row>
    <row r="1989" spans="1:14" x14ac:dyDescent="0.25">
      <c r="A1989">
        <v>1988</v>
      </c>
      <c r="B1989">
        <v>884</v>
      </c>
      <c r="C1989">
        <f>1/COUNTIF(B:B,pizzadb_pizzasales[[#This Row],[order_id]])</f>
        <v>1</v>
      </c>
      <c r="D1989" s="1" t="s">
        <v>132</v>
      </c>
      <c r="E1989">
        <v>1</v>
      </c>
      <c r="F1989" s="16">
        <v>39673</v>
      </c>
      <c r="G1989" s="2" t="str">
        <f>TEXT(pizzadb_pizzasales[[#This Row],[order_date]],"dddd")</f>
        <v>Wednesday</v>
      </c>
      <c r="H1989" s="3">
        <v>0.70642361111111107</v>
      </c>
      <c r="I1989">
        <v>10.5</v>
      </c>
      <c r="J1989">
        <v>10.5</v>
      </c>
      <c r="K1989" s="1" t="s">
        <v>41</v>
      </c>
      <c r="L1989" s="1" t="s">
        <v>14</v>
      </c>
      <c r="M1989" s="1" t="s">
        <v>15</v>
      </c>
      <c r="N1989" s="1" t="s">
        <v>16</v>
      </c>
    </row>
    <row r="1990" spans="1:14" x14ac:dyDescent="0.25">
      <c r="A1990">
        <v>1989</v>
      </c>
      <c r="B1990">
        <v>885</v>
      </c>
      <c r="C1990">
        <f>1/COUNTIF(B:B,pizzadb_pizzasales[[#This Row],[order_id]])</f>
        <v>0.25</v>
      </c>
      <c r="D1990" s="1" t="s">
        <v>29</v>
      </c>
      <c r="E1990">
        <v>1</v>
      </c>
      <c r="F1990" s="16">
        <v>39674</v>
      </c>
      <c r="G1990" s="2" t="str">
        <f>TEXT(pizzadb_pizzasales[[#This Row],[order_date]],"dddd")</f>
        <v>Thursday</v>
      </c>
      <c r="H1990" s="3">
        <v>0.70688657407407407</v>
      </c>
      <c r="I1990">
        <v>16</v>
      </c>
      <c r="J1990">
        <v>16</v>
      </c>
      <c r="K1990" s="1" t="s">
        <v>13</v>
      </c>
      <c r="L1990" s="1" t="s">
        <v>22</v>
      </c>
      <c r="M1990" s="1" t="s">
        <v>30</v>
      </c>
      <c r="N1990" s="1" t="s">
        <v>31</v>
      </c>
    </row>
    <row r="1991" spans="1:14" x14ac:dyDescent="0.25">
      <c r="A1991">
        <v>1990</v>
      </c>
      <c r="B1991">
        <v>885</v>
      </c>
      <c r="C1991">
        <f>1/COUNTIF(B:B,pizzadb_pizzasales[[#This Row],[order_id]])</f>
        <v>0.25</v>
      </c>
      <c r="D1991" s="1" t="s">
        <v>149</v>
      </c>
      <c r="E1991">
        <v>1</v>
      </c>
      <c r="F1991" s="16">
        <v>39675</v>
      </c>
      <c r="G1991" s="2" t="str">
        <f>TEXT(pizzadb_pizzasales[[#This Row],[order_date]],"dddd")</f>
        <v>Friday</v>
      </c>
      <c r="H1991" s="3">
        <v>0.70688657407407407</v>
      </c>
      <c r="I1991">
        <v>12.25</v>
      </c>
      <c r="J1991">
        <v>12.25</v>
      </c>
      <c r="K1991" s="1" t="s">
        <v>41</v>
      </c>
      <c r="L1991" s="1" t="s">
        <v>26</v>
      </c>
      <c r="M1991" s="1" t="s">
        <v>114</v>
      </c>
      <c r="N1991" s="1" t="s">
        <v>115</v>
      </c>
    </row>
    <row r="1992" spans="1:14" x14ac:dyDescent="0.25">
      <c r="A1992">
        <v>1991</v>
      </c>
      <c r="B1992">
        <v>885</v>
      </c>
      <c r="C1992">
        <f>1/COUNTIF(B:B,pizzadb_pizzasales[[#This Row],[order_id]])</f>
        <v>0.25</v>
      </c>
      <c r="D1992" s="1" t="s">
        <v>158</v>
      </c>
      <c r="E1992">
        <v>1</v>
      </c>
      <c r="F1992" s="16">
        <v>39678</v>
      </c>
      <c r="G1992" s="2" t="str">
        <f>TEXT(pizzadb_pizzasales[[#This Row],[order_date]],"dddd")</f>
        <v>Monday</v>
      </c>
      <c r="H1992" s="3">
        <v>0.70688657407407407</v>
      </c>
      <c r="I1992">
        <v>16.5</v>
      </c>
      <c r="J1992">
        <v>16.5</v>
      </c>
      <c r="K1992" s="1" t="s">
        <v>13</v>
      </c>
      <c r="L1992" s="1" t="s">
        <v>26</v>
      </c>
      <c r="M1992" s="1" t="s">
        <v>60</v>
      </c>
      <c r="N1992" s="1" t="s">
        <v>61</v>
      </c>
    </row>
    <row r="1993" spans="1:14" x14ac:dyDescent="0.25">
      <c r="A1993">
        <v>1992</v>
      </c>
      <c r="B1993">
        <v>885</v>
      </c>
      <c r="C1993">
        <f>1/COUNTIF(B:B,pizzadb_pizzasales[[#This Row],[order_id]])</f>
        <v>0.25</v>
      </c>
      <c r="D1993" s="1" t="s">
        <v>140</v>
      </c>
      <c r="E1993">
        <v>1</v>
      </c>
      <c r="F1993" s="16">
        <v>39679</v>
      </c>
      <c r="G1993" s="2" t="str">
        <f>TEXT(pizzadb_pizzasales[[#This Row],[order_date]],"dddd")</f>
        <v>Tuesday</v>
      </c>
      <c r="H1993" s="3">
        <v>0.70688657407407407</v>
      </c>
      <c r="I1993">
        <v>25.5</v>
      </c>
      <c r="J1993">
        <v>25.5</v>
      </c>
      <c r="K1993" s="1" t="s">
        <v>141</v>
      </c>
      <c r="L1993" s="1" t="s">
        <v>14</v>
      </c>
      <c r="M1993" s="1" t="s">
        <v>45</v>
      </c>
      <c r="N1993" s="1" t="s">
        <v>46</v>
      </c>
    </row>
    <row r="1994" spans="1:14" x14ac:dyDescent="0.25">
      <c r="A1994">
        <v>1993</v>
      </c>
      <c r="B1994">
        <v>886</v>
      </c>
      <c r="C1994">
        <f>1/COUNTIF(B:B,pizzadb_pizzasales[[#This Row],[order_id]])</f>
        <v>0.33333333333333331</v>
      </c>
      <c r="D1994" s="1" t="s">
        <v>146</v>
      </c>
      <c r="E1994">
        <v>1</v>
      </c>
      <c r="F1994" s="16">
        <v>39680</v>
      </c>
      <c r="G1994" s="2" t="str">
        <f>TEXT(pizzadb_pizzasales[[#This Row],[order_date]],"dddd")</f>
        <v>Wednesday</v>
      </c>
      <c r="H1994" s="3">
        <v>0.71221064814814816</v>
      </c>
      <c r="I1994">
        <v>20.25</v>
      </c>
      <c r="J1994">
        <v>20.25</v>
      </c>
      <c r="K1994" s="1" t="s">
        <v>21</v>
      </c>
      <c r="L1994" s="1" t="s">
        <v>22</v>
      </c>
      <c r="M1994" s="1" t="s">
        <v>104</v>
      </c>
      <c r="N1994" s="1" t="s">
        <v>105</v>
      </c>
    </row>
    <row r="1995" spans="1:14" x14ac:dyDescent="0.25">
      <c r="A1995">
        <v>1994</v>
      </c>
      <c r="B1995">
        <v>886</v>
      </c>
      <c r="C1995">
        <f>1/COUNTIF(B:B,pizzadb_pizzasales[[#This Row],[order_id]])</f>
        <v>0.33333333333333331</v>
      </c>
      <c r="D1995" s="1" t="s">
        <v>149</v>
      </c>
      <c r="E1995">
        <v>1</v>
      </c>
      <c r="F1995" s="16">
        <v>39681</v>
      </c>
      <c r="G1995" s="2" t="str">
        <f>TEXT(pizzadb_pizzasales[[#This Row],[order_date]],"dddd")</f>
        <v>Thursday</v>
      </c>
      <c r="H1995" s="3">
        <v>0.71221064814814816</v>
      </c>
      <c r="I1995">
        <v>12.25</v>
      </c>
      <c r="J1995">
        <v>12.25</v>
      </c>
      <c r="K1995" s="1" t="s">
        <v>41</v>
      </c>
      <c r="L1995" s="1" t="s">
        <v>26</v>
      </c>
      <c r="M1995" s="1" t="s">
        <v>114</v>
      </c>
      <c r="N1995" s="1" t="s">
        <v>115</v>
      </c>
    </row>
    <row r="1996" spans="1:14" x14ac:dyDescent="0.25">
      <c r="A1996">
        <v>1995</v>
      </c>
      <c r="B1996">
        <v>886</v>
      </c>
      <c r="C1996">
        <f>1/COUNTIF(B:B,pizzadb_pizzasales[[#This Row],[order_id]])</f>
        <v>0.33333333333333331</v>
      </c>
      <c r="D1996" s="1" t="s">
        <v>59</v>
      </c>
      <c r="E1996">
        <v>1</v>
      </c>
      <c r="F1996" s="16">
        <v>39682</v>
      </c>
      <c r="G1996" s="2" t="str">
        <f>TEXT(pizzadb_pizzasales[[#This Row],[order_date]],"dddd")</f>
        <v>Friday</v>
      </c>
      <c r="H1996" s="3">
        <v>0.71221064814814816</v>
      </c>
      <c r="I1996">
        <v>20.75</v>
      </c>
      <c r="J1996">
        <v>20.75</v>
      </c>
      <c r="K1996" s="1" t="s">
        <v>21</v>
      </c>
      <c r="L1996" s="1" t="s">
        <v>26</v>
      </c>
      <c r="M1996" s="1" t="s">
        <v>60</v>
      </c>
      <c r="N1996" s="1" t="s">
        <v>61</v>
      </c>
    </row>
    <row r="1997" spans="1:14" x14ac:dyDescent="0.25">
      <c r="A1997">
        <v>1996</v>
      </c>
      <c r="B1997">
        <v>887</v>
      </c>
      <c r="C1997">
        <f>1/COUNTIF(B:B,pizzadb_pizzasales[[#This Row],[order_id]])</f>
        <v>0.5</v>
      </c>
      <c r="D1997" s="1" t="s">
        <v>77</v>
      </c>
      <c r="E1997">
        <v>1</v>
      </c>
      <c r="F1997" s="16">
        <v>39685</v>
      </c>
      <c r="G1997" s="2" t="str">
        <f>TEXT(pizzadb_pizzasales[[#This Row],[order_date]],"dddd")</f>
        <v>Monday</v>
      </c>
      <c r="H1997" s="3">
        <v>0.71803240740740737</v>
      </c>
      <c r="I1997">
        <v>15.25</v>
      </c>
      <c r="J1997">
        <v>15.25</v>
      </c>
      <c r="K1997" s="1" t="s">
        <v>21</v>
      </c>
      <c r="L1997" s="1" t="s">
        <v>14</v>
      </c>
      <c r="M1997" s="1" t="s">
        <v>78</v>
      </c>
      <c r="N1997" s="1" t="s">
        <v>79</v>
      </c>
    </row>
    <row r="1998" spans="1:14" x14ac:dyDescent="0.25">
      <c r="A1998">
        <v>1997</v>
      </c>
      <c r="B1998">
        <v>887</v>
      </c>
      <c r="C1998">
        <f>1/COUNTIF(B:B,pizzadb_pizzasales[[#This Row],[order_id]])</f>
        <v>0.5</v>
      </c>
      <c r="D1998" s="1" t="s">
        <v>158</v>
      </c>
      <c r="E1998">
        <v>1</v>
      </c>
      <c r="F1998" s="16">
        <v>39686</v>
      </c>
      <c r="G1998" s="2" t="str">
        <f>TEXT(pizzadb_pizzasales[[#This Row],[order_date]],"dddd")</f>
        <v>Tuesday</v>
      </c>
      <c r="H1998" s="3">
        <v>0.71803240740740737</v>
      </c>
      <c r="I1998">
        <v>16.5</v>
      </c>
      <c r="J1998">
        <v>16.5</v>
      </c>
      <c r="K1998" s="1" t="s">
        <v>13</v>
      </c>
      <c r="L1998" s="1" t="s">
        <v>26</v>
      </c>
      <c r="M1998" s="1" t="s">
        <v>60</v>
      </c>
      <c r="N1998" s="1" t="s">
        <v>61</v>
      </c>
    </row>
    <row r="1999" spans="1:14" x14ac:dyDescent="0.25">
      <c r="A1999">
        <v>1998</v>
      </c>
      <c r="B1999">
        <v>888</v>
      </c>
      <c r="C1999">
        <f>1/COUNTIF(B:B,pizzadb_pizzasales[[#This Row],[order_id]])</f>
        <v>0.5</v>
      </c>
      <c r="D1999" s="1" t="s">
        <v>121</v>
      </c>
      <c r="E1999">
        <v>1</v>
      </c>
      <c r="F1999" s="16">
        <v>39687</v>
      </c>
      <c r="G1999" s="2" t="str">
        <f>TEXT(pizzadb_pizzasales[[#This Row],[order_date]],"dddd")</f>
        <v>Wednesday</v>
      </c>
      <c r="H1999" s="3">
        <v>0.71836805555555561</v>
      </c>
      <c r="I1999">
        <v>16.25</v>
      </c>
      <c r="J1999">
        <v>16.25</v>
      </c>
      <c r="K1999" s="1" t="s">
        <v>13</v>
      </c>
      <c r="L1999" s="1" t="s">
        <v>26</v>
      </c>
      <c r="M1999" s="1" t="s">
        <v>114</v>
      </c>
      <c r="N1999" s="1" t="s">
        <v>115</v>
      </c>
    </row>
    <row r="2000" spans="1:14" x14ac:dyDescent="0.25">
      <c r="A2000">
        <v>1999</v>
      </c>
      <c r="B2000">
        <v>888</v>
      </c>
      <c r="C2000">
        <f>1/COUNTIF(B:B,pizzadb_pizzasales[[#This Row],[order_id]])</f>
        <v>0.5</v>
      </c>
      <c r="D2000" s="1" t="s">
        <v>172</v>
      </c>
      <c r="E2000">
        <v>1</v>
      </c>
      <c r="F2000" s="16">
        <v>39688</v>
      </c>
      <c r="G2000" s="2" t="str">
        <f>TEXT(pizzadb_pizzasales[[#This Row],[order_date]],"dddd")</f>
        <v>Thursday</v>
      </c>
      <c r="H2000" s="3">
        <v>0.71836805555555561</v>
      </c>
      <c r="I2000">
        <v>12.5</v>
      </c>
      <c r="J2000">
        <v>12.5</v>
      </c>
      <c r="K2000" s="1" t="s">
        <v>41</v>
      </c>
      <c r="L2000" s="1" t="s">
        <v>26</v>
      </c>
      <c r="M2000" s="1" t="s">
        <v>88</v>
      </c>
      <c r="N2000" s="1" t="s">
        <v>89</v>
      </c>
    </row>
    <row r="2001" spans="1:14" x14ac:dyDescent="0.25">
      <c r="A2001">
        <v>2000</v>
      </c>
      <c r="B2001">
        <v>889</v>
      </c>
      <c r="C2001">
        <f>1/COUNTIF(B:B,pizzadb_pizzasales[[#This Row],[order_id]])</f>
        <v>1</v>
      </c>
      <c r="D2001" s="1" t="s">
        <v>72</v>
      </c>
      <c r="E2001">
        <v>1</v>
      </c>
      <c r="F2001" s="16">
        <v>39689</v>
      </c>
      <c r="G2001" s="2" t="str">
        <f>TEXT(pizzadb_pizzasales[[#This Row],[order_date]],"dddd")</f>
        <v>Friday</v>
      </c>
      <c r="H2001" s="3">
        <v>0.72767361111111106</v>
      </c>
      <c r="I2001">
        <v>20.75</v>
      </c>
      <c r="J2001">
        <v>20.75</v>
      </c>
      <c r="K2001" s="1" t="s">
        <v>21</v>
      </c>
      <c r="L2001" s="1" t="s">
        <v>33</v>
      </c>
      <c r="M2001" s="1" t="s">
        <v>42</v>
      </c>
      <c r="N2001" s="1" t="s">
        <v>43</v>
      </c>
    </row>
    <row r="2002" spans="1:14" x14ac:dyDescent="0.25">
      <c r="A2002">
        <v>2001</v>
      </c>
      <c r="B2002">
        <v>890</v>
      </c>
      <c r="C2002">
        <f>1/COUNTIF(B:B,pizzadb_pizzasales[[#This Row],[order_id]])</f>
        <v>1</v>
      </c>
      <c r="D2002" s="1" t="s">
        <v>99</v>
      </c>
      <c r="E2002">
        <v>1</v>
      </c>
      <c r="F2002" s="16">
        <v>39692</v>
      </c>
      <c r="G2002" s="2" t="str">
        <f>TEXT(pizzadb_pizzasales[[#This Row],[order_date]],"dddd")</f>
        <v>Monday</v>
      </c>
      <c r="H2002" s="3">
        <v>0.73084490740740737</v>
      </c>
      <c r="I2002">
        <v>14.75</v>
      </c>
      <c r="J2002">
        <v>14.75</v>
      </c>
      <c r="K2002" s="1" t="s">
        <v>13</v>
      </c>
      <c r="L2002" s="1" t="s">
        <v>22</v>
      </c>
      <c r="M2002" s="1" t="s">
        <v>91</v>
      </c>
      <c r="N2002" s="1" t="s">
        <v>92</v>
      </c>
    </row>
    <row r="2003" spans="1:14" x14ac:dyDescent="0.25">
      <c r="A2003">
        <v>2002</v>
      </c>
      <c r="B2003">
        <v>891</v>
      </c>
      <c r="C2003">
        <f>1/COUNTIF(B:B,pizzadb_pizzasales[[#This Row],[order_id]])</f>
        <v>1</v>
      </c>
      <c r="D2003" s="1" t="s">
        <v>62</v>
      </c>
      <c r="E2003">
        <v>1</v>
      </c>
      <c r="F2003" s="16">
        <v>39693</v>
      </c>
      <c r="G2003" s="2" t="str">
        <f>TEXT(pizzadb_pizzasales[[#This Row],[order_date]],"dddd")</f>
        <v>Tuesday</v>
      </c>
      <c r="H2003" s="3">
        <v>0.73858796296296292</v>
      </c>
      <c r="I2003">
        <v>20.75</v>
      </c>
      <c r="J2003">
        <v>20.75</v>
      </c>
      <c r="K2003" s="1" t="s">
        <v>21</v>
      </c>
      <c r="L2003" s="1" t="s">
        <v>22</v>
      </c>
      <c r="M2003" s="1" t="s">
        <v>63</v>
      </c>
      <c r="N2003" s="1" t="s">
        <v>64</v>
      </c>
    </row>
    <row r="2004" spans="1:14" x14ac:dyDescent="0.25">
      <c r="A2004">
        <v>2003</v>
      </c>
      <c r="B2004">
        <v>892</v>
      </c>
      <c r="C2004">
        <f>1/COUNTIF(B:B,pizzadb_pizzasales[[#This Row],[order_id]])</f>
        <v>0.5</v>
      </c>
      <c r="D2004" s="1" t="s">
        <v>90</v>
      </c>
      <c r="E2004">
        <v>1</v>
      </c>
      <c r="F2004" s="16">
        <v>39694</v>
      </c>
      <c r="G2004" s="2" t="str">
        <f>TEXT(pizzadb_pizzasales[[#This Row],[order_date]],"dddd")</f>
        <v>Wednesday</v>
      </c>
      <c r="H2004" s="3">
        <v>0.75311342592592589</v>
      </c>
      <c r="I2004">
        <v>17.950000762939453</v>
      </c>
      <c r="J2004">
        <v>17.950000762939453</v>
      </c>
      <c r="K2004" s="1" t="s">
        <v>21</v>
      </c>
      <c r="L2004" s="1" t="s">
        <v>22</v>
      </c>
      <c r="M2004" s="1" t="s">
        <v>91</v>
      </c>
      <c r="N2004" s="1" t="s">
        <v>92</v>
      </c>
    </row>
    <row r="2005" spans="1:14" x14ac:dyDescent="0.25">
      <c r="A2005">
        <v>2004</v>
      </c>
      <c r="B2005">
        <v>892</v>
      </c>
      <c r="C2005">
        <f>1/COUNTIF(B:B,pizzadb_pizzasales[[#This Row],[order_id]])</f>
        <v>0.5</v>
      </c>
      <c r="D2005" s="1" t="s">
        <v>146</v>
      </c>
      <c r="E2005">
        <v>1</v>
      </c>
      <c r="F2005" s="16">
        <v>39695</v>
      </c>
      <c r="G2005" s="2" t="str">
        <f>TEXT(pizzadb_pizzasales[[#This Row],[order_date]],"dddd")</f>
        <v>Thursday</v>
      </c>
      <c r="H2005" s="3">
        <v>0.75311342592592589</v>
      </c>
      <c r="I2005">
        <v>20.25</v>
      </c>
      <c r="J2005">
        <v>20.25</v>
      </c>
      <c r="K2005" s="1" t="s">
        <v>21</v>
      </c>
      <c r="L2005" s="1" t="s">
        <v>22</v>
      </c>
      <c r="M2005" s="1" t="s">
        <v>104</v>
      </c>
      <c r="N2005" s="1" t="s">
        <v>105</v>
      </c>
    </row>
    <row r="2006" spans="1:14" x14ac:dyDescent="0.25">
      <c r="A2006">
        <v>2005</v>
      </c>
      <c r="B2006">
        <v>893</v>
      </c>
      <c r="C2006">
        <f>1/COUNTIF(B:B,pizzadb_pizzasales[[#This Row],[order_id]])</f>
        <v>1</v>
      </c>
      <c r="D2006" s="1" t="s">
        <v>90</v>
      </c>
      <c r="E2006">
        <v>1</v>
      </c>
      <c r="F2006" s="16">
        <v>39696</v>
      </c>
      <c r="G2006" s="2" t="str">
        <f>TEXT(pizzadb_pizzasales[[#This Row],[order_date]],"dddd")</f>
        <v>Friday</v>
      </c>
      <c r="H2006" s="3">
        <v>0.76067129629629626</v>
      </c>
      <c r="I2006">
        <v>17.950000762939453</v>
      </c>
      <c r="J2006">
        <v>17.950000762939453</v>
      </c>
      <c r="K2006" s="1" t="s">
        <v>21</v>
      </c>
      <c r="L2006" s="1" t="s">
        <v>22</v>
      </c>
      <c r="M2006" s="1" t="s">
        <v>91</v>
      </c>
      <c r="N2006" s="1" t="s">
        <v>92</v>
      </c>
    </row>
    <row r="2007" spans="1:14" x14ac:dyDescent="0.25">
      <c r="A2007">
        <v>2006</v>
      </c>
      <c r="B2007">
        <v>894</v>
      </c>
      <c r="C2007">
        <f>1/COUNTIF(B:B,pizzadb_pizzasales[[#This Row],[order_id]])</f>
        <v>1</v>
      </c>
      <c r="D2007" s="1" t="s">
        <v>93</v>
      </c>
      <c r="E2007">
        <v>1</v>
      </c>
      <c r="F2007" s="16">
        <v>39699</v>
      </c>
      <c r="G2007" s="2" t="str">
        <f>TEXT(pizzadb_pizzasales[[#This Row],[order_date]],"dddd")</f>
        <v>Monday</v>
      </c>
      <c r="H2007" s="3">
        <v>0.76210648148148152</v>
      </c>
      <c r="I2007">
        <v>12</v>
      </c>
      <c r="J2007">
        <v>12</v>
      </c>
      <c r="K2007" s="1" t="s">
        <v>41</v>
      </c>
      <c r="L2007" s="1" t="s">
        <v>14</v>
      </c>
      <c r="M2007" s="1" t="s">
        <v>94</v>
      </c>
      <c r="N2007" s="1" t="s">
        <v>95</v>
      </c>
    </row>
    <row r="2008" spans="1:14" x14ac:dyDescent="0.25">
      <c r="A2008">
        <v>2007</v>
      </c>
      <c r="B2008">
        <v>895</v>
      </c>
      <c r="C2008">
        <f>1/COUNTIF(B:B,pizzadb_pizzasales[[#This Row],[order_id]])</f>
        <v>0.33333333333333331</v>
      </c>
      <c r="D2008" s="1" t="s">
        <v>72</v>
      </c>
      <c r="E2008">
        <v>1</v>
      </c>
      <c r="F2008" s="16">
        <v>39700</v>
      </c>
      <c r="G2008" s="2" t="str">
        <f>TEXT(pizzadb_pizzasales[[#This Row],[order_date]],"dddd")</f>
        <v>Tuesday</v>
      </c>
      <c r="H2008" s="3">
        <v>0.76262731481481483</v>
      </c>
      <c r="I2008">
        <v>20.75</v>
      </c>
      <c r="J2008">
        <v>20.75</v>
      </c>
      <c r="K2008" s="1" t="s">
        <v>21</v>
      </c>
      <c r="L2008" s="1" t="s">
        <v>33</v>
      </c>
      <c r="M2008" s="1" t="s">
        <v>42</v>
      </c>
      <c r="N2008" s="1" t="s">
        <v>43</v>
      </c>
    </row>
    <row r="2009" spans="1:14" x14ac:dyDescent="0.25">
      <c r="A2009">
        <v>2008</v>
      </c>
      <c r="B2009">
        <v>895</v>
      </c>
      <c r="C2009">
        <f>1/COUNTIF(B:B,pizzadb_pizzasales[[#This Row],[order_id]])</f>
        <v>0.33333333333333331</v>
      </c>
      <c r="D2009" s="1" t="s">
        <v>142</v>
      </c>
      <c r="E2009">
        <v>1</v>
      </c>
      <c r="F2009" s="16">
        <v>39701</v>
      </c>
      <c r="G2009" s="2" t="str">
        <f>TEXT(pizzadb_pizzasales[[#This Row],[order_date]],"dddd")</f>
        <v>Wednesday</v>
      </c>
      <c r="H2009" s="3">
        <v>0.76262731481481483</v>
      </c>
      <c r="I2009">
        <v>16.5</v>
      </c>
      <c r="J2009">
        <v>16.5</v>
      </c>
      <c r="K2009" s="1" t="s">
        <v>21</v>
      </c>
      <c r="L2009" s="1" t="s">
        <v>14</v>
      </c>
      <c r="M2009" s="1" t="s">
        <v>15</v>
      </c>
      <c r="N2009" s="1" t="s">
        <v>16</v>
      </c>
    </row>
    <row r="2010" spans="1:14" x14ac:dyDescent="0.25">
      <c r="A2010">
        <v>2009</v>
      </c>
      <c r="B2010">
        <v>895</v>
      </c>
      <c r="C2010">
        <f>1/COUNTIF(B:B,pizzadb_pizzasales[[#This Row],[order_id]])</f>
        <v>0.33333333333333331</v>
      </c>
      <c r="D2010" s="1" t="s">
        <v>126</v>
      </c>
      <c r="E2010">
        <v>1</v>
      </c>
      <c r="F2010" s="16">
        <v>39702</v>
      </c>
      <c r="G2010" s="2" t="str">
        <f>TEXT(pizzadb_pizzasales[[#This Row],[order_date]],"dddd")</f>
        <v>Thursday</v>
      </c>
      <c r="H2010" s="3">
        <v>0.76262731481481483</v>
      </c>
      <c r="I2010">
        <v>9.75</v>
      </c>
      <c r="J2010">
        <v>9.75</v>
      </c>
      <c r="K2010" s="1" t="s">
        <v>41</v>
      </c>
      <c r="L2010" s="1" t="s">
        <v>14</v>
      </c>
      <c r="M2010" s="1" t="s">
        <v>78</v>
      </c>
      <c r="N2010" s="1" t="s">
        <v>79</v>
      </c>
    </row>
    <row r="2011" spans="1:14" x14ac:dyDescent="0.25">
      <c r="A2011">
        <v>2010</v>
      </c>
      <c r="B2011">
        <v>896</v>
      </c>
      <c r="C2011">
        <f>1/COUNTIF(B:B,pizzadb_pizzasales[[#This Row],[order_id]])</f>
        <v>0.5</v>
      </c>
      <c r="D2011" s="1" t="s">
        <v>73</v>
      </c>
      <c r="E2011">
        <v>1</v>
      </c>
      <c r="F2011" s="16">
        <v>39703</v>
      </c>
      <c r="G2011" s="2" t="str">
        <f>TEXT(pizzadb_pizzasales[[#This Row],[order_date]],"dddd")</f>
        <v>Friday</v>
      </c>
      <c r="H2011" s="3">
        <v>0.76907407407407402</v>
      </c>
      <c r="I2011">
        <v>20.75</v>
      </c>
      <c r="J2011">
        <v>20.75</v>
      </c>
      <c r="K2011" s="1" t="s">
        <v>21</v>
      </c>
      <c r="L2011" s="1" t="s">
        <v>33</v>
      </c>
      <c r="M2011" s="1" t="s">
        <v>74</v>
      </c>
      <c r="N2011" s="1" t="s">
        <v>75</v>
      </c>
    </row>
    <row r="2012" spans="1:14" x14ac:dyDescent="0.25">
      <c r="A2012">
        <v>2011</v>
      </c>
      <c r="B2012">
        <v>896</v>
      </c>
      <c r="C2012">
        <f>1/COUNTIF(B:B,pizzadb_pizzasales[[#This Row],[order_id]])</f>
        <v>0.5</v>
      </c>
      <c r="D2012" s="1" t="s">
        <v>20</v>
      </c>
      <c r="E2012">
        <v>1</v>
      </c>
      <c r="F2012" s="16">
        <v>39706</v>
      </c>
      <c r="G2012" s="2" t="str">
        <f>TEXT(pizzadb_pizzasales[[#This Row],[order_date]],"dddd")</f>
        <v>Monday</v>
      </c>
      <c r="H2012" s="3">
        <v>0.76907407407407402</v>
      </c>
      <c r="I2012">
        <v>18.5</v>
      </c>
      <c r="J2012">
        <v>18.5</v>
      </c>
      <c r="K2012" s="1" t="s">
        <v>21</v>
      </c>
      <c r="L2012" s="1" t="s">
        <v>22</v>
      </c>
      <c r="M2012" s="1" t="s">
        <v>23</v>
      </c>
      <c r="N2012" s="1" t="s">
        <v>24</v>
      </c>
    </row>
    <row r="2013" spans="1:14" x14ac:dyDescent="0.25">
      <c r="A2013">
        <v>2012</v>
      </c>
      <c r="B2013">
        <v>897</v>
      </c>
      <c r="C2013">
        <f>1/COUNTIF(B:B,pizzadb_pizzasales[[#This Row],[order_id]])</f>
        <v>0.33333333333333331</v>
      </c>
      <c r="D2013" s="1" t="s">
        <v>54</v>
      </c>
      <c r="E2013">
        <v>1</v>
      </c>
      <c r="F2013" s="16">
        <v>39707</v>
      </c>
      <c r="G2013" s="2" t="str">
        <f>TEXT(pizzadb_pizzasales[[#This Row],[order_date]],"dddd")</f>
        <v>Tuesday</v>
      </c>
      <c r="H2013" s="3">
        <v>0.78688657407407403</v>
      </c>
      <c r="I2013">
        <v>20.5</v>
      </c>
      <c r="J2013">
        <v>20.5</v>
      </c>
      <c r="K2013" s="1" t="s">
        <v>21</v>
      </c>
      <c r="L2013" s="1" t="s">
        <v>14</v>
      </c>
      <c r="M2013" s="1" t="s">
        <v>55</v>
      </c>
      <c r="N2013" s="1" t="s">
        <v>56</v>
      </c>
    </row>
    <row r="2014" spans="1:14" x14ac:dyDescent="0.25">
      <c r="A2014">
        <v>2013</v>
      </c>
      <c r="B2014">
        <v>897</v>
      </c>
      <c r="C2014">
        <f>1/COUNTIF(B:B,pizzadb_pizzasales[[#This Row],[order_id]])</f>
        <v>0.33333333333333331</v>
      </c>
      <c r="D2014" s="1" t="s">
        <v>58</v>
      </c>
      <c r="E2014">
        <v>1</v>
      </c>
      <c r="F2014" s="16">
        <v>39708</v>
      </c>
      <c r="G2014" s="2" t="str">
        <f>TEXT(pizzadb_pizzasales[[#This Row],[order_date]],"dddd")</f>
        <v>Wednesday</v>
      </c>
      <c r="H2014" s="3">
        <v>0.78688657407407403</v>
      </c>
      <c r="I2014">
        <v>12</v>
      </c>
      <c r="J2014">
        <v>12</v>
      </c>
      <c r="K2014" s="1" t="s">
        <v>41</v>
      </c>
      <c r="L2014" s="1" t="s">
        <v>22</v>
      </c>
      <c r="M2014" s="1" t="s">
        <v>30</v>
      </c>
      <c r="N2014" s="1" t="s">
        <v>31</v>
      </c>
    </row>
    <row r="2015" spans="1:14" x14ac:dyDescent="0.25">
      <c r="A2015">
        <v>2014</v>
      </c>
      <c r="B2015">
        <v>897</v>
      </c>
      <c r="C2015">
        <f>1/COUNTIF(B:B,pizzadb_pizzasales[[#This Row],[order_id]])</f>
        <v>0.33333333333333331</v>
      </c>
      <c r="D2015" s="1" t="s">
        <v>109</v>
      </c>
      <c r="E2015">
        <v>1</v>
      </c>
      <c r="F2015" s="16">
        <v>39709</v>
      </c>
      <c r="G2015" s="2" t="str">
        <f>TEXT(pizzadb_pizzasales[[#This Row],[order_date]],"dddd")</f>
        <v>Thursday</v>
      </c>
      <c r="H2015" s="3">
        <v>0.78688657407407403</v>
      </c>
      <c r="I2015">
        <v>20.25</v>
      </c>
      <c r="J2015">
        <v>20.25</v>
      </c>
      <c r="K2015" s="1" t="s">
        <v>21</v>
      </c>
      <c r="L2015" s="1" t="s">
        <v>22</v>
      </c>
      <c r="M2015" s="1" t="s">
        <v>110</v>
      </c>
      <c r="N2015" s="1" t="s">
        <v>111</v>
      </c>
    </row>
    <row r="2016" spans="1:14" x14ac:dyDescent="0.25">
      <c r="A2016">
        <v>2015</v>
      </c>
      <c r="B2016">
        <v>898</v>
      </c>
      <c r="C2016">
        <f>1/COUNTIF(B:B,pizzadb_pizzasales[[#This Row],[order_id]])</f>
        <v>1</v>
      </c>
      <c r="D2016" s="1" t="s">
        <v>50</v>
      </c>
      <c r="E2016">
        <v>1</v>
      </c>
      <c r="F2016" s="16">
        <v>39710</v>
      </c>
      <c r="G2016" s="2" t="str">
        <f>TEXT(pizzadb_pizzasales[[#This Row],[order_date]],"dddd")</f>
        <v>Friday</v>
      </c>
      <c r="H2016" s="3">
        <v>0.78945601851851854</v>
      </c>
      <c r="I2016">
        <v>12</v>
      </c>
      <c r="J2016">
        <v>12</v>
      </c>
      <c r="K2016" s="1" t="s">
        <v>41</v>
      </c>
      <c r="L2016" s="1" t="s">
        <v>14</v>
      </c>
      <c r="M2016" s="1" t="s">
        <v>18</v>
      </c>
      <c r="N2016" s="1" t="s">
        <v>19</v>
      </c>
    </row>
    <row r="2017" spans="1:14" x14ac:dyDescent="0.25">
      <c r="A2017">
        <v>2016</v>
      </c>
      <c r="B2017">
        <v>899</v>
      </c>
      <c r="C2017">
        <f>1/COUNTIF(B:B,pizzadb_pizzasales[[#This Row],[order_id]])</f>
        <v>0.5</v>
      </c>
      <c r="D2017" s="1" t="s">
        <v>59</v>
      </c>
      <c r="E2017">
        <v>1</v>
      </c>
      <c r="F2017" s="16">
        <v>39713</v>
      </c>
      <c r="G2017" s="2" t="str">
        <f>TEXT(pizzadb_pizzasales[[#This Row],[order_date]],"dddd")</f>
        <v>Monday</v>
      </c>
      <c r="H2017" s="3">
        <v>0.79599537037037038</v>
      </c>
      <c r="I2017">
        <v>20.75</v>
      </c>
      <c r="J2017">
        <v>20.75</v>
      </c>
      <c r="K2017" s="1" t="s">
        <v>21</v>
      </c>
      <c r="L2017" s="1" t="s">
        <v>26</v>
      </c>
      <c r="M2017" s="1" t="s">
        <v>60</v>
      </c>
      <c r="N2017" s="1" t="s">
        <v>61</v>
      </c>
    </row>
    <row r="2018" spans="1:14" x14ac:dyDescent="0.25">
      <c r="A2018">
        <v>2017</v>
      </c>
      <c r="B2018">
        <v>899</v>
      </c>
      <c r="C2018">
        <f>1/COUNTIF(B:B,pizzadb_pizzasales[[#This Row],[order_id]])</f>
        <v>0.5</v>
      </c>
      <c r="D2018" s="1" t="s">
        <v>140</v>
      </c>
      <c r="E2018">
        <v>1</v>
      </c>
      <c r="F2018" s="16">
        <v>39714</v>
      </c>
      <c r="G2018" s="2" t="str">
        <f>TEXT(pizzadb_pizzasales[[#This Row],[order_date]],"dddd")</f>
        <v>Tuesday</v>
      </c>
      <c r="H2018" s="3">
        <v>0.79599537037037038</v>
      </c>
      <c r="I2018">
        <v>25.5</v>
      </c>
      <c r="J2018">
        <v>25.5</v>
      </c>
      <c r="K2018" s="1" t="s">
        <v>141</v>
      </c>
      <c r="L2018" s="1" t="s">
        <v>14</v>
      </c>
      <c r="M2018" s="1" t="s">
        <v>45</v>
      </c>
      <c r="N2018" s="1" t="s">
        <v>46</v>
      </c>
    </row>
    <row r="2019" spans="1:14" x14ac:dyDescent="0.25">
      <c r="A2019">
        <v>2018</v>
      </c>
      <c r="B2019">
        <v>900</v>
      </c>
      <c r="C2019">
        <f>1/COUNTIF(B:B,pizzadb_pizzasales[[#This Row],[order_id]])</f>
        <v>0.5</v>
      </c>
      <c r="D2019" s="1" t="s">
        <v>77</v>
      </c>
      <c r="E2019">
        <v>1</v>
      </c>
      <c r="F2019" s="16">
        <v>39715</v>
      </c>
      <c r="G2019" s="2" t="str">
        <f>TEXT(pizzadb_pizzasales[[#This Row],[order_date]],"dddd")</f>
        <v>Wednesday</v>
      </c>
      <c r="H2019" s="3">
        <v>0.79850694444444448</v>
      </c>
      <c r="I2019">
        <v>15.25</v>
      </c>
      <c r="J2019">
        <v>15.25</v>
      </c>
      <c r="K2019" s="1" t="s">
        <v>21</v>
      </c>
      <c r="L2019" s="1" t="s">
        <v>14</v>
      </c>
      <c r="M2019" s="1" t="s">
        <v>78</v>
      </c>
      <c r="N2019" s="1" t="s">
        <v>79</v>
      </c>
    </row>
    <row r="2020" spans="1:14" x14ac:dyDescent="0.25">
      <c r="A2020">
        <v>2019</v>
      </c>
      <c r="B2020">
        <v>900</v>
      </c>
      <c r="C2020">
        <f>1/COUNTIF(B:B,pizzadb_pizzasales[[#This Row],[order_id]])</f>
        <v>0.5</v>
      </c>
      <c r="D2020" s="1" t="s">
        <v>126</v>
      </c>
      <c r="E2020">
        <v>1</v>
      </c>
      <c r="F2020" s="16">
        <v>39716</v>
      </c>
      <c r="G2020" s="2" t="str">
        <f>TEXT(pizzadb_pizzasales[[#This Row],[order_date]],"dddd")</f>
        <v>Thursday</v>
      </c>
      <c r="H2020" s="3">
        <v>0.79850694444444448</v>
      </c>
      <c r="I2020">
        <v>9.75</v>
      </c>
      <c r="J2020">
        <v>9.75</v>
      </c>
      <c r="K2020" s="1" t="s">
        <v>41</v>
      </c>
      <c r="L2020" s="1" t="s">
        <v>14</v>
      </c>
      <c r="M2020" s="1" t="s">
        <v>78</v>
      </c>
      <c r="N2020" s="1" t="s">
        <v>79</v>
      </c>
    </row>
    <row r="2021" spans="1:14" x14ac:dyDescent="0.25">
      <c r="A2021">
        <v>2020</v>
      </c>
      <c r="B2021">
        <v>901</v>
      </c>
      <c r="C2021">
        <f>1/COUNTIF(B:B,pizzadb_pizzasales[[#This Row],[order_id]])</f>
        <v>1</v>
      </c>
      <c r="D2021" s="1" t="s">
        <v>84</v>
      </c>
      <c r="E2021">
        <v>1</v>
      </c>
      <c r="F2021" s="16">
        <v>39717</v>
      </c>
      <c r="G2021" s="2" t="str">
        <f>TEXT(pizzadb_pizzasales[[#This Row],[order_date]],"dddd")</f>
        <v>Friday</v>
      </c>
      <c r="H2021" s="3">
        <v>0.80290509259259257</v>
      </c>
      <c r="I2021">
        <v>12</v>
      </c>
      <c r="J2021">
        <v>12</v>
      </c>
      <c r="K2021" s="1" t="s">
        <v>41</v>
      </c>
      <c r="L2021" s="1" t="s">
        <v>14</v>
      </c>
      <c r="M2021" s="1" t="s">
        <v>85</v>
      </c>
      <c r="N2021" s="1" t="s">
        <v>86</v>
      </c>
    </row>
    <row r="2022" spans="1:14" x14ac:dyDescent="0.25">
      <c r="A2022">
        <v>2021</v>
      </c>
      <c r="B2022">
        <v>902</v>
      </c>
      <c r="C2022">
        <f>1/COUNTIF(B:B,pizzadb_pizzasales[[#This Row],[order_id]])</f>
        <v>1</v>
      </c>
      <c r="D2022" s="1" t="s">
        <v>135</v>
      </c>
      <c r="E2022">
        <v>1</v>
      </c>
      <c r="F2022" s="16">
        <v>39720</v>
      </c>
      <c r="G2022" s="2" t="str">
        <f>TEXT(pizzadb_pizzasales[[#This Row],[order_date]],"dddd")</f>
        <v>Monday</v>
      </c>
      <c r="H2022" s="3">
        <v>0.80625000000000002</v>
      </c>
      <c r="I2022">
        <v>20.75</v>
      </c>
      <c r="J2022">
        <v>20.75</v>
      </c>
      <c r="K2022" s="1" t="s">
        <v>21</v>
      </c>
      <c r="L2022" s="1" t="s">
        <v>26</v>
      </c>
      <c r="M2022" s="1" t="s">
        <v>107</v>
      </c>
      <c r="N2022" s="1" t="s">
        <v>108</v>
      </c>
    </row>
    <row r="2023" spans="1:14" x14ac:dyDescent="0.25">
      <c r="A2023">
        <v>2022</v>
      </c>
      <c r="B2023">
        <v>903</v>
      </c>
      <c r="C2023">
        <f>1/COUNTIF(B:B,pizzadb_pizzasales[[#This Row],[order_id]])</f>
        <v>0.33333333333333331</v>
      </c>
      <c r="D2023" s="1" t="s">
        <v>138</v>
      </c>
      <c r="E2023">
        <v>1</v>
      </c>
      <c r="F2023" s="16">
        <v>39721</v>
      </c>
      <c r="G2023" s="2" t="str">
        <f>TEXT(pizzadb_pizzasales[[#This Row],[order_date]],"dddd")</f>
        <v>Tuesday</v>
      </c>
      <c r="H2023" s="3">
        <v>0.81067129629629631</v>
      </c>
      <c r="I2023">
        <v>20.5</v>
      </c>
      <c r="J2023">
        <v>20.5</v>
      </c>
      <c r="K2023" s="1" t="s">
        <v>21</v>
      </c>
      <c r="L2023" s="1" t="s">
        <v>14</v>
      </c>
      <c r="M2023" s="1" t="s">
        <v>18</v>
      </c>
      <c r="N2023" s="1" t="s">
        <v>19</v>
      </c>
    </row>
    <row r="2024" spans="1:14" x14ac:dyDescent="0.25">
      <c r="A2024">
        <v>2023</v>
      </c>
      <c r="B2024">
        <v>903</v>
      </c>
      <c r="C2024">
        <f>1/COUNTIF(B:B,pizzadb_pizzasales[[#This Row],[order_id]])</f>
        <v>0.33333333333333331</v>
      </c>
      <c r="D2024" s="1" t="s">
        <v>135</v>
      </c>
      <c r="E2024">
        <v>1</v>
      </c>
      <c r="F2024" s="16">
        <v>39722</v>
      </c>
      <c r="G2024" s="2" t="str">
        <f>TEXT(pizzadb_pizzasales[[#This Row],[order_date]],"dddd")</f>
        <v>Wednesday</v>
      </c>
      <c r="H2024" s="3">
        <v>0.81067129629629631</v>
      </c>
      <c r="I2024">
        <v>20.75</v>
      </c>
      <c r="J2024">
        <v>20.75</v>
      </c>
      <c r="K2024" s="1" t="s">
        <v>21</v>
      </c>
      <c r="L2024" s="1" t="s">
        <v>26</v>
      </c>
      <c r="M2024" s="1" t="s">
        <v>107</v>
      </c>
      <c r="N2024" s="1" t="s">
        <v>108</v>
      </c>
    </row>
    <row r="2025" spans="1:14" x14ac:dyDescent="0.25">
      <c r="A2025">
        <v>2024</v>
      </c>
      <c r="B2025">
        <v>903</v>
      </c>
      <c r="C2025">
        <f>1/COUNTIF(B:B,pizzadb_pizzasales[[#This Row],[order_id]])</f>
        <v>0.33333333333333331</v>
      </c>
      <c r="D2025" s="1" t="s">
        <v>87</v>
      </c>
      <c r="E2025">
        <v>1</v>
      </c>
      <c r="F2025" s="16">
        <v>39723</v>
      </c>
      <c r="G2025" s="2" t="str">
        <f>TEXT(pizzadb_pizzasales[[#This Row],[order_date]],"dddd")</f>
        <v>Thursday</v>
      </c>
      <c r="H2025" s="3">
        <v>0.81067129629629631</v>
      </c>
      <c r="I2025">
        <v>20.75</v>
      </c>
      <c r="J2025">
        <v>20.75</v>
      </c>
      <c r="K2025" s="1" t="s">
        <v>21</v>
      </c>
      <c r="L2025" s="1" t="s">
        <v>26</v>
      </c>
      <c r="M2025" s="1" t="s">
        <v>88</v>
      </c>
      <c r="N2025" s="1" t="s">
        <v>89</v>
      </c>
    </row>
    <row r="2026" spans="1:14" x14ac:dyDescent="0.25">
      <c r="A2026">
        <v>2025</v>
      </c>
      <c r="B2026">
        <v>904</v>
      </c>
      <c r="C2026">
        <f>1/COUNTIF(B:B,pizzadb_pizzasales[[#This Row],[order_id]])</f>
        <v>0.5</v>
      </c>
      <c r="D2026" s="1" t="s">
        <v>118</v>
      </c>
      <c r="E2026">
        <v>1</v>
      </c>
      <c r="F2026" s="16">
        <v>39724</v>
      </c>
      <c r="G2026" s="2" t="str">
        <f>TEXT(pizzadb_pizzasales[[#This Row],[order_date]],"dddd")</f>
        <v>Friday</v>
      </c>
      <c r="H2026" s="3">
        <v>0.8382060185185185</v>
      </c>
      <c r="I2026">
        <v>16.75</v>
      </c>
      <c r="J2026">
        <v>16.75</v>
      </c>
      <c r="K2026" s="1" t="s">
        <v>13</v>
      </c>
      <c r="L2026" s="1" t="s">
        <v>33</v>
      </c>
      <c r="M2026" s="1" t="s">
        <v>42</v>
      </c>
      <c r="N2026" s="1" t="s">
        <v>43</v>
      </c>
    </row>
    <row r="2027" spans="1:14" x14ac:dyDescent="0.25">
      <c r="A2027">
        <v>2026</v>
      </c>
      <c r="B2027">
        <v>904</v>
      </c>
      <c r="C2027">
        <f>1/COUNTIF(B:B,pizzadb_pizzasales[[#This Row],[order_id]])</f>
        <v>0.5</v>
      </c>
      <c r="D2027" s="1" t="s">
        <v>143</v>
      </c>
      <c r="E2027">
        <v>1</v>
      </c>
      <c r="F2027" s="16">
        <v>39727</v>
      </c>
      <c r="G2027" s="2" t="str">
        <f>TEXT(pizzadb_pizzasales[[#This Row],[order_date]],"dddd")</f>
        <v>Monday</v>
      </c>
      <c r="H2027" s="3">
        <v>0.8382060185185185</v>
      </c>
      <c r="I2027">
        <v>11</v>
      </c>
      <c r="J2027">
        <v>11</v>
      </c>
      <c r="K2027" s="1" t="s">
        <v>41</v>
      </c>
      <c r="L2027" s="1" t="s">
        <v>14</v>
      </c>
      <c r="M2027" s="1" t="s">
        <v>130</v>
      </c>
      <c r="N2027" s="1" t="s">
        <v>131</v>
      </c>
    </row>
    <row r="2028" spans="1:14" x14ac:dyDescent="0.25">
      <c r="A2028">
        <v>2027</v>
      </c>
      <c r="B2028">
        <v>905</v>
      </c>
      <c r="C2028">
        <f>1/COUNTIF(B:B,pizzadb_pizzasales[[#This Row],[order_id]])</f>
        <v>0.33333333333333331</v>
      </c>
      <c r="D2028" s="1" t="s">
        <v>118</v>
      </c>
      <c r="E2028">
        <v>1</v>
      </c>
      <c r="F2028" s="16">
        <v>39728</v>
      </c>
      <c r="G2028" s="2" t="str">
        <f>TEXT(pizzadb_pizzasales[[#This Row],[order_date]],"dddd")</f>
        <v>Tuesday</v>
      </c>
      <c r="H2028" s="3">
        <v>0.84173611111111113</v>
      </c>
      <c r="I2028">
        <v>16.75</v>
      </c>
      <c r="J2028">
        <v>16.75</v>
      </c>
      <c r="K2028" s="1" t="s">
        <v>13</v>
      </c>
      <c r="L2028" s="1" t="s">
        <v>33</v>
      </c>
      <c r="M2028" s="1" t="s">
        <v>42</v>
      </c>
      <c r="N2028" s="1" t="s">
        <v>43</v>
      </c>
    </row>
    <row r="2029" spans="1:14" x14ac:dyDescent="0.25">
      <c r="A2029">
        <v>2028</v>
      </c>
      <c r="B2029">
        <v>905</v>
      </c>
      <c r="C2029">
        <f>1/COUNTIF(B:B,pizzadb_pizzasales[[#This Row],[order_id]])</f>
        <v>0.33333333333333331</v>
      </c>
      <c r="D2029" s="1" t="s">
        <v>159</v>
      </c>
      <c r="E2029">
        <v>1</v>
      </c>
      <c r="F2029" s="16">
        <v>39729</v>
      </c>
      <c r="G2029" s="2" t="str">
        <f>TEXT(pizzadb_pizzasales[[#This Row],[order_date]],"dddd")</f>
        <v>Wednesday</v>
      </c>
      <c r="H2029" s="3">
        <v>0.84173611111111113</v>
      </c>
      <c r="I2029">
        <v>16.75</v>
      </c>
      <c r="J2029">
        <v>16.75</v>
      </c>
      <c r="K2029" s="1" t="s">
        <v>13</v>
      </c>
      <c r="L2029" s="1" t="s">
        <v>22</v>
      </c>
      <c r="M2029" s="1" t="s">
        <v>101</v>
      </c>
      <c r="N2029" s="1" t="s">
        <v>102</v>
      </c>
    </row>
    <row r="2030" spans="1:14" x14ac:dyDescent="0.25">
      <c r="A2030">
        <v>2029</v>
      </c>
      <c r="B2030">
        <v>905</v>
      </c>
      <c r="C2030">
        <f>1/COUNTIF(B:B,pizzadb_pizzasales[[#This Row],[order_id]])</f>
        <v>0.33333333333333331</v>
      </c>
      <c r="D2030" s="1" t="s">
        <v>154</v>
      </c>
      <c r="E2030">
        <v>1</v>
      </c>
      <c r="F2030" s="16">
        <v>39730</v>
      </c>
      <c r="G2030" s="2" t="str">
        <f>TEXT(pizzadb_pizzasales[[#This Row],[order_date]],"dddd")</f>
        <v>Thursday</v>
      </c>
      <c r="H2030" s="3">
        <v>0.84173611111111113</v>
      </c>
      <c r="I2030">
        <v>16</v>
      </c>
      <c r="J2030">
        <v>16</v>
      </c>
      <c r="K2030" s="1" t="s">
        <v>13</v>
      </c>
      <c r="L2030" s="1" t="s">
        <v>22</v>
      </c>
      <c r="M2030" s="1" t="s">
        <v>66</v>
      </c>
      <c r="N2030" s="1" t="s">
        <v>67</v>
      </c>
    </row>
    <row r="2031" spans="1:14" x14ac:dyDescent="0.25">
      <c r="A2031">
        <v>2030</v>
      </c>
      <c r="B2031">
        <v>906</v>
      </c>
      <c r="C2031">
        <f>1/COUNTIF(B:B,pizzadb_pizzasales[[#This Row],[order_id]])</f>
        <v>0.5</v>
      </c>
      <c r="D2031" s="1" t="s">
        <v>172</v>
      </c>
      <c r="E2031">
        <v>1</v>
      </c>
      <c r="F2031" s="16">
        <v>39731</v>
      </c>
      <c r="G2031" s="2" t="str">
        <f>TEXT(pizzadb_pizzasales[[#This Row],[order_date]],"dddd")</f>
        <v>Friday</v>
      </c>
      <c r="H2031" s="3">
        <v>0.86943287037037043</v>
      </c>
      <c r="I2031">
        <v>12.5</v>
      </c>
      <c r="J2031">
        <v>12.5</v>
      </c>
      <c r="K2031" s="1" t="s">
        <v>41</v>
      </c>
      <c r="L2031" s="1" t="s">
        <v>26</v>
      </c>
      <c r="M2031" s="1" t="s">
        <v>88</v>
      </c>
      <c r="N2031" s="1" t="s">
        <v>89</v>
      </c>
    </row>
    <row r="2032" spans="1:14" x14ac:dyDescent="0.25">
      <c r="A2032">
        <v>2031</v>
      </c>
      <c r="B2032">
        <v>906</v>
      </c>
      <c r="C2032">
        <f>1/COUNTIF(B:B,pizzadb_pizzasales[[#This Row],[order_id]])</f>
        <v>0.5</v>
      </c>
      <c r="D2032" s="1" t="s">
        <v>69</v>
      </c>
      <c r="E2032">
        <v>1</v>
      </c>
      <c r="F2032" s="16">
        <v>39734</v>
      </c>
      <c r="G2032" s="2" t="str">
        <f>TEXT(pizzadb_pizzasales[[#This Row],[order_date]],"dddd")</f>
        <v>Monday</v>
      </c>
      <c r="H2032" s="3">
        <v>0.86943287037037043</v>
      </c>
      <c r="I2032">
        <v>20.75</v>
      </c>
      <c r="J2032">
        <v>20.75</v>
      </c>
      <c r="K2032" s="1" t="s">
        <v>21</v>
      </c>
      <c r="L2032" s="1" t="s">
        <v>33</v>
      </c>
      <c r="M2032" s="1" t="s">
        <v>70</v>
      </c>
      <c r="N2032" s="1" t="s">
        <v>71</v>
      </c>
    </row>
    <row r="2033" spans="1:14" x14ac:dyDescent="0.25">
      <c r="A2033">
        <v>2032</v>
      </c>
      <c r="B2033">
        <v>907</v>
      </c>
      <c r="C2033">
        <f>1/COUNTIF(B:B,pizzadb_pizzasales[[#This Row],[order_id]])</f>
        <v>1</v>
      </c>
      <c r="D2033" s="1" t="s">
        <v>149</v>
      </c>
      <c r="E2033">
        <v>1</v>
      </c>
      <c r="F2033" s="16">
        <v>39735</v>
      </c>
      <c r="G2033" s="2" t="str">
        <f>TEXT(pizzadb_pizzasales[[#This Row],[order_date]],"dddd")</f>
        <v>Tuesday</v>
      </c>
      <c r="H2033" s="3">
        <v>0.8712037037037037</v>
      </c>
      <c r="I2033">
        <v>12.25</v>
      </c>
      <c r="J2033">
        <v>12.25</v>
      </c>
      <c r="K2033" s="1" t="s">
        <v>41</v>
      </c>
      <c r="L2033" s="1" t="s">
        <v>26</v>
      </c>
      <c r="M2033" s="1" t="s">
        <v>114</v>
      </c>
      <c r="N2033" s="1" t="s">
        <v>115</v>
      </c>
    </row>
    <row r="2034" spans="1:14" x14ac:dyDescent="0.25">
      <c r="A2034">
        <v>2033</v>
      </c>
      <c r="B2034">
        <v>908</v>
      </c>
      <c r="C2034">
        <f>1/COUNTIF(B:B,pizzadb_pizzasales[[#This Row],[order_id]])</f>
        <v>0.5</v>
      </c>
      <c r="D2034" s="1" t="s">
        <v>119</v>
      </c>
      <c r="E2034">
        <v>1</v>
      </c>
      <c r="F2034" s="16">
        <v>39736</v>
      </c>
      <c r="G2034" s="2" t="str">
        <f>TEXT(pizzadb_pizzasales[[#This Row],[order_date]],"dddd")</f>
        <v>Wednesday</v>
      </c>
      <c r="H2034" s="3">
        <v>0.90453703703703703</v>
      </c>
      <c r="I2034">
        <v>12.5</v>
      </c>
      <c r="J2034">
        <v>12.5</v>
      </c>
      <c r="K2034" s="1" t="s">
        <v>13</v>
      </c>
      <c r="L2034" s="1" t="s">
        <v>14</v>
      </c>
      <c r="M2034" s="1" t="s">
        <v>78</v>
      </c>
      <c r="N2034" s="1" t="s">
        <v>79</v>
      </c>
    </row>
    <row r="2035" spans="1:14" x14ac:dyDescent="0.25">
      <c r="A2035">
        <v>2034</v>
      </c>
      <c r="B2035">
        <v>908</v>
      </c>
      <c r="C2035">
        <f>1/COUNTIF(B:B,pizzadb_pizzasales[[#This Row],[order_id]])</f>
        <v>0.5</v>
      </c>
      <c r="D2035" s="1" t="s">
        <v>32</v>
      </c>
      <c r="E2035">
        <v>1</v>
      </c>
      <c r="F2035" s="16">
        <v>39737</v>
      </c>
      <c r="G2035" s="2" t="str">
        <f>TEXT(pizzadb_pizzasales[[#This Row],[order_date]],"dddd")</f>
        <v>Thursday</v>
      </c>
      <c r="H2035" s="3">
        <v>0.90453703703703703</v>
      </c>
      <c r="I2035">
        <v>20.75</v>
      </c>
      <c r="J2035">
        <v>20.75</v>
      </c>
      <c r="K2035" s="1" t="s">
        <v>21</v>
      </c>
      <c r="L2035" s="1" t="s">
        <v>33</v>
      </c>
      <c r="M2035" s="1" t="s">
        <v>34</v>
      </c>
      <c r="N2035" s="1" t="s">
        <v>35</v>
      </c>
    </row>
    <row r="2036" spans="1:14" x14ac:dyDescent="0.25">
      <c r="A2036">
        <v>2035</v>
      </c>
      <c r="B2036">
        <v>909</v>
      </c>
      <c r="C2036">
        <f>1/COUNTIF(B:B,pizzadb_pizzasales[[#This Row],[order_id]])</f>
        <v>0.33333333333333331</v>
      </c>
      <c r="D2036" s="1" t="s">
        <v>72</v>
      </c>
      <c r="E2036">
        <v>1</v>
      </c>
      <c r="F2036" s="16">
        <v>39738</v>
      </c>
      <c r="G2036" s="2" t="str">
        <f>TEXT(pizzadb_pizzasales[[#This Row],[order_date]],"dddd")</f>
        <v>Friday</v>
      </c>
      <c r="H2036" s="3">
        <v>0.47181712962962963</v>
      </c>
      <c r="I2036">
        <v>20.75</v>
      </c>
      <c r="J2036">
        <v>20.75</v>
      </c>
      <c r="K2036" s="1" t="s">
        <v>21</v>
      </c>
      <c r="L2036" s="1" t="s">
        <v>33</v>
      </c>
      <c r="M2036" s="1" t="s">
        <v>42</v>
      </c>
      <c r="N2036" s="1" t="s">
        <v>43</v>
      </c>
    </row>
    <row r="2037" spans="1:14" x14ac:dyDescent="0.25">
      <c r="A2037">
        <v>2036</v>
      </c>
      <c r="B2037">
        <v>909</v>
      </c>
      <c r="C2037">
        <f>1/COUNTIF(B:B,pizzadb_pizzasales[[#This Row],[order_id]])</f>
        <v>0.33333333333333331</v>
      </c>
      <c r="D2037" s="1" t="s">
        <v>159</v>
      </c>
      <c r="E2037">
        <v>1</v>
      </c>
      <c r="F2037" s="16">
        <v>39741</v>
      </c>
      <c r="G2037" s="2" t="str">
        <f>TEXT(pizzadb_pizzasales[[#This Row],[order_date]],"dddd")</f>
        <v>Monday</v>
      </c>
      <c r="H2037" s="3">
        <v>0.47181712962962963</v>
      </c>
      <c r="I2037">
        <v>16.75</v>
      </c>
      <c r="J2037">
        <v>16.75</v>
      </c>
      <c r="K2037" s="1" t="s">
        <v>13</v>
      </c>
      <c r="L2037" s="1" t="s">
        <v>22</v>
      </c>
      <c r="M2037" s="1" t="s">
        <v>101</v>
      </c>
      <c r="N2037" s="1" t="s">
        <v>102</v>
      </c>
    </row>
    <row r="2038" spans="1:14" x14ac:dyDescent="0.25">
      <c r="A2038">
        <v>2037</v>
      </c>
      <c r="B2038">
        <v>909</v>
      </c>
      <c r="C2038">
        <f>1/COUNTIF(B:B,pizzadb_pizzasales[[#This Row],[order_id]])</f>
        <v>0.33333333333333331</v>
      </c>
      <c r="D2038" s="1" t="s">
        <v>150</v>
      </c>
      <c r="E2038">
        <v>1</v>
      </c>
      <c r="F2038" s="16">
        <v>39742</v>
      </c>
      <c r="G2038" s="2" t="str">
        <f>TEXT(pizzadb_pizzasales[[#This Row],[order_date]],"dddd")</f>
        <v>Tuesday</v>
      </c>
      <c r="H2038" s="3">
        <v>0.47181712962962963</v>
      </c>
      <c r="I2038">
        <v>12.5</v>
      </c>
      <c r="J2038">
        <v>12.5</v>
      </c>
      <c r="K2038" s="1" t="s">
        <v>41</v>
      </c>
      <c r="L2038" s="1" t="s">
        <v>26</v>
      </c>
      <c r="M2038" s="1" t="s">
        <v>60</v>
      </c>
      <c r="N2038" s="1" t="s">
        <v>61</v>
      </c>
    </row>
    <row r="2039" spans="1:14" x14ac:dyDescent="0.25">
      <c r="A2039">
        <v>2038</v>
      </c>
      <c r="B2039">
        <v>910</v>
      </c>
      <c r="C2039">
        <f>1/COUNTIF(B:B,pizzadb_pizzasales[[#This Row],[order_id]])</f>
        <v>0.33333333333333331</v>
      </c>
      <c r="D2039" s="1" t="s">
        <v>160</v>
      </c>
      <c r="E2039">
        <v>1</v>
      </c>
      <c r="F2039" s="16">
        <v>39743</v>
      </c>
      <c r="G2039" s="2" t="str">
        <f>TEXT(pizzadb_pizzasales[[#This Row],[order_date]],"dddd")</f>
        <v>Wednesday</v>
      </c>
      <c r="H2039" s="3">
        <v>0.47615740740740742</v>
      </c>
      <c r="I2039">
        <v>12</v>
      </c>
      <c r="J2039">
        <v>12</v>
      </c>
      <c r="K2039" s="1" t="s">
        <v>41</v>
      </c>
      <c r="L2039" s="1" t="s">
        <v>14</v>
      </c>
      <c r="M2039" s="1" t="s">
        <v>55</v>
      </c>
      <c r="N2039" s="1" t="s">
        <v>56</v>
      </c>
    </row>
    <row r="2040" spans="1:14" x14ac:dyDescent="0.25">
      <c r="A2040">
        <v>2039</v>
      </c>
      <c r="B2040">
        <v>910</v>
      </c>
      <c r="C2040">
        <f>1/COUNTIF(B:B,pizzadb_pizzasales[[#This Row],[order_id]])</f>
        <v>0.33333333333333331</v>
      </c>
      <c r="D2040" s="1" t="s">
        <v>120</v>
      </c>
      <c r="E2040">
        <v>1</v>
      </c>
      <c r="F2040" s="16">
        <v>39744</v>
      </c>
      <c r="G2040" s="2" t="str">
        <f>TEXT(pizzadb_pizzasales[[#This Row],[order_date]],"dddd")</f>
        <v>Thursday</v>
      </c>
      <c r="H2040" s="3">
        <v>0.47615740740740742</v>
      </c>
      <c r="I2040">
        <v>12.5</v>
      </c>
      <c r="J2040">
        <v>12.5</v>
      </c>
      <c r="K2040" s="1" t="s">
        <v>41</v>
      </c>
      <c r="L2040" s="1" t="s">
        <v>26</v>
      </c>
      <c r="M2040" s="1" t="s">
        <v>38</v>
      </c>
      <c r="N2040" s="1" t="s">
        <v>39</v>
      </c>
    </row>
    <row r="2041" spans="1:14" x14ac:dyDescent="0.25">
      <c r="A2041">
        <v>2040</v>
      </c>
      <c r="B2041">
        <v>910</v>
      </c>
      <c r="C2041">
        <f>1/COUNTIF(B:B,pizzadb_pizzasales[[#This Row],[order_id]])</f>
        <v>0.33333333333333331</v>
      </c>
      <c r="D2041" s="1" t="s">
        <v>122</v>
      </c>
      <c r="E2041">
        <v>1</v>
      </c>
      <c r="F2041" s="16">
        <v>39745</v>
      </c>
      <c r="G2041" s="2" t="str">
        <f>TEXT(pizzadb_pizzasales[[#This Row],[order_date]],"dddd")</f>
        <v>Friday</v>
      </c>
      <c r="H2041" s="3">
        <v>0.47615740740740742</v>
      </c>
      <c r="I2041">
        <v>20.25</v>
      </c>
      <c r="J2041">
        <v>20.25</v>
      </c>
      <c r="K2041" s="1" t="s">
        <v>21</v>
      </c>
      <c r="L2041" s="1" t="s">
        <v>22</v>
      </c>
      <c r="M2041" s="1" t="s">
        <v>66</v>
      </c>
      <c r="N2041" s="1" t="s">
        <v>67</v>
      </c>
    </row>
    <row r="2042" spans="1:14" x14ac:dyDescent="0.25">
      <c r="A2042">
        <v>2041</v>
      </c>
      <c r="B2042">
        <v>911</v>
      </c>
      <c r="C2042">
        <f>1/COUNTIF(B:B,pizzadb_pizzasales[[#This Row],[order_id]])</f>
        <v>0.5</v>
      </c>
      <c r="D2042" s="1" t="s">
        <v>40</v>
      </c>
      <c r="E2042">
        <v>1</v>
      </c>
      <c r="F2042" s="16">
        <v>39748</v>
      </c>
      <c r="G2042" s="2" t="str">
        <f>TEXT(pizzadb_pizzasales[[#This Row],[order_date]],"dddd")</f>
        <v>Monday</v>
      </c>
      <c r="H2042" s="3">
        <v>0.48333333333333334</v>
      </c>
      <c r="I2042">
        <v>12.75</v>
      </c>
      <c r="J2042">
        <v>12.75</v>
      </c>
      <c r="K2042" s="1" t="s">
        <v>41</v>
      </c>
      <c r="L2042" s="1" t="s">
        <v>33</v>
      </c>
      <c r="M2042" s="1" t="s">
        <v>42</v>
      </c>
      <c r="N2042" s="1" t="s">
        <v>43</v>
      </c>
    </row>
    <row r="2043" spans="1:14" x14ac:dyDescent="0.25">
      <c r="A2043">
        <v>2042</v>
      </c>
      <c r="B2043">
        <v>911</v>
      </c>
      <c r="C2043">
        <f>1/COUNTIF(B:B,pizzadb_pizzasales[[#This Row],[order_id]])</f>
        <v>0.5</v>
      </c>
      <c r="D2043" s="1" t="s">
        <v>157</v>
      </c>
      <c r="E2043">
        <v>1</v>
      </c>
      <c r="F2043" s="16">
        <v>39749</v>
      </c>
      <c r="G2043" s="2" t="str">
        <f>TEXT(pizzadb_pizzasales[[#This Row],[order_date]],"dddd")</f>
        <v>Tuesday</v>
      </c>
      <c r="H2043" s="3">
        <v>0.48333333333333334</v>
      </c>
      <c r="I2043">
        <v>12</v>
      </c>
      <c r="J2043">
        <v>12</v>
      </c>
      <c r="K2043" s="1" t="s">
        <v>41</v>
      </c>
      <c r="L2043" s="1" t="s">
        <v>22</v>
      </c>
      <c r="M2043" s="1" t="s">
        <v>110</v>
      </c>
      <c r="N2043" s="1" t="s">
        <v>111</v>
      </c>
    </row>
    <row r="2044" spans="1:14" x14ac:dyDescent="0.25">
      <c r="A2044">
        <v>2043</v>
      </c>
      <c r="B2044">
        <v>912</v>
      </c>
      <c r="C2044">
        <f>1/COUNTIF(B:B,pizzadb_pizzasales[[#This Row],[order_id]])</f>
        <v>1</v>
      </c>
      <c r="D2044" s="1" t="s">
        <v>148</v>
      </c>
      <c r="E2044">
        <v>1</v>
      </c>
      <c r="F2044" s="16">
        <v>39750</v>
      </c>
      <c r="G2044" s="2" t="str">
        <f>TEXT(pizzadb_pizzasales[[#This Row],[order_date]],"dddd")</f>
        <v>Wednesday</v>
      </c>
      <c r="H2044" s="3">
        <v>0.48597222222222225</v>
      </c>
      <c r="I2044">
        <v>14.5</v>
      </c>
      <c r="J2044">
        <v>14.5</v>
      </c>
      <c r="K2044" s="1" t="s">
        <v>13</v>
      </c>
      <c r="L2044" s="1" t="s">
        <v>14</v>
      </c>
      <c r="M2044" s="1" t="s">
        <v>130</v>
      </c>
      <c r="N2044" s="1" t="s">
        <v>131</v>
      </c>
    </row>
    <row r="2045" spans="1:14" x14ac:dyDescent="0.25">
      <c r="A2045">
        <v>2044</v>
      </c>
      <c r="B2045">
        <v>913</v>
      </c>
      <c r="C2045">
        <f>1/COUNTIF(B:B,pizzadb_pizzasales[[#This Row],[order_id]])</f>
        <v>1</v>
      </c>
      <c r="D2045" s="1" t="s">
        <v>47</v>
      </c>
      <c r="E2045">
        <v>1</v>
      </c>
      <c r="F2045" s="16">
        <v>39751</v>
      </c>
      <c r="G2045" s="2" t="str">
        <f>TEXT(pizzadb_pizzasales[[#This Row],[order_date]],"dddd")</f>
        <v>Thursday</v>
      </c>
      <c r="H2045" s="3">
        <v>0.49680555555555556</v>
      </c>
      <c r="I2045">
        <v>12.5</v>
      </c>
      <c r="J2045">
        <v>12.5</v>
      </c>
      <c r="K2045" s="1" t="s">
        <v>41</v>
      </c>
      <c r="L2045" s="1" t="s">
        <v>26</v>
      </c>
      <c r="M2045" s="1" t="s">
        <v>48</v>
      </c>
      <c r="N2045" s="1" t="s">
        <v>49</v>
      </c>
    </row>
    <row r="2046" spans="1:14" x14ac:dyDescent="0.25">
      <c r="A2046">
        <v>2045</v>
      </c>
      <c r="B2046">
        <v>914</v>
      </c>
      <c r="C2046">
        <f>1/COUNTIF(B:B,pizzadb_pizzasales[[#This Row],[order_id]])</f>
        <v>1</v>
      </c>
      <c r="D2046" s="1" t="s">
        <v>154</v>
      </c>
      <c r="E2046">
        <v>1</v>
      </c>
      <c r="F2046" s="16">
        <v>39752</v>
      </c>
      <c r="G2046" s="2" t="str">
        <f>TEXT(pizzadb_pizzasales[[#This Row],[order_date]],"dddd")</f>
        <v>Friday</v>
      </c>
      <c r="H2046" s="3">
        <v>0.50997685185185182</v>
      </c>
      <c r="I2046">
        <v>16</v>
      </c>
      <c r="J2046">
        <v>16</v>
      </c>
      <c r="K2046" s="1" t="s">
        <v>13</v>
      </c>
      <c r="L2046" s="1" t="s">
        <v>22</v>
      </c>
      <c r="M2046" s="1" t="s">
        <v>66</v>
      </c>
      <c r="N2046" s="1" t="s">
        <v>67</v>
      </c>
    </row>
    <row r="2047" spans="1:14" x14ac:dyDescent="0.25">
      <c r="A2047">
        <v>2046</v>
      </c>
      <c r="B2047">
        <v>915</v>
      </c>
      <c r="C2047">
        <f>1/COUNTIF(B:B,pizzadb_pizzasales[[#This Row],[order_id]])</f>
        <v>0.125</v>
      </c>
      <c r="D2047" s="1" t="s">
        <v>118</v>
      </c>
      <c r="E2047">
        <v>1</v>
      </c>
      <c r="F2047" s="16">
        <v>39755</v>
      </c>
      <c r="G2047" s="2" t="str">
        <f>TEXT(pizzadb_pizzasales[[#This Row],[order_date]],"dddd")</f>
        <v>Monday</v>
      </c>
      <c r="H2047" s="3">
        <v>0.51414351851851847</v>
      </c>
      <c r="I2047">
        <v>16.75</v>
      </c>
      <c r="J2047">
        <v>16.75</v>
      </c>
      <c r="K2047" s="1" t="s">
        <v>13</v>
      </c>
      <c r="L2047" s="1" t="s">
        <v>33</v>
      </c>
      <c r="M2047" s="1" t="s">
        <v>42</v>
      </c>
      <c r="N2047" s="1" t="s">
        <v>43</v>
      </c>
    </row>
    <row r="2048" spans="1:14" x14ac:dyDescent="0.25">
      <c r="A2048">
        <v>2047</v>
      </c>
      <c r="B2048">
        <v>915</v>
      </c>
      <c r="C2048">
        <f>1/COUNTIF(B:B,pizzadb_pizzasales[[#This Row],[order_id]])</f>
        <v>0.125</v>
      </c>
      <c r="D2048" s="1" t="s">
        <v>20</v>
      </c>
      <c r="E2048">
        <v>1</v>
      </c>
      <c r="F2048" s="16">
        <v>39756</v>
      </c>
      <c r="G2048" s="2" t="str">
        <f>TEXT(pizzadb_pizzasales[[#This Row],[order_date]],"dddd")</f>
        <v>Tuesday</v>
      </c>
      <c r="H2048" s="3">
        <v>0.51414351851851847</v>
      </c>
      <c r="I2048">
        <v>18.5</v>
      </c>
      <c r="J2048">
        <v>18.5</v>
      </c>
      <c r="K2048" s="1" t="s">
        <v>21</v>
      </c>
      <c r="L2048" s="1" t="s">
        <v>22</v>
      </c>
      <c r="M2048" s="1" t="s">
        <v>23</v>
      </c>
      <c r="N2048" s="1" t="s">
        <v>24</v>
      </c>
    </row>
    <row r="2049" spans="1:14" x14ac:dyDescent="0.25">
      <c r="A2049">
        <v>2048</v>
      </c>
      <c r="B2049">
        <v>915</v>
      </c>
      <c r="C2049">
        <f>1/COUNTIF(B:B,pizzadb_pizzasales[[#This Row],[order_id]])</f>
        <v>0.125</v>
      </c>
      <c r="D2049" s="1" t="s">
        <v>51</v>
      </c>
      <c r="E2049">
        <v>1</v>
      </c>
      <c r="F2049" s="16">
        <v>39757</v>
      </c>
      <c r="G2049" s="2" t="str">
        <f>TEXT(pizzadb_pizzasales[[#This Row],[order_date]],"dddd")</f>
        <v>Wednesday</v>
      </c>
      <c r="H2049" s="3">
        <v>0.51414351851851847</v>
      </c>
      <c r="I2049">
        <v>12</v>
      </c>
      <c r="J2049">
        <v>12</v>
      </c>
      <c r="K2049" s="1" t="s">
        <v>41</v>
      </c>
      <c r="L2049" s="1" t="s">
        <v>22</v>
      </c>
      <c r="M2049" s="1" t="s">
        <v>52</v>
      </c>
      <c r="N2049" s="1" t="s">
        <v>53</v>
      </c>
    </row>
    <row r="2050" spans="1:14" x14ac:dyDescent="0.25">
      <c r="A2050">
        <v>2049</v>
      </c>
      <c r="B2050">
        <v>915</v>
      </c>
      <c r="C2050">
        <f>1/COUNTIF(B:B,pizzadb_pizzasales[[#This Row],[order_id]])</f>
        <v>0.125</v>
      </c>
      <c r="D2050" s="1" t="s">
        <v>163</v>
      </c>
      <c r="E2050">
        <v>1</v>
      </c>
      <c r="F2050" s="16">
        <v>39758</v>
      </c>
      <c r="G2050" s="2" t="str">
        <f>TEXT(pizzadb_pizzasales[[#This Row],[order_date]],"dddd")</f>
        <v>Thursday</v>
      </c>
      <c r="H2050" s="3">
        <v>0.51414351851851847</v>
      </c>
      <c r="I2050">
        <v>16</v>
      </c>
      <c r="J2050">
        <v>16</v>
      </c>
      <c r="K2050" s="1" t="s">
        <v>13</v>
      </c>
      <c r="L2050" s="1" t="s">
        <v>14</v>
      </c>
      <c r="M2050" s="1" t="s">
        <v>94</v>
      </c>
      <c r="N2050" s="1" t="s">
        <v>95</v>
      </c>
    </row>
    <row r="2051" spans="1:14" x14ac:dyDescent="0.25">
      <c r="A2051">
        <v>2050</v>
      </c>
      <c r="B2051">
        <v>915</v>
      </c>
      <c r="C2051">
        <f>1/COUNTIF(B:B,pizzadb_pizzasales[[#This Row],[order_id]])</f>
        <v>0.125</v>
      </c>
      <c r="D2051" s="1" t="s">
        <v>77</v>
      </c>
      <c r="E2051">
        <v>1</v>
      </c>
      <c r="F2051" s="16">
        <v>39759</v>
      </c>
      <c r="G2051" s="2" t="str">
        <f>TEXT(pizzadb_pizzasales[[#This Row],[order_date]],"dddd")</f>
        <v>Friday</v>
      </c>
      <c r="H2051" s="3">
        <v>0.51414351851851847</v>
      </c>
      <c r="I2051">
        <v>15.25</v>
      </c>
      <c r="J2051">
        <v>15.25</v>
      </c>
      <c r="K2051" s="1" t="s">
        <v>21</v>
      </c>
      <c r="L2051" s="1" t="s">
        <v>14</v>
      </c>
      <c r="M2051" s="1" t="s">
        <v>78</v>
      </c>
      <c r="N2051" s="1" t="s">
        <v>79</v>
      </c>
    </row>
    <row r="2052" spans="1:14" x14ac:dyDescent="0.25">
      <c r="A2052">
        <v>2051</v>
      </c>
      <c r="B2052">
        <v>915</v>
      </c>
      <c r="C2052">
        <f>1/COUNTIF(B:B,pizzadb_pizzasales[[#This Row],[order_id]])</f>
        <v>0.125</v>
      </c>
      <c r="D2052" s="1" t="s">
        <v>119</v>
      </c>
      <c r="E2052">
        <v>1</v>
      </c>
      <c r="F2052" s="16">
        <v>39762</v>
      </c>
      <c r="G2052" s="2" t="str">
        <f>TEXT(pizzadb_pizzasales[[#This Row],[order_date]],"dddd")</f>
        <v>Monday</v>
      </c>
      <c r="H2052" s="3">
        <v>0.51414351851851847</v>
      </c>
      <c r="I2052">
        <v>12.5</v>
      </c>
      <c r="J2052">
        <v>12.5</v>
      </c>
      <c r="K2052" s="1" t="s">
        <v>13</v>
      </c>
      <c r="L2052" s="1" t="s">
        <v>14</v>
      </c>
      <c r="M2052" s="1" t="s">
        <v>78</v>
      </c>
      <c r="N2052" s="1" t="s">
        <v>79</v>
      </c>
    </row>
    <row r="2053" spans="1:14" x14ac:dyDescent="0.25">
      <c r="A2053">
        <v>2052</v>
      </c>
      <c r="B2053">
        <v>915</v>
      </c>
      <c r="C2053">
        <f>1/COUNTIF(B:B,pizzadb_pizzasales[[#This Row],[order_id]])</f>
        <v>0.125</v>
      </c>
      <c r="D2053" s="1" t="s">
        <v>120</v>
      </c>
      <c r="E2053">
        <v>1</v>
      </c>
      <c r="F2053" s="16">
        <v>39763</v>
      </c>
      <c r="G2053" s="2" t="str">
        <f>TEXT(pizzadb_pizzasales[[#This Row],[order_date]],"dddd")</f>
        <v>Tuesday</v>
      </c>
      <c r="H2053" s="3">
        <v>0.51414351851851847</v>
      </c>
      <c r="I2053">
        <v>12.5</v>
      </c>
      <c r="J2053">
        <v>12.5</v>
      </c>
      <c r="K2053" s="1" t="s">
        <v>41</v>
      </c>
      <c r="L2053" s="1" t="s">
        <v>26</v>
      </c>
      <c r="M2053" s="1" t="s">
        <v>38</v>
      </c>
      <c r="N2053" s="1" t="s">
        <v>39</v>
      </c>
    </row>
    <row r="2054" spans="1:14" x14ac:dyDescent="0.25">
      <c r="A2054">
        <v>2053</v>
      </c>
      <c r="B2054">
        <v>915</v>
      </c>
      <c r="C2054">
        <f>1/COUNTIF(B:B,pizzadb_pizzasales[[#This Row],[order_id]])</f>
        <v>0.125</v>
      </c>
      <c r="D2054" s="1" t="s">
        <v>59</v>
      </c>
      <c r="E2054">
        <v>1</v>
      </c>
      <c r="F2054" s="16">
        <v>39764</v>
      </c>
      <c r="G2054" s="2" t="str">
        <f>TEXT(pizzadb_pizzasales[[#This Row],[order_date]],"dddd")</f>
        <v>Wednesday</v>
      </c>
      <c r="H2054" s="3">
        <v>0.51414351851851847</v>
      </c>
      <c r="I2054">
        <v>20.75</v>
      </c>
      <c r="J2054">
        <v>20.75</v>
      </c>
      <c r="K2054" s="1" t="s">
        <v>21</v>
      </c>
      <c r="L2054" s="1" t="s">
        <v>26</v>
      </c>
      <c r="M2054" s="1" t="s">
        <v>60</v>
      </c>
      <c r="N2054" s="1" t="s">
        <v>61</v>
      </c>
    </row>
    <row r="2055" spans="1:14" x14ac:dyDescent="0.25">
      <c r="A2055">
        <v>2054</v>
      </c>
      <c r="B2055">
        <v>916</v>
      </c>
      <c r="C2055">
        <f>1/COUNTIF(B:B,pizzadb_pizzasales[[#This Row],[order_id]])</f>
        <v>0.25</v>
      </c>
      <c r="D2055" s="1" t="s">
        <v>36</v>
      </c>
      <c r="E2055">
        <v>1</v>
      </c>
      <c r="F2055" s="16">
        <v>39765</v>
      </c>
      <c r="G2055" s="2" t="str">
        <f>TEXT(pizzadb_pizzasales[[#This Row],[order_date]],"dddd")</f>
        <v>Thursday</v>
      </c>
      <c r="H2055" s="3">
        <v>0.52093750000000005</v>
      </c>
      <c r="I2055">
        <v>16.5</v>
      </c>
      <c r="J2055">
        <v>16.5</v>
      </c>
      <c r="K2055" s="1" t="s">
        <v>13</v>
      </c>
      <c r="L2055" s="1" t="s">
        <v>26</v>
      </c>
      <c r="M2055" s="1" t="s">
        <v>27</v>
      </c>
      <c r="N2055" s="1" t="s">
        <v>28</v>
      </c>
    </row>
    <row r="2056" spans="1:14" x14ac:dyDescent="0.25">
      <c r="A2056">
        <v>2055</v>
      </c>
      <c r="B2056">
        <v>916</v>
      </c>
      <c r="C2056">
        <f>1/COUNTIF(B:B,pizzadb_pizzasales[[#This Row],[order_id]])</f>
        <v>0.25</v>
      </c>
      <c r="D2056" s="1" t="s">
        <v>68</v>
      </c>
      <c r="E2056">
        <v>1</v>
      </c>
      <c r="F2056" s="16">
        <v>39766</v>
      </c>
      <c r="G2056" s="2" t="str">
        <f>TEXT(pizzadb_pizzasales[[#This Row],[order_date]],"dddd")</f>
        <v>Friday</v>
      </c>
      <c r="H2056" s="3">
        <v>0.52093750000000005</v>
      </c>
      <c r="I2056">
        <v>20.25</v>
      </c>
      <c r="J2056">
        <v>20.25</v>
      </c>
      <c r="K2056" s="1" t="s">
        <v>21</v>
      </c>
      <c r="L2056" s="1" t="s">
        <v>22</v>
      </c>
      <c r="M2056" s="1" t="s">
        <v>30</v>
      </c>
      <c r="N2056" s="1" t="s">
        <v>31</v>
      </c>
    </row>
    <row r="2057" spans="1:14" x14ac:dyDescent="0.25">
      <c r="A2057">
        <v>2056</v>
      </c>
      <c r="B2057">
        <v>916</v>
      </c>
      <c r="C2057">
        <f>1/COUNTIF(B:B,pizzadb_pizzasales[[#This Row],[order_id]])</f>
        <v>0.25</v>
      </c>
      <c r="D2057" s="1" t="s">
        <v>77</v>
      </c>
      <c r="E2057">
        <v>1</v>
      </c>
      <c r="F2057" s="16">
        <v>39769</v>
      </c>
      <c r="G2057" s="2" t="str">
        <f>TEXT(pizzadb_pizzasales[[#This Row],[order_date]],"dddd")</f>
        <v>Monday</v>
      </c>
      <c r="H2057" s="3">
        <v>0.52093750000000005</v>
      </c>
      <c r="I2057">
        <v>15.25</v>
      </c>
      <c r="J2057">
        <v>15.25</v>
      </c>
      <c r="K2057" s="1" t="s">
        <v>21</v>
      </c>
      <c r="L2057" s="1" t="s">
        <v>14</v>
      </c>
      <c r="M2057" s="1" t="s">
        <v>78</v>
      </c>
      <c r="N2057" s="1" t="s">
        <v>79</v>
      </c>
    </row>
    <row r="2058" spans="1:14" x14ac:dyDescent="0.25">
      <c r="A2058">
        <v>2057</v>
      </c>
      <c r="B2058">
        <v>916</v>
      </c>
      <c r="C2058">
        <f>1/COUNTIF(B:B,pizzadb_pizzasales[[#This Row],[order_id]])</f>
        <v>0.25</v>
      </c>
      <c r="D2058" s="1" t="s">
        <v>140</v>
      </c>
      <c r="E2058">
        <v>1</v>
      </c>
      <c r="F2058" s="16">
        <v>39770</v>
      </c>
      <c r="G2058" s="2" t="str">
        <f>TEXT(pizzadb_pizzasales[[#This Row],[order_date]],"dddd")</f>
        <v>Tuesday</v>
      </c>
      <c r="H2058" s="3">
        <v>0.52093750000000005</v>
      </c>
      <c r="I2058">
        <v>25.5</v>
      </c>
      <c r="J2058">
        <v>25.5</v>
      </c>
      <c r="K2058" s="1" t="s">
        <v>141</v>
      </c>
      <c r="L2058" s="1" t="s">
        <v>14</v>
      </c>
      <c r="M2058" s="1" t="s">
        <v>45</v>
      </c>
      <c r="N2058" s="1" t="s">
        <v>46</v>
      </c>
    </row>
    <row r="2059" spans="1:14" x14ac:dyDescent="0.25">
      <c r="A2059">
        <v>2058</v>
      </c>
      <c r="B2059">
        <v>917</v>
      </c>
      <c r="C2059">
        <f>1/COUNTIF(B:B,pizzadb_pizzasales[[#This Row],[order_id]])</f>
        <v>1</v>
      </c>
      <c r="D2059" s="1" t="s">
        <v>69</v>
      </c>
      <c r="E2059">
        <v>1</v>
      </c>
      <c r="F2059" s="16">
        <v>39771</v>
      </c>
      <c r="G2059" s="2" t="str">
        <f>TEXT(pizzadb_pizzasales[[#This Row],[order_date]],"dddd")</f>
        <v>Wednesday</v>
      </c>
      <c r="H2059" s="3">
        <v>0.52378472222222228</v>
      </c>
      <c r="I2059">
        <v>20.75</v>
      </c>
      <c r="J2059">
        <v>20.75</v>
      </c>
      <c r="K2059" s="1" t="s">
        <v>21</v>
      </c>
      <c r="L2059" s="1" t="s">
        <v>33</v>
      </c>
      <c r="M2059" s="1" t="s">
        <v>70</v>
      </c>
      <c r="N2059" s="1" t="s">
        <v>71</v>
      </c>
    </row>
    <row r="2060" spans="1:14" x14ac:dyDescent="0.25">
      <c r="A2060">
        <v>2059</v>
      </c>
      <c r="B2060">
        <v>918</v>
      </c>
      <c r="C2060">
        <f>1/COUNTIF(B:B,pizzadb_pizzasales[[#This Row],[order_id]])</f>
        <v>1</v>
      </c>
      <c r="D2060" s="1" t="s">
        <v>157</v>
      </c>
      <c r="E2060">
        <v>1</v>
      </c>
      <c r="F2060" s="16">
        <v>39772</v>
      </c>
      <c r="G2060" s="2" t="str">
        <f>TEXT(pizzadb_pizzasales[[#This Row],[order_date]],"dddd")</f>
        <v>Thursday</v>
      </c>
      <c r="H2060" s="3">
        <v>0.54587962962962966</v>
      </c>
      <c r="I2060">
        <v>12</v>
      </c>
      <c r="J2060">
        <v>12</v>
      </c>
      <c r="K2060" s="1" t="s">
        <v>41</v>
      </c>
      <c r="L2060" s="1" t="s">
        <v>22</v>
      </c>
      <c r="M2060" s="1" t="s">
        <v>110</v>
      </c>
      <c r="N2060" s="1" t="s">
        <v>111</v>
      </c>
    </row>
    <row r="2061" spans="1:14" x14ac:dyDescent="0.25">
      <c r="A2061">
        <v>2060</v>
      </c>
      <c r="B2061">
        <v>919</v>
      </c>
      <c r="C2061">
        <f>1/COUNTIF(B:B,pizzadb_pizzasales[[#This Row],[order_id]])</f>
        <v>1</v>
      </c>
      <c r="D2061" s="1" t="s">
        <v>112</v>
      </c>
      <c r="E2061">
        <v>1</v>
      </c>
      <c r="F2061" s="16">
        <v>39773</v>
      </c>
      <c r="G2061" s="2" t="str">
        <f>TEXT(pizzadb_pizzasales[[#This Row],[order_date]],"dddd")</f>
        <v>Friday</v>
      </c>
      <c r="H2061" s="3">
        <v>0.54947916666666663</v>
      </c>
      <c r="I2061">
        <v>20.5</v>
      </c>
      <c r="J2061">
        <v>20.5</v>
      </c>
      <c r="K2061" s="1" t="s">
        <v>21</v>
      </c>
      <c r="L2061" s="1" t="s">
        <v>14</v>
      </c>
      <c r="M2061" s="1" t="s">
        <v>94</v>
      </c>
      <c r="N2061" s="1" t="s">
        <v>95</v>
      </c>
    </row>
    <row r="2062" spans="1:14" x14ac:dyDescent="0.25">
      <c r="A2062">
        <v>2061</v>
      </c>
      <c r="B2062">
        <v>920</v>
      </c>
      <c r="C2062">
        <f>1/COUNTIF(B:B,pizzadb_pizzasales[[#This Row],[order_id]])</f>
        <v>0.5</v>
      </c>
      <c r="D2062" s="1" t="s">
        <v>118</v>
      </c>
      <c r="E2062">
        <v>1</v>
      </c>
      <c r="F2062" s="16">
        <v>39776</v>
      </c>
      <c r="G2062" s="2" t="str">
        <f>TEXT(pizzadb_pizzasales[[#This Row],[order_date]],"dddd")</f>
        <v>Monday</v>
      </c>
      <c r="H2062" s="3">
        <v>0.55341435185185184</v>
      </c>
      <c r="I2062">
        <v>16.75</v>
      </c>
      <c r="J2062">
        <v>16.75</v>
      </c>
      <c r="K2062" s="1" t="s">
        <v>13</v>
      </c>
      <c r="L2062" s="1" t="s">
        <v>33</v>
      </c>
      <c r="M2062" s="1" t="s">
        <v>42</v>
      </c>
      <c r="N2062" s="1" t="s">
        <v>43</v>
      </c>
    </row>
    <row r="2063" spans="1:14" x14ac:dyDescent="0.25">
      <c r="A2063">
        <v>2062</v>
      </c>
      <c r="B2063">
        <v>920</v>
      </c>
      <c r="C2063">
        <f>1/COUNTIF(B:B,pizzadb_pizzasales[[#This Row],[order_id]])</f>
        <v>0.5</v>
      </c>
      <c r="D2063" s="1" t="s">
        <v>17</v>
      </c>
      <c r="E2063">
        <v>1</v>
      </c>
      <c r="F2063" s="16">
        <v>39777</v>
      </c>
      <c r="G2063" s="2" t="str">
        <f>TEXT(pizzadb_pizzasales[[#This Row],[order_date]],"dddd")</f>
        <v>Tuesday</v>
      </c>
      <c r="H2063" s="3">
        <v>0.55341435185185184</v>
      </c>
      <c r="I2063">
        <v>16</v>
      </c>
      <c r="J2063">
        <v>16</v>
      </c>
      <c r="K2063" s="1" t="s">
        <v>13</v>
      </c>
      <c r="L2063" s="1" t="s">
        <v>14</v>
      </c>
      <c r="M2063" s="1" t="s">
        <v>18</v>
      </c>
      <c r="N2063" s="1" t="s">
        <v>19</v>
      </c>
    </row>
    <row r="2064" spans="1:14" x14ac:dyDescent="0.25">
      <c r="A2064">
        <v>2063</v>
      </c>
      <c r="B2064">
        <v>921</v>
      </c>
      <c r="C2064">
        <f>1/COUNTIF(B:B,pizzadb_pizzasales[[#This Row],[order_id]])</f>
        <v>0.5</v>
      </c>
      <c r="D2064" s="1" t="s">
        <v>69</v>
      </c>
      <c r="E2064">
        <v>1</v>
      </c>
      <c r="F2064" s="16">
        <v>39778</v>
      </c>
      <c r="G2064" s="2" t="str">
        <f>TEXT(pizzadb_pizzasales[[#This Row],[order_date]],"dddd")</f>
        <v>Wednesday</v>
      </c>
      <c r="H2064" s="3">
        <v>0.55453703703703705</v>
      </c>
      <c r="I2064">
        <v>20.75</v>
      </c>
      <c r="J2064">
        <v>20.75</v>
      </c>
      <c r="K2064" s="1" t="s">
        <v>21</v>
      </c>
      <c r="L2064" s="1" t="s">
        <v>33</v>
      </c>
      <c r="M2064" s="1" t="s">
        <v>70</v>
      </c>
      <c r="N2064" s="1" t="s">
        <v>71</v>
      </c>
    </row>
    <row r="2065" spans="1:14" x14ac:dyDescent="0.25">
      <c r="A2065">
        <v>2064</v>
      </c>
      <c r="B2065">
        <v>921</v>
      </c>
      <c r="C2065">
        <f>1/COUNTIF(B:B,pizzadb_pizzasales[[#This Row],[order_id]])</f>
        <v>0.5</v>
      </c>
      <c r="D2065" s="1" t="s">
        <v>62</v>
      </c>
      <c r="E2065">
        <v>1</v>
      </c>
      <c r="F2065" s="16">
        <v>39779</v>
      </c>
      <c r="G2065" s="2" t="str">
        <f>TEXT(pizzadb_pizzasales[[#This Row],[order_date]],"dddd")</f>
        <v>Thursday</v>
      </c>
      <c r="H2065" s="3">
        <v>0.55453703703703705</v>
      </c>
      <c r="I2065">
        <v>20.75</v>
      </c>
      <c r="J2065">
        <v>20.75</v>
      </c>
      <c r="K2065" s="1" t="s">
        <v>21</v>
      </c>
      <c r="L2065" s="1" t="s">
        <v>22</v>
      </c>
      <c r="M2065" s="1" t="s">
        <v>63</v>
      </c>
      <c r="N2065" s="1" t="s">
        <v>64</v>
      </c>
    </row>
    <row r="2066" spans="1:14" x14ac:dyDescent="0.25">
      <c r="A2066">
        <v>2065</v>
      </c>
      <c r="B2066">
        <v>922</v>
      </c>
      <c r="C2066">
        <f>1/COUNTIF(B:B,pizzadb_pizzasales[[#This Row],[order_id]])</f>
        <v>0.33333333333333331</v>
      </c>
      <c r="D2066" s="1" t="s">
        <v>96</v>
      </c>
      <c r="E2066">
        <v>1</v>
      </c>
      <c r="F2066" s="16">
        <v>39780</v>
      </c>
      <c r="G2066" s="2" t="str">
        <f>TEXT(pizzadb_pizzasales[[#This Row],[order_date]],"dddd")</f>
        <v>Friday</v>
      </c>
      <c r="H2066" s="3">
        <v>0.55535879629629625</v>
      </c>
      <c r="I2066">
        <v>16.25</v>
      </c>
      <c r="J2066">
        <v>16.25</v>
      </c>
      <c r="K2066" s="1" t="s">
        <v>13</v>
      </c>
      <c r="L2066" s="1" t="s">
        <v>26</v>
      </c>
      <c r="M2066" s="1" t="s">
        <v>97</v>
      </c>
      <c r="N2066" s="1" t="s">
        <v>98</v>
      </c>
    </row>
    <row r="2067" spans="1:14" x14ac:dyDescent="0.25">
      <c r="A2067">
        <v>2066</v>
      </c>
      <c r="B2067">
        <v>922</v>
      </c>
      <c r="C2067">
        <f>1/COUNTIF(B:B,pizzadb_pizzasales[[#This Row],[order_id]])</f>
        <v>0.33333333333333331</v>
      </c>
      <c r="D2067" s="1" t="s">
        <v>119</v>
      </c>
      <c r="E2067">
        <v>1</v>
      </c>
      <c r="F2067" s="16">
        <v>39783</v>
      </c>
      <c r="G2067" s="2" t="str">
        <f>TEXT(pizzadb_pizzasales[[#This Row],[order_date]],"dddd")</f>
        <v>Monday</v>
      </c>
      <c r="H2067" s="3">
        <v>0.55535879629629625</v>
      </c>
      <c r="I2067">
        <v>12.5</v>
      </c>
      <c r="J2067">
        <v>12.5</v>
      </c>
      <c r="K2067" s="1" t="s">
        <v>13</v>
      </c>
      <c r="L2067" s="1" t="s">
        <v>14</v>
      </c>
      <c r="M2067" s="1" t="s">
        <v>78</v>
      </c>
      <c r="N2067" s="1" t="s">
        <v>79</v>
      </c>
    </row>
    <row r="2068" spans="1:14" x14ac:dyDescent="0.25">
      <c r="A2068">
        <v>2067</v>
      </c>
      <c r="B2068">
        <v>922</v>
      </c>
      <c r="C2068">
        <f>1/COUNTIF(B:B,pizzadb_pizzasales[[#This Row],[order_id]])</f>
        <v>0.33333333333333331</v>
      </c>
      <c r="D2068" s="1" t="s">
        <v>69</v>
      </c>
      <c r="E2068">
        <v>1</v>
      </c>
      <c r="F2068" s="16">
        <v>39784</v>
      </c>
      <c r="G2068" s="2" t="str">
        <f>TEXT(pizzadb_pizzasales[[#This Row],[order_date]],"dddd")</f>
        <v>Tuesday</v>
      </c>
      <c r="H2068" s="3">
        <v>0.55535879629629625</v>
      </c>
      <c r="I2068">
        <v>20.75</v>
      </c>
      <c r="J2068">
        <v>20.75</v>
      </c>
      <c r="K2068" s="1" t="s">
        <v>21</v>
      </c>
      <c r="L2068" s="1" t="s">
        <v>33</v>
      </c>
      <c r="M2068" s="1" t="s">
        <v>70</v>
      </c>
      <c r="N2068" s="1" t="s">
        <v>71</v>
      </c>
    </row>
    <row r="2069" spans="1:14" x14ac:dyDescent="0.25">
      <c r="A2069">
        <v>2068</v>
      </c>
      <c r="B2069">
        <v>923</v>
      </c>
      <c r="C2069">
        <f>1/COUNTIF(B:B,pizzadb_pizzasales[[#This Row],[order_id]])</f>
        <v>0.5</v>
      </c>
      <c r="D2069" s="1" t="s">
        <v>29</v>
      </c>
      <c r="E2069">
        <v>1</v>
      </c>
      <c r="F2069" s="16">
        <v>39785</v>
      </c>
      <c r="G2069" s="2" t="str">
        <f>TEXT(pizzadb_pizzasales[[#This Row],[order_date]],"dddd")</f>
        <v>Wednesday</v>
      </c>
      <c r="H2069" s="3">
        <v>0.55797453703703703</v>
      </c>
      <c r="I2069">
        <v>16</v>
      </c>
      <c r="J2069">
        <v>16</v>
      </c>
      <c r="K2069" s="1" t="s">
        <v>13</v>
      </c>
      <c r="L2069" s="1" t="s">
        <v>22</v>
      </c>
      <c r="M2069" s="1" t="s">
        <v>30</v>
      </c>
      <c r="N2069" s="1" t="s">
        <v>31</v>
      </c>
    </row>
    <row r="2070" spans="1:14" x14ac:dyDescent="0.25">
      <c r="A2070">
        <v>2069</v>
      </c>
      <c r="B2070">
        <v>923</v>
      </c>
      <c r="C2070">
        <f>1/COUNTIF(B:B,pizzadb_pizzasales[[#This Row],[order_id]])</f>
        <v>0.5</v>
      </c>
      <c r="D2070" s="1" t="s">
        <v>157</v>
      </c>
      <c r="E2070">
        <v>1</v>
      </c>
      <c r="F2070" s="16">
        <v>39786</v>
      </c>
      <c r="G2070" s="2" t="str">
        <f>TEXT(pizzadb_pizzasales[[#This Row],[order_date]],"dddd")</f>
        <v>Thursday</v>
      </c>
      <c r="H2070" s="3">
        <v>0.55797453703703703</v>
      </c>
      <c r="I2070">
        <v>12</v>
      </c>
      <c r="J2070">
        <v>12</v>
      </c>
      <c r="K2070" s="1" t="s">
        <v>41</v>
      </c>
      <c r="L2070" s="1" t="s">
        <v>22</v>
      </c>
      <c r="M2070" s="1" t="s">
        <v>110</v>
      </c>
      <c r="N2070" s="1" t="s">
        <v>111</v>
      </c>
    </row>
    <row r="2071" spans="1:14" x14ac:dyDescent="0.25">
      <c r="A2071">
        <v>2070</v>
      </c>
      <c r="B2071">
        <v>924</v>
      </c>
      <c r="C2071">
        <f>1/COUNTIF(B:B,pizzadb_pizzasales[[#This Row],[order_id]])</f>
        <v>0.5</v>
      </c>
      <c r="D2071" s="1" t="s">
        <v>77</v>
      </c>
      <c r="E2071">
        <v>1</v>
      </c>
      <c r="F2071" s="16">
        <v>39787</v>
      </c>
      <c r="G2071" s="2" t="str">
        <f>TEXT(pizzadb_pizzasales[[#This Row],[order_date]],"dddd")</f>
        <v>Friday</v>
      </c>
      <c r="H2071" s="3">
        <v>0.56107638888888889</v>
      </c>
      <c r="I2071">
        <v>15.25</v>
      </c>
      <c r="J2071">
        <v>15.25</v>
      </c>
      <c r="K2071" s="1" t="s">
        <v>21</v>
      </c>
      <c r="L2071" s="1" t="s">
        <v>14</v>
      </c>
      <c r="M2071" s="1" t="s">
        <v>78</v>
      </c>
      <c r="N2071" s="1" t="s">
        <v>79</v>
      </c>
    </row>
    <row r="2072" spans="1:14" x14ac:dyDescent="0.25">
      <c r="A2072">
        <v>2071</v>
      </c>
      <c r="B2072">
        <v>924</v>
      </c>
      <c r="C2072">
        <f>1/COUNTIF(B:B,pizzadb_pizzasales[[#This Row],[order_id]])</f>
        <v>0.5</v>
      </c>
      <c r="D2072" s="1" t="s">
        <v>69</v>
      </c>
      <c r="E2072">
        <v>1</v>
      </c>
      <c r="F2072" s="16">
        <v>39790</v>
      </c>
      <c r="G2072" s="2" t="str">
        <f>TEXT(pizzadb_pizzasales[[#This Row],[order_date]],"dddd")</f>
        <v>Monday</v>
      </c>
      <c r="H2072" s="3">
        <v>0.56107638888888889</v>
      </c>
      <c r="I2072">
        <v>20.75</v>
      </c>
      <c r="J2072">
        <v>20.75</v>
      </c>
      <c r="K2072" s="1" t="s">
        <v>21</v>
      </c>
      <c r="L2072" s="1" t="s">
        <v>33</v>
      </c>
      <c r="M2072" s="1" t="s">
        <v>70</v>
      </c>
      <c r="N2072" s="1" t="s">
        <v>71</v>
      </c>
    </row>
    <row r="2073" spans="1:14" x14ac:dyDescent="0.25">
      <c r="A2073">
        <v>2072</v>
      </c>
      <c r="B2073">
        <v>925</v>
      </c>
      <c r="C2073">
        <f>1/COUNTIF(B:B,pizzadb_pizzasales[[#This Row],[order_id]])</f>
        <v>1</v>
      </c>
      <c r="D2073" s="1" t="s">
        <v>122</v>
      </c>
      <c r="E2073">
        <v>1</v>
      </c>
      <c r="F2073" s="16">
        <v>39791</v>
      </c>
      <c r="G2073" s="2" t="str">
        <f>TEXT(pizzadb_pizzasales[[#This Row],[order_date]],"dddd")</f>
        <v>Tuesday</v>
      </c>
      <c r="H2073" s="3">
        <v>0.5713773148148148</v>
      </c>
      <c r="I2073">
        <v>20.25</v>
      </c>
      <c r="J2073">
        <v>20.25</v>
      </c>
      <c r="K2073" s="1" t="s">
        <v>21</v>
      </c>
      <c r="L2073" s="1" t="s">
        <v>22</v>
      </c>
      <c r="M2073" s="1" t="s">
        <v>66</v>
      </c>
      <c r="N2073" s="1" t="s">
        <v>67</v>
      </c>
    </row>
    <row r="2074" spans="1:14" x14ac:dyDescent="0.25">
      <c r="A2074">
        <v>2073</v>
      </c>
      <c r="B2074">
        <v>926</v>
      </c>
      <c r="C2074">
        <f>1/COUNTIF(B:B,pizzadb_pizzasales[[#This Row],[order_id]])</f>
        <v>0.25</v>
      </c>
      <c r="D2074" s="1" t="s">
        <v>17</v>
      </c>
      <c r="E2074">
        <v>1</v>
      </c>
      <c r="F2074" s="16">
        <v>39792</v>
      </c>
      <c r="G2074" s="2" t="str">
        <f>TEXT(pizzadb_pizzasales[[#This Row],[order_date]],"dddd")</f>
        <v>Wednesday</v>
      </c>
      <c r="H2074" s="3">
        <v>0.5775231481481482</v>
      </c>
      <c r="I2074">
        <v>16</v>
      </c>
      <c r="J2074">
        <v>16</v>
      </c>
      <c r="K2074" s="1" t="s">
        <v>13</v>
      </c>
      <c r="L2074" s="1" t="s">
        <v>14</v>
      </c>
      <c r="M2074" s="1" t="s">
        <v>18</v>
      </c>
      <c r="N2074" s="1" t="s">
        <v>19</v>
      </c>
    </row>
    <row r="2075" spans="1:14" x14ac:dyDescent="0.25">
      <c r="A2075">
        <v>2074</v>
      </c>
      <c r="B2075">
        <v>926</v>
      </c>
      <c r="C2075">
        <f>1/COUNTIF(B:B,pizzadb_pizzasales[[#This Row],[order_id]])</f>
        <v>0.25</v>
      </c>
      <c r="D2075" s="1" t="s">
        <v>77</v>
      </c>
      <c r="E2075">
        <v>1</v>
      </c>
      <c r="F2075" s="16">
        <v>39793</v>
      </c>
      <c r="G2075" s="2" t="str">
        <f>TEXT(pizzadb_pizzasales[[#This Row],[order_date]],"dddd")</f>
        <v>Thursday</v>
      </c>
      <c r="H2075" s="3">
        <v>0.5775231481481482</v>
      </c>
      <c r="I2075">
        <v>15.25</v>
      </c>
      <c r="J2075">
        <v>15.25</v>
      </c>
      <c r="K2075" s="1" t="s">
        <v>21</v>
      </c>
      <c r="L2075" s="1" t="s">
        <v>14</v>
      </c>
      <c r="M2075" s="1" t="s">
        <v>78</v>
      </c>
      <c r="N2075" s="1" t="s">
        <v>79</v>
      </c>
    </row>
    <row r="2076" spans="1:14" x14ac:dyDescent="0.25">
      <c r="A2076">
        <v>2075</v>
      </c>
      <c r="B2076">
        <v>926</v>
      </c>
      <c r="C2076">
        <f>1/COUNTIF(B:B,pizzadb_pizzasales[[#This Row],[order_id]])</f>
        <v>0.25</v>
      </c>
      <c r="D2076" s="1" t="s">
        <v>149</v>
      </c>
      <c r="E2076">
        <v>1</v>
      </c>
      <c r="F2076" s="16">
        <v>39794</v>
      </c>
      <c r="G2076" s="2" t="str">
        <f>TEXT(pizzadb_pizzasales[[#This Row],[order_date]],"dddd")</f>
        <v>Friday</v>
      </c>
      <c r="H2076" s="3">
        <v>0.5775231481481482</v>
      </c>
      <c r="I2076">
        <v>12.25</v>
      </c>
      <c r="J2076">
        <v>12.25</v>
      </c>
      <c r="K2076" s="1" t="s">
        <v>41</v>
      </c>
      <c r="L2076" s="1" t="s">
        <v>26</v>
      </c>
      <c r="M2076" s="1" t="s">
        <v>114</v>
      </c>
      <c r="N2076" s="1" t="s">
        <v>115</v>
      </c>
    </row>
    <row r="2077" spans="1:14" x14ac:dyDescent="0.25">
      <c r="A2077">
        <v>2076</v>
      </c>
      <c r="B2077">
        <v>926</v>
      </c>
      <c r="C2077">
        <f>1/COUNTIF(B:B,pizzadb_pizzasales[[#This Row],[order_id]])</f>
        <v>0.25</v>
      </c>
      <c r="D2077" s="1" t="s">
        <v>122</v>
      </c>
      <c r="E2077">
        <v>1</v>
      </c>
      <c r="F2077" s="16">
        <v>39797</v>
      </c>
      <c r="G2077" s="2" t="str">
        <f>TEXT(pizzadb_pizzasales[[#This Row],[order_date]],"dddd")</f>
        <v>Monday</v>
      </c>
      <c r="H2077" s="3">
        <v>0.5775231481481482</v>
      </c>
      <c r="I2077">
        <v>20.25</v>
      </c>
      <c r="J2077">
        <v>20.25</v>
      </c>
      <c r="K2077" s="1" t="s">
        <v>21</v>
      </c>
      <c r="L2077" s="1" t="s">
        <v>22</v>
      </c>
      <c r="M2077" s="1" t="s">
        <v>66</v>
      </c>
      <c r="N2077" s="1" t="s">
        <v>67</v>
      </c>
    </row>
    <row r="2078" spans="1:14" x14ac:dyDescent="0.25">
      <c r="A2078">
        <v>2077</v>
      </c>
      <c r="B2078">
        <v>927</v>
      </c>
      <c r="C2078">
        <f>1/COUNTIF(B:B,pizzadb_pizzasales[[#This Row],[order_id]])</f>
        <v>0.1111111111111111</v>
      </c>
      <c r="D2078" s="1" t="s">
        <v>76</v>
      </c>
      <c r="E2078">
        <v>1</v>
      </c>
      <c r="F2078" s="16">
        <v>39798</v>
      </c>
      <c r="G2078" s="2" t="str">
        <f>TEXT(pizzadb_pizzasales[[#This Row],[order_date]],"dddd")</f>
        <v>Tuesday</v>
      </c>
      <c r="H2078" s="3">
        <v>0.58288194444444441</v>
      </c>
      <c r="I2078">
        <v>16.75</v>
      </c>
      <c r="J2078">
        <v>16.75</v>
      </c>
      <c r="K2078" s="1" t="s">
        <v>13</v>
      </c>
      <c r="L2078" s="1" t="s">
        <v>33</v>
      </c>
      <c r="M2078" s="1" t="s">
        <v>74</v>
      </c>
      <c r="N2078" s="1" t="s">
        <v>75</v>
      </c>
    </row>
    <row r="2079" spans="1:14" x14ac:dyDescent="0.25">
      <c r="A2079">
        <v>2078</v>
      </c>
      <c r="B2079">
        <v>927</v>
      </c>
      <c r="C2079">
        <f>1/COUNTIF(B:B,pizzadb_pizzasales[[#This Row],[order_id]])</f>
        <v>0.1111111111111111</v>
      </c>
      <c r="D2079" s="1" t="s">
        <v>134</v>
      </c>
      <c r="E2079">
        <v>1</v>
      </c>
      <c r="F2079" s="16">
        <v>39799</v>
      </c>
      <c r="G2079" s="2" t="str">
        <f>TEXT(pizzadb_pizzasales[[#This Row],[order_date]],"dddd")</f>
        <v>Wednesday</v>
      </c>
      <c r="H2079" s="3">
        <v>0.58288194444444441</v>
      </c>
      <c r="I2079">
        <v>16.75</v>
      </c>
      <c r="J2079">
        <v>16.75</v>
      </c>
      <c r="K2079" s="1" t="s">
        <v>13</v>
      </c>
      <c r="L2079" s="1" t="s">
        <v>33</v>
      </c>
      <c r="M2079" s="1" t="s">
        <v>124</v>
      </c>
      <c r="N2079" s="1" t="s">
        <v>125</v>
      </c>
    </row>
    <row r="2080" spans="1:14" x14ac:dyDescent="0.25">
      <c r="A2080">
        <v>2079</v>
      </c>
      <c r="B2080">
        <v>927</v>
      </c>
      <c r="C2080">
        <f>1/COUNTIF(B:B,pizzadb_pizzasales[[#This Row],[order_id]])</f>
        <v>0.1111111111111111</v>
      </c>
      <c r="D2080" s="1" t="s">
        <v>17</v>
      </c>
      <c r="E2080">
        <v>1</v>
      </c>
      <c r="F2080" s="16">
        <v>39800</v>
      </c>
      <c r="G2080" s="2" t="str">
        <f>TEXT(pizzadb_pizzasales[[#This Row],[order_date]],"dddd")</f>
        <v>Thursday</v>
      </c>
      <c r="H2080" s="3">
        <v>0.58288194444444441</v>
      </c>
      <c r="I2080">
        <v>16</v>
      </c>
      <c r="J2080">
        <v>16</v>
      </c>
      <c r="K2080" s="1" t="s">
        <v>13</v>
      </c>
      <c r="L2080" s="1" t="s">
        <v>14</v>
      </c>
      <c r="M2080" s="1" t="s">
        <v>18</v>
      </c>
      <c r="N2080" s="1" t="s">
        <v>19</v>
      </c>
    </row>
    <row r="2081" spans="1:14" x14ac:dyDescent="0.25">
      <c r="A2081">
        <v>2080</v>
      </c>
      <c r="B2081">
        <v>927</v>
      </c>
      <c r="C2081">
        <f>1/COUNTIF(B:B,pizzadb_pizzasales[[#This Row],[order_id]])</f>
        <v>0.1111111111111111</v>
      </c>
      <c r="D2081" s="1" t="s">
        <v>99</v>
      </c>
      <c r="E2081">
        <v>1</v>
      </c>
      <c r="F2081" s="16">
        <v>39801</v>
      </c>
      <c r="G2081" s="2" t="str">
        <f>TEXT(pizzadb_pizzasales[[#This Row],[order_date]],"dddd")</f>
        <v>Friday</v>
      </c>
      <c r="H2081" s="3">
        <v>0.58288194444444441</v>
      </c>
      <c r="I2081">
        <v>14.75</v>
      </c>
      <c r="J2081">
        <v>14.75</v>
      </c>
      <c r="K2081" s="1" t="s">
        <v>13</v>
      </c>
      <c r="L2081" s="1" t="s">
        <v>22</v>
      </c>
      <c r="M2081" s="1" t="s">
        <v>91</v>
      </c>
      <c r="N2081" s="1" t="s">
        <v>92</v>
      </c>
    </row>
    <row r="2082" spans="1:14" x14ac:dyDescent="0.25">
      <c r="A2082">
        <v>2081</v>
      </c>
      <c r="B2082">
        <v>927</v>
      </c>
      <c r="C2082">
        <f>1/COUNTIF(B:B,pizzadb_pizzasales[[#This Row],[order_id]])</f>
        <v>0.1111111111111111</v>
      </c>
      <c r="D2082" s="1" t="s">
        <v>132</v>
      </c>
      <c r="E2082">
        <v>1</v>
      </c>
      <c r="F2082" s="16">
        <v>39804</v>
      </c>
      <c r="G2082" s="2" t="str">
        <f>TEXT(pizzadb_pizzasales[[#This Row],[order_date]],"dddd")</f>
        <v>Monday</v>
      </c>
      <c r="H2082" s="3">
        <v>0.58288194444444441</v>
      </c>
      <c r="I2082">
        <v>10.5</v>
      </c>
      <c r="J2082">
        <v>10.5</v>
      </c>
      <c r="K2082" s="1" t="s">
        <v>41</v>
      </c>
      <c r="L2082" s="1" t="s">
        <v>14</v>
      </c>
      <c r="M2082" s="1" t="s">
        <v>15</v>
      </c>
      <c r="N2082" s="1" t="s">
        <v>16</v>
      </c>
    </row>
    <row r="2083" spans="1:14" x14ac:dyDescent="0.25">
      <c r="A2083">
        <v>2082</v>
      </c>
      <c r="B2083">
        <v>927</v>
      </c>
      <c r="C2083">
        <f>1/COUNTIF(B:B,pizzadb_pizzasales[[#This Row],[order_id]])</f>
        <v>0.1111111111111111</v>
      </c>
      <c r="D2083" s="1" t="s">
        <v>160</v>
      </c>
      <c r="E2083">
        <v>1</v>
      </c>
      <c r="F2083" s="16">
        <v>39805</v>
      </c>
      <c r="G2083" s="2" t="str">
        <f>TEXT(pizzadb_pizzasales[[#This Row],[order_date]],"dddd")</f>
        <v>Tuesday</v>
      </c>
      <c r="H2083" s="3">
        <v>0.58288194444444441</v>
      </c>
      <c r="I2083">
        <v>12</v>
      </c>
      <c r="J2083">
        <v>12</v>
      </c>
      <c r="K2083" s="1" t="s">
        <v>41</v>
      </c>
      <c r="L2083" s="1" t="s">
        <v>14</v>
      </c>
      <c r="M2083" s="1" t="s">
        <v>55</v>
      </c>
      <c r="N2083" s="1" t="s">
        <v>56</v>
      </c>
    </row>
    <row r="2084" spans="1:14" x14ac:dyDescent="0.25">
      <c r="A2084">
        <v>2083</v>
      </c>
      <c r="B2084">
        <v>927</v>
      </c>
      <c r="C2084">
        <f>1/COUNTIF(B:B,pizzadb_pizzasales[[#This Row],[order_id]])</f>
        <v>0.1111111111111111</v>
      </c>
      <c r="D2084" s="1" t="s">
        <v>29</v>
      </c>
      <c r="E2084">
        <v>1</v>
      </c>
      <c r="F2084" s="16">
        <v>39806</v>
      </c>
      <c r="G2084" s="2" t="str">
        <f>TEXT(pizzadb_pizzasales[[#This Row],[order_date]],"dddd")</f>
        <v>Wednesday</v>
      </c>
      <c r="H2084" s="3">
        <v>0.58288194444444441</v>
      </c>
      <c r="I2084">
        <v>16</v>
      </c>
      <c r="J2084">
        <v>16</v>
      </c>
      <c r="K2084" s="1" t="s">
        <v>13</v>
      </c>
      <c r="L2084" s="1" t="s">
        <v>22</v>
      </c>
      <c r="M2084" s="1" t="s">
        <v>30</v>
      </c>
      <c r="N2084" s="1" t="s">
        <v>31</v>
      </c>
    </row>
    <row r="2085" spans="1:14" x14ac:dyDescent="0.25">
      <c r="A2085">
        <v>2084</v>
      </c>
      <c r="B2085">
        <v>927</v>
      </c>
      <c r="C2085">
        <f>1/COUNTIF(B:B,pizzadb_pizzasales[[#This Row],[order_id]])</f>
        <v>0.1111111111111111</v>
      </c>
      <c r="D2085" s="1" t="s">
        <v>163</v>
      </c>
      <c r="E2085">
        <v>1</v>
      </c>
      <c r="F2085" s="16">
        <v>39807</v>
      </c>
      <c r="G2085" s="2" t="str">
        <f>TEXT(pizzadb_pizzasales[[#This Row],[order_date]],"dddd")</f>
        <v>Thursday</v>
      </c>
      <c r="H2085" s="3">
        <v>0.58288194444444441</v>
      </c>
      <c r="I2085">
        <v>16</v>
      </c>
      <c r="J2085">
        <v>16</v>
      </c>
      <c r="K2085" s="1" t="s">
        <v>13</v>
      </c>
      <c r="L2085" s="1" t="s">
        <v>14</v>
      </c>
      <c r="M2085" s="1" t="s">
        <v>94</v>
      </c>
      <c r="N2085" s="1" t="s">
        <v>95</v>
      </c>
    </row>
    <row r="2086" spans="1:14" x14ac:dyDescent="0.25">
      <c r="A2086">
        <v>2085</v>
      </c>
      <c r="B2086">
        <v>927</v>
      </c>
      <c r="C2086">
        <f>1/COUNTIF(B:B,pizzadb_pizzasales[[#This Row],[order_id]])</f>
        <v>0.1111111111111111</v>
      </c>
      <c r="D2086" s="1" t="s">
        <v>162</v>
      </c>
      <c r="E2086">
        <v>1</v>
      </c>
      <c r="F2086" s="16">
        <v>39808</v>
      </c>
      <c r="G2086" s="2" t="str">
        <f>TEXT(pizzadb_pizzasales[[#This Row],[order_date]],"dddd")</f>
        <v>Friday</v>
      </c>
      <c r="H2086" s="3">
        <v>0.58288194444444441</v>
      </c>
      <c r="I2086">
        <v>16</v>
      </c>
      <c r="J2086">
        <v>16</v>
      </c>
      <c r="K2086" s="1" t="s">
        <v>13</v>
      </c>
      <c r="L2086" s="1" t="s">
        <v>22</v>
      </c>
      <c r="M2086" s="1" t="s">
        <v>110</v>
      </c>
      <c r="N2086" s="1" t="s">
        <v>111</v>
      </c>
    </row>
    <row r="2087" spans="1:14" x14ac:dyDescent="0.25">
      <c r="A2087">
        <v>2086</v>
      </c>
      <c r="B2087">
        <v>928</v>
      </c>
      <c r="C2087">
        <f>1/COUNTIF(B:B,pizzadb_pizzasales[[#This Row],[order_id]])</f>
        <v>0.5</v>
      </c>
      <c r="D2087" s="1" t="s">
        <v>73</v>
      </c>
      <c r="E2087">
        <v>1</v>
      </c>
      <c r="F2087" s="16">
        <v>39811</v>
      </c>
      <c r="G2087" s="2" t="str">
        <f>TEXT(pizzadb_pizzasales[[#This Row],[order_date]],"dddd")</f>
        <v>Monday</v>
      </c>
      <c r="H2087" s="3">
        <v>0.59351851851851856</v>
      </c>
      <c r="I2087">
        <v>20.75</v>
      </c>
      <c r="J2087">
        <v>20.75</v>
      </c>
      <c r="K2087" s="1" t="s">
        <v>21</v>
      </c>
      <c r="L2087" s="1" t="s">
        <v>33</v>
      </c>
      <c r="M2087" s="1" t="s">
        <v>74</v>
      </c>
      <c r="N2087" s="1" t="s">
        <v>75</v>
      </c>
    </row>
    <row r="2088" spans="1:14" x14ac:dyDescent="0.25">
      <c r="A2088">
        <v>2087</v>
      </c>
      <c r="B2088">
        <v>928</v>
      </c>
      <c r="C2088">
        <f>1/COUNTIF(B:B,pizzadb_pizzasales[[#This Row],[order_id]])</f>
        <v>0.5</v>
      </c>
      <c r="D2088" s="1" t="s">
        <v>32</v>
      </c>
      <c r="E2088">
        <v>1</v>
      </c>
      <c r="F2088" s="16">
        <v>39812</v>
      </c>
      <c r="G2088" s="2" t="str">
        <f>TEXT(pizzadb_pizzasales[[#This Row],[order_date]],"dddd")</f>
        <v>Tuesday</v>
      </c>
      <c r="H2088" s="3">
        <v>0.59351851851851856</v>
      </c>
      <c r="I2088">
        <v>20.75</v>
      </c>
      <c r="J2088">
        <v>20.75</v>
      </c>
      <c r="K2088" s="1" t="s">
        <v>21</v>
      </c>
      <c r="L2088" s="1" t="s">
        <v>33</v>
      </c>
      <c r="M2088" s="1" t="s">
        <v>34</v>
      </c>
      <c r="N2088" s="1" t="s">
        <v>35</v>
      </c>
    </row>
    <row r="2089" spans="1:14" x14ac:dyDescent="0.25">
      <c r="A2089">
        <v>2088</v>
      </c>
      <c r="B2089">
        <v>929</v>
      </c>
      <c r="C2089">
        <f>1/COUNTIF(B:B,pizzadb_pizzasales[[#This Row],[order_id]])</f>
        <v>1</v>
      </c>
      <c r="D2089" s="1" t="s">
        <v>20</v>
      </c>
      <c r="E2089">
        <v>1</v>
      </c>
      <c r="F2089" s="16">
        <v>39813</v>
      </c>
      <c r="G2089" s="2" t="str">
        <f>TEXT(pizzadb_pizzasales[[#This Row],[order_date]],"dddd")</f>
        <v>Wednesday</v>
      </c>
      <c r="H2089" s="3">
        <v>0.60052083333333328</v>
      </c>
      <c r="I2089">
        <v>18.5</v>
      </c>
      <c r="J2089">
        <v>18.5</v>
      </c>
      <c r="K2089" s="1" t="s">
        <v>21</v>
      </c>
      <c r="L2089" s="1" t="s">
        <v>22</v>
      </c>
      <c r="M2089" s="1" t="s">
        <v>23</v>
      </c>
      <c r="N2089" s="1" t="s">
        <v>24</v>
      </c>
    </row>
    <row r="2090" spans="1:14" x14ac:dyDescent="0.25">
      <c r="A2090">
        <v>2089</v>
      </c>
      <c r="B2090">
        <v>930</v>
      </c>
      <c r="C2090">
        <f>1/COUNTIF(B:B,pizzadb_pizzasales[[#This Row],[order_id]])</f>
        <v>0.33333333333333331</v>
      </c>
      <c r="D2090" s="1" t="s">
        <v>160</v>
      </c>
      <c r="E2090">
        <v>1</v>
      </c>
      <c r="F2090" s="16">
        <v>39814</v>
      </c>
      <c r="G2090" s="2" t="str">
        <f>TEXT(pizzadb_pizzasales[[#This Row],[order_date]],"dddd")</f>
        <v>Thursday</v>
      </c>
      <c r="H2090" s="3">
        <v>0.62512731481481476</v>
      </c>
      <c r="I2090">
        <v>12</v>
      </c>
      <c r="J2090">
        <v>12</v>
      </c>
      <c r="K2090" s="1" t="s">
        <v>41</v>
      </c>
      <c r="L2090" s="1" t="s">
        <v>14</v>
      </c>
      <c r="M2090" s="1" t="s">
        <v>55</v>
      </c>
      <c r="N2090" s="1" t="s">
        <v>56</v>
      </c>
    </row>
    <row r="2091" spans="1:14" x14ac:dyDescent="0.25">
      <c r="A2091">
        <v>2090</v>
      </c>
      <c r="B2091">
        <v>930</v>
      </c>
      <c r="C2091">
        <f>1/COUNTIF(B:B,pizzadb_pizzasales[[#This Row],[order_id]])</f>
        <v>0.33333333333333331</v>
      </c>
      <c r="D2091" s="1" t="s">
        <v>112</v>
      </c>
      <c r="E2091">
        <v>1</v>
      </c>
      <c r="F2091" s="16">
        <v>39815</v>
      </c>
      <c r="G2091" s="2" t="str">
        <f>TEXT(pizzadb_pizzasales[[#This Row],[order_date]],"dddd")</f>
        <v>Friday</v>
      </c>
      <c r="H2091" s="3">
        <v>0.62512731481481476</v>
      </c>
      <c r="I2091">
        <v>20.5</v>
      </c>
      <c r="J2091">
        <v>20.5</v>
      </c>
      <c r="K2091" s="1" t="s">
        <v>21</v>
      </c>
      <c r="L2091" s="1" t="s">
        <v>14</v>
      </c>
      <c r="M2091" s="1" t="s">
        <v>94</v>
      </c>
      <c r="N2091" s="1" t="s">
        <v>95</v>
      </c>
    </row>
    <row r="2092" spans="1:14" x14ac:dyDescent="0.25">
      <c r="A2092">
        <v>2091</v>
      </c>
      <c r="B2092">
        <v>930</v>
      </c>
      <c r="C2092">
        <f>1/COUNTIF(B:B,pizzadb_pizzasales[[#This Row],[order_id]])</f>
        <v>0.33333333333333331</v>
      </c>
      <c r="D2092" s="1" t="s">
        <v>143</v>
      </c>
      <c r="E2092">
        <v>1</v>
      </c>
      <c r="F2092" s="16">
        <v>39818</v>
      </c>
      <c r="G2092" s="2" t="str">
        <f>TEXT(pizzadb_pizzasales[[#This Row],[order_date]],"dddd")</f>
        <v>Monday</v>
      </c>
      <c r="H2092" s="3">
        <v>0.62512731481481476</v>
      </c>
      <c r="I2092">
        <v>11</v>
      </c>
      <c r="J2092">
        <v>11</v>
      </c>
      <c r="K2092" s="1" t="s">
        <v>41</v>
      </c>
      <c r="L2092" s="1" t="s">
        <v>14</v>
      </c>
      <c r="M2092" s="1" t="s">
        <v>130</v>
      </c>
      <c r="N2092" s="1" t="s">
        <v>131</v>
      </c>
    </row>
    <row r="2093" spans="1:14" x14ac:dyDescent="0.25">
      <c r="A2093">
        <v>2092</v>
      </c>
      <c r="B2093">
        <v>931</v>
      </c>
      <c r="C2093">
        <f>1/COUNTIF(B:B,pizzadb_pizzasales[[#This Row],[order_id]])</f>
        <v>0.33333333333333331</v>
      </c>
      <c r="D2093" s="1" t="s">
        <v>72</v>
      </c>
      <c r="E2093">
        <v>1</v>
      </c>
      <c r="F2093" s="16">
        <v>39819</v>
      </c>
      <c r="G2093" s="2" t="str">
        <f>TEXT(pizzadb_pizzasales[[#This Row],[order_date]],"dddd")</f>
        <v>Tuesday</v>
      </c>
      <c r="H2093" s="3">
        <v>0.64402777777777775</v>
      </c>
      <c r="I2093">
        <v>20.75</v>
      </c>
      <c r="J2093">
        <v>20.75</v>
      </c>
      <c r="K2093" s="1" t="s">
        <v>21</v>
      </c>
      <c r="L2093" s="1" t="s">
        <v>33</v>
      </c>
      <c r="M2093" s="1" t="s">
        <v>42</v>
      </c>
      <c r="N2093" s="1" t="s">
        <v>43</v>
      </c>
    </row>
    <row r="2094" spans="1:14" x14ac:dyDescent="0.25">
      <c r="A2094">
        <v>2093</v>
      </c>
      <c r="B2094">
        <v>931</v>
      </c>
      <c r="C2094">
        <f>1/COUNTIF(B:B,pizzadb_pizzasales[[#This Row],[order_id]])</f>
        <v>0.33333333333333331</v>
      </c>
      <c r="D2094" s="1" t="s">
        <v>20</v>
      </c>
      <c r="E2094">
        <v>1</v>
      </c>
      <c r="F2094" s="16">
        <v>39820</v>
      </c>
      <c r="G2094" s="2" t="str">
        <f>TEXT(pizzadb_pizzasales[[#This Row],[order_date]],"dddd")</f>
        <v>Wednesday</v>
      </c>
      <c r="H2094" s="3">
        <v>0.64402777777777775</v>
      </c>
      <c r="I2094">
        <v>18.5</v>
      </c>
      <c r="J2094">
        <v>18.5</v>
      </c>
      <c r="K2094" s="1" t="s">
        <v>21</v>
      </c>
      <c r="L2094" s="1" t="s">
        <v>22</v>
      </c>
      <c r="M2094" s="1" t="s">
        <v>23</v>
      </c>
      <c r="N2094" s="1" t="s">
        <v>24</v>
      </c>
    </row>
    <row r="2095" spans="1:14" x14ac:dyDescent="0.25">
      <c r="A2095">
        <v>2094</v>
      </c>
      <c r="B2095">
        <v>931</v>
      </c>
      <c r="C2095">
        <f>1/COUNTIF(B:B,pizzadb_pizzasales[[#This Row],[order_id]])</f>
        <v>0.33333333333333331</v>
      </c>
      <c r="D2095" s="1" t="s">
        <v>106</v>
      </c>
      <c r="E2095">
        <v>1</v>
      </c>
      <c r="F2095" s="16">
        <v>39821</v>
      </c>
      <c r="G2095" s="2" t="str">
        <f>TEXT(pizzadb_pizzasales[[#This Row],[order_date]],"dddd")</f>
        <v>Thursday</v>
      </c>
      <c r="H2095" s="3">
        <v>0.64402777777777775</v>
      </c>
      <c r="I2095">
        <v>12.5</v>
      </c>
      <c r="J2095">
        <v>12.5</v>
      </c>
      <c r="K2095" s="1" t="s">
        <v>41</v>
      </c>
      <c r="L2095" s="1" t="s">
        <v>26</v>
      </c>
      <c r="M2095" s="1" t="s">
        <v>107</v>
      </c>
      <c r="N2095" s="1" t="s">
        <v>108</v>
      </c>
    </row>
    <row r="2096" spans="1:14" x14ac:dyDescent="0.25">
      <c r="A2096">
        <v>2095</v>
      </c>
      <c r="B2096">
        <v>932</v>
      </c>
      <c r="C2096">
        <f>1/COUNTIF(B:B,pizzadb_pizzasales[[#This Row],[order_id]])</f>
        <v>0.5</v>
      </c>
      <c r="D2096" s="1" t="s">
        <v>96</v>
      </c>
      <c r="E2096">
        <v>1</v>
      </c>
      <c r="F2096" s="16">
        <v>39822</v>
      </c>
      <c r="G2096" s="2" t="str">
        <f>TEXT(pizzadb_pizzasales[[#This Row],[order_date]],"dddd")</f>
        <v>Friday</v>
      </c>
      <c r="H2096" s="3">
        <v>0.6481365740740741</v>
      </c>
      <c r="I2096">
        <v>16.25</v>
      </c>
      <c r="J2096">
        <v>16.25</v>
      </c>
      <c r="K2096" s="1" t="s">
        <v>13</v>
      </c>
      <c r="L2096" s="1" t="s">
        <v>26</v>
      </c>
      <c r="M2096" s="1" t="s">
        <v>97</v>
      </c>
      <c r="N2096" s="1" t="s">
        <v>98</v>
      </c>
    </row>
    <row r="2097" spans="1:14" x14ac:dyDescent="0.25">
      <c r="A2097">
        <v>2096</v>
      </c>
      <c r="B2097">
        <v>932</v>
      </c>
      <c r="C2097">
        <f>1/COUNTIF(B:B,pizzadb_pizzasales[[#This Row],[order_id]])</f>
        <v>0.5</v>
      </c>
      <c r="D2097" s="1" t="s">
        <v>151</v>
      </c>
      <c r="E2097">
        <v>1</v>
      </c>
      <c r="F2097" s="16">
        <v>39825</v>
      </c>
      <c r="G2097" s="2" t="str">
        <f>TEXT(pizzadb_pizzasales[[#This Row],[order_date]],"dddd")</f>
        <v>Monday</v>
      </c>
      <c r="H2097" s="3">
        <v>0.6481365740740741</v>
      </c>
      <c r="I2097">
        <v>12.75</v>
      </c>
      <c r="J2097">
        <v>12.75</v>
      </c>
      <c r="K2097" s="1" t="s">
        <v>41</v>
      </c>
      <c r="L2097" s="1" t="s">
        <v>33</v>
      </c>
      <c r="M2097" s="1" t="s">
        <v>34</v>
      </c>
      <c r="N2097" s="1" t="s">
        <v>35</v>
      </c>
    </row>
    <row r="2098" spans="1:14" x14ac:dyDescent="0.25">
      <c r="A2098">
        <v>2097</v>
      </c>
      <c r="B2098">
        <v>933</v>
      </c>
      <c r="C2098">
        <f>1/COUNTIF(B:B,pizzadb_pizzasales[[#This Row],[order_id]])</f>
        <v>1</v>
      </c>
      <c r="D2098" s="1" t="s">
        <v>20</v>
      </c>
      <c r="E2098">
        <v>1</v>
      </c>
      <c r="F2098" s="16">
        <v>39826</v>
      </c>
      <c r="G2098" s="2" t="str">
        <f>TEXT(pizzadb_pizzasales[[#This Row],[order_date]],"dddd")</f>
        <v>Tuesday</v>
      </c>
      <c r="H2098" s="3">
        <v>0.65908564814814818</v>
      </c>
      <c r="I2098">
        <v>18.5</v>
      </c>
      <c r="J2098">
        <v>18.5</v>
      </c>
      <c r="K2098" s="1" t="s">
        <v>21</v>
      </c>
      <c r="L2098" s="1" t="s">
        <v>22</v>
      </c>
      <c r="M2098" s="1" t="s">
        <v>23</v>
      </c>
      <c r="N2098" s="1" t="s">
        <v>24</v>
      </c>
    </row>
    <row r="2099" spans="1:14" x14ac:dyDescent="0.25">
      <c r="A2099">
        <v>2098</v>
      </c>
      <c r="B2099">
        <v>934</v>
      </c>
      <c r="C2099">
        <f>1/COUNTIF(B:B,pizzadb_pizzasales[[#This Row],[order_id]])</f>
        <v>1</v>
      </c>
      <c r="D2099" s="1" t="s">
        <v>32</v>
      </c>
      <c r="E2099">
        <v>1</v>
      </c>
      <c r="F2099" s="16">
        <v>39827</v>
      </c>
      <c r="G2099" s="2" t="str">
        <f>TEXT(pizzadb_pizzasales[[#This Row],[order_date]],"dddd")</f>
        <v>Wednesday</v>
      </c>
      <c r="H2099" s="3">
        <v>0.66347222222222224</v>
      </c>
      <c r="I2099">
        <v>20.75</v>
      </c>
      <c r="J2099">
        <v>20.75</v>
      </c>
      <c r="K2099" s="1" t="s">
        <v>21</v>
      </c>
      <c r="L2099" s="1" t="s">
        <v>33</v>
      </c>
      <c r="M2099" s="1" t="s">
        <v>34</v>
      </c>
      <c r="N2099" s="1" t="s">
        <v>35</v>
      </c>
    </row>
    <row r="2100" spans="1:14" x14ac:dyDescent="0.25">
      <c r="A2100">
        <v>2099</v>
      </c>
      <c r="B2100">
        <v>935</v>
      </c>
      <c r="C2100">
        <f>1/COUNTIF(B:B,pizzadb_pizzasales[[#This Row],[order_id]])</f>
        <v>0.25</v>
      </c>
      <c r="D2100" s="1" t="s">
        <v>84</v>
      </c>
      <c r="E2100">
        <v>1</v>
      </c>
      <c r="F2100" s="16">
        <v>39828</v>
      </c>
      <c r="G2100" s="2" t="str">
        <f>TEXT(pizzadb_pizzasales[[#This Row],[order_date]],"dddd")</f>
        <v>Thursday</v>
      </c>
      <c r="H2100" s="3">
        <v>0.67707175925925922</v>
      </c>
      <c r="I2100">
        <v>12</v>
      </c>
      <c r="J2100">
        <v>12</v>
      </c>
      <c r="K2100" s="1" t="s">
        <v>41</v>
      </c>
      <c r="L2100" s="1" t="s">
        <v>14</v>
      </c>
      <c r="M2100" s="1" t="s">
        <v>85</v>
      </c>
      <c r="N2100" s="1" t="s">
        <v>86</v>
      </c>
    </row>
    <row r="2101" spans="1:14" x14ac:dyDescent="0.25">
      <c r="A2101">
        <v>2100</v>
      </c>
      <c r="B2101">
        <v>935</v>
      </c>
      <c r="C2101">
        <f>1/COUNTIF(B:B,pizzadb_pizzasales[[#This Row],[order_id]])</f>
        <v>0.25</v>
      </c>
      <c r="D2101" s="1" t="s">
        <v>59</v>
      </c>
      <c r="E2101">
        <v>1</v>
      </c>
      <c r="F2101" s="16">
        <v>39829</v>
      </c>
      <c r="G2101" s="2" t="str">
        <f>TEXT(pizzadb_pizzasales[[#This Row],[order_date]],"dddd")</f>
        <v>Friday</v>
      </c>
      <c r="H2101" s="3">
        <v>0.67707175925925922</v>
      </c>
      <c r="I2101">
        <v>20.75</v>
      </c>
      <c r="J2101">
        <v>20.75</v>
      </c>
      <c r="K2101" s="1" t="s">
        <v>21</v>
      </c>
      <c r="L2101" s="1" t="s">
        <v>26</v>
      </c>
      <c r="M2101" s="1" t="s">
        <v>60</v>
      </c>
      <c r="N2101" s="1" t="s">
        <v>61</v>
      </c>
    </row>
    <row r="2102" spans="1:14" x14ac:dyDescent="0.25">
      <c r="A2102">
        <v>2101</v>
      </c>
      <c r="B2102">
        <v>935</v>
      </c>
      <c r="C2102">
        <f>1/COUNTIF(B:B,pizzadb_pizzasales[[#This Row],[order_id]])</f>
        <v>0.25</v>
      </c>
      <c r="D2102" s="1" t="s">
        <v>162</v>
      </c>
      <c r="E2102">
        <v>1</v>
      </c>
      <c r="F2102" s="16">
        <v>39832</v>
      </c>
      <c r="G2102" s="2" t="str">
        <f>TEXT(pizzadb_pizzasales[[#This Row],[order_date]],"dddd")</f>
        <v>Monday</v>
      </c>
      <c r="H2102" s="3">
        <v>0.67707175925925922</v>
      </c>
      <c r="I2102">
        <v>16</v>
      </c>
      <c r="J2102">
        <v>16</v>
      </c>
      <c r="K2102" s="1" t="s">
        <v>13</v>
      </c>
      <c r="L2102" s="1" t="s">
        <v>22</v>
      </c>
      <c r="M2102" s="1" t="s">
        <v>110</v>
      </c>
      <c r="N2102" s="1" t="s">
        <v>111</v>
      </c>
    </row>
    <row r="2103" spans="1:14" x14ac:dyDescent="0.25">
      <c r="A2103">
        <v>2102</v>
      </c>
      <c r="B2103">
        <v>935</v>
      </c>
      <c r="C2103">
        <f>1/COUNTIF(B:B,pizzadb_pizzasales[[#This Row],[order_id]])</f>
        <v>0.25</v>
      </c>
      <c r="D2103" s="1" t="s">
        <v>155</v>
      </c>
      <c r="E2103">
        <v>1</v>
      </c>
      <c r="F2103" s="16">
        <v>39833</v>
      </c>
      <c r="G2103" s="2" t="str">
        <f>TEXT(pizzadb_pizzasales[[#This Row],[order_date]],"dddd")</f>
        <v>Tuesday</v>
      </c>
      <c r="H2103" s="3">
        <v>0.67707175925925922</v>
      </c>
      <c r="I2103">
        <v>16</v>
      </c>
      <c r="J2103">
        <v>16</v>
      </c>
      <c r="K2103" s="1" t="s">
        <v>13</v>
      </c>
      <c r="L2103" s="1" t="s">
        <v>14</v>
      </c>
      <c r="M2103" s="1" t="s">
        <v>45</v>
      </c>
      <c r="N2103" s="1" t="s">
        <v>46</v>
      </c>
    </row>
    <row r="2104" spans="1:14" x14ac:dyDescent="0.25">
      <c r="A2104">
        <v>2103</v>
      </c>
      <c r="B2104">
        <v>936</v>
      </c>
      <c r="C2104">
        <f>1/COUNTIF(B:B,pizzadb_pizzasales[[#This Row],[order_id]])</f>
        <v>1</v>
      </c>
      <c r="D2104" s="1" t="s">
        <v>149</v>
      </c>
      <c r="E2104">
        <v>1</v>
      </c>
      <c r="F2104" s="16">
        <v>39834</v>
      </c>
      <c r="G2104" s="2" t="str">
        <f>TEXT(pizzadb_pizzasales[[#This Row],[order_date]],"dddd")</f>
        <v>Wednesday</v>
      </c>
      <c r="H2104" s="3">
        <v>0.68008101851851854</v>
      </c>
      <c r="I2104">
        <v>12.25</v>
      </c>
      <c r="J2104">
        <v>12.25</v>
      </c>
      <c r="K2104" s="1" t="s">
        <v>41</v>
      </c>
      <c r="L2104" s="1" t="s">
        <v>26</v>
      </c>
      <c r="M2104" s="1" t="s">
        <v>114</v>
      </c>
      <c r="N2104" s="1" t="s">
        <v>115</v>
      </c>
    </row>
    <row r="2105" spans="1:14" x14ac:dyDescent="0.25">
      <c r="A2105">
        <v>2104</v>
      </c>
      <c r="B2105">
        <v>937</v>
      </c>
      <c r="C2105">
        <f>1/COUNTIF(B:B,pizzadb_pizzasales[[#This Row],[order_id]])</f>
        <v>1</v>
      </c>
      <c r="D2105" s="1" t="s">
        <v>150</v>
      </c>
      <c r="E2105">
        <v>1</v>
      </c>
      <c r="F2105" s="16">
        <v>39835</v>
      </c>
      <c r="G2105" s="2" t="str">
        <f>TEXT(pizzadb_pizzasales[[#This Row],[order_date]],"dddd")</f>
        <v>Thursday</v>
      </c>
      <c r="H2105" s="3">
        <v>0.68092592592592593</v>
      </c>
      <c r="I2105">
        <v>12.5</v>
      </c>
      <c r="J2105">
        <v>12.5</v>
      </c>
      <c r="K2105" s="1" t="s">
        <v>41</v>
      </c>
      <c r="L2105" s="1" t="s">
        <v>26</v>
      </c>
      <c r="M2105" s="1" t="s">
        <v>60</v>
      </c>
      <c r="N2105" s="1" t="s">
        <v>61</v>
      </c>
    </row>
    <row r="2106" spans="1:14" x14ac:dyDescent="0.25">
      <c r="A2106">
        <v>2105</v>
      </c>
      <c r="B2106">
        <v>938</v>
      </c>
      <c r="C2106">
        <f>1/COUNTIF(B:B,pizzadb_pizzasales[[#This Row],[order_id]])</f>
        <v>0.33333333333333331</v>
      </c>
      <c r="D2106" s="1" t="s">
        <v>36</v>
      </c>
      <c r="E2106">
        <v>1</v>
      </c>
      <c r="F2106" s="16">
        <v>39836</v>
      </c>
      <c r="G2106" s="2" t="str">
        <f>TEXT(pizzadb_pizzasales[[#This Row],[order_date]],"dddd")</f>
        <v>Friday</v>
      </c>
      <c r="H2106" s="3">
        <v>0.69663194444444443</v>
      </c>
      <c r="I2106">
        <v>16.5</v>
      </c>
      <c r="J2106">
        <v>16.5</v>
      </c>
      <c r="K2106" s="1" t="s">
        <v>13</v>
      </c>
      <c r="L2106" s="1" t="s">
        <v>26</v>
      </c>
      <c r="M2106" s="1" t="s">
        <v>27</v>
      </c>
      <c r="N2106" s="1" t="s">
        <v>28</v>
      </c>
    </row>
    <row r="2107" spans="1:14" x14ac:dyDescent="0.25">
      <c r="A2107">
        <v>2106</v>
      </c>
      <c r="B2107">
        <v>938</v>
      </c>
      <c r="C2107">
        <f>1/COUNTIF(B:B,pizzadb_pizzasales[[#This Row],[order_id]])</f>
        <v>0.33333333333333331</v>
      </c>
      <c r="D2107" s="1" t="s">
        <v>135</v>
      </c>
      <c r="E2107">
        <v>1</v>
      </c>
      <c r="F2107" s="16">
        <v>39839</v>
      </c>
      <c r="G2107" s="2" t="str">
        <f>TEXT(pizzadb_pizzasales[[#This Row],[order_date]],"dddd")</f>
        <v>Monday</v>
      </c>
      <c r="H2107" s="3">
        <v>0.69663194444444443</v>
      </c>
      <c r="I2107">
        <v>20.75</v>
      </c>
      <c r="J2107">
        <v>20.75</v>
      </c>
      <c r="K2107" s="1" t="s">
        <v>21</v>
      </c>
      <c r="L2107" s="1" t="s">
        <v>26</v>
      </c>
      <c r="M2107" s="1" t="s">
        <v>107</v>
      </c>
      <c r="N2107" s="1" t="s">
        <v>108</v>
      </c>
    </row>
    <row r="2108" spans="1:14" x14ac:dyDescent="0.25">
      <c r="A2108">
        <v>2107</v>
      </c>
      <c r="B2108">
        <v>938</v>
      </c>
      <c r="C2108">
        <f>1/COUNTIF(B:B,pizzadb_pizzasales[[#This Row],[order_id]])</f>
        <v>0.33333333333333331</v>
      </c>
      <c r="D2108" s="1" t="s">
        <v>109</v>
      </c>
      <c r="E2108">
        <v>1</v>
      </c>
      <c r="F2108" s="16">
        <v>39840</v>
      </c>
      <c r="G2108" s="2" t="str">
        <f>TEXT(pizzadb_pizzasales[[#This Row],[order_date]],"dddd")</f>
        <v>Tuesday</v>
      </c>
      <c r="H2108" s="3">
        <v>0.69663194444444443</v>
      </c>
      <c r="I2108">
        <v>20.25</v>
      </c>
      <c r="J2108">
        <v>20.25</v>
      </c>
      <c r="K2108" s="1" t="s">
        <v>21</v>
      </c>
      <c r="L2108" s="1" t="s">
        <v>22</v>
      </c>
      <c r="M2108" s="1" t="s">
        <v>110</v>
      </c>
      <c r="N2108" s="1" t="s">
        <v>111</v>
      </c>
    </row>
    <row r="2109" spans="1:14" x14ac:dyDescent="0.25">
      <c r="A2109">
        <v>2108</v>
      </c>
      <c r="B2109">
        <v>939</v>
      </c>
      <c r="C2109">
        <f>1/COUNTIF(B:B,pizzadb_pizzasales[[#This Row],[order_id]])</f>
        <v>0.5</v>
      </c>
      <c r="D2109" s="1" t="s">
        <v>135</v>
      </c>
      <c r="E2109">
        <v>1</v>
      </c>
      <c r="F2109" s="16">
        <v>39841</v>
      </c>
      <c r="G2109" s="2" t="str">
        <f>TEXT(pizzadb_pizzasales[[#This Row],[order_date]],"dddd")</f>
        <v>Wednesday</v>
      </c>
      <c r="H2109" s="3">
        <v>0.7079050925925926</v>
      </c>
      <c r="I2109">
        <v>20.75</v>
      </c>
      <c r="J2109">
        <v>20.75</v>
      </c>
      <c r="K2109" s="1" t="s">
        <v>21</v>
      </c>
      <c r="L2109" s="1" t="s">
        <v>26</v>
      </c>
      <c r="M2109" s="1" t="s">
        <v>107</v>
      </c>
      <c r="N2109" s="1" t="s">
        <v>108</v>
      </c>
    </row>
    <row r="2110" spans="1:14" x14ac:dyDescent="0.25">
      <c r="A2110">
        <v>2109</v>
      </c>
      <c r="B2110">
        <v>939</v>
      </c>
      <c r="C2110">
        <f>1/COUNTIF(B:B,pizzadb_pizzasales[[#This Row],[order_id]])</f>
        <v>0.5</v>
      </c>
      <c r="D2110" s="1" t="s">
        <v>136</v>
      </c>
      <c r="E2110">
        <v>1</v>
      </c>
      <c r="F2110" s="16">
        <v>39842</v>
      </c>
      <c r="G2110" s="2" t="str">
        <f>TEXT(pizzadb_pizzasales[[#This Row],[order_date]],"dddd")</f>
        <v>Thursday</v>
      </c>
      <c r="H2110" s="3">
        <v>0.7079050925925926</v>
      </c>
      <c r="I2110">
        <v>12.5</v>
      </c>
      <c r="J2110">
        <v>12.5</v>
      </c>
      <c r="K2110" s="1" t="s">
        <v>41</v>
      </c>
      <c r="L2110" s="1" t="s">
        <v>22</v>
      </c>
      <c r="M2110" s="1" t="s">
        <v>63</v>
      </c>
      <c r="N2110" s="1" t="s">
        <v>64</v>
      </c>
    </row>
    <row r="2111" spans="1:14" x14ac:dyDescent="0.25">
      <c r="A2111">
        <v>2110</v>
      </c>
      <c r="B2111">
        <v>940</v>
      </c>
      <c r="C2111">
        <f>1/COUNTIF(B:B,pizzadb_pizzasales[[#This Row],[order_id]])</f>
        <v>0.33333333333333331</v>
      </c>
      <c r="D2111" s="1" t="s">
        <v>112</v>
      </c>
      <c r="E2111">
        <v>1</v>
      </c>
      <c r="F2111" s="16">
        <v>39843</v>
      </c>
      <c r="G2111" s="2" t="str">
        <f>TEXT(pizzadb_pizzasales[[#This Row],[order_date]],"dddd")</f>
        <v>Friday</v>
      </c>
      <c r="H2111" s="3">
        <v>0.71189814814814811</v>
      </c>
      <c r="I2111">
        <v>20.5</v>
      </c>
      <c r="J2111">
        <v>20.5</v>
      </c>
      <c r="K2111" s="1" t="s">
        <v>21</v>
      </c>
      <c r="L2111" s="1" t="s">
        <v>14</v>
      </c>
      <c r="M2111" s="1" t="s">
        <v>94</v>
      </c>
      <c r="N2111" s="1" t="s">
        <v>95</v>
      </c>
    </row>
    <row r="2112" spans="1:14" x14ac:dyDescent="0.25">
      <c r="A2112">
        <v>2111</v>
      </c>
      <c r="B2112">
        <v>940</v>
      </c>
      <c r="C2112">
        <f>1/COUNTIF(B:B,pizzadb_pizzasales[[#This Row],[order_id]])</f>
        <v>0.33333333333333331</v>
      </c>
      <c r="D2112" s="1" t="s">
        <v>148</v>
      </c>
      <c r="E2112">
        <v>1</v>
      </c>
      <c r="F2112" s="16">
        <v>39846</v>
      </c>
      <c r="G2112" s="2" t="str">
        <f>TEXT(pizzadb_pizzasales[[#This Row],[order_date]],"dddd")</f>
        <v>Monday</v>
      </c>
      <c r="H2112" s="3">
        <v>0.71189814814814811</v>
      </c>
      <c r="I2112">
        <v>14.5</v>
      </c>
      <c r="J2112">
        <v>14.5</v>
      </c>
      <c r="K2112" s="1" t="s">
        <v>13</v>
      </c>
      <c r="L2112" s="1" t="s">
        <v>14</v>
      </c>
      <c r="M2112" s="1" t="s">
        <v>130</v>
      </c>
      <c r="N2112" s="1" t="s">
        <v>131</v>
      </c>
    </row>
    <row r="2113" spans="1:14" x14ac:dyDescent="0.25">
      <c r="A2113">
        <v>2112</v>
      </c>
      <c r="B2113">
        <v>940</v>
      </c>
      <c r="C2113">
        <f>1/COUNTIF(B:B,pizzadb_pizzasales[[#This Row],[order_id]])</f>
        <v>0.33333333333333331</v>
      </c>
      <c r="D2113" s="1" t="s">
        <v>133</v>
      </c>
      <c r="E2113">
        <v>1</v>
      </c>
      <c r="F2113" s="16">
        <v>39847</v>
      </c>
      <c r="G2113" s="2" t="str">
        <f>TEXT(pizzadb_pizzasales[[#This Row],[order_date]],"dddd")</f>
        <v>Tuesday</v>
      </c>
      <c r="H2113" s="3">
        <v>0.71189814814814811</v>
      </c>
      <c r="I2113">
        <v>16.5</v>
      </c>
      <c r="J2113">
        <v>16.5</v>
      </c>
      <c r="K2113" s="1" t="s">
        <v>13</v>
      </c>
      <c r="L2113" s="1" t="s">
        <v>26</v>
      </c>
      <c r="M2113" s="1" t="s">
        <v>107</v>
      </c>
      <c r="N2113" s="1" t="s">
        <v>108</v>
      </c>
    </row>
    <row r="2114" spans="1:14" x14ac:dyDescent="0.25">
      <c r="A2114">
        <v>2113</v>
      </c>
      <c r="B2114">
        <v>941</v>
      </c>
      <c r="C2114">
        <f>1/COUNTIF(B:B,pizzadb_pizzasales[[#This Row],[order_id]])</f>
        <v>0.5</v>
      </c>
      <c r="D2114" s="1" t="s">
        <v>128</v>
      </c>
      <c r="E2114">
        <v>1</v>
      </c>
      <c r="F2114" s="16">
        <v>39848</v>
      </c>
      <c r="G2114" s="2" t="str">
        <f>TEXT(pizzadb_pizzasales[[#This Row],[order_date]],"dddd")</f>
        <v>Wednesday</v>
      </c>
      <c r="H2114" s="3">
        <v>0.71467592592592588</v>
      </c>
      <c r="I2114">
        <v>16</v>
      </c>
      <c r="J2114">
        <v>16</v>
      </c>
      <c r="K2114" s="1" t="s">
        <v>13</v>
      </c>
      <c r="L2114" s="1" t="s">
        <v>22</v>
      </c>
      <c r="M2114" s="1" t="s">
        <v>52</v>
      </c>
      <c r="N2114" s="1" t="s">
        <v>53</v>
      </c>
    </row>
    <row r="2115" spans="1:14" x14ac:dyDescent="0.25">
      <c r="A2115">
        <v>2114</v>
      </c>
      <c r="B2115">
        <v>941</v>
      </c>
      <c r="C2115">
        <f>1/COUNTIF(B:B,pizzadb_pizzasales[[#This Row],[order_id]])</f>
        <v>0.5</v>
      </c>
      <c r="D2115" s="1" t="s">
        <v>54</v>
      </c>
      <c r="E2115">
        <v>1</v>
      </c>
      <c r="F2115" s="16">
        <v>39849</v>
      </c>
      <c r="G2115" s="2" t="str">
        <f>TEXT(pizzadb_pizzasales[[#This Row],[order_date]],"dddd")</f>
        <v>Thursday</v>
      </c>
      <c r="H2115" s="3">
        <v>0.71467592592592588</v>
      </c>
      <c r="I2115">
        <v>20.5</v>
      </c>
      <c r="J2115">
        <v>20.5</v>
      </c>
      <c r="K2115" s="1" t="s">
        <v>21</v>
      </c>
      <c r="L2115" s="1" t="s">
        <v>14</v>
      </c>
      <c r="M2115" s="1" t="s">
        <v>55</v>
      </c>
      <c r="N2115" s="1" t="s">
        <v>56</v>
      </c>
    </row>
    <row r="2116" spans="1:14" x14ac:dyDescent="0.25">
      <c r="A2116">
        <v>2115</v>
      </c>
      <c r="B2116">
        <v>942</v>
      </c>
      <c r="C2116">
        <f>1/COUNTIF(B:B,pizzadb_pizzasales[[#This Row],[order_id]])</f>
        <v>0.5</v>
      </c>
      <c r="D2116" s="1" t="s">
        <v>118</v>
      </c>
      <c r="E2116">
        <v>1</v>
      </c>
      <c r="F2116" s="16">
        <v>39850</v>
      </c>
      <c r="G2116" s="2" t="str">
        <f>TEXT(pizzadb_pizzasales[[#This Row],[order_date]],"dddd")</f>
        <v>Friday</v>
      </c>
      <c r="H2116" s="3">
        <v>0.7212615740740741</v>
      </c>
      <c r="I2116">
        <v>16.75</v>
      </c>
      <c r="J2116">
        <v>16.75</v>
      </c>
      <c r="K2116" s="1" t="s">
        <v>13</v>
      </c>
      <c r="L2116" s="1" t="s">
        <v>33</v>
      </c>
      <c r="M2116" s="1" t="s">
        <v>42</v>
      </c>
      <c r="N2116" s="1" t="s">
        <v>43</v>
      </c>
    </row>
    <row r="2117" spans="1:14" x14ac:dyDescent="0.25">
      <c r="A2117">
        <v>2116</v>
      </c>
      <c r="B2117">
        <v>942</v>
      </c>
      <c r="C2117">
        <f>1/COUNTIF(B:B,pizzadb_pizzasales[[#This Row],[order_id]])</f>
        <v>0.5</v>
      </c>
      <c r="D2117" s="1" t="s">
        <v>69</v>
      </c>
      <c r="E2117">
        <v>1</v>
      </c>
      <c r="F2117" s="16">
        <v>39853</v>
      </c>
      <c r="G2117" s="2" t="str">
        <f>TEXT(pizzadb_pizzasales[[#This Row],[order_date]],"dddd")</f>
        <v>Monday</v>
      </c>
      <c r="H2117" s="3">
        <v>0.7212615740740741</v>
      </c>
      <c r="I2117">
        <v>20.75</v>
      </c>
      <c r="J2117">
        <v>20.75</v>
      </c>
      <c r="K2117" s="1" t="s">
        <v>21</v>
      </c>
      <c r="L2117" s="1" t="s">
        <v>33</v>
      </c>
      <c r="M2117" s="1" t="s">
        <v>70</v>
      </c>
      <c r="N2117" s="1" t="s">
        <v>71</v>
      </c>
    </row>
    <row r="2118" spans="1:14" x14ac:dyDescent="0.25">
      <c r="A2118">
        <v>2117</v>
      </c>
      <c r="B2118">
        <v>943</v>
      </c>
      <c r="C2118">
        <f>1/COUNTIF(B:B,pizzadb_pizzasales[[#This Row],[order_id]])</f>
        <v>1</v>
      </c>
      <c r="D2118" s="1" t="s">
        <v>149</v>
      </c>
      <c r="E2118">
        <v>1</v>
      </c>
      <c r="F2118" s="16">
        <v>39854</v>
      </c>
      <c r="G2118" s="2" t="str">
        <f>TEXT(pizzadb_pizzasales[[#This Row],[order_date]],"dddd")</f>
        <v>Tuesday</v>
      </c>
      <c r="H2118" s="3">
        <v>0.72361111111111109</v>
      </c>
      <c r="I2118">
        <v>12.25</v>
      </c>
      <c r="J2118">
        <v>12.25</v>
      </c>
      <c r="K2118" s="1" t="s">
        <v>41</v>
      </c>
      <c r="L2118" s="1" t="s">
        <v>26</v>
      </c>
      <c r="M2118" s="1" t="s">
        <v>114</v>
      </c>
      <c r="N2118" s="1" t="s">
        <v>115</v>
      </c>
    </row>
    <row r="2119" spans="1:14" x14ac:dyDescent="0.25">
      <c r="A2119">
        <v>2118</v>
      </c>
      <c r="B2119">
        <v>944</v>
      </c>
      <c r="C2119">
        <f>1/COUNTIF(B:B,pizzadb_pizzasales[[#This Row],[order_id]])</f>
        <v>1</v>
      </c>
      <c r="D2119" s="1" t="s">
        <v>17</v>
      </c>
      <c r="E2119">
        <v>1</v>
      </c>
      <c r="F2119" s="16">
        <v>39855</v>
      </c>
      <c r="G2119" s="2" t="str">
        <f>TEXT(pizzadb_pizzasales[[#This Row],[order_date]],"dddd")</f>
        <v>Wednesday</v>
      </c>
      <c r="H2119" s="3">
        <v>0.74621527777777774</v>
      </c>
      <c r="I2119">
        <v>16</v>
      </c>
      <c r="J2119">
        <v>16</v>
      </c>
      <c r="K2119" s="1" t="s">
        <v>13</v>
      </c>
      <c r="L2119" s="1" t="s">
        <v>14</v>
      </c>
      <c r="M2119" s="1" t="s">
        <v>18</v>
      </c>
      <c r="N2119" s="1" t="s">
        <v>19</v>
      </c>
    </row>
    <row r="2120" spans="1:14" x14ac:dyDescent="0.25">
      <c r="A2120">
        <v>2119</v>
      </c>
      <c r="B2120">
        <v>945</v>
      </c>
      <c r="C2120">
        <f>1/COUNTIF(B:B,pizzadb_pizzasales[[#This Row],[order_id]])</f>
        <v>0.25</v>
      </c>
      <c r="D2120" s="1" t="s">
        <v>72</v>
      </c>
      <c r="E2120">
        <v>1</v>
      </c>
      <c r="F2120" s="16">
        <v>39856</v>
      </c>
      <c r="G2120" s="2" t="str">
        <f>TEXT(pizzadb_pizzasales[[#This Row],[order_date]],"dddd")</f>
        <v>Thursday</v>
      </c>
      <c r="H2120" s="3">
        <v>0.74905092592592593</v>
      </c>
      <c r="I2120">
        <v>20.75</v>
      </c>
      <c r="J2120">
        <v>20.75</v>
      </c>
      <c r="K2120" s="1" t="s">
        <v>21</v>
      </c>
      <c r="L2120" s="1" t="s">
        <v>33</v>
      </c>
      <c r="M2120" s="1" t="s">
        <v>42</v>
      </c>
      <c r="N2120" s="1" t="s">
        <v>43</v>
      </c>
    </row>
    <row r="2121" spans="1:14" x14ac:dyDescent="0.25">
      <c r="A2121">
        <v>2120</v>
      </c>
      <c r="B2121">
        <v>945</v>
      </c>
      <c r="C2121">
        <f>1/COUNTIF(B:B,pizzadb_pizzasales[[#This Row],[order_id]])</f>
        <v>0.25</v>
      </c>
      <c r="D2121" s="1" t="s">
        <v>20</v>
      </c>
      <c r="E2121">
        <v>1</v>
      </c>
      <c r="F2121" s="16">
        <v>39857</v>
      </c>
      <c r="G2121" s="2" t="str">
        <f>TEXT(pizzadb_pizzasales[[#This Row],[order_date]],"dddd")</f>
        <v>Friday</v>
      </c>
      <c r="H2121" s="3">
        <v>0.74905092592592593</v>
      </c>
      <c r="I2121">
        <v>18.5</v>
      </c>
      <c r="J2121">
        <v>18.5</v>
      </c>
      <c r="K2121" s="1" t="s">
        <v>21</v>
      </c>
      <c r="L2121" s="1" t="s">
        <v>22</v>
      </c>
      <c r="M2121" s="1" t="s">
        <v>23</v>
      </c>
      <c r="N2121" s="1" t="s">
        <v>24</v>
      </c>
    </row>
    <row r="2122" spans="1:14" x14ac:dyDescent="0.25">
      <c r="A2122">
        <v>2121</v>
      </c>
      <c r="B2122">
        <v>945</v>
      </c>
      <c r="C2122">
        <f>1/COUNTIF(B:B,pizzadb_pizzasales[[#This Row],[order_id]])</f>
        <v>0.25</v>
      </c>
      <c r="D2122" s="1" t="s">
        <v>90</v>
      </c>
      <c r="E2122">
        <v>1</v>
      </c>
      <c r="F2122" s="16">
        <v>39860</v>
      </c>
      <c r="G2122" s="2" t="str">
        <f>TEXT(pizzadb_pizzasales[[#This Row],[order_date]],"dddd")</f>
        <v>Monday</v>
      </c>
      <c r="H2122" s="3">
        <v>0.74905092592592593</v>
      </c>
      <c r="I2122">
        <v>17.950000762939453</v>
      </c>
      <c r="J2122">
        <v>17.950000762939453</v>
      </c>
      <c r="K2122" s="1" t="s">
        <v>21</v>
      </c>
      <c r="L2122" s="1" t="s">
        <v>22</v>
      </c>
      <c r="M2122" s="1" t="s">
        <v>91</v>
      </c>
      <c r="N2122" s="1" t="s">
        <v>92</v>
      </c>
    </row>
    <row r="2123" spans="1:14" x14ac:dyDescent="0.25">
      <c r="A2123">
        <v>2122</v>
      </c>
      <c r="B2123">
        <v>945</v>
      </c>
      <c r="C2123">
        <f>1/COUNTIF(B:B,pizzadb_pizzasales[[#This Row],[order_id]])</f>
        <v>0.25</v>
      </c>
      <c r="D2123" s="1" t="s">
        <v>132</v>
      </c>
      <c r="E2123">
        <v>1</v>
      </c>
      <c r="F2123" s="16">
        <v>39861</v>
      </c>
      <c r="G2123" s="2" t="str">
        <f>TEXT(pizzadb_pizzasales[[#This Row],[order_date]],"dddd")</f>
        <v>Tuesday</v>
      </c>
      <c r="H2123" s="3">
        <v>0.74905092592592593</v>
      </c>
      <c r="I2123">
        <v>10.5</v>
      </c>
      <c r="J2123">
        <v>10.5</v>
      </c>
      <c r="K2123" s="1" t="s">
        <v>41</v>
      </c>
      <c r="L2123" s="1" t="s">
        <v>14</v>
      </c>
      <c r="M2123" s="1" t="s">
        <v>15</v>
      </c>
      <c r="N2123" s="1" t="s">
        <v>16</v>
      </c>
    </row>
    <row r="2124" spans="1:14" x14ac:dyDescent="0.25">
      <c r="A2124">
        <v>2123</v>
      </c>
      <c r="B2124">
        <v>946</v>
      </c>
      <c r="C2124">
        <f>1/COUNTIF(B:B,pizzadb_pizzasales[[#This Row],[order_id]])</f>
        <v>0.25</v>
      </c>
      <c r="D2124" s="1" t="s">
        <v>80</v>
      </c>
      <c r="E2124">
        <v>1</v>
      </c>
      <c r="F2124" s="16">
        <v>39862</v>
      </c>
      <c r="G2124" s="2" t="str">
        <f>TEXT(pizzadb_pizzasales[[#This Row],[order_date]],"dddd")</f>
        <v>Wednesday</v>
      </c>
      <c r="H2124" s="3">
        <v>0.75055555555555553</v>
      </c>
      <c r="I2124">
        <v>12.75</v>
      </c>
      <c r="J2124">
        <v>12.75</v>
      </c>
      <c r="K2124" s="1" t="s">
        <v>41</v>
      </c>
      <c r="L2124" s="1" t="s">
        <v>33</v>
      </c>
      <c r="M2124" s="1" t="s">
        <v>74</v>
      </c>
      <c r="N2124" s="1" t="s">
        <v>75</v>
      </c>
    </row>
    <row r="2125" spans="1:14" x14ac:dyDescent="0.25">
      <c r="A2125">
        <v>2124</v>
      </c>
      <c r="B2125">
        <v>946</v>
      </c>
      <c r="C2125">
        <f>1/COUNTIF(B:B,pizzadb_pizzasales[[#This Row],[order_id]])</f>
        <v>0.25</v>
      </c>
      <c r="D2125" s="1" t="s">
        <v>126</v>
      </c>
      <c r="E2125">
        <v>1</v>
      </c>
      <c r="F2125" s="16">
        <v>39863</v>
      </c>
      <c r="G2125" s="2" t="str">
        <f>TEXT(pizzadb_pizzasales[[#This Row],[order_date]],"dddd")</f>
        <v>Thursday</v>
      </c>
      <c r="H2125" s="3">
        <v>0.75055555555555553</v>
      </c>
      <c r="I2125">
        <v>9.75</v>
      </c>
      <c r="J2125">
        <v>9.75</v>
      </c>
      <c r="K2125" s="1" t="s">
        <v>41</v>
      </c>
      <c r="L2125" s="1" t="s">
        <v>14</v>
      </c>
      <c r="M2125" s="1" t="s">
        <v>78</v>
      </c>
      <c r="N2125" s="1" t="s">
        <v>79</v>
      </c>
    </row>
    <row r="2126" spans="1:14" x14ac:dyDescent="0.25">
      <c r="A2126">
        <v>2125</v>
      </c>
      <c r="B2126">
        <v>946</v>
      </c>
      <c r="C2126">
        <f>1/COUNTIF(B:B,pizzadb_pizzasales[[#This Row],[order_id]])</f>
        <v>0.25</v>
      </c>
      <c r="D2126" s="1" t="s">
        <v>62</v>
      </c>
      <c r="E2126">
        <v>1</v>
      </c>
      <c r="F2126" s="16">
        <v>39864</v>
      </c>
      <c r="G2126" s="2" t="str">
        <f>TEXT(pizzadb_pizzasales[[#This Row],[order_date]],"dddd")</f>
        <v>Friday</v>
      </c>
      <c r="H2126" s="3">
        <v>0.75055555555555553</v>
      </c>
      <c r="I2126">
        <v>20.75</v>
      </c>
      <c r="J2126">
        <v>20.75</v>
      </c>
      <c r="K2126" s="1" t="s">
        <v>21</v>
      </c>
      <c r="L2126" s="1" t="s">
        <v>22</v>
      </c>
      <c r="M2126" s="1" t="s">
        <v>63</v>
      </c>
      <c r="N2126" s="1" t="s">
        <v>64</v>
      </c>
    </row>
    <row r="2127" spans="1:14" x14ac:dyDescent="0.25">
      <c r="A2127">
        <v>2126</v>
      </c>
      <c r="B2127">
        <v>946</v>
      </c>
      <c r="C2127">
        <f>1/COUNTIF(B:B,pizzadb_pizzasales[[#This Row],[order_id]])</f>
        <v>0.25</v>
      </c>
      <c r="D2127" s="1" t="s">
        <v>47</v>
      </c>
      <c r="E2127">
        <v>1</v>
      </c>
      <c r="F2127" s="16">
        <v>39867</v>
      </c>
      <c r="G2127" s="2" t="str">
        <f>TEXT(pizzadb_pizzasales[[#This Row],[order_date]],"dddd")</f>
        <v>Monday</v>
      </c>
      <c r="H2127" s="3">
        <v>0.75055555555555553</v>
      </c>
      <c r="I2127">
        <v>12.5</v>
      </c>
      <c r="J2127">
        <v>12.5</v>
      </c>
      <c r="K2127" s="1" t="s">
        <v>41</v>
      </c>
      <c r="L2127" s="1" t="s">
        <v>26</v>
      </c>
      <c r="M2127" s="1" t="s">
        <v>48</v>
      </c>
      <c r="N2127" s="1" t="s">
        <v>49</v>
      </c>
    </row>
    <row r="2128" spans="1:14" x14ac:dyDescent="0.25">
      <c r="A2128">
        <v>2127</v>
      </c>
      <c r="B2128">
        <v>947</v>
      </c>
      <c r="C2128">
        <f>1/COUNTIF(B:B,pizzadb_pizzasales[[#This Row],[order_id]])</f>
        <v>0.33333333333333331</v>
      </c>
      <c r="D2128" s="1" t="s">
        <v>76</v>
      </c>
      <c r="E2128">
        <v>1</v>
      </c>
      <c r="F2128" s="16">
        <v>39868</v>
      </c>
      <c r="G2128" s="2" t="str">
        <f>TEXT(pizzadb_pizzasales[[#This Row],[order_date]],"dddd")</f>
        <v>Tuesday</v>
      </c>
      <c r="H2128" s="3">
        <v>0.75920138888888888</v>
      </c>
      <c r="I2128">
        <v>16.75</v>
      </c>
      <c r="J2128">
        <v>16.75</v>
      </c>
      <c r="K2128" s="1" t="s">
        <v>13</v>
      </c>
      <c r="L2128" s="1" t="s">
        <v>33</v>
      </c>
      <c r="M2128" s="1" t="s">
        <v>74</v>
      </c>
      <c r="N2128" s="1" t="s">
        <v>75</v>
      </c>
    </row>
    <row r="2129" spans="1:14" x14ac:dyDescent="0.25">
      <c r="A2129">
        <v>2128</v>
      </c>
      <c r="B2129">
        <v>947</v>
      </c>
      <c r="C2129">
        <f>1/COUNTIF(B:B,pizzadb_pizzasales[[#This Row],[order_id]])</f>
        <v>0.33333333333333331</v>
      </c>
      <c r="D2129" s="1" t="s">
        <v>77</v>
      </c>
      <c r="E2129">
        <v>1</v>
      </c>
      <c r="F2129" s="16">
        <v>39869</v>
      </c>
      <c r="G2129" s="2" t="str">
        <f>TEXT(pizzadb_pizzasales[[#This Row],[order_date]],"dddd")</f>
        <v>Wednesday</v>
      </c>
      <c r="H2129" s="3">
        <v>0.75920138888888888</v>
      </c>
      <c r="I2129">
        <v>15.25</v>
      </c>
      <c r="J2129">
        <v>15.25</v>
      </c>
      <c r="K2129" s="1" t="s">
        <v>21</v>
      </c>
      <c r="L2129" s="1" t="s">
        <v>14</v>
      </c>
      <c r="M2129" s="1" t="s">
        <v>78</v>
      </c>
      <c r="N2129" s="1" t="s">
        <v>79</v>
      </c>
    </row>
    <row r="2130" spans="1:14" x14ac:dyDescent="0.25">
      <c r="A2130">
        <v>2129</v>
      </c>
      <c r="B2130">
        <v>947</v>
      </c>
      <c r="C2130">
        <f>1/COUNTIF(B:B,pizzadb_pizzasales[[#This Row],[order_id]])</f>
        <v>0.33333333333333331</v>
      </c>
      <c r="D2130" s="1" t="s">
        <v>140</v>
      </c>
      <c r="E2130">
        <v>1</v>
      </c>
      <c r="F2130" s="16">
        <v>39870</v>
      </c>
      <c r="G2130" s="2" t="str">
        <f>TEXT(pizzadb_pizzasales[[#This Row],[order_date]],"dddd")</f>
        <v>Thursday</v>
      </c>
      <c r="H2130" s="3">
        <v>0.75920138888888888</v>
      </c>
      <c r="I2130">
        <v>25.5</v>
      </c>
      <c r="J2130">
        <v>25.5</v>
      </c>
      <c r="K2130" s="1" t="s">
        <v>141</v>
      </c>
      <c r="L2130" s="1" t="s">
        <v>14</v>
      </c>
      <c r="M2130" s="1" t="s">
        <v>45</v>
      </c>
      <c r="N2130" s="1" t="s">
        <v>46</v>
      </c>
    </row>
    <row r="2131" spans="1:14" x14ac:dyDescent="0.25">
      <c r="A2131">
        <v>2130</v>
      </c>
      <c r="B2131">
        <v>948</v>
      </c>
      <c r="C2131">
        <f>1/COUNTIF(B:B,pizzadb_pizzasales[[#This Row],[order_id]])</f>
        <v>0.25</v>
      </c>
      <c r="D2131" s="1" t="s">
        <v>143</v>
      </c>
      <c r="E2131">
        <v>1</v>
      </c>
      <c r="F2131" s="16">
        <v>39871</v>
      </c>
      <c r="G2131" s="2" t="str">
        <f>TEXT(pizzadb_pizzasales[[#This Row],[order_date]],"dddd")</f>
        <v>Friday</v>
      </c>
      <c r="H2131" s="3">
        <v>0.77936342592592589</v>
      </c>
      <c r="I2131">
        <v>11</v>
      </c>
      <c r="J2131">
        <v>11</v>
      </c>
      <c r="K2131" s="1" t="s">
        <v>41</v>
      </c>
      <c r="L2131" s="1" t="s">
        <v>14</v>
      </c>
      <c r="M2131" s="1" t="s">
        <v>130</v>
      </c>
      <c r="N2131" s="1" t="s">
        <v>131</v>
      </c>
    </row>
    <row r="2132" spans="1:14" x14ac:dyDescent="0.25">
      <c r="A2132">
        <v>2131</v>
      </c>
      <c r="B2132">
        <v>948</v>
      </c>
      <c r="C2132">
        <f>1/COUNTIF(B:B,pizzadb_pizzasales[[#This Row],[order_id]])</f>
        <v>0.25</v>
      </c>
      <c r="D2132" s="1" t="s">
        <v>77</v>
      </c>
      <c r="E2132">
        <v>1</v>
      </c>
      <c r="F2132" s="16">
        <v>39874</v>
      </c>
      <c r="G2132" s="2" t="str">
        <f>TEXT(pizzadb_pizzasales[[#This Row],[order_date]],"dddd")</f>
        <v>Monday</v>
      </c>
      <c r="H2132" s="3">
        <v>0.77936342592592589</v>
      </c>
      <c r="I2132">
        <v>15.25</v>
      </c>
      <c r="J2132">
        <v>15.25</v>
      </c>
      <c r="K2132" s="1" t="s">
        <v>21</v>
      </c>
      <c r="L2132" s="1" t="s">
        <v>14</v>
      </c>
      <c r="M2132" s="1" t="s">
        <v>78</v>
      </c>
      <c r="N2132" s="1" t="s">
        <v>79</v>
      </c>
    </row>
    <row r="2133" spans="1:14" x14ac:dyDescent="0.25">
      <c r="A2133">
        <v>2132</v>
      </c>
      <c r="B2133">
        <v>948</v>
      </c>
      <c r="C2133">
        <f>1/COUNTIF(B:B,pizzadb_pizzasales[[#This Row],[order_id]])</f>
        <v>0.25</v>
      </c>
      <c r="D2133" s="1" t="s">
        <v>59</v>
      </c>
      <c r="E2133">
        <v>1</v>
      </c>
      <c r="F2133" s="16">
        <v>39875</v>
      </c>
      <c r="G2133" s="2" t="str">
        <f>TEXT(pizzadb_pizzasales[[#This Row],[order_date]],"dddd")</f>
        <v>Tuesday</v>
      </c>
      <c r="H2133" s="3">
        <v>0.77936342592592589</v>
      </c>
      <c r="I2133">
        <v>20.75</v>
      </c>
      <c r="J2133">
        <v>20.75</v>
      </c>
      <c r="K2133" s="1" t="s">
        <v>21</v>
      </c>
      <c r="L2133" s="1" t="s">
        <v>26</v>
      </c>
      <c r="M2133" s="1" t="s">
        <v>60</v>
      </c>
      <c r="N2133" s="1" t="s">
        <v>61</v>
      </c>
    </row>
    <row r="2134" spans="1:14" x14ac:dyDescent="0.25">
      <c r="A2134">
        <v>2133</v>
      </c>
      <c r="B2134">
        <v>948</v>
      </c>
      <c r="C2134">
        <f>1/COUNTIF(B:B,pizzadb_pizzasales[[#This Row],[order_id]])</f>
        <v>0.25</v>
      </c>
      <c r="D2134" s="1" t="s">
        <v>65</v>
      </c>
      <c r="E2134">
        <v>1</v>
      </c>
      <c r="F2134" s="16">
        <v>39876</v>
      </c>
      <c r="G2134" s="2" t="str">
        <f>TEXT(pizzadb_pizzasales[[#This Row],[order_date]],"dddd")</f>
        <v>Wednesday</v>
      </c>
      <c r="H2134" s="3">
        <v>0.77936342592592589</v>
      </c>
      <c r="I2134">
        <v>12</v>
      </c>
      <c r="J2134">
        <v>12</v>
      </c>
      <c r="K2134" s="1" t="s">
        <v>41</v>
      </c>
      <c r="L2134" s="1" t="s">
        <v>22</v>
      </c>
      <c r="M2134" s="1" t="s">
        <v>66</v>
      </c>
      <c r="N2134" s="1" t="s">
        <v>67</v>
      </c>
    </row>
    <row r="2135" spans="1:14" x14ac:dyDescent="0.25">
      <c r="A2135">
        <v>2134</v>
      </c>
      <c r="B2135">
        <v>949</v>
      </c>
      <c r="C2135">
        <f>1/COUNTIF(B:B,pizzadb_pizzasales[[#This Row],[order_id]])</f>
        <v>0.5</v>
      </c>
      <c r="D2135" s="1" t="s">
        <v>68</v>
      </c>
      <c r="E2135">
        <v>1</v>
      </c>
      <c r="F2135" s="16">
        <v>39877</v>
      </c>
      <c r="G2135" s="2" t="str">
        <f>TEXT(pizzadb_pizzasales[[#This Row],[order_date]],"dddd")</f>
        <v>Thursday</v>
      </c>
      <c r="H2135" s="3">
        <v>0.78631944444444446</v>
      </c>
      <c r="I2135">
        <v>20.25</v>
      </c>
      <c r="J2135">
        <v>20.25</v>
      </c>
      <c r="K2135" s="1" t="s">
        <v>21</v>
      </c>
      <c r="L2135" s="1" t="s">
        <v>22</v>
      </c>
      <c r="M2135" s="1" t="s">
        <v>30</v>
      </c>
      <c r="N2135" s="1" t="s">
        <v>31</v>
      </c>
    </row>
    <row r="2136" spans="1:14" x14ac:dyDescent="0.25">
      <c r="A2136">
        <v>2135</v>
      </c>
      <c r="B2136">
        <v>949</v>
      </c>
      <c r="C2136">
        <f>1/COUNTIF(B:B,pizzadb_pizzasales[[#This Row],[order_id]])</f>
        <v>0.5</v>
      </c>
      <c r="D2136" s="1" t="s">
        <v>154</v>
      </c>
      <c r="E2136">
        <v>1</v>
      </c>
      <c r="F2136" s="16">
        <v>39878</v>
      </c>
      <c r="G2136" s="2" t="str">
        <f>TEXT(pizzadb_pizzasales[[#This Row],[order_date]],"dddd")</f>
        <v>Friday</v>
      </c>
      <c r="H2136" s="3">
        <v>0.78631944444444446</v>
      </c>
      <c r="I2136">
        <v>16</v>
      </c>
      <c r="J2136">
        <v>16</v>
      </c>
      <c r="K2136" s="1" t="s">
        <v>13</v>
      </c>
      <c r="L2136" s="1" t="s">
        <v>22</v>
      </c>
      <c r="M2136" s="1" t="s">
        <v>66</v>
      </c>
      <c r="N2136" s="1" t="s">
        <v>67</v>
      </c>
    </row>
    <row r="2137" spans="1:14" x14ac:dyDescent="0.25">
      <c r="A2137">
        <v>2136</v>
      </c>
      <c r="B2137">
        <v>950</v>
      </c>
      <c r="C2137">
        <f>1/COUNTIF(B:B,pizzadb_pizzasales[[#This Row],[order_id]])</f>
        <v>1</v>
      </c>
      <c r="D2137" s="1" t="s">
        <v>76</v>
      </c>
      <c r="E2137">
        <v>1</v>
      </c>
      <c r="F2137" s="16">
        <v>39881</v>
      </c>
      <c r="G2137" s="2" t="str">
        <f>TEXT(pizzadb_pizzasales[[#This Row],[order_date]],"dddd")</f>
        <v>Monday</v>
      </c>
      <c r="H2137" s="3">
        <v>0.79023148148148148</v>
      </c>
      <c r="I2137">
        <v>16.75</v>
      </c>
      <c r="J2137">
        <v>16.75</v>
      </c>
      <c r="K2137" s="1" t="s">
        <v>13</v>
      </c>
      <c r="L2137" s="1" t="s">
        <v>33</v>
      </c>
      <c r="M2137" s="1" t="s">
        <v>74</v>
      </c>
      <c r="N2137" s="1" t="s">
        <v>75</v>
      </c>
    </row>
    <row r="2138" spans="1:14" x14ac:dyDescent="0.25">
      <c r="A2138">
        <v>2137</v>
      </c>
      <c r="B2138">
        <v>951</v>
      </c>
      <c r="C2138">
        <f>1/COUNTIF(B:B,pizzadb_pizzasales[[#This Row],[order_id]])</f>
        <v>1</v>
      </c>
      <c r="D2138" s="1" t="s">
        <v>159</v>
      </c>
      <c r="E2138">
        <v>1</v>
      </c>
      <c r="F2138" s="16">
        <v>39882</v>
      </c>
      <c r="G2138" s="2" t="str">
        <f>TEXT(pizzadb_pizzasales[[#This Row],[order_date]],"dddd")</f>
        <v>Tuesday</v>
      </c>
      <c r="H2138" s="3">
        <v>0.79428240740740741</v>
      </c>
      <c r="I2138">
        <v>16.75</v>
      </c>
      <c r="J2138">
        <v>16.75</v>
      </c>
      <c r="K2138" s="1" t="s">
        <v>13</v>
      </c>
      <c r="L2138" s="1" t="s">
        <v>22</v>
      </c>
      <c r="M2138" s="1" t="s">
        <v>101</v>
      </c>
      <c r="N2138" s="1" t="s">
        <v>102</v>
      </c>
    </row>
    <row r="2139" spans="1:14" x14ac:dyDescent="0.25">
      <c r="A2139">
        <v>2138</v>
      </c>
      <c r="B2139">
        <v>952</v>
      </c>
      <c r="C2139">
        <f>1/COUNTIF(B:B,pizzadb_pizzasales[[#This Row],[order_id]])</f>
        <v>0.25</v>
      </c>
      <c r="D2139" s="1" t="s">
        <v>84</v>
      </c>
      <c r="E2139">
        <v>1</v>
      </c>
      <c r="F2139" s="16">
        <v>39883</v>
      </c>
      <c r="G2139" s="2" t="str">
        <f>TEXT(pizzadb_pizzasales[[#This Row],[order_date]],"dddd")</f>
        <v>Wednesday</v>
      </c>
      <c r="H2139" s="3">
        <v>0.79554398148148153</v>
      </c>
      <c r="I2139">
        <v>12</v>
      </c>
      <c r="J2139">
        <v>12</v>
      </c>
      <c r="K2139" s="1" t="s">
        <v>41</v>
      </c>
      <c r="L2139" s="1" t="s">
        <v>14</v>
      </c>
      <c r="M2139" s="1" t="s">
        <v>85</v>
      </c>
      <c r="N2139" s="1" t="s">
        <v>86</v>
      </c>
    </row>
    <row r="2140" spans="1:14" x14ac:dyDescent="0.25">
      <c r="A2140">
        <v>2139</v>
      </c>
      <c r="B2140">
        <v>952</v>
      </c>
      <c r="C2140">
        <f>1/COUNTIF(B:B,pizzadb_pizzasales[[#This Row],[order_id]])</f>
        <v>0.25</v>
      </c>
      <c r="D2140" s="1" t="s">
        <v>173</v>
      </c>
      <c r="E2140">
        <v>1</v>
      </c>
      <c r="F2140" s="16">
        <v>39884</v>
      </c>
      <c r="G2140" s="2" t="str">
        <f>TEXT(pizzadb_pizzasales[[#This Row],[order_date]],"dddd")</f>
        <v>Thursday</v>
      </c>
      <c r="H2140" s="3">
        <v>0.79554398148148153</v>
      </c>
      <c r="I2140">
        <v>20.25</v>
      </c>
      <c r="J2140">
        <v>20.25</v>
      </c>
      <c r="K2140" s="1" t="s">
        <v>21</v>
      </c>
      <c r="L2140" s="1" t="s">
        <v>26</v>
      </c>
      <c r="M2140" s="1" t="s">
        <v>97</v>
      </c>
      <c r="N2140" s="1" t="s">
        <v>98</v>
      </c>
    </row>
    <row r="2141" spans="1:14" x14ac:dyDescent="0.25">
      <c r="A2141">
        <v>2140</v>
      </c>
      <c r="B2141">
        <v>952</v>
      </c>
      <c r="C2141">
        <f>1/COUNTIF(B:B,pizzadb_pizzasales[[#This Row],[order_id]])</f>
        <v>0.25</v>
      </c>
      <c r="D2141" s="1" t="s">
        <v>133</v>
      </c>
      <c r="E2141">
        <v>1</v>
      </c>
      <c r="F2141" s="16">
        <v>39885</v>
      </c>
      <c r="G2141" s="2" t="str">
        <f>TEXT(pizzadb_pizzasales[[#This Row],[order_date]],"dddd")</f>
        <v>Friday</v>
      </c>
      <c r="H2141" s="3">
        <v>0.79554398148148153</v>
      </c>
      <c r="I2141">
        <v>16.5</v>
      </c>
      <c r="J2141">
        <v>16.5</v>
      </c>
      <c r="K2141" s="1" t="s">
        <v>13</v>
      </c>
      <c r="L2141" s="1" t="s">
        <v>26</v>
      </c>
      <c r="M2141" s="1" t="s">
        <v>107</v>
      </c>
      <c r="N2141" s="1" t="s">
        <v>108</v>
      </c>
    </row>
    <row r="2142" spans="1:14" x14ac:dyDescent="0.25">
      <c r="A2142">
        <v>2141</v>
      </c>
      <c r="B2142">
        <v>952</v>
      </c>
      <c r="C2142">
        <f>1/COUNTIF(B:B,pizzadb_pizzasales[[#This Row],[order_id]])</f>
        <v>0.25</v>
      </c>
      <c r="D2142" s="1" t="s">
        <v>157</v>
      </c>
      <c r="E2142">
        <v>1</v>
      </c>
      <c r="F2142" s="16">
        <v>39888</v>
      </c>
      <c r="G2142" s="2" t="str">
        <f>TEXT(pizzadb_pizzasales[[#This Row],[order_date]],"dddd")</f>
        <v>Monday</v>
      </c>
      <c r="H2142" s="3">
        <v>0.79554398148148153</v>
      </c>
      <c r="I2142">
        <v>12</v>
      </c>
      <c r="J2142">
        <v>12</v>
      </c>
      <c r="K2142" s="1" t="s">
        <v>41</v>
      </c>
      <c r="L2142" s="1" t="s">
        <v>22</v>
      </c>
      <c r="M2142" s="1" t="s">
        <v>110</v>
      </c>
      <c r="N2142" s="1" t="s">
        <v>111</v>
      </c>
    </row>
    <row r="2143" spans="1:14" x14ac:dyDescent="0.25">
      <c r="A2143">
        <v>2142</v>
      </c>
      <c r="B2143">
        <v>953</v>
      </c>
      <c r="C2143">
        <f>1/COUNTIF(B:B,pizzadb_pizzasales[[#This Row],[order_id]])</f>
        <v>0.33333333333333331</v>
      </c>
      <c r="D2143" s="1" t="s">
        <v>40</v>
      </c>
      <c r="E2143">
        <v>1</v>
      </c>
      <c r="F2143" s="16">
        <v>39889</v>
      </c>
      <c r="G2143" s="2" t="str">
        <f>TEXT(pizzadb_pizzasales[[#This Row],[order_date]],"dddd")</f>
        <v>Tuesday</v>
      </c>
      <c r="H2143" s="3">
        <v>0.80009259259259258</v>
      </c>
      <c r="I2143">
        <v>12.75</v>
      </c>
      <c r="J2143">
        <v>12.75</v>
      </c>
      <c r="K2143" s="1" t="s">
        <v>41</v>
      </c>
      <c r="L2143" s="1" t="s">
        <v>33</v>
      </c>
      <c r="M2143" s="1" t="s">
        <v>42</v>
      </c>
      <c r="N2143" s="1" t="s">
        <v>43</v>
      </c>
    </row>
    <row r="2144" spans="1:14" x14ac:dyDescent="0.25">
      <c r="A2144">
        <v>2143</v>
      </c>
      <c r="B2144">
        <v>953</v>
      </c>
      <c r="C2144">
        <f>1/COUNTIF(B:B,pizzadb_pizzasales[[#This Row],[order_id]])</f>
        <v>0.33333333333333331</v>
      </c>
      <c r="D2144" s="1" t="s">
        <v>134</v>
      </c>
      <c r="E2144">
        <v>1</v>
      </c>
      <c r="F2144" s="16">
        <v>39890</v>
      </c>
      <c r="G2144" s="2" t="str">
        <f>TEXT(pizzadb_pizzasales[[#This Row],[order_date]],"dddd")</f>
        <v>Wednesday</v>
      </c>
      <c r="H2144" s="3">
        <v>0.80009259259259258</v>
      </c>
      <c r="I2144">
        <v>16.75</v>
      </c>
      <c r="J2144">
        <v>16.75</v>
      </c>
      <c r="K2144" s="1" t="s">
        <v>13</v>
      </c>
      <c r="L2144" s="1" t="s">
        <v>33</v>
      </c>
      <c r="M2144" s="1" t="s">
        <v>124</v>
      </c>
      <c r="N2144" s="1" t="s">
        <v>125</v>
      </c>
    </row>
    <row r="2145" spans="1:14" x14ac:dyDescent="0.25">
      <c r="A2145">
        <v>2144</v>
      </c>
      <c r="B2145">
        <v>953</v>
      </c>
      <c r="C2145">
        <f>1/COUNTIF(B:B,pizzadb_pizzasales[[#This Row],[order_id]])</f>
        <v>0.33333333333333331</v>
      </c>
      <c r="D2145" s="1" t="s">
        <v>157</v>
      </c>
      <c r="E2145">
        <v>1</v>
      </c>
      <c r="F2145" s="16">
        <v>39891</v>
      </c>
      <c r="G2145" s="2" t="str">
        <f>TEXT(pizzadb_pizzasales[[#This Row],[order_date]],"dddd")</f>
        <v>Thursday</v>
      </c>
      <c r="H2145" s="3">
        <v>0.80009259259259258</v>
      </c>
      <c r="I2145">
        <v>12</v>
      </c>
      <c r="J2145">
        <v>12</v>
      </c>
      <c r="K2145" s="1" t="s">
        <v>41</v>
      </c>
      <c r="L2145" s="1" t="s">
        <v>22</v>
      </c>
      <c r="M2145" s="1" t="s">
        <v>110</v>
      </c>
      <c r="N2145" s="1" t="s">
        <v>111</v>
      </c>
    </row>
    <row r="2146" spans="1:14" x14ac:dyDescent="0.25">
      <c r="A2146">
        <v>2145</v>
      </c>
      <c r="B2146">
        <v>954</v>
      </c>
      <c r="C2146">
        <f>1/COUNTIF(B:B,pizzadb_pizzasales[[#This Row],[order_id]])</f>
        <v>1</v>
      </c>
      <c r="D2146" s="1" t="s">
        <v>32</v>
      </c>
      <c r="E2146">
        <v>2</v>
      </c>
      <c r="F2146" s="16">
        <v>39892</v>
      </c>
      <c r="G2146" s="2" t="str">
        <f>TEXT(pizzadb_pizzasales[[#This Row],[order_date]],"dddd")</f>
        <v>Friday</v>
      </c>
      <c r="H2146" s="3">
        <v>0.80142361111111116</v>
      </c>
      <c r="I2146">
        <v>20.75</v>
      </c>
      <c r="J2146">
        <v>41.5</v>
      </c>
      <c r="K2146" s="1" t="s">
        <v>21</v>
      </c>
      <c r="L2146" s="1" t="s">
        <v>33</v>
      </c>
      <c r="M2146" s="1" t="s">
        <v>34</v>
      </c>
      <c r="N2146" s="1" t="s">
        <v>35</v>
      </c>
    </row>
    <row r="2147" spans="1:14" x14ac:dyDescent="0.25">
      <c r="A2147">
        <v>2146</v>
      </c>
      <c r="B2147">
        <v>955</v>
      </c>
      <c r="C2147">
        <f>1/COUNTIF(B:B,pizzadb_pizzasales[[#This Row],[order_id]])</f>
        <v>0.33333333333333331</v>
      </c>
      <c r="D2147" s="1" t="s">
        <v>76</v>
      </c>
      <c r="E2147">
        <v>1</v>
      </c>
      <c r="F2147" s="16">
        <v>39895</v>
      </c>
      <c r="G2147" s="2" t="str">
        <f>TEXT(pizzadb_pizzasales[[#This Row],[order_date]],"dddd")</f>
        <v>Monday</v>
      </c>
      <c r="H2147" s="3">
        <v>0.80851851851851853</v>
      </c>
      <c r="I2147">
        <v>16.75</v>
      </c>
      <c r="J2147">
        <v>16.75</v>
      </c>
      <c r="K2147" s="1" t="s">
        <v>13</v>
      </c>
      <c r="L2147" s="1" t="s">
        <v>33</v>
      </c>
      <c r="M2147" s="1" t="s">
        <v>74</v>
      </c>
      <c r="N2147" s="1" t="s">
        <v>75</v>
      </c>
    </row>
    <row r="2148" spans="1:14" x14ac:dyDescent="0.25">
      <c r="A2148">
        <v>2147</v>
      </c>
      <c r="B2148">
        <v>955</v>
      </c>
      <c r="C2148">
        <f>1/COUNTIF(B:B,pizzadb_pizzasales[[#This Row],[order_id]])</f>
        <v>0.33333333333333331</v>
      </c>
      <c r="D2148" s="1" t="s">
        <v>20</v>
      </c>
      <c r="E2148">
        <v>1</v>
      </c>
      <c r="F2148" s="16">
        <v>39896</v>
      </c>
      <c r="G2148" s="2" t="str">
        <f>TEXT(pizzadb_pizzasales[[#This Row],[order_date]],"dddd")</f>
        <v>Tuesday</v>
      </c>
      <c r="H2148" s="3">
        <v>0.80851851851851853</v>
      </c>
      <c r="I2148">
        <v>18.5</v>
      </c>
      <c r="J2148">
        <v>18.5</v>
      </c>
      <c r="K2148" s="1" t="s">
        <v>21</v>
      </c>
      <c r="L2148" s="1" t="s">
        <v>22</v>
      </c>
      <c r="M2148" s="1" t="s">
        <v>23</v>
      </c>
      <c r="N2148" s="1" t="s">
        <v>24</v>
      </c>
    </row>
    <row r="2149" spans="1:14" x14ac:dyDescent="0.25">
      <c r="A2149">
        <v>2148</v>
      </c>
      <c r="B2149">
        <v>955</v>
      </c>
      <c r="C2149">
        <f>1/COUNTIF(B:B,pizzadb_pizzasales[[#This Row],[order_id]])</f>
        <v>0.33333333333333331</v>
      </c>
      <c r="D2149" s="1" t="s">
        <v>112</v>
      </c>
      <c r="E2149">
        <v>1</v>
      </c>
      <c r="F2149" s="16">
        <v>39897</v>
      </c>
      <c r="G2149" s="2" t="str">
        <f>TEXT(pizzadb_pizzasales[[#This Row],[order_date]],"dddd")</f>
        <v>Wednesday</v>
      </c>
      <c r="H2149" s="3">
        <v>0.80851851851851853</v>
      </c>
      <c r="I2149">
        <v>20.5</v>
      </c>
      <c r="J2149">
        <v>20.5</v>
      </c>
      <c r="K2149" s="1" t="s">
        <v>21</v>
      </c>
      <c r="L2149" s="1" t="s">
        <v>14</v>
      </c>
      <c r="M2149" s="1" t="s">
        <v>94</v>
      </c>
      <c r="N2149" s="1" t="s">
        <v>95</v>
      </c>
    </row>
    <row r="2150" spans="1:14" x14ac:dyDescent="0.25">
      <c r="A2150">
        <v>2149</v>
      </c>
      <c r="B2150">
        <v>956</v>
      </c>
      <c r="C2150">
        <f>1/COUNTIF(B:B,pizzadb_pizzasales[[#This Row],[order_id]])</f>
        <v>0.5</v>
      </c>
      <c r="D2150" s="1" t="s">
        <v>145</v>
      </c>
      <c r="E2150">
        <v>1</v>
      </c>
      <c r="F2150" s="16">
        <v>39898</v>
      </c>
      <c r="G2150" s="2" t="str">
        <f>TEXT(pizzadb_pizzasales[[#This Row],[order_date]],"dddd")</f>
        <v>Thursday</v>
      </c>
      <c r="H2150" s="3">
        <v>0.80879629629629635</v>
      </c>
      <c r="I2150">
        <v>16.5</v>
      </c>
      <c r="J2150">
        <v>16.5</v>
      </c>
      <c r="K2150" s="1" t="s">
        <v>13</v>
      </c>
      <c r="L2150" s="1" t="s">
        <v>26</v>
      </c>
      <c r="M2150" s="1" t="s">
        <v>38</v>
      </c>
      <c r="N2150" s="1" t="s">
        <v>39</v>
      </c>
    </row>
    <row r="2151" spans="1:14" x14ac:dyDescent="0.25">
      <c r="A2151">
        <v>2150</v>
      </c>
      <c r="B2151">
        <v>956</v>
      </c>
      <c r="C2151">
        <f>1/COUNTIF(B:B,pizzadb_pizzasales[[#This Row],[order_id]])</f>
        <v>0.5</v>
      </c>
      <c r="D2151" s="1" t="s">
        <v>151</v>
      </c>
      <c r="E2151">
        <v>1</v>
      </c>
      <c r="F2151" s="16">
        <v>39899</v>
      </c>
      <c r="G2151" s="2" t="str">
        <f>TEXT(pizzadb_pizzasales[[#This Row],[order_date]],"dddd")</f>
        <v>Friday</v>
      </c>
      <c r="H2151" s="3">
        <v>0.80879629629629635</v>
      </c>
      <c r="I2151">
        <v>12.75</v>
      </c>
      <c r="J2151">
        <v>12.75</v>
      </c>
      <c r="K2151" s="1" t="s">
        <v>41</v>
      </c>
      <c r="L2151" s="1" t="s">
        <v>33</v>
      </c>
      <c r="M2151" s="1" t="s">
        <v>34</v>
      </c>
      <c r="N2151" s="1" t="s">
        <v>35</v>
      </c>
    </row>
    <row r="2152" spans="1:14" x14ac:dyDescent="0.25">
      <c r="A2152">
        <v>2151</v>
      </c>
      <c r="B2152">
        <v>957</v>
      </c>
      <c r="C2152">
        <f>1/COUNTIF(B:B,pizzadb_pizzasales[[#This Row],[order_id]])</f>
        <v>0.25</v>
      </c>
      <c r="D2152" s="1" t="s">
        <v>90</v>
      </c>
      <c r="E2152">
        <v>1</v>
      </c>
      <c r="F2152" s="16">
        <v>39902</v>
      </c>
      <c r="G2152" s="2" t="str">
        <f>TEXT(pizzadb_pizzasales[[#This Row],[order_date]],"dddd")</f>
        <v>Monday</v>
      </c>
      <c r="H2152" s="3">
        <v>0.81402777777777779</v>
      </c>
      <c r="I2152">
        <v>17.950000762939453</v>
      </c>
      <c r="J2152">
        <v>17.950000762939453</v>
      </c>
      <c r="K2152" s="1" t="s">
        <v>21</v>
      </c>
      <c r="L2152" s="1" t="s">
        <v>22</v>
      </c>
      <c r="M2152" s="1" t="s">
        <v>91</v>
      </c>
      <c r="N2152" s="1" t="s">
        <v>92</v>
      </c>
    </row>
    <row r="2153" spans="1:14" x14ac:dyDescent="0.25">
      <c r="A2153">
        <v>2152</v>
      </c>
      <c r="B2153">
        <v>957</v>
      </c>
      <c r="C2153">
        <f>1/COUNTIF(B:B,pizzadb_pizzasales[[#This Row],[order_id]])</f>
        <v>0.25</v>
      </c>
      <c r="D2153" s="1" t="s">
        <v>127</v>
      </c>
      <c r="E2153">
        <v>1</v>
      </c>
      <c r="F2153" s="16">
        <v>39903</v>
      </c>
      <c r="G2153" s="2" t="str">
        <f>TEXT(pizzadb_pizzasales[[#This Row],[order_date]],"dddd")</f>
        <v>Tuesday</v>
      </c>
      <c r="H2153" s="3">
        <v>0.81402777777777779</v>
      </c>
      <c r="I2153">
        <v>20.25</v>
      </c>
      <c r="J2153">
        <v>20.25</v>
      </c>
      <c r="K2153" s="1" t="s">
        <v>21</v>
      </c>
      <c r="L2153" s="1" t="s">
        <v>22</v>
      </c>
      <c r="M2153" s="1" t="s">
        <v>52</v>
      </c>
      <c r="N2153" s="1" t="s">
        <v>53</v>
      </c>
    </row>
    <row r="2154" spans="1:14" x14ac:dyDescent="0.25">
      <c r="A2154">
        <v>2153</v>
      </c>
      <c r="B2154">
        <v>957</v>
      </c>
      <c r="C2154">
        <f>1/COUNTIF(B:B,pizzadb_pizzasales[[#This Row],[order_id]])</f>
        <v>0.25</v>
      </c>
      <c r="D2154" s="1" t="s">
        <v>100</v>
      </c>
      <c r="E2154">
        <v>1</v>
      </c>
      <c r="F2154" s="16">
        <v>39904</v>
      </c>
      <c r="G2154" s="2" t="str">
        <f>TEXT(pizzadb_pizzasales[[#This Row],[order_date]],"dddd")</f>
        <v>Wednesday</v>
      </c>
      <c r="H2154" s="3">
        <v>0.81402777777777779</v>
      </c>
      <c r="I2154">
        <v>12.75</v>
      </c>
      <c r="J2154">
        <v>12.75</v>
      </c>
      <c r="K2154" s="1" t="s">
        <v>41</v>
      </c>
      <c r="L2154" s="1" t="s">
        <v>22</v>
      </c>
      <c r="M2154" s="1" t="s">
        <v>101</v>
      </c>
      <c r="N2154" s="1" t="s">
        <v>102</v>
      </c>
    </row>
    <row r="2155" spans="1:14" x14ac:dyDescent="0.25">
      <c r="A2155">
        <v>2154</v>
      </c>
      <c r="B2155">
        <v>957</v>
      </c>
      <c r="C2155">
        <f>1/COUNTIF(B:B,pizzadb_pizzasales[[#This Row],[order_id]])</f>
        <v>0.25</v>
      </c>
      <c r="D2155" s="1" t="s">
        <v>62</v>
      </c>
      <c r="E2155">
        <v>1</v>
      </c>
      <c r="F2155" s="16">
        <v>39905</v>
      </c>
      <c r="G2155" s="2" t="str">
        <f>TEXT(pizzadb_pizzasales[[#This Row],[order_date]],"dddd")</f>
        <v>Thursday</v>
      </c>
      <c r="H2155" s="3">
        <v>0.81402777777777779</v>
      </c>
      <c r="I2155">
        <v>20.75</v>
      </c>
      <c r="J2155">
        <v>20.75</v>
      </c>
      <c r="K2155" s="1" t="s">
        <v>21</v>
      </c>
      <c r="L2155" s="1" t="s">
        <v>22</v>
      </c>
      <c r="M2155" s="1" t="s">
        <v>63</v>
      </c>
      <c r="N2155" s="1" t="s">
        <v>64</v>
      </c>
    </row>
    <row r="2156" spans="1:14" x14ac:dyDescent="0.25">
      <c r="A2156">
        <v>2155</v>
      </c>
      <c r="B2156">
        <v>958</v>
      </c>
      <c r="C2156">
        <f>1/COUNTIF(B:B,pizzadb_pizzasales[[#This Row],[order_id]])</f>
        <v>1</v>
      </c>
      <c r="D2156" s="1" t="s">
        <v>77</v>
      </c>
      <c r="E2156">
        <v>1</v>
      </c>
      <c r="F2156" s="16">
        <v>39906</v>
      </c>
      <c r="G2156" s="2" t="str">
        <f>TEXT(pizzadb_pizzasales[[#This Row],[order_date]],"dddd")</f>
        <v>Friday</v>
      </c>
      <c r="H2156" s="3">
        <v>0.81496527777777783</v>
      </c>
      <c r="I2156">
        <v>15.25</v>
      </c>
      <c r="J2156">
        <v>15.25</v>
      </c>
      <c r="K2156" s="1" t="s">
        <v>21</v>
      </c>
      <c r="L2156" s="1" t="s">
        <v>14</v>
      </c>
      <c r="M2156" s="1" t="s">
        <v>78</v>
      </c>
      <c r="N2156" s="1" t="s">
        <v>79</v>
      </c>
    </row>
    <row r="2157" spans="1:14" x14ac:dyDescent="0.25">
      <c r="A2157">
        <v>2156</v>
      </c>
      <c r="B2157">
        <v>959</v>
      </c>
      <c r="C2157">
        <f>1/COUNTIF(B:B,pizzadb_pizzasales[[#This Row],[order_id]])</f>
        <v>0.5</v>
      </c>
      <c r="D2157" s="1" t="s">
        <v>80</v>
      </c>
      <c r="E2157">
        <v>1</v>
      </c>
      <c r="F2157" s="16">
        <v>39909</v>
      </c>
      <c r="G2157" s="2" t="str">
        <f>TEXT(pizzadb_pizzasales[[#This Row],[order_date]],"dddd")</f>
        <v>Monday</v>
      </c>
      <c r="H2157" s="3">
        <v>0.81527777777777777</v>
      </c>
      <c r="I2157">
        <v>12.75</v>
      </c>
      <c r="J2157">
        <v>12.75</v>
      </c>
      <c r="K2157" s="1" t="s">
        <v>41</v>
      </c>
      <c r="L2157" s="1" t="s">
        <v>33</v>
      </c>
      <c r="M2157" s="1" t="s">
        <v>74</v>
      </c>
      <c r="N2157" s="1" t="s">
        <v>75</v>
      </c>
    </row>
    <row r="2158" spans="1:14" x14ac:dyDescent="0.25">
      <c r="A2158">
        <v>2157</v>
      </c>
      <c r="B2158">
        <v>959</v>
      </c>
      <c r="C2158">
        <f>1/COUNTIF(B:B,pizzadb_pizzasales[[#This Row],[order_id]])</f>
        <v>0.5</v>
      </c>
      <c r="D2158" s="1" t="s">
        <v>164</v>
      </c>
      <c r="E2158">
        <v>1</v>
      </c>
      <c r="F2158" s="16">
        <v>39910</v>
      </c>
      <c r="G2158" s="2" t="str">
        <f>TEXT(pizzadb_pizzasales[[#This Row],[order_date]],"dddd")</f>
        <v>Tuesday</v>
      </c>
      <c r="H2158" s="3">
        <v>0.81527777777777777</v>
      </c>
      <c r="I2158">
        <v>16.5</v>
      </c>
      <c r="J2158">
        <v>16.5</v>
      </c>
      <c r="K2158" s="1" t="s">
        <v>13</v>
      </c>
      <c r="L2158" s="1" t="s">
        <v>22</v>
      </c>
      <c r="M2158" s="1" t="s">
        <v>63</v>
      </c>
      <c r="N2158" s="1" t="s">
        <v>64</v>
      </c>
    </row>
    <row r="2159" spans="1:14" x14ac:dyDescent="0.25">
      <c r="A2159">
        <v>2158</v>
      </c>
      <c r="B2159">
        <v>960</v>
      </c>
      <c r="C2159">
        <f>1/COUNTIF(B:B,pizzadb_pizzasales[[#This Row],[order_id]])</f>
        <v>1</v>
      </c>
      <c r="D2159" s="1" t="s">
        <v>59</v>
      </c>
      <c r="E2159">
        <v>2</v>
      </c>
      <c r="F2159" s="16">
        <v>39911</v>
      </c>
      <c r="G2159" s="2" t="str">
        <f>TEXT(pizzadb_pizzasales[[#This Row],[order_date]],"dddd")</f>
        <v>Wednesday</v>
      </c>
      <c r="H2159" s="3">
        <v>0.81597222222222221</v>
      </c>
      <c r="I2159">
        <v>20.75</v>
      </c>
      <c r="J2159">
        <v>41.5</v>
      </c>
      <c r="K2159" s="1" t="s">
        <v>21</v>
      </c>
      <c r="L2159" s="1" t="s">
        <v>26</v>
      </c>
      <c r="M2159" s="1" t="s">
        <v>60</v>
      </c>
      <c r="N2159" s="1" t="s">
        <v>61</v>
      </c>
    </row>
    <row r="2160" spans="1:14" x14ac:dyDescent="0.25">
      <c r="A2160">
        <v>2159</v>
      </c>
      <c r="B2160">
        <v>961</v>
      </c>
      <c r="C2160">
        <f>1/COUNTIF(B:B,pizzadb_pizzasales[[#This Row],[order_id]])</f>
        <v>0.5</v>
      </c>
      <c r="D2160" s="1" t="s">
        <v>40</v>
      </c>
      <c r="E2160">
        <v>1</v>
      </c>
      <c r="F2160" s="16">
        <v>39912</v>
      </c>
      <c r="G2160" s="2" t="str">
        <f>TEXT(pizzadb_pizzasales[[#This Row],[order_date]],"dddd")</f>
        <v>Thursday</v>
      </c>
      <c r="H2160" s="3">
        <v>0.82106481481481486</v>
      </c>
      <c r="I2160">
        <v>12.75</v>
      </c>
      <c r="J2160">
        <v>12.75</v>
      </c>
      <c r="K2160" s="1" t="s">
        <v>41</v>
      </c>
      <c r="L2160" s="1" t="s">
        <v>33</v>
      </c>
      <c r="M2160" s="1" t="s">
        <v>42</v>
      </c>
      <c r="N2160" s="1" t="s">
        <v>43</v>
      </c>
    </row>
    <row r="2161" spans="1:14" x14ac:dyDescent="0.25">
      <c r="A2161">
        <v>2160</v>
      </c>
      <c r="B2161">
        <v>961</v>
      </c>
      <c r="C2161">
        <f>1/COUNTIF(B:B,pizzadb_pizzasales[[#This Row],[order_id]])</f>
        <v>0.5</v>
      </c>
      <c r="D2161" s="1" t="s">
        <v>54</v>
      </c>
      <c r="E2161">
        <v>1</v>
      </c>
      <c r="F2161" s="16">
        <v>39913</v>
      </c>
      <c r="G2161" s="2" t="str">
        <f>TEXT(pizzadb_pizzasales[[#This Row],[order_date]],"dddd")</f>
        <v>Friday</v>
      </c>
      <c r="H2161" s="3">
        <v>0.82106481481481486</v>
      </c>
      <c r="I2161">
        <v>20.5</v>
      </c>
      <c r="J2161">
        <v>20.5</v>
      </c>
      <c r="K2161" s="1" t="s">
        <v>21</v>
      </c>
      <c r="L2161" s="1" t="s">
        <v>14</v>
      </c>
      <c r="M2161" s="1" t="s">
        <v>55</v>
      </c>
      <c r="N2161" s="1" t="s">
        <v>56</v>
      </c>
    </row>
    <row r="2162" spans="1:14" x14ac:dyDescent="0.25">
      <c r="A2162">
        <v>2161</v>
      </c>
      <c r="B2162">
        <v>962</v>
      </c>
      <c r="C2162">
        <f>1/COUNTIF(B:B,pizzadb_pizzasales[[#This Row],[order_id]])</f>
        <v>0.5</v>
      </c>
      <c r="D2162" s="1" t="s">
        <v>84</v>
      </c>
      <c r="E2162">
        <v>1</v>
      </c>
      <c r="F2162" s="16">
        <v>39916</v>
      </c>
      <c r="G2162" s="2" t="str">
        <f>TEXT(pizzadb_pizzasales[[#This Row],[order_date]],"dddd")</f>
        <v>Monday</v>
      </c>
      <c r="H2162" s="3">
        <v>0.83005787037037038</v>
      </c>
      <c r="I2162">
        <v>12</v>
      </c>
      <c r="J2162">
        <v>12</v>
      </c>
      <c r="K2162" s="1" t="s">
        <v>41</v>
      </c>
      <c r="L2162" s="1" t="s">
        <v>14</v>
      </c>
      <c r="M2162" s="1" t="s">
        <v>85</v>
      </c>
      <c r="N2162" s="1" t="s">
        <v>86</v>
      </c>
    </row>
    <row r="2163" spans="1:14" x14ac:dyDescent="0.25">
      <c r="A2163">
        <v>2162</v>
      </c>
      <c r="B2163">
        <v>962</v>
      </c>
      <c r="C2163">
        <f>1/COUNTIF(B:B,pizzadb_pizzasales[[#This Row],[order_id]])</f>
        <v>0.5</v>
      </c>
      <c r="D2163" s="1" t="s">
        <v>129</v>
      </c>
      <c r="E2163">
        <v>1</v>
      </c>
      <c r="F2163" s="16">
        <v>39917</v>
      </c>
      <c r="G2163" s="2" t="str">
        <f>TEXT(pizzadb_pizzasales[[#This Row],[order_date]],"dddd")</f>
        <v>Tuesday</v>
      </c>
      <c r="H2163" s="3">
        <v>0.83005787037037038</v>
      </c>
      <c r="I2163">
        <v>17.5</v>
      </c>
      <c r="J2163">
        <v>17.5</v>
      </c>
      <c r="K2163" s="1" t="s">
        <v>21</v>
      </c>
      <c r="L2163" s="1" t="s">
        <v>14</v>
      </c>
      <c r="M2163" s="1" t="s">
        <v>130</v>
      </c>
      <c r="N2163" s="1" t="s">
        <v>131</v>
      </c>
    </row>
    <row r="2164" spans="1:14" x14ac:dyDescent="0.25">
      <c r="A2164">
        <v>2163</v>
      </c>
      <c r="B2164">
        <v>963</v>
      </c>
      <c r="C2164">
        <f>1/COUNTIF(B:B,pizzadb_pizzasales[[#This Row],[order_id]])</f>
        <v>0.33333333333333331</v>
      </c>
      <c r="D2164" s="1" t="s">
        <v>76</v>
      </c>
      <c r="E2164">
        <v>2</v>
      </c>
      <c r="F2164" s="16">
        <v>39918</v>
      </c>
      <c r="G2164" s="2" t="str">
        <f>TEXT(pizzadb_pizzasales[[#This Row],[order_date]],"dddd")</f>
        <v>Wednesday</v>
      </c>
      <c r="H2164" s="3">
        <v>0.83797453703703706</v>
      </c>
      <c r="I2164">
        <v>16.75</v>
      </c>
      <c r="J2164">
        <v>33.5</v>
      </c>
      <c r="K2164" s="1" t="s">
        <v>13</v>
      </c>
      <c r="L2164" s="1" t="s">
        <v>33</v>
      </c>
      <c r="M2164" s="1" t="s">
        <v>74</v>
      </c>
      <c r="N2164" s="1" t="s">
        <v>75</v>
      </c>
    </row>
    <row r="2165" spans="1:14" x14ac:dyDescent="0.25">
      <c r="A2165">
        <v>2164</v>
      </c>
      <c r="B2165">
        <v>963</v>
      </c>
      <c r="C2165">
        <f>1/COUNTIF(B:B,pizzadb_pizzasales[[#This Row],[order_id]])</f>
        <v>0.33333333333333331</v>
      </c>
      <c r="D2165" s="1" t="s">
        <v>81</v>
      </c>
      <c r="E2165">
        <v>1</v>
      </c>
      <c r="F2165" s="16">
        <v>39919</v>
      </c>
      <c r="G2165" s="2" t="str">
        <f>TEXT(pizzadb_pizzasales[[#This Row],[order_date]],"dddd")</f>
        <v>Thursday</v>
      </c>
      <c r="H2165" s="3">
        <v>0.83797453703703706</v>
      </c>
      <c r="I2165">
        <v>20.75</v>
      </c>
      <c r="J2165">
        <v>20.75</v>
      </c>
      <c r="K2165" s="1" t="s">
        <v>21</v>
      </c>
      <c r="L2165" s="1" t="s">
        <v>33</v>
      </c>
      <c r="M2165" s="1" t="s">
        <v>82</v>
      </c>
      <c r="N2165" s="1" t="s">
        <v>83</v>
      </c>
    </row>
    <row r="2166" spans="1:14" x14ac:dyDescent="0.25">
      <c r="A2166">
        <v>2165</v>
      </c>
      <c r="B2166">
        <v>963</v>
      </c>
      <c r="C2166">
        <f>1/COUNTIF(B:B,pizzadb_pizzasales[[#This Row],[order_id]])</f>
        <v>0.33333333333333331</v>
      </c>
      <c r="D2166" s="1" t="s">
        <v>121</v>
      </c>
      <c r="E2166">
        <v>1</v>
      </c>
      <c r="F2166" s="16">
        <v>39920</v>
      </c>
      <c r="G2166" s="2" t="str">
        <f>TEXT(pizzadb_pizzasales[[#This Row],[order_date]],"dddd")</f>
        <v>Friday</v>
      </c>
      <c r="H2166" s="3">
        <v>0.83797453703703706</v>
      </c>
      <c r="I2166">
        <v>16.25</v>
      </c>
      <c r="J2166">
        <v>16.25</v>
      </c>
      <c r="K2166" s="1" t="s">
        <v>13</v>
      </c>
      <c r="L2166" s="1" t="s">
        <v>26</v>
      </c>
      <c r="M2166" s="1" t="s">
        <v>114</v>
      </c>
      <c r="N2166" s="1" t="s">
        <v>115</v>
      </c>
    </row>
    <row r="2167" spans="1:14" x14ac:dyDescent="0.25">
      <c r="A2167">
        <v>2166</v>
      </c>
      <c r="B2167">
        <v>964</v>
      </c>
      <c r="C2167">
        <f>1/COUNTIF(B:B,pizzadb_pizzasales[[#This Row],[order_id]])</f>
        <v>0.5</v>
      </c>
      <c r="D2167" s="1" t="s">
        <v>84</v>
      </c>
      <c r="E2167">
        <v>1</v>
      </c>
      <c r="F2167" s="16">
        <v>39923</v>
      </c>
      <c r="G2167" s="2" t="str">
        <f>TEXT(pizzadb_pizzasales[[#This Row],[order_date]],"dddd")</f>
        <v>Monday</v>
      </c>
      <c r="H2167" s="3">
        <v>0.85042824074074075</v>
      </c>
      <c r="I2167">
        <v>12</v>
      </c>
      <c r="J2167">
        <v>12</v>
      </c>
      <c r="K2167" s="1" t="s">
        <v>41</v>
      </c>
      <c r="L2167" s="1" t="s">
        <v>14</v>
      </c>
      <c r="M2167" s="1" t="s">
        <v>85</v>
      </c>
      <c r="N2167" s="1" t="s">
        <v>86</v>
      </c>
    </row>
    <row r="2168" spans="1:14" x14ac:dyDescent="0.25">
      <c r="A2168">
        <v>2167</v>
      </c>
      <c r="B2168">
        <v>964</v>
      </c>
      <c r="C2168">
        <f>1/COUNTIF(B:B,pizzadb_pizzasales[[#This Row],[order_id]])</f>
        <v>0.5</v>
      </c>
      <c r="D2168" s="1" t="s">
        <v>99</v>
      </c>
      <c r="E2168">
        <v>1</v>
      </c>
      <c r="F2168" s="16">
        <v>39924</v>
      </c>
      <c r="G2168" s="2" t="str">
        <f>TEXT(pizzadb_pizzasales[[#This Row],[order_date]],"dddd")</f>
        <v>Tuesday</v>
      </c>
      <c r="H2168" s="3">
        <v>0.85042824074074075</v>
      </c>
      <c r="I2168">
        <v>14.75</v>
      </c>
      <c r="J2168">
        <v>14.75</v>
      </c>
      <c r="K2168" s="1" t="s">
        <v>13</v>
      </c>
      <c r="L2168" s="1" t="s">
        <v>22</v>
      </c>
      <c r="M2168" s="1" t="s">
        <v>91</v>
      </c>
      <c r="N2168" s="1" t="s">
        <v>92</v>
      </c>
    </row>
    <row r="2169" spans="1:14" x14ac:dyDescent="0.25">
      <c r="A2169">
        <v>2168</v>
      </c>
      <c r="B2169">
        <v>965</v>
      </c>
      <c r="C2169">
        <f>1/COUNTIF(B:B,pizzadb_pizzasales[[#This Row],[order_id]])</f>
        <v>0.25</v>
      </c>
      <c r="D2169" s="1" t="s">
        <v>51</v>
      </c>
      <c r="E2169">
        <v>1</v>
      </c>
      <c r="F2169" s="16">
        <v>39925</v>
      </c>
      <c r="G2169" s="2" t="str">
        <f>TEXT(pizzadb_pizzasales[[#This Row],[order_date]],"dddd")</f>
        <v>Wednesday</v>
      </c>
      <c r="H2169" s="3">
        <v>0.86182870370370368</v>
      </c>
      <c r="I2169">
        <v>12</v>
      </c>
      <c r="J2169">
        <v>12</v>
      </c>
      <c r="K2169" s="1" t="s">
        <v>41</v>
      </c>
      <c r="L2169" s="1" t="s">
        <v>22</v>
      </c>
      <c r="M2169" s="1" t="s">
        <v>52</v>
      </c>
      <c r="N2169" s="1" t="s">
        <v>53</v>
      </c>
    </row>
    <row r="2170" spans="1:14" x14ac:dyDescent="0.25">
      <c r="A2170">
        <v>2169</v>
      </c>
      <c r="B2170">
        <v>965</v>
      </c>
      <c r="C2170">
        <f>1/COUNTIF(B:B,pizzadb_pizzasales[[#This Row],[order_id]])</f>
        <v>0.25</v>
      </c>
      <c r="D2170" s="1" t="s">
        <v>59</v>
      </c>
      <c r="E2170">
        <v>1</v>
      </c>
      <c r="F2170" s="16">
        <v>39926</v>
      </c>
      <c r="G2170" s="2" t="str">
        <f>TEXT(pizzadb_pizzasales[[#This Row],[order_date]],"dddd")</f>
        <v>Thursday</v>
      </c>
      <c r="H2170" s="3">
        <v>0.86182870370370368</v>
      </c>
      <c r="I2170">
        <v>20.75</v>
      </c>
      <c r="J2170">
        <v>20.75</v>
      </c>
      <c r="K2170" s="1" t="s">
        <v>21</v>
      </c>
      <c r="L2170" s="1" t="s">
        <v>26</v>
      </c>
      <c r="M2170" s="1" t="s">
        <v>60</v>
      </c>
      <c r="N2170" s="1" t="s">
        <v>61</v>
      </c>
    </row>
    <row r="2171" spans="1:14" x14ac:dyDescent="0.25">
      <c r="A2171">
        <v>2170</v>
      </c>
      <c r="B2171">
        <v>965</v>
      </c>
      <c r="C2171">
        <f>1/COUNTIF(B:B,pizzadb_pizzasales[[#This Row],[order_id]])</f>
        <v>0.25</v>
      </c>
      <c r="D2171" s="1" t="s">
        <v>162</v>
      </c>
      <c r="E2171">
        <v>1</v>
      </c>
      <c r="F2171" s="16">
        <v>39927</v>
      </c>
      <c r="G2171" s="2" t="str">
        <f>TEXT(pizzadb_pizzasales[[#This Row],[order_date]],"dddd")</f>
        <v>Friday</v>
      </c>
      <c r="H2171" s="3">
        <v>0.86182870370370368</v>
      </c>
      <c r="I2171">
        <v>16</v>
      </c>
      <c r="J2171">
        <v>16</v>
      </c>
      <c r="K2171" s="1" t="s">
        <v>13</v>
      </c>
      <c r="L2171" s="1" t="s">
        <v>22</v>
      </c>
      <c r="M2171" s="1" t="s">
        <v>110</v>
      </c>
      <c r="N2171" s="1" t="s">
        <v>111</v>
      </c>
    </row>
    <row r="2172" spans="1:14" x14ac:dyDescent="0.25">
      <c r="A2172">
        <v>2171</v>
      </c>
      <c r="B2172">
        <v>965</v>
      </c>
      <c r="C2172">
        <f>1/COUNTIF(B:B,pizzadb_pizzasales[[#This Row],[order_id]])</f>
        <v>0.25</v>
      </c>
      <c r="D2172" s="1" t="s">
        <v>137</v>
      </c>
      <c r="E2172">
        <v>1</v>
      </c>
      <c r="F2172" s="16">
        <v>39930</v>
      </c>
      <c r="G2172" s="2" t="str">
        <f>TEXT(pizzadb_pizzasales[[#This Row],[order_date]],"dddd")</f>
        <v>Monday</v>
      </c>
      <c r="H2172" s="3">
        <v>0.86182870370370368</v>
      </c>
      <c r="I2172">
        <v>16.75</v>
      </c>
      <c r="J2172">
        <v>16.75</v>
      </c>
      <c r="K2172" s="1" t="s">
        <v>13</v>
      </c>
      <c r="L2172" s="1" t="s">
        <v>33</v>
      </c>
      <c r="M2172" s="1" t="s">
        <v>34</v>
      </c>
      <c r="N2172" s="1" t="s">
        <v>35</v>
      </c>
    </row>
    <row r="2173" spans="1:14" x14ac:dyDescent="0.25">
      <c r="A2173">
        <v>2172</v>
      </c>
      <c r="B2173">
        <v>966</v>
      </c>
      <c r="C2173">
        <f>1/COUNTIF(B:B,pizzadb_pizzasales[[#This Row],[order_id]])</f>
        <v>0.5</v>
      </c>
      <c r="D2173" s="1" t="s">
        <v>149</v>
      </c>
      <c r="E2173">
        <v>1</v>
      </c>
      <c r="F2173" s="16">
        <v>39931</v>
      </c>
      <c r="G2173" s="2" t="str">
        <f>TEXT(pizzadb_pizzasales[[#This Row],[order_date]],"dddd")</f>
        <v>Tuesday</v>
      </c>
      <c r="H2173" s="3">
        <v>0.87450231481481477</v>
      </c>
      <c r="I2173">
        <v>12.25</v>
      </c>
      <c r="J2173">
        <v>12.25</v>
      </c>
      <c r="K2173" s="1" t="s">
        <v>41</v>
      </c>
      <c r="L2173" s="1" t="s">
        <v>26</v>
      </c>
      <c r="M2173" s="1" t="s">
        <v>114</v>
      </c>
      <c r="N2173" s="1" t="s">
        <v>115</v>
      </c>
    </row>
    <row r="2174" spans="1:14" x14ac:dyDescent="0.25">
      <c r="A2174">
        <v>2173</v>
      </c>
      <c r="B2174">
        <v>966</v>
      </c>
      <c r="C2174">
        <f>1/COUNTIF(B:B,pizzadb_pizzasales[[#This Row],[order_id]])</f>
        <v>0.5</v>
      </c>
      <c r="D2174" s="1" t="s">
        <v>109</v>
      </c>
      <c r="E2174">
        <v>1</v>
      </c>
      <c r="F2174" s="16">
        <v>39932</v>
      </c>
      <c r="G2174" s="2" t="str">
        <f>TEXT(pizzadb_pizzasales[[#This Row],[order_date]],"dddd")</f>
        <v>Wednesday</v>
      </c>
      <c r="H2174" s="3">
        <v>0.87450231481481477</v>
      </c>
      <c r="I2174">
        <v>20.25</v>
      </c>
      <c r="J2174">
        <v>20.25</v>
      </c>
      <c r="K2174" s="1" t="s">
        <v>21</v>
      </c>
      <c r="L2174" s="1" t="s">
        <v>22</v>
      </c>
      <c r="M2174" s="1" t="s">
        <v>110</v>
      </c>
      <c r="N2174" s="1" t="s">
        <v>111</v>
      </c>
    </row>
    <row r="2175" spans="1:14" x14ac:dyDescent="0.25">
      <c r="A2175">
        <v>2174</v>
      </c>
      <c r="B2175">
        <v>967</v>
      </c>
      <c r="C2175">
        <f>1/COUNTIF(B:B,pizzadb_pizzasales[[#This Row],[order_id]])</f>
        <v>1</v>
      </c>
      <c r="D2175" s="1" t="s">
        <v>103</v>
      </c>
      <c r="E2175">
        <v>1</v>
      </c>
      <c r="F2175" s="16">
        <v>39933</v>
      </c>
      <c r="G2175" s="2" t="str">
        <f>TEXT(pizzadb_pizzasales[[#This Row],[order_date]],"dddd")</f>
        <v>Thursday</v>
      </c>
      <c r="H2175" s="3">
        <v>0.87746527777777783</v>
      </c>
      <c r="I2175">
        <v>16</v>
      </c>
      <c r="J2175">
        <v>16</v>
      </c>
      <c r="K2175" s="1" t="s">
        <v>13</v>
      </c>
      <c r="L2175" s="1" t="s">
        <v>22</v>
      </c>
      <c r="M2175" s="1" t="s">
        <v>104</v>
      </c>
      <c r="N2175" s="1" t="s">
        <v>105</v>
      </c>
    </row>
    <row r="2176" spans="1:14" x14ac:dyDescent="0.25">
      <c r="A2176">
        <v>2175</v>
      </c>
      <c r="B2176">
        <v>968</v>
      </c>
      <c r="C2176">
        <f>1/COUNTIF(B:B,pizzadb_pizzasales[[#This Row],[order_id]])</f>
        <v>0.5</v>
      </c>
      <c r="D2176" s="1" t="s">
        <v>132</v>
      </c>
      <c r="E2176">
        <v>1</v>
      </c>
      <c r="F2176" s="16">
        <v>39934</v>
      </c>
      <c r="G2176" s="2" t="str">
        <f>TEXT(pizzadb_pizzasales[[#This Row],[order_date]],"dddd")</f>
        <v>Friday</v>
      </c>
      <c r="H2176" s="3">
        <v>0.89098379629629632</v>
      </c>
      <c r="I2176">
        <v>10.5</v>
      </c>
      <c r="J2176">
        <v>10.5</v>
      </c>
      <c r="K2176" s="1" t="s">
        <v>41</v>
      </c>
      <c r="L2176" s="1" t="s">
        <v>14</v>
      </c>
      <c r="M2176" s="1" t="s">
        <v>15</v>
      </c>
      <c r="N2176" s="1" t="s">
        <v>16</v>
      </c>
    </row>
    <row r="2177" spans="1:14" x14ac:dyDescent="0.25">
      <c r="A2177">
        <v>2176</v>
      </c>
      <c r="B2177">
        <v>968</v>
      </c>
      <c r="C2177">
        <f>1/COUNTIF(B:B,pizzadb_pizzasales[[#This Row],[order_id]])</f>
        <v>0.5</v>
      </c>
      <c r="D2177" s="1" t="s">
        <v>160</v>
      </c>
      <c r="E2177">
        <v>1</v>
      </c>
      <c r="F2177" s="16">
        <v>39937</v>
      </c>
      <c r="G2177" s="2" t="str">
        <f>TEXT(pizzadb_pizzasales[[#This Row],[order_date]],"dddd")</f>
        <v>Monday</v>
      </c>
      <c r="H2177" s="3">
        <v>0.89098379629629632</v>
      </c>
      <c r="I2177">
        <v>12</v>
      </c>
      <c r="J2177">
        <v>12</v>
      </c>
      <c r="K2177" s="1" t="s">
        <v>41</v>
      </c>
      <c r="L2177" s="1" t="s">
        <v>14</v>
      </c>
      <c r="M2177" s="1" t="s">
        <v>55</v>
      </c>
      <c r="N2177" s="1" t="s">
        <v>56</v>
      </c>
    </row>
    <row r="2178" spans="1:14" x14ac:dyDescent="0.25">
      <c r="A2178">
        <v>2177</v>
      </c>
      <c r="B2178">
        <v>969</v>
      </c>
      <c r="C2178">
        <f>1/COUNTIF(B:B,pizzadb_pizzasales[[#This Row],[order_id]])</f>
        <v>1</v>
      </c>
      <c r="D2178" s="1" t="s">
        <v>29</v>
      </c>
      <c r="E2178">
        <v>1</v>
      </c>
      <c r="F2178" s="16">
        <v>39938</v>
      </c>
      <c r="G2178" s="2" t="str">
        <f>TEXT(pizzadb_pizzasales[[#This Row],[order_date]],"dddd")</f>
        <v>Tuesday</v>
      </c>
      <c r="H2178" s="3">
        <v>0.90021990740740743</v>
      </c>
      <c r="I2178">
        <v>16</v>
      </c>
      <c r="J2178">
        <v>16</v>
      </c>
      <c r="K2178" s="1" t="s">
        <v>13</v>
      </c>
      <c r="L2178" s="1" t="s">
        <v>22</v>
      </c>
      <c r="M2178" s="1" t="s">
        <v>30</v>
      </c>
      <c r="N2178" s="1" t="s">
        <v>31</v>
      </c>
    </row>
    <row r="2179" spans="1:14" x14ac:dyDescent="0.25">
      <c r="A2179">
        <v>2178</v>
      </c>
      <c r="B2179">
        <v>970</v>
      </c>
      <c r="C2179">
        <f>1/COUNTIF(B:B,pizzadb_pizzasales[[#This Row],[order_id]])</f>
        <v>0.5</v>
      </c>
      <c r="D2179" s="1" t="s">
        <v>17</v>
      </c>
      <c r="E2179">
        <v>1</v>
      </c>
      <c r="F2179" s="16">
        <v>39939</v>
      </c>
      <c r="G2179" s="2" t="str">
        <f>TEXT(pizzadb_pizzasales[[#This Row],[order_date]],"dddd")</f>
        <v>Wednesday</v>
      </c>
      <c r="H2179" s="3">
        <v>0.90596064814814814</v>
      </c>
      <c r="I2179">
        <v>16</v>
      </c>
      <c r="J2179">
        <v>16</v>
      </c>
      <c r="K2179" s="1" t="s">
        <v>13</v>
      </c>
      <c r="L2179" s="1" t="s">
        <v>14</v>
      </c>
      <c r="M2179" s="1" t="s">
        <v>18</v>
      </c>
      <c r="N2179" s="1" t="s">
        <v>19</v>
      </c>
    </row>
    <row r="2180" spans="1:14" x14ac:dyDescent="0.25">
      <c r="A2180">
        <v>2179</v>
      </c>
      <c r="B2180">
        <v>970</v>
      </c>
      <c r="C2180">
        <f>1/COUNTIF(B:B,pizzadb_pizzasales[[#This Row],[order_id]])</f>
        <v>0.5</v>
      </c>
      <c r="D2180" s="1" t="s">
        <v>59</v>
      </c>
      <c r="E2180">
        <v>1</v>
      </c>
      <c r="F2180" s="16">
        <v>39940</v>
      </c>
      <c r="G2180" s="2" t="str">
        <f>TEXT(pizzadb_pizzasales[[#This Row],[order_date]],"dddd")</f>
        <v>Thursday</v>
      </c>
      <c r="H2180" s="3">
        <v>0.90596064814814814</v>
      </c>
      <c r="I2180">
        <v>20.75</v>
      </c>
      <c r="J2180">
        <v>20.75</v>
      </c>
      <c r="K2180" s="1" t="s">
        <v>21</v>
      </c>
      <c r="L2180" s="1" t="s">
        <v>26</v>
      </c>
      <c r="M2180" s="1" t="s">
        <v>60</v>
      </c>
      <c r="N2180" s="1" t="s">
        <v>61</v>
      </c>
    </row>
    <row r="2181" spans="1:14" x14ac:dyDescent="0.25">
      <c r="A2181">
        <v>2180</v>
      </c>
      <c r="B2181">
        <v>971</v>
      </c>
      <c r="C2181">
        <f>1/COUNTIF(B:B,pizzadb_pizzasales[[#This Row],[order_id]])</f>
        <v>0.25</v>
      </c>
      <c r="D2181" s="1" t="s">
        <v>134</v>
      </c>
      <c r="E2181">
        <v>1</v>
      </c>
      <c r="F2181" s="16">
        <v>39941</v>
      </c>
      <c r="G2181" s="2" t="str">
        <f>TEXT(pizzadb_pizzasales[[#This Row],[order_date]],"dddd")</f>
        <v>Friday</v>
      </c>
      <c r="H2181" s="3">
        <v>0.90717592592592589</v>
      </c>
      <c r="I2181">
        <v>16.75</v>
      </c>
      <c r="J2181">
        <v>16.75</v>
      </c>
      <c r="K2181" s="1" t="s">
        <v>13</v>
      </c>
      <c r="L2181" s="1" t="s">
        <v>33</v>
      </c>
      <c r="M2181" s="1" t="s">
        <v>124</v>
      </c>
      <c r="N2181" s="1" t="s">
        <v>125</v>
      </c>
    </row>
    <row r="2182" spans="1:14" x14ac:dyDescent="0.25">
      <c r="A2182">
        <v>2181</v>
      </c>
      <c r="B2182">
        <v>971</v>
      </c>
      <c r="C2182">
        <f>1/COUNTIF(B:B,pizzadb_pizzasales[[#This Row],[order_id]])</f>
        <v>0.25</v>
      </c>
      <c r="D2182" s="1" t="s">
        <v>17</v>
      </c>
      <c r="E2182">
        <v>1</v>
      </c>
      <c r="F2182" s="16">
        <v>39944</v>
      </c>
      <c r="G2182" s="2" t="str">
        <f>TEXT(pizzadb_pizzasales[[#This Row],[order_date]],"dddd")</f>
        <v>Monday</v>
      </c>
      <c r="H2182" s="3">
        <v>0.90717592592592589</v>
      </c>
      <c r="I2182">
        <v>16</v>
      </c>
      <c r="J2182">
        <v>16</v>
      </c>
      <c r="K2182" s="1" t="s">
        <v>13</v>
      </c>
      <c r="L2182" s="1" t="s">
        <v>14</v>
      </c>
      <c r="M2182" s="1" t="s">
        <v>18</v>
      </c>
      <c r="N2182" s="1" t="s">
        <v>19</v>
      </c>
    </row>
    <row r="2183" spans="1:14" x14ac:dyDescent="0.25">
      <c r="A2183">
        <v>2182</v>
      </c>
      <c r="B2183">
        <v>971</v>
      </c>
      <c r="C2183">
        <f>1/COUNTIF(B:B,pizzadb_pizzasales[[#This Row],[order_id]])</f>
        <v>0.25</v>
      </c>
      <c r="D2183" s="1" t="s">
        <v>25</v>
      </c>
      <c r="E2183">
        <v>1</v>
      </c>
      <c r="F2183" s="16">
        <v>39945</v>
      </c>
      <c r="G2183" s="2" t="str">
        <f>TEXT(pizzadb_pizzasales[[#This Row],[order_date]],"dddd")</f>
        <v>Tuesday</v>
      </c>
      <c r="H2183" s="3">
        <v>0.90717592592592589</v>
      </c>
      <c r="I2183">
        <v>20.75</v>
      </c>
      <c r="J2183">
        <v>20.75</v>
      </c>
      <c r="K2183" s="1" t="s">
        <v>21</v>
      </c>
      <c r="L2183" s="1" t="s">
        <v>26</v>
      </c>
      <c r="M2183" s="1" t="s">
        <v>27</v>
      </c>
      <c r="N2183" s="1" t="s">
        <v>28</v>
      </c>
    </row>
    <row r="2184" spans="1:14" x14ac:dyDescent="0.25">
      <c r="A2184">
        <v>2183</v>
      </c>
      <c r="B2184">
        <v>971</v>
      </c>
      <c r="C2184">
        <f>1/COUNTIF(B:B,pizzadb_pizzasales[[#This Row],[order_id]])</f>
        <v>0.25</v>
      </c>
      <c r="D2184" s="1" t="s">
        <v>113</v>
      </c>
      <c r="E2184">
        <v>1</v>
      </c>
      <c r="F2184" s="16">
        <v>39946</v>
      </c>
      <c r="G2184" s="2" t="str">
        <f>TEXT(pizzadb_pizzasales[[#This Row],[order_date]],"dddd")</f>
        <v>Wednesday</v>
      </c>
      <c r="H2184" s="3">
        <v>0.90717592592592589</v>
      </c>
      <c r="I2184">
        <v>20.25</v>
      </c>
      <c r="J2184">
        <v>20.25</v>
      </c>
      <c r="K2184" s="1" t="s">
        <v>21</v>
      </c>
      <c r="L2184" s="1" t="s">
        <v>26</v>
      </c>
      <c r="M2184" s="1" t="s">
        <v>114</v>
      </c>
      <c r="N2184" s="1" t="s">
        <v>115</v>
      </c>
    </row>
    <row r="2185" spans="1:14" x14ac:dyDescent="0.25">
      <c r="A2185">
        <v>2184</v>
      </c>
      <c r="B2185">
        <v>972</v>
      </c>
      <c r="C2185">
        <f>1/COUNTIF(B:B,pizzadb_pizzasales[[#This Row],[order_id]])</f>
        <v>0.5</v>
      </c>
      <c r="D2185" s="1" t="s">
        <v>77</v>
      </c>
      <c r="E2185">
        <v>1</v>
      </c>
      <c r="F2185" s="16">
        <v>39947</v>
      </c>
      <c r="G2185" s="2" t="str">
        <f>TEXT(pizzadb_pizzasales[[#This Row],[order_date]],"dddd")</f>
        <v>Thursday</v>
      </c>
      <c r="H2185" s="3">
        <v>0.91885416666666664</v>
      </c>
      <c r="I2185">
        <v>15.25</v>
      </c>
      <c r="J2185">
        <v>15.25</v>
      </c>
      <c r="K2185" s="1" t="s">
        <v>21</v>
      </c>
      <c r="L2185" s="1" t="s">
        <v>14</v>
      </c>
      <c r="M2185" s="1" t="s">
        <v>78</v>
      </c>
      <c r="N2185" s="1" t="s">
        <v>79</v>
      </c>
    </row>
    <row r="2186" spans="1:14" x14ac:dyDescent="0.25">
      <c r="A2186">
        <v>2185</v>
      </c>
      <c r="B2186">
        <v>972</v>
      </c>
      <c r="C2186">
        <f>1/COUNTIF(B:B,pizzadb_pizzasales[[#This Row],[order_id]])</f>
        <v>0.5</v>
      </c>
      <c r="D2186" s="1" t="s">
        <v>126</v>
      </c>
      <c r="E2186">
        <v>1</v>
      </c>
      <c r="F2186" s="16">
        <v>39948</v>
      </c>
      <c r="G2186" s="2" t="str">
        <f>TEXT(pizzadb_pizzasales[[#This Row],[order_date]],"dddd")</f>
        <v>Friday</v>
      </c>
      <c r="H2186" s="3">
        <v>0.91885416666666664</v>
      </c>
      <c r="I2186">
        <v>9.75</v>
      </c>
      <c r="J2186">
        <v>9.75</v>
      </c>
      <c r="K2186" s="1" t="s">
        <v>41</v>
      </c>
      <c r="L2186" s="1" t="s">
        <v>14</v>
      </c>
      <c r="M2186" s="1" t="s">
        <v>78</v>
      </c>
      <c r="N2186" s="1" t="s">
        <v>79</v>
      </c>
    </row>
    <row r="2187" spans="1:14" x14ac:dyDescent="0.25">
      <c r="A2187">
        <v>2186</v>
      </c>
      <c r="B2187">
        <v>973</v>
      </c>
      <c r="C2187">
        <f>1/COUNTIF(B:B,pizzadb_pizzasales[[#This Row],[order_id]])</f>
        <v>1</v>
      </c>
      <c r="D2187" s="1" t="s">
        <v>68</v>
      </c>
      <c r="E2187">
        <v>1</v>
      </c>
      <c r="F2187" s="16">
        <v>39951</v>
      </c>
      <c r="G2187" s="2" t="str">
        <f>TEXT(pizzadb_pizzasales[[#This Row],[order_date]],"dddd")</f>
        <v>Monday</v>
      </c>
      <c r="H2187" s="3">
        <v>0.92092592592592593</v>
      </c>
      <c r="I2187">
        <v>20.25</v>
      </c>
      <c r="J2187">
        <v>20.25</v>
      </c>
      <c r="K2187" s="1" t="s">
        <v>21</v>
      </c>
      <c r="L2187" s="1" t="s">
        <v>22</v>
      </c>
      <c r="M2187" s="1" t="s">
        <v>30</v>
      </c>
      <c r="N2187" s="1" t="s">
        <v>31</v>
      </c>
    </row>
    <row r="2188" spans="1:14" x14ac:dyDescent="0.25">
      <c r="A2188">
        <v>2187</v>
      </c>
      <c r="B2188">
        <v>974</v>
      </c>
      <c r="C2188">
        <f>1/COUNTIF(B:B,pizzadb_pizzasales[[#This Row],[order_id]])</f>
        <v>1</v>
      </c>
      <c r="D2188" s="1" t="s">
        <v>50</v>
      </c>
      <c r="E2188">
        <v>1</v>
      </c>
      <c r="F2188" s="16">
        <v>39952</v>
      </c>
      <c r="G2188" s="2" t="str">
        <f>TEXT(pizzadb_pizzasales[[#This Row],[order_date]],"dddd")</f>
        <v>Tuesday</v>
      </c>
      <c r="H2188" s="3">
        <v>0.92144675925925923</v>
      </c>
      <c r="I2188">
        <v>12</v>
      </c>
      <c r="J2188">
        <v>12</v>
      </c>
      <c r="K2188" s="1" t="s">
        <v>41</v>
      </c>
      <c r="L2188" s="1" t="s">
        <v>14</v>
      </c>
      <c r="M2188" s="1" t="s">
        <v>18</v>
      </c>
      <c r="N2188" s="1" t="s">
        <v>19</v>
      </c>
    </row>
    <row r="2189" spans="1:14" x14ac:dyDescent="0.25">
      <c r="A2189">
        <v>2188</v>
      </c>
      <c r="B2189">
        <v>975</v>
      </c>
      <c r="C2189">
        <f>1/COUNTIF(B:B,pizzadb_pizzasales[[#This Row],[order_id]])</f>
        <v>0.5</v>
      </c>
      <c r="D2189" s="1" t="s">
        <v>128</v>
      </c>
      <c r="E2189">
        <v>1</v>
      </c>
      <c r="F2189" s="16">
        <v>39953</v>
      </c>
      <c r="G2189" s="2" t="str">
        <f>TEXT(pizzadb_pizzasales[[#This Row],[order_date]],"dddd")</f>
        <v>Wednesday</v>
      </c>
      <c r="H2189" s="3">
        <v>0.92385416666666664</v>
      </c>
      <c r="I2189">
        <v>16</v>
      </c>
      <c r="J2189">
        <v>16</v>
      </c>
      <c r="K2189" s="1" t="s">
        <v>13</v>
      </c>
      <c r="L2189" s="1" t="s">
        <v>22</v>
      </c>
      <c r="M2189" s="1" t="s">
        <v>52</v>
      </c>
      <c r="N2189" s="1" t="s">
        <v>53</v>
      </c>
    </row>
    <row r="2190" spans="1:14" x14ac:dyDescent="0.25">
      <c r="A2190">
        <v>2189</v>
      </c>
      <c r="B2190">
        <v>975</v>
      </c>
      <c r="C2190">
        <f>1/COUNTIF(B:B,pizzadb_pizzasales[[#This Row],[order_id]])</f>
        <v>0.5</v>
      </c>
      <c r="D2190" s="1" t="s">
        <v>146</v>
      </c>
      <c r="E2190">
        <v>1</v>
      </c>
      <c r="F2190" s="16">
        <v>39954</v>
      </c>
      <c r="G2190" s="2" t="str">
        <f>TEXT(pizzadb_pizzasales[[#This Row],[order_date]],"dddd")</f>
        <v>Thursday</v>
      </c>
      <c r="H2190" s="3">
        <v>0.92385416666666664</v>
      </c>
      <c r="I2190">
        <v>20.25</v>
      </c>
      <c r="J2190">
        <v>20.25</v>
      </c>
      <c r="K2190" s="1" t="s">
        <v>21</v>
      </c>
      <c r="L2190" s="1" t="s">
        <v>22</v>
      </c>
      <c r="M2190" s="1" t="s">
        <v>104</v>
      </c>
      <c r="N2190" s="1" t="s">
        <v>105</v>
      </c>
    </row>
    <row r="2191" spans="1:14" x14ac:dyDescent="0.25">
      <c r="A2191">
        <v>2190</v>
      </c>
      <c r="B2191">
        <v>976</v>
      </c>
      <c r="C2191">
        <f>1/COUNTIF(B:B,pizzadb_pizzasales[[#This Row],[order_id]])</f>
        <v>1</v>
      </c>
      <c r="D2191" s="1" t="s">
        <v>77</v>
      </c>
      <c r="E2191">
        <v>1</v>
      </c>
      <c r="F2191" s="16">
        <v>39955</v>
      </c>
      <c r="G2191" s="2" t="str">
        <f>TEXT(pizzadb_pizzasales[[#This Row],[order_date]],"dddd")</f>
        <v>Friday</v>
      </c>
      <c r="H2191" s="3">
        <v>0.49535879629629631</v>
      </c>
      <c r="I2191">
        <v>15.25</v>
      </c>
      <c r="J2191">
        <v>15.25</v>
      </c>
      <c r="K2191" s="1" t="s">
        <v>21</v>
      </c>
      <c r="L2191" s="1" t="s">
        <v>14</v>
      </c>
      <c r="M2191" s="1" t="s">
        <v>78</v>
      </c>
      <c r="N2191" s="1" t="s">
        <v>79</v>
      </c>
    </row>
    <row r="2192" spans="1:14" x14ac:dyDescent="0.25">
      <c r="A2192">
        <v>2191</v>
      </c>
      <c r="B2192">
        <v>977</v>
      </c>
      <c r="C2192">
        <f>1/COUNTIF(B:B,pizzadb_pizzasales[[#This Row],[order_id]])</f>
        <v>0.5</v>
      </c>
      <c r="D2192" s="1" t="s">
        <v>148</v>
      </c>
      <c r="E2192">
        <v>1</v>
      </c>
      <c r="F2192" s="16">
        <v>39958</v>
      </c>
      <c r="G2192" s="2" t="str">
        <f>TEXT(pizzadb_pizzasales[[#This Row],[order_date]],"dddd")</f>
        <v>Monday</v>
      </c>
      <c r="H2192" s="3">
        <v>0.5013657407407407</v>
      </c>
      <c r="I2192">
        <v>14.5</v>
      </c>
      <c r="J2192">
        <v>14.5</v>
      </c>
      <c r="K2192" s="1" t="s">
        <v>13</v>
      </c>
      <c r="L2192" s="1" t="s">
        <v>14</v>
      </c>
      <c r="M2192" s="1" t="s">
        <v>130</v>
      </c>
      <c r="N2192" s="1" t="s">
        <v>131</v>
      </c>
    </row>
    <row r="2193" spans="1:14" x14ac:dyDescent="0.25">
      <c r="A2193">
        <v>2192</v>
      </c>
      <c r="B2193">
        <v>977</v>
      </c>
      <c r="C2193">
        <f>1/COUNTIF(B:B,pizzadb_pizzasales[[#This Row],[order_id]])</f>
        <v>0.5</v>
      </c>
      <c r="D2193" s="1" t="s">
        <v>32</v>
      </c>
      <c r="E2193">
        <v>1</v>
      </c>
      <c r="F2193" s="16">
        <v>39959</v>
      </c>
      <c r="G2193" s="2" t="str">
        <f>TEXT(pizzadb_pizzasales[[#This Row],[order_date]],"dddd")</f>
        <v>Tuesday</v>
      </c>
      <c r="H2193" s="3">
        <v>0.5013657407407407</v>
      </c>
      <c r="I2193">
        <v>20.75</v>
      </c>
      <c r="J2193">
        <v>20.75</v>
      </c>
      <c r="K2193" s="1" t="s">
        <v>21</v>
      </c>
      <c r="L2193" s="1" t="s">
        <v>33</v>
      </c>
      <c r="M2193" s="1" t="s">
        <v>34</v>
      </c>
      <c r="N2193" s="1" t="s">
        <v>35</v>
      </c>
    </row>
    <row r="2194" spans="1:14" x14ac:dyDescent="0.25">
      <c r="A2194">
        <v>2193</v>
      </c>
      <c r="B2194">
        <v>978</v>
      </c>
      <c r="C2194">
        <f>1/COUNTIF(B:B,pizzadb_pizzasales[[#This Row],[order_id]])</f>
        <v>9.0909090909090912E-2</v>
      </c>
      <c r="D2194" s="1" t="s">
        <v>40</v>
      </c>
      <c r="E2194">
        <v>1</v>
      </c>
      <c r="F2194" s="16">
        <v>39960</v>
      </c>
      <c r="G2194" s="2" t="str">
        <f>TEXT(pizzadb_pizzasales[[#This Row],[order_date]],"dddd")</f>
        <v>Wednesday</v>
      </c>
      <c r="H2194" s="3">
        <v>0.51708333333333334</v>
      </c>
      <c r="I2194">
        <v>12.75</v>
      </c>
      <c r="J2194">
        <v>12.75</v>
      </c>
      <c r="K2194" s="1" t="s">
        <v>41</v>
      </c>
      <c r="L2194" s="1" t="s">
        <v>33</v>
      </c>
      <c r="M2194" s="1" t="s">
        <v>42</v>
      </c>
      <c r="N2194" s="1" t="s">
        <v>43</v>
      </c>
    </row>
    <row r="2195" spans="1:14" x14ac:dyDescent="0.25">
      <c r="A2195">
        <v>2194</v>
      </c>
      <c r="B2195">
        <v>978</v>
      </c>
      <c r="C2195">
        <f>1/COUNTIF(B:B,pizzadb_pizzasales[[#This Row],[order_id]])</f>
        <v>9.0909090909090912E-2</v>
      </c>
      <c r="D2195" s="1" t="s">
        <v>84</v>
      </c>
      <c r="E2195">
        <v>1</v>
      </c>
      <c r="F2195" s="16">
        <v>39961</v>
      </c>
      <c r="G2195" s="2" t="str">
        <f>TEXT(pizzadb_pizzasales[[#This Row],[order_date]],"dddd")</f>
        <v>Thursday</v>
      </c>
      <c r="H2195" s="3">
        <v>0.51708333333333334</v>
      </c>
      <c r="I2195">
        <v>12</v>
      </c>
      <c r="J2195">
        <v>12</v>
      </c>
      <c r="K2195" s="1" t="s">
        <v>41</v>
      </c>
      <c r="L2195" s="1" t="s">
        <v>14</v>
      </c>
      <c r="M2195" s="1" t="s">
        <v>85</v>
      </c>
      <c r="N2195" s="1" t="s">
        <v>86</v>
      </c>
    </row>
    <row r="2196" spans="1:14" x14ac:dyDescent="0.25">
      <c r="A2196">
        <v>2195</v>
      </c>
      <c r="B2196">
        <v>978</v>
      </c>
      <c r="C2196">
        <f>1/COUNTIF(B:B,pizzadb_pizzasales[[#This Row],[order_id]])</f>
        <v>9.0909090909090912E-2</v>
      </c>
      <c r="D2196" s="1" t="s">
        <v>165</v>
      </c>
      <c r="E2196">
        <v>2</v>
      </c>
      <c r="F2196" s="16">
        <v>39962</v>
      </c>
      <c r="G2196" s="2" t="str">
        <f>TEXT(pizzadb_pizzasales[[#This Row],[order_date]],"dddd")</f>
        <v>Friday</v>
      </c>
      <c r="H2196" s="3">
        <v>0.51708333333333334</v>
      </c>
      <c r="I2196">
        <v>23.649999618530273</v>
      </c>
      <c r="J2196">
        <v>47.299999237060547</v>
      </c>
      <c r="K2196" s="1" t="s">
        <v>41</v>
      </c>
      <c r="L2196" s="1" t="s">
        <v>26</v>
      </c>
      <c r="M2196" s="1" t="s">
        <v>166</v>
      </c>
      <c r="N2196" s="1" t="s">
        <v>167</v>
      </c>
    </row>
    <row r="2197" spans="1:14" x14ac:dyDescent="0.25">
      <c r="A2197">
        <v>2196</v>
      </c>
      <c r="B2197">
        <v>978</v>
      </c>
      <c r="C2197">
        <f>1/COUNTIF(B:B,pizzadb_pizzasales[[#This Row],[order_id]])</f>
        <v>9.0909090909090912E-2</v>
      </c>
      <c r="D2197" s="1" t="s">
        <v>142</v>
      </c>
      <c r="E2197">
        <v>1</v>
      </c>
      <c r="F2197" s="16">
        <v>39965</v>
      </c>
      <c r="G2197" s="2" t="str">
        <f>TEXT(pizzadb_pizzasales[[#This Row],[order_date]],"dddd")</f>
        <v>Monday</v>
      </c>
      <c r="H2197" s="3">
        <v>0.51708333333333334</v>
      </c>
      <c r="I2197">
        <v>16.5</v>
      </c>
      <c r="J2197">
        <v>16.5</v>
      </c>
      <c r="K2197" s="1" t="s">
        <v>21</v>
      </c>
      <c r="L2197" s="1" t="s">
        <v>14</v>
      </c>
      <c r="M2197" s="1" t="s">
        <v>15</v>
      </c>
      <c r="N2197" s="1" t="s">
        <v>16</v>
      </c>
    </row>
    <row r="2198" spans="1:14" x14ac:dyDescent="0.25">
      <c r="A2198">
        <v>2197</v>
      </c>
      <c r="B2198">
        <v>978</v>
      </c>
      <c r="C2198">
        <f>1/COUNTIF(B:B,pizzadb_pizzasales[[#This Row],[order_id]])</f>
        <v>9.0909090909090912E-2</v>
      </c>
      <c r="D2198" s="1" t="s">
        <v>132</v>
      </c>
      <c r="E2198">
        <v>1</v>
      </c>
      <c r="F2198" s="16">
        <v>39966</v>
      </c>
      <c r="G2198" s="2" t="str">
        <f>TEXT(pizzadb_pizzasales[[#This Row],[order_date]],"dddd")</f>
        <v>Tuesday</v>
      </c>
      <c r="H2198" s="3">
        <v>0.51708333333333334</v>
      </c>
      <c r="I2198">
        <v>10.5</v>
      </c>
      <c r="J2198">
        <v>10.5</v>
      </c>
      <c r="K2198" s="1" t="s">
        <v>41</v>
      </c>
      <c r="L2198" s="1" t="s">
        <v>14</v>
      </c>
      <c r="M2198" s="1" t="s">
        <v>15</v>
      </c>
      <c r="N2198" s="1" t="s">
        <v>16</v>
      </c>
    </row>
    <row r="2199" spans="1:14" x14ac:dyDescent="0.25">
      <c r="A2199">
        <v>2198</v>
      </c>
      <c r="B2199">
        <v>978</v>
      </c>
      <c r="C2199">
        <f>1/COUNTIF(B:B,pizzadb_pizzasales[[#This Row],[order_id]])</f>
        <v>9.0909090909090912E-2</v>
      </c>
      <c r="D2199" s="1" t="s">
        <v>25</v>
      </c>
      <c r="E2199">
        <v>1</v>
      </c>
      <c r="F2199" s="16">
        <v>39967</v>
      </c>
      <c r="G2199" s="2" t="str">
        <f>TEXT(pizzadb_pizzasales[[#This Row],[order_date]],"dddd")</f>
        <v>Wednesday</v>
      </c>
      <c r="H2199" s="3">
        <v>0.51708333333333334</v>
      </c>
      <c r="I2199">
        <v>20.75</v>
      </c>
      <c r="J2199">
        <v>20.75</v>
      </c>
      <c r="K2199" s="1" t="s">
        <v>21</v>
      </c>
      <c r="L2199" s="1" t="s">
        <v>26</v>
      </c>
      <c r="M2199" s="1" t="s">
        <v>27</v>
      </c>
      <c r="N2199" s="1" t="s">
        <v>28</v>
      </c>
    </row>
    <row r="2200" spans="1:14" x14ac:dyDescent="0.25">
      <c r="A2200">
        <v>2199</v>
      </c>
      <c r="B2200">
        <v>978</v>
      </c>
      <c r="C2200">
        <f>1/COUNTIF(B:B,pizzadb_pizzasales[[#This Row],[order_id]])</f>
        <v>9.0909090909090912E-2</v>
      </c>
      <c r="D2200" s="1" t="s">
        <v>36</v>
      </c>
      <c r="E2200">
        <v>1</v>
      </c>
      <c r="F2200" s="16">
        <v>39968</v>
      </c>
      <c r="G2200" s="2" t="str">
        <f>TEXT(pizzadb_pizzasales[[#This Row],[order_date]],"dddd")</f>
        <v>Thursday</v>
      </c>
      <c r="H2200" s="3">
        <v>0.51708333333333334</v>
      </c>
      <c r="I2200">
        <v>16.5</v>
      </c>
      <c r="J2200">
        <v>16.5</v>
      </c>
      <c r="K2200" s="1" t="s">
        <v>13</v>
      </c>
      <c r="L2200" s="1" t="s">
        <v>26</v>
      </c>
      <c r="M2200" s="1" t="s">
        <v>27</v>
      </c>
      <c r="N2200" s="1" t="s">
        <v>28</v>
      </c>
    </row>
    <row r="2201" spans="1:14" x14ac:dyDescent="0.25">
      <c r="A2201">
        <v>2200</v>
      </c>
      <c r="B2201">
        <v>978</v>
      </c>
      <c r="C2201">
        <f>1/COUNTIF(B:B,pizzadb_pizzasales[[#This Row],[order_id]])</f>
        <v>9.0909090909090912E-2</v>
      </c>
      <c r="D2201" s="1" t="s">
        <v>146</v>
      </c>
      <c r="E2201">
        <v>1</v>
      </c>
      <c r="F2201" s="16">
        <v>39969</v>
      </c>
      <c r="G2201" s="2" t="str">
        <f>TEXT(pizzadb_pizzasales[[#This Row],[order_date]],"dddd")</f>
        <v>Friday</v>
      </c>
      <c r="H2201" s="3">
        <v>0.51708333333333334</v>
      </c>
      <c r="I2201">
        <v>20.25</v>
      </c>
      <c r="J2201">
        <v>20.25</v>
      </c>
      <c r="K2201" s="1" t="s">
        <v>21</v>
      </c>
      <c r="L2201" s="1" t="s">
        <v>22</v>
      </c>
      <c r="M2201" s="1" t="s">
        <v>104</v>
      </c>
      <c r="N2201" s="1" t="s">
        <v>105</v>
      </c>
    </row>
    <row r="2202" spans="1:14" x14ac:dyDescent="0.25">
      <c r="A2202">
        <v>2201</v>
      </c>
      <c r="B2202">
        <v>978</v>
      </c>
      <c r="C2202">
        <f>1/COUNTIF(B:B,pizzadb_pizzasales[[#This Row],[order_id]])</f>
        <v>9.0909090909090912E-2</v>
      </c>
      <c r="D2202" s="1" t="s">
        <v>135</v>
      </c>
      <c r="E2202">
        <v>1</v>
      </c>
      <c r="F2202" s="16">
        <v>39972</v>
      </c>
      <c r="G2202" s="2" t="str">
        <f>TEXT(pizzadb_pizzasales[[#This Row],[order_date]],"dddd")</f>
        <v>Monday</v>
      </c>
      <c r="H2202" s="3">
        <v>0.51708333333333334</v>
      </c>
      <c r="I2202">
        <v>20.75</v>
      </c>
      <c r="J2202">
        <v>20.75</v>
      </c>
      <c r="K2202" s="1" t="s">
        <v>21</v>
      </c>
      <c r="L2202" s="1" t="s">
        <v>26</v>
      </c>
      <c r="M2202" s="1" t="s">
        <v>107</v>
      </c>
      <c r="N2202" s="1" t="s">
        <v>108</v>
      </c>
    </row>
    <row r="2203" spans="1:14" x14ac:dyDescent="0.25">
      <c r="A2203">
        <v>2202</v>
      </c>
      <c r="B2203">
        <v>978</v>
      </c>
      <c r="C2203">
        <f>1/COUNTIF(B:B,pizzadb_pizzasales[[#This Row],[order_id]])</f>
        <v>9.0909090909090912E-2</v>
      </c>
      <c r="D2203" s="1" t="s">
        <v>150</v>
      </c>
      <c r="E2203">
        <v>1</v>
      </c>
      <c r="F2203" s="16">
        <v>39973</v>
      </c>
      <c r="G2203" s="2" t="str">
        <f>TEXT(pizzadb_pizzasales[[#This Row],[order_date]],"dddd")</f>
        <v>Tuesday</v>
      </c>
      <c r="H2203" s="3">
        <v>0.51708333333333334</v>
      </c>
      <c r="I2203">
        <v>12.5</v>
      </c>
      <c r="J2203">
        <v>12.5</v>
      </c>
      <c r="K2203" s="1" t="s">
        <v>41</v>
      </c>
      <c r="L2203" s="1" t="s">
        <v>26</v>
      </c>
      <c r="M2203" s="1" t="s">
        <v>60</v>
      </c>
      <c r="N2203" s="1" t="s">
        <v>61</v>
      </c>
    </row>
    <row r="2204" spans="1:14" x14ac:dyDescent="0.25">
      <c r="A2204">
        <v>2203</v>
      </c>
      <c r="B2204">
        <v>978</v>
      </c>
      <c r="C2204">
        <f>1/COUNTIF(B:B,pizzadb_pizzasales[[#This Row],[order_id]])</f>
        <v>9.0909090909090912E-2</v>
      </c>
      <c r="D2204" s="1" t="s">
        <v>137</v>
      </c>
      <c r="E2204">
        <v>1</v>
      </c>
      <c r="F2204" s="16">
        <v>39974</v>
      </c>
      <c r="G2204" s="2" t="str">
        <f>TEXT(pizzadb_pizzasales[[#This Row],[order_date]],"dddd")</f>
        <v>Wednesday</v>
      </c>
      <c r="H2204" s="3">
        <v>0.51708333333333334</v>
      </c>
      <c r="I2204">
        <v>16.75</v>
      </c>
      <c r="J2204">
        <v>16.75</v>
      </c>
      <c r="K2204" s="1" t="s">
        <v>13</v>
      </c>
      <c r="L2204" s="1" t="s">
        <v>33</v>
      </c>
      <c r="M2204" s="1" t="s">
        <v>34</v>
      </c>
      <c r="N2204" s="1" t="s">
        <v>35</v>
      </c>
    </row>
    <row r="2205" spans="1:14" x14ac:dyDescent="0.25">
      <c r="A2205">
        <v>2204</v>
      </c>
      <c r="B2205">
        <v>979</v>
      </c>
      <c r="C2205">
        <f>1/COUNTIF(B:B,pizzadb_pizzasales[[#This Row],[order_id]])</f>
        <v>1</v>
      </c>
      <c r="D2205" s="1" t="s">
        <v>164</v>
      </c>
      <c r="E2205">
        <v>1</v>
      </c>
      <c r="F2205" s="16">
        <v>39975</v>
      </c>
      <c r="G2205" s="2" t="str">
        <f>TEXT(pizzadb_pizzasales[[#This Row],[order_date]],"dddd")</f>
        <v>Thursday</v>
      </c>
      <c r="H2205" s="3">
        <v>0.53990740740740739</v>
      </c>
      <c r="I2205">
        <v>16.5</v>
      </c>
      <c r="J2205">
        <v>16.5</v>
      </c>
      <c r="K2205" s="1" t="s">
        <v>13</v>
      </c>
      <c r="L2205" s="1" t="s">
        <v>22</v>
      </c>
      <c r="M2205" s="1" t="s">
        <v>63</v>
      </c>
      <c r="N2205" s="1" t="s">
        <v>64</v>
      </c>
    </row>
    <row r="2206" spans="1:14" x14ac:dyDescent="0.25">
      <c r="A2206">
        <v>2205</v>
      </c>
      <c r="B2206">
        <v>980</v>
      </c>
      <c r="C2206">
        <f>1/COUNTIF(B:B,pizzadb_pizzasales[[#This Row],[order_id]])</f>
        <v>0.16666666666666666</v>
      </c>
      <c r="D2206" s="1" t="s">
        <v>73</v>
      </c>
      <c r="E2206">
        <v>1</v>
      </c>
      <c r="F2206" s="16">
        <v>39976</v>
      </c>
      <c r="G2206" s="2" t="str">
        <f>TEXT(pizzadb_pizzasales[[#This Row],[order_date]],"dddd")</f>
        <v>Friday</v>
      </c>
      <c r="H2206" s="3">
        <v>0.54069444444444448</v>
      </c>
      <c r="I2206">
        <v>20.75</v>
      </c>
      <c r="J2206">
        <v>20.75</v>
      </c>
      <c r="K2206" s="1" t="s">
        <v>21</v>
      </c>
      <c r="L2206" s="1" t="s">
        <v>33</v>
      </c>
      <c r="M2206" s="1" t="s">
        <v>74</v>
      </c>
      <c r="N2206" s="1" t="s">
        <v>75</v>
      </c>
    </row>
    <row r="2207" spans="1:14" x14ac:dyDescent="0.25">
      <c r="A2207">
        <v>2206</v>
      </c>
      <c r="B2207">
        <v>980</v>
      </c>
      <c r="C2207">
        <f>1/COUNTIF(B:B,pizzadb_pizzasales[[#This Row],[order_id]])</f>
        <v>0.16666666666666666</v>
      </c>
      <c r="D2207" s="1" t="s">
        <v>93</v>
      </c>
      <c r="E2207">
        <v>1</v>
      </c>
      <c r="F2207" s="16">
        <v>39979</v>
      </c>
      <c r="G2207" s="2" t="str">
        <f>TEXT(pizzadb_pizzasales[[#This Row],[order_date]],"dddd")</f>
        <v>Monday</v>
      </c>
      <c r="H2207" s="3">
        <v>0.54069444444444448</v>
      </c>
      <c r="I2207">
        <v>12</v>
      </c>
      <c r="J2207">
        <v>12</v>
      </c>
      <c r="K2207" s="1" t="s">
        <v>41</v>
      </c>
      <c r="L2207" s="1" t="s">
        <v>14</v>
      </c>
      <c r="M2207" s="1" t="s">
        <v>94</v>
      </c>
      <c r="N2207" s="1" t="s">
        <v>95</v>
      </c>
    </row>
    <row r="2208" spans="1:14" x14ac:dyDescent="0.25">
      <c r="A2208">
        <v>2207</v>
      </c>
      <c r="B2208">
        <v>980</v>
      </c>
      <c r="C2208">
        <f>1/COUNTIF(B:B,pizzadb_pizzasales[[#This Row],[order_id]])</f>
        <v>0.16666666666666666</v>
      </c>
      <c r="D2208" s="1" t="s">
        <v>113</v>
      </c>
      <c r="E2208">
        <v>1</v>
      </c>
      <c r="F2208" s="16">
        <v>39980</v>
      </c>
      <c r="G2208" s="2" t="str">
        <f>TEXT(pizzadb_pizzasales[[#This Row],[order_date]],"dddd")</f>
        <v>Tuesday</v>
      </c>
      <c r="H2208" s="3">
        <v>0.54069444444444448</v>
      </c>
      <c r="I2208">
        <v>20.25</v>
      </c>
      <c r="J2208">
        <v>20.25</v>
      </c>
      <c r="K2208" s="1" t="s">
        <v>21</v>
      </c>
      <c r="L2208" s="1" t="s">
        <v>26</v>
      </c>
      <c r="M2208" s="1" t="s">
        <v>114</v>
      </c>
      <c r="N2208" s="1" t="s">
        <v>115</v>
      </c>
    </row>
    <row r="2209" spans="1:14" x14ac:dyDescent="0.25">
      <c r="A2209">
        <v>2208</v>
      </c>
      <c r="B2209">
        <v>980</v>
      </c>
      <c r="C2209">
        <f>1/COUNTIF(B:B,pizzadb_pizzasales[[#This Row],[order_id]])</f>
        <v>0.16666666666666666</v>
      </c>
      <c r="D2209" s="1" t="s">
        <v>47</v>
      </c>
      <c r="E2209">
        <v>1</v>
      </c>
      <c r="F2209" s="16">
        <v>39981</v>
      </c>
      <c r="G2209" s="2" t="str">
        <f>TEXT(pizzadb_pizzasales[[#This Row],[order_date]],"dddd")</f>
        <v>Wednesday</v>
      </c>
      <c r="H2209" s="3">
        <v>0.54069444444444448</v>
      </c>
      <c r="I2209">
        <v>12.5</v>
      </c>
      <c r="J2209">
        <v>12.5</v>
      </c>
      <c r="K2209" s="1" t="s">
        <v>41</v>
      </c>
      <c r="L2209" s="1" t="s">
        <v>26</v>
      </c>
      <c r="M2209" s="1" t="s">
        <v>48</v>
      </c>
      <c r="N2209" s="1" t="s">
        <v>49</v>
      </c>
    </row>
    <row r="2210" spans="1:14" x14ac:dyDescent="0.25">
      <c r="A2210">
        <v>2209</v>
      </c>
      <c r="B2210">
        <v>980</v>
      </c>
      <c r="C2210">
        <f>1/COUNTIF(B:B,pizzadb_pizzasales[[#This Row],[order_id]])</f>
        <v>0.16666666666666666</v>
      </c>
      <c r="D2210" s="1" t="s">
        <v>32</v>
      </c>
      <c r="E2210">
        <v>1</v>
      </c>
      <c r="F2210" s="16">
        <v>39982</v>
      </c>
      <c r="G2210" s="2" t="str">
        <f>TEXT(pizzadb_pizzasales[[#This Row],[order_date]],"dddd")</f>
        <v>Thursday</v>
      </c>
      <c r="H2210" s="3">
        <v>0.54069444444444448</v>
      </c>
      <c r="I2210">
        <v>20.75</v>
      </c>
      <c r="J2210">
        <v>20.75</v>
      </c>
      <c r="K2210" s="1" t="s">
        <v>21</v>
      </c>
      <c r="L2210" s="1" t="s">
        <v>33</v>
      </c>
      <c r="M2210" s="1" t="s">
        <v>34</v>
      </c>
      <c r="N2210" s="1" t="s">
        <v>35</v>
      </c>
    </row>
    <row r="2211" spans="1:14" x14ac:dyDescent="0.25">
      <c r="A2211">
        <v>2210</v>
      </c>
      <c r="B2211">
        <v>980</v>
      </c>
      <c r="C2211">
        <f>1/COUNTIF(B:B,pizzadb_pizzasales[[#This Row],[order_id]])</f>
        <v>0.16666666666666666</v>
      </c>
      <c r="D2211" s="1" t="s">
        <v>137</v>
      </c>
      <c r="E2211">
        <v>1</v>
      </c>
      <c r="F2211" s="16">
        <v>39983</v>
      </c>
      <c r="G2211" s="2" t="str">
        <f>TEXT(pizzadb_pizzasales[[#This Row],[order_date]],"dddd")</f>
        <v>Friday</v>
      </c>
      <c r="H2211" s="3">
        <v>0.54069444444444448</v>
      </c>
      <c r="I2211">
        <v>16.75</v>
      </c>
      <c r="J2211">
        <v>16.75</v>
      </c>
      <c r="K2211" s="1" t="s">
        <v>13</v>
      </c>
      <c r="L2211" s="1" t="s">
        <v>33</v>
      </c>
      <c r="M2211" s="1" t="s">
        <v>34</v>
      </c>
      <c r="N2211" s="1" t="s">
        <v>35</v>
      </c>
    </row>
    <row r="2212" spans="1:14" x14ac:dyDescent="0.25">
      <c r="A2212">
        <v>2211</v>
      </c>
      <c r="B2212">
        <v>981</v>
      </c>
      <c r="C2212">
        <f>1/COUNTIF(B:B,pizzadb_pizzasales[[#This Row],[order_id]])</f>
        <v>1</v>
      </c>
      <c r="D2212" s="1" t="s">
        <v>72</v>
      </c>
      <c r="E2212">
        <v>1</v>
      </c>
      <c r="F2212" s="16">
        <v>39986</v>
      </c>
      <c r="G2212" s="2" t="str">
        <f>TEXT(pizzadb_pizzasales[[#This Row],[order_date]],"dddd")</f>
        <v>Monday</v>
      </c>
      <c r="H2212" s="3">
        <v>0.58108796296296295</v>
      </c>
      <c r="I2212">
        <v>20.75</v>
      </c>
      <c r="J2212">
        <v>20.75</v>
      </c>
      <c r="K2212" s="1" t="s">
        <v>21</v>
      </c>
      <c r="L2212" s="1" t="s">
        <v>33</v>
      </c>
      <c r="M2212" s="1" t="s">
        <v>42</v>
      </c>
      <c r="N2212" s="1" t="s">
        <v>43</v>
      </c>
    </row>
    <row r="2213" spans="1:14" x14ac:dyDescent="0.25">
      <c r="A2213">
        <v>2212</v>
      </c>
      <c r="B2213">
        <v>982</v>
      </c>
      <c r="C2213">
        <f>1/COUNTIF(B:B,pizzadb_pizzasales[[#This Row],[order_id]])</f>
        <v>0.25</v>
      </c>
      <c r="D2213" s="1" t="s">
        <v>90</v>
      </c>
      <c r="E2213">
        <v>1</v>
      </c>
      <c r="F2213" s="16">
        <v>39987</v>
      </c>
      <c r="G2213" s="2" t="str">
        <f>TEXT(pizzadb_pizzasales[[#This Row],[order_date]],"dddd")</f>
        <v>Tuesday</v>
      </c>
      <c r="H2213" s="3">
        <v>0.59233796296296293</v>
      </c>
      <c r="I2213">
        <v>17.950000762939453</v>
      </c>
      <c r="J2213">
        <v>17.950000762939453</v>
      </c>
      <c r="K2213" s="1" t="s">
        <v>21</v>
      </c>
      <c r="L2213" s="1" t="s">
        <v>22</v>
      </c>
      <c r="M2213" s="1" t="s">
        <v>91</v>
      </c>
      <c r="N2213" s="1" t="s">
        <v>92</v>
      </c>
    </row>
    <row r="2214" spans="1:14" x14ac:dyDescent="0.25">
      <c r="A2214">
        <v>2213</v>
      </c>
      <c r="B2214">
        <v>982</v>
      </c>
      <c r="C2214">
        <f>1/COUNTIF(B:B,pizzadb_pizzasales[[#This Row],[order_id]])</f>
        <v>0.25</v>
      </c>
      <c r="D2214" s="1" t="s">
        <v>142</v>
      </c>
      <c r="E2214">
        <v>1</v>
      </c>
      <c r="F2214" s="16">
        <v>39988</v>
      </c>
      <c r="G2214" s="2" t="str">
        <f>TEXT(pizzadb_pizzasales[[#This Row],[order_date]],"dddd")</f>
        <v>Wednesday</v>
      </c>
      <c r="H2214" s="3">
        <v>0.59233796296296293</v>
      </c>
      <c r="I2214">
        <v>16.5</v>
      </c>
      <c r="J2214">
        <v>16.5</v>
      </c>
      <c r="K2214" s="1" t="s">
        <v>21</v>
      </c>
      <c r="L2214" s="1" t="s">
        <v>14</v>
      </c>
      <c r="M2214" s="1" t="s">
        <v>15</v>
      </c>
      <c r="N2214" s="1" t="s">
        <v>16</v>
      </c>
    </row>
    <row r="2215" spans="1:14" x14ac:dyDescent="0.25">
      <c r="A2215">
        <v>2214</v>
      </c>
      <c r="B2215">
        <v>982</v>
      </c>
      <c r="C2215">
        <f>1/COUNTIF(B:B,pizzadb_pizzasales[[#This Row],[order_id]])</f>
        <v>0.25</v>
      </c>
      <c r="D2215" s="1" t="s">
        <v>77</v>
      </c>
      <c r="E2215">
        <v>1</v>
      </c>
      <c r="F2215" s="16">
        <v>39989</v>
      </c>
      <c r="G2215" s="2" t="str">
        <f>TEXT(pizzadb_pizzasales[[#This Row],[order_date]],"dddd")</f>
        <v>Thursday</v>
      </c>
      <c r="H2215" s="3">
        <v>0.59233796296296293</v>
      </c>
      <c r="I2215">
        <v>15.25</v>
      </c>
      <c r="J2215">
        <v>15.25</v>
      </c>
      <c r="K2215" s="1" t="s">
        <v>21</v>
      </c>
      <c r="L2215" s="1" t="s">
        <v>14</v>
      </c>
      <c r="M2215" s="1" t="s">
        <v>78</v>
      </c>
      <c r="N2215" s="1" t="s">
        <v>79</v>
      </c>
    </row>
    <row r="2216" spans="1:14" x14ac:dyDescent="0.25">
      <c r="A2216">
        <v>2215</v>
      </c>
      <c r="B2216">
        <v>982</v>
      </c>
      <c r="C2216">
        <f>1/COUNTIF(B:B,pizzadb_pizzasales[[#This Row],[order_id]])</f>
        <v>0.25</v>
      </c>
      <c r="D2216" s="1" t="s">
        <v>69</v>
      </c>
      <c r="E2216">
        <v>1</v>
      </c>
      <c r="F2216" s="16">
        <v>39990</v>
      </c>
      <c r="G2216" s="2" t="str">
        <f>TEXT(pizzadb_pizzasales[[#This Row],[order_date]],"dddd")</f>
        <v>Friday</v>
      </c>
      <c r="H2216" s="3">
        <v>0.59233796296296293</v>
      </c>
      <c r="I2216">
        <v>20.75</v>
      </c>
      <c r="J2216">
        <v>20.75</v>
      </c>
      <c r="K2216" s="1" t="s">
        <v>21</v>
      </c>
      <c r="L2216" s="1" t="s">
        <v>33</v>
      </c>
      <c r="M2216" s="1" t="s">
        <v>70</v>
      </c>
      <c r="N2216" s="1" t="s">
        <v>71</v>
      </c>
    </row>
    <row r="2217" spans="1:14" x14ac:dyDescent="0.25">
      <c r="A2217">
        <v>2216</v>
      </c>
      <c r="B2217">
        <v>983</v>
      </c>
      <c r="C2217">
        <f>1/COUNTIF(B:B,pizzadb_pizzasales[[#This Row],[order_id]])</f>
        <v>1</v>
      </c>
      <c r="D2217" s="1" t="s">
        <v>84</v>
      </c>
      <c r="E2217">
        <v>1</v>
      </c>
      <c r="F2217" s="16">
        <v>39993</v>
      </c>
      <c r="G2217" s="2" t="str">
        <f>TEXT(pizzadb_pizzasales[[#This Row],[order_date]],"dddd")</f>
        <v>Monday</v>
      </c>
      <c r="H2217" s="3">
        <v>0.6038310185185185</v>
      </c>
      <c r="I2217">
        <v>12</v>
      </c>
      <c r="J2217">
        <v>12</v>
      </c>
      <c r="K2217" s="1" t="s">
        <v>41</v>
      </c>
      <c r="L2217" s="1" t="s">
        <v>14</v>
      </c>
      <c r="M2217" s="1" t="s">
        <v>85</v>
      </c>
      <c r="N2217" s="1" t="s">
        <v>86</v>
      </c>
    </row>
    <row r="2218" spans="1:14" x14ac:dyDescent="0.25">
      <c r="A2218">
        <v>2217</v>
      </c>
      <c r="B2218">
        <v>984</v>
      </c>
      <c r="C2218">
        <f>1/COUNTIF(B:B,pizzadb_pizzasales[[#This Row],[order_id]])</f>
        <v>1</v>
      </c>
      <c r="D2218" s="1" t="s">
        <v>160</v>
      </c>
      <c r="E2218">
        <v>1</v>
      </c>
      <c r="F2218" s="16">
        <v>39994</v>
      </c>
      <c r="G2218" s="2" t="str">
        <f>TEXT(pizzadb_pizzasales[[#This Row],[order_date]],"dddd")</f>
        <v>Tuesday</v>
      </c>
      <c r="H2218" s="3">
        <v>0.60688657407407409</v>
      </c>
      <c r="I2218">
        <v>12</v>
      </c>
      <c r="J2218">
        <v>12</v>
      </c>
      <c r="K2218" s="1" t="s">
        <v>41</v>
      </c>
      <c r="L2218" s="1" t="s">
        <v>14</v>
      </c>
      <c r="M2218" s="1" t="s">
        <v>55</v>
      </c>
      <c r="N2218" s="1" t="s">
        <v>56</v>
      </c>
    </row>
    <row r="2219" spans="1:14" x14ac:dyDescent="0.25">
      <c r="A2219">
        <v>2218</v>
      </c>
      <c r="B2219">
        <v>985</v>
      </c>
      <c r="C2219">
        <f>1/COUNTIF(B:B,pizzadb_pizzasales[[#This Row],[order_id]])</f>
        <v>0.33333333333333331</v>
      </c>
      <c r="D2219" s="1" t="s">
        <v>12</v>
      </c>
      <c r="E2219">
        <v>1</v>
      </c>
      <c r="F2219" s="16">
        <v>39995</v>
      </c>
      <c r="G2219" s="2" t="str">
        <f>TEXT(pizzadb_pizzasales[[#This Row],[order_date]],"dddd")</f>
        <v>Wednesday</v>
      </c>
      <c r="H2219" s="3">
        <v>0.60752314814814812</v>
      </c>
      <c r="I2219">
        <v>13.25</v>
      </c>
      <c r="J2219">
        <v>13.25</v>
      </c>
      <c r="K2219" s="1" t="s">
        <v>13</v>
      </c>
      <c r="L2219" s="1" t="s">
        <v>14</v>
      </c>
      <c r="M2219" s="1" t="s">
        <v>15</v>
      </c>
      <c r="N2219" s="1" t="s">
        <v>16</v>
      </c>
    </row>
    <row r="2220" spans="1:14" x14ac:dyDescent="0.25">
      <c r="A2220">
        <v>2219</v>
      </c>
      <c r="B2220">
        <v>985</v>
      </c>
      <c r="C2220">
        <f>1/COUNTIF(B:B,pizzadb_pizzasales[[#This Row],[order_id]])</f>
        <v>0.33333333333333331</v>
      </c>
      <c r="D2220" s="1" t="s">
        <v>159</v>
      </c>
      <c r="E2220">
        <v>1</v>
      </c>
      <c r="F2220" s="16">
        <v>39996</v>
      </c>
      <c r="G2220" s="2" t="str">
        <f>TEXT(pizzadb_pizzasales[[#This Row],[order_date]],"dddd")</f>
        <v>Thursday</v>
      </c>
      <c r="H2220" s="3">
        <v>0.60752314814814812</v>
      </c>
      <c r="I2220">
        <v>16.75</v>
      </c>
      <c r="J2220">
        <v>16.75</v>
      </c>
      <c r="K2220" s="1" t="s">
        <v>13</v>
      </c>
      <c r="L2220" s="1" t="s">
        <v>22</v>
      </c>
      <c r="M2220" s="1" t="s">
        <v>101</v>
      </c>
      <c r="N2220" s="1" t="s">
        <v>102</v>
      </c>
    </row>
    <row r="2221" spans="1:14" x14ac:dyDescent="0.25">
      <c r="A2221">
        <v>2220</v>
      </c>
      <c r="B2221">
        <v>985</v>
      </c>
      <c r="C2221">
        <f>1/COUNTIF(B:B,pizzadb_pizzasales[[#This Row],[order_id]])</f>
        <v>0.33333333333333331</v>
      </c>
      <c r="D2221" s="1" t="s">
        <v>172</v>
      </c>
      <c r="E2221">
        <v>1</v>
      </c>
      <c r="F2221" s="16">
        <v>39997</v>
      </c>
      <c r="G2221" s="2" t="str">
        <f>TEXT(pizzadb_pizzasales[[#This Row],[order_date]],"dddd")</f>
        <v>Friday</v>
      </c>
      <c r="H2221" s="3">
        <v>0.60752314814814812</v>
      </c>
      <c r="I2221">
        <v>12.5</v>
      </c>
      <c r="J2221">
        <v>12.5</v>
      </c>
      <c r="K2221" s="1" t="s">
        <v>41</v>
      </c>
      <c r="L2221" s="1" t="s">
        <v>26</v>
      </c>
      <c r="M2221" s="1" t="s">
        <v>88</v>
      </c>
      <c r="N2221" s="1" t="s">
        <v>89</v>
      </c>
    </row>
    <row r="2222" spans="1:14" x14ac:dyDescent="0.25">
      <c r="A2222">
        <v>2221</v>
      </c>
      <c r="B2222">
        <v>986</v>
      </c>
      <c r="C2222">
        <f>1/COUNTIF(B:B,pizzadb_pizzasales[[#This Row],[order_id]])</f>
        <v>1</v>
      </c>
      <c r="D2222" s="1" t="s">
        <v>154</v>
      </c>
      <c r="E2222">
        <v>1</v>
      </c>
      <c r="F2222" s="16">
        <v>40000</v>
      </c>
      <c r="G2222" s="2" t="str">
        <f>TEXT(pizzadb_pizzasales[[#This Row],[order_date]],"dddd")</f>
        <v>Monday</v>
      </c>
      <c r="H2222" s="3">
        <v>0.6079282407407407</v>
      </c>
      <c r="I2222">
        <v>16</v>
      </c>
      <c r="J2222">
        <v>16</v>
      </c>
      <c r="K2222" s="1" t="s">
        <v>13</v>
      </c>
      <c r="L2222" s="1" t="s">
        <v>22</v>
      </c>
      <c r="M2222" s="1" t="s">
        <v>66</v>
      </c>
      <c r="N2222" s="1" t="s">
        <v>67</v>
      </c>
    </row>
    <row r="2223" spans="1:14" x14ac:dyDescent="0.25">
      <c r="A2223">
        <v>2222</v>
      </c>
      <c r="B2223">
        <v>987</v>
      </c>
      <c r="C2223">
        <f>1/COUNTIF(B:B,pizzadb_pizzasales[[#This Row],[order_id]])</f>
        <v>0.33333333333333331</v>
      </c>
      <c r="D2223" s="1" t="s">
        <v>72</v>
      </c>
      <c r="E2223">
        <v>1</v>
      </c>
      <c r="F2223" s="16">
        <v>40001</v>
      </c>
      <c r="G2223" s="2" t="str">
        <f>TEXT(pizzadb_pizzasales[[#This Row],[order_date]],"dddd")</f>
        <v>Tuesday</v>
      </c>
      <c r="H2223" s="3">
        <v>0.61196759259259259</v>
      </c>
      <c r="I2223">
        <v>20.75</v>
      </c>
      <c r="J2223">
        <v>20.75</v>
      </c>
      <c r="K2223" s="1" t="s">
        <v>21</v>
      </c>
      <c r="L2223" s="1" t="s">
        <v>33</v>
      </c>
      <c r="M2223" s="1" t="s">
        <v>42</v>
      </c>
      <c r="N2223" s="1" t="s">
        <v>43</v>
      </c>
    </row>
    <row r="2224" spans="1:14" x14ac:dyDescent="0.25">
      <c r="A2224">
        <v>2223</v>
      </c>
      <c r="B2224">
        <v>987</v>
      </c>
      <c r="C2224">
        <f>1/COUNTIF(B:B,pizzadb_pizzasales[[#This Row],[order_id]])</f>
        <v>0.33333333333333331</v>
      </c>
      <c r="D2224" s="1" t="s">
        <v>173</v>
      </c>
      <c r="E2224">
        <v>1</v>
      </c>
      <c r="F2224" s="16">
        <v>40002</v>
      </c>
      <c r="G2224" s="2" t="str">
        <f>TEXT(pizzadb_pizzasales[[#This Row],[order_date]],"dddd")</f>
        <v>Wednesday</v>
      </c>
      <c r="H2224" s="3">
        <v>0.61196759259259259</v>
      </c>
      <c r="I2224">
        <v>20.25</v>
      </c>
      <c r="J2224">
        <v>20.25</v>
      </c>
      <c r="K2224" s="1" t="s">
        <v>21</v>
      </c>
      <c r="L2224" s="1" t="s">
        <v>26</v>
      </c>
      <c r="M2224" s="1" t="s">
        <v>97</v>
      </c>
      <c r="N2224" s="1" t="s">
        <v>98</v>
      </c>
    </row>
    <row r="2225" spans="1:14" x14ac:dyDescent="0.25">
      <c r="A2225">
        <v>2224</v>
      </c>
      <c r="B2225">
        <v>987</v>
      </c>
      <c r="C2225">
        <f>1/COUNTIF(B:B,pizzadb_pizzasales[[#This Row],[order_id]])</f>
        <v>0.33333333333333331</v>
      </c>
      <c r="D2225" s="1" t="s">
        <v>120</v>
      </c>
      <c r="E2225">
        <v>1</v>
      </c>
      <c r="F2225" s="16">
        <v>40003</v>
      </c>
      <c r="G2225" s="2" t="str">
        <f>TEXT(pizzadb_pizzasales[[#This Row],[order_date]],"dddd")</f>
        <v>Thursday</v>
      </c>
      <c r="H2225" s="3">
        <v>0.61196759259259259</v>
      </c>
      <c r="I2225">
        <v>12.5</v>
      </c>
      <c r="J2225">
        <v>12.5</v>
      </c>
      <c r="K2225" s="1" t="s">
        <v>41</v>
      </c>
      <c r="L2225" s="1" t="s">
        <v>26</v>
      </c>
      <c r="M2225" s="1" t="s">
        <v>38</v>
      </c>
      <c r="N2225" s="1" t="s">
        <v>39</v>
      </c>
    </row>
    <row r="2226" spans="1:14" x14ac:dyDescent="0.25">
      <c r="A2226">
        <v>2225</v>
      </c>
      <c r="B2226">
        <v>988</v>
      </c>
      <c r="C2226">
        <f>1/COUNTIF(B:B,pizzadb_pizzasales[[#This Row],[order_id]])</f>
        <v>1</v>
      </c>
      <c r="D2226" s="1" t="s">
        <v>153</v>
      </c>
      <c r="E2226">
        <v>1</v>
      </c>
      <c r="F2226" s="16">
        <v>40004</v>
      </c>
      <c r="G2226" s="2" t="str">
        <f>TEXT(pizzadb_pizzasales[[#This Row],[order_date]],"dddd")</f>
        <v>Friday</v>
      </c>
      <c r="H2226" s="3">
        <v>0.61453703703703699</v>
      </c>
      <c r="I2226">
        <v>21</v>
      </c>
      <c r="J2226">
        <v>21</v>
      </c>
      <c r="K2226" s="1" t="s">
        <v>21</v>
      </c>
      <c r="L2226" s="1" t="s">
        <v>22</v>
      </c>
      <c r="M2226" s="1" t="s">
        <v>101</v>
      </c>
      <c r="N2226" s="1" t="s">
        <v>102</v>
      </c>
    </row>
    <row r="2227" spans="1:14" x14ac:dyDescent="0.25">
      <c r="A2227">
        <v>2226</v>
      </c>
      <c r="B2227">
        <v>989</v>
      </c>
      <c r="C2227">
        <f>1/COUNTIF(B:B,pizzadb_pizzasales[[#This Row],[order_id]])</f>
        <v>1</v>
      </c>
      <c r="D2227" s="1" t="s">
        <v>132</v>
      </c>
      <c r="E2227">
        <v>1</v>
      </c>
      <c r="F2227" s="16">
        <v>40007</v>
      </c>
      <c r="G2227" s="2" t="str">
        <f>TEXT(pizzadb_pizzasales[[#This Row],[order_date]],"dddd")</f>
        <v>Monday</v>
      </c>
      <c r="H2227" s="3">
        <v>0.63099537037037035</v>
      </c>
      <c r="I2227">
        <v>10.5</v>
      </c>
      <c r="J2227">
        <v>10.5</v>
      </c>
      <c r="K2227" s="1" t="s">
        <v>41</v>
      </c>
      <c r="L2227" s="1" t="s">
        <v>14</v>
      </c>
      <c r="M2227" s="1" t="s">
        <v>15</v>
      </c>
      <c r="N2227" s="1" t="s">
        <v>16</v>
      </c>
    </row>
    <row r="2228" spans="1:14" x14ac:dyDescent="0.25">
      <c r="A2228">
        <v>2227</v>
      </c>
      <c r="B2228">
        <v>990</v>
      </c>
      <c r="C2228">
        <f>1/COUNTIF(B:B,pizzadb_pizzasales[[#This Row],[order_id]])</f>
        <v>1</v>
      </c>
      <c r="D2228" s="1" t="s">
        <v>126</v>
      </c>
      <c r="E2228">
        <v>1</v>
      </c>
      <c r="F2228" s="16">
        <v>40008</v>
      </c>
      <c r="G2228" s="2" t="str">
        <f>TEXT(pizzadb_pizzasales[[#This Row],[order_date]],"dddd")</f>
        <v>Tuesday</v>
      </c>
      <c r="H2228" s="3">
        <v>0.64594907407407409</v>
      </c>
      <c r="I2228">
        <v>9.75</v>
      </c>
      <c r="J2228">
        <v>9.75</v>
      </c>
      <c r="K2228" s="1" t="s">
        <v>41</v>
      </c>
      <c r="L2228" s="1" t="s">
        <v>14</v>
      </c>
      <c r="M2228" s="1" t="s">
        <v>78</v>
      </c>
      <c r="N2228" s="1" t="s">
        <v>79</v>
      </c>
    </row>
    <row r="2229" spans="1:14" x14ac:dyDescent="0.25">
      <c r="A2229">
        <v>2228</v>
      </c>
      <c r="B2229">
        <v>991</v>
      </c>
      <c r="C2229">
        <f>1/COUNTIF(B:B,pizzadb_pizzasales[[#This Row],[order_id]])</f>
        <v>0.5</v>
      </c>
      <c r="D2229" s="1" t="s">
        <v>84</v>
      </c>
      <c r="E2229">
        <v>1</v>
      </c>
      <c r="F2229" s="16">
        <v>40009</v>
      </c>
      <c r="G2229" s="2" t="str">
        <f>TEXT(pizzadb_pizzasales[[#This Row],[order_date]],"dddd")</f>
        <v>Wednesday</v>
      </c>
      <c r="H2229" s="3">
        <v>0.65517361111111116</v>
      </c>
      <c r="I2229">
        <v>12</v>
      </c>
      <c r="J2229">
        <v>12</v>
      </c>
      <c r="K2229" s="1" t="s">
        <v>41</v>
      </c>
      <c r="L2229" s="1" t="s">
        <v>14</v>
      </c>
      <c r="M2229" s="1" t="s">
        <v>85</v>
      </c>
      <c r="N2229" s="1" t="s">
        <v>86</v>
      </c>
    </row>
    <row r="2230" spans="1:14" x14ac:dyDescent="0.25">
      <c r="A2230">
        <v>2229</v>
      </c>
      <c r="B2230">
        <v>991</v>
      </c>
      <c r="C2230">
        <f>1/COUNTIF(B:B,pizzadb_pizzasales[[#This Row],[order_id]])</f>
        <v>0.5</v>
      </c>
      <c r="D2230" s="1" t="s">
        <v>172</v>
      </c>
      <c r="E2230">
        <v>1</v>
      </c>
      <c r="F2230" s="16">
        <v>40010</v>
      </c>
      <c r="G2230" s="2" t="str">
        <f>TEXT(pizzadb_pizzasales[[#This Row],[order_date]],"dddd")</f>
        <v>Thursday</v>
      </c>
      <c r="H2230" s="3">
        <v>0.65517361111111116</v>
      </c>
      <c r="I2230">
        <v>12.5</v>
      </c>
      <c r="J2230">
        <v>12.5</v>
      </c>
      <c r="K2230" s="1" t="s">
        <v>41</v>
      </c>
      <c r="L2230" s="1" t="s">
        <v>26</v>
      </c>
      <c r="M2230" s="1" t="s">
        <v>88</v>
      </c>
      <c r="N2230" s="1" t="s">
        <v>89</v>
      </c>
    </row>
    <row r="2231" spans="1:14" x14ac:dyDescent="0.25">
      <c r="A2231">
        <v>2230</v>
      </c>
      <c r="B2231">
        <v>992</v>
      </c>
      <c r="C2231">
        <f>1/COUNTIF(B:B,pizzadb_pizzasales[[#This Row],[order_id]])</f>
        <v>1</v>
      </c>
      <c r="D2231" s="1" t="s">
        <v>36</v>
      </c>
      <c r="E2231">
        <v>1</v>
      </c>
      <c r="F2231" s="16">
        <v>40011</v>
      </c>
      <c r="G2231" s="2" t="str">
        <f>TEXT(pizzadb_pizzasales[[#This Row],[order_date]],"dddd")</f>
        <v>Friday</v>
      </c>
      <c r="H2231" s="3">
        <v>0.65938657407407408</v>
      </c>
      <c r="I2231">
        <v>16.5</v>
      </c>
      <c r="J2231">
        <v>16.5</v>
      </c>
      <c r="K2231" s="1" t="s">
        <v>13</v>
      </c>
      <c r="L2231" s="1" t="s">
        <v>26</v>
      </c>
      <c r="M2231" s="1" t="s">
        <v>27</v>
      </c>
      <c r="N2231" s="1" t="s">
        <v>28</v>
      </c>
    </row>
    <row r="2232" spans="1:14" x14ac:dyDescent="0.25">
      <c r="A2232">
        <v>2231</v>
      </c>
      <c r="B2232">
        <v>993</v>
      </c>
      <c r="C2232">
        <f>1/COUNTIF(B:B,pizzadb_pizzasales[[#This Row],[order_id]])</f>
        <v>1</v>
      </c>
      <c r="D2232" s="1" t="s">
        <v>118</v>
      </c>
      <c r="E2232">
        <v>1</v>
      </c>
      <c r="F2232" s="16">
        <v>40014</v>
      </c>
      <c r="G2232" s="2" t="str">
        <f>TEXT(pizzadb_pizzasales[[#This Row],[order_date]],"dddd")</f>
        <v>Monday</v>
      </c>
      <c r="H2232" s="3">
        <v>0.6784606481481481</v>
      </c>
      <c r="I2232">
        <v>16.75</v>
      </c>
      <c r="J2232">
        <v>16.75</v>
      </c>
      <c r="K2232" s="1" t="s">
        <v>13</v>
      </c>
      <c r="L2232" s="1" t="s">
        <v>33</v>
      </c>
      <c r="M2232" s="1" t="s">
        <v>42</v>
      </c>
      <c r="N2232" s="1" t="s">
        <v>43</v>
      </c>
    </row>
    <row r="2233" spans="1:14" x14ac:dyDescent="0.25">
      <c r="A2233">
        <v>2232</v>
      </c>
      <c r="B2233">
        <v>994</v>
      </c>
      <c r="C2233">
        <f>1/COUNTIF(B:B,pizzadb_pizzasales[[#This Row],[order_id]])</f>
        <v>0.25</v>
      </c>
      <c r="D2233" s="1" t="s">
        <v>76</v>
      </c>
      <c r="E2233">
        <v>1</v>
      </c>
      <c r="F2233" s="16">
        <v>40015</v>
      </c>
      <c r="G2233" s="2" t="str">
        <f>TEXT(pizzadb_pizzasales[[#This Row],[order_date]],"dddd")</f>
        <v>Tuesday</v>
      </c>
      <c r="H2233" s="3">
        <v>0.68034722222222221</v>
      </c>
      <c r="I2233">
        <v>16.75</v>
      </c>
      <c r="J2233">
        <v>16.75</v>
      </c>
      <c r="K2233" s="1" t="s">
        <v>13</v>
      </c>
      <c r="L2233" s="1" t="s">
        <v>33</v>
      </c>
      <c r="M2233" s="1" t="s">
        <v>74</v>
      </c>
      <c r="N2233" s="1" t="s">
        <v>75</v>
      </c>
    </row>
    <row r="2234" spans="1:14" x14ac:dyDescent="0.25">
      <c r="A2234">
        <v>2233</v>
      </c>
      <c r="B2234">
        <v>994</v>
      </c>
      <c r="C2234">
        <f>1/COUNTIF(B:B,pizzadb_pizzasales[[#This Row],[order_id]])</f>
        <v>0.25</v>
      </c>
      <c r="D2234" s="1" t="s">
        <v>132</v>
      </c>
      <c r="E2234">
        <v>1</v>
      </c>
      <c r="F2234" s="16">
        <v>40016</v>
      </c>
      <c r="G2234" s="2" t="str">
        <f>TEXT(pizzadb_pizzasales[[#This Row],[order_date]],"dddd")</f>
        <v>Wednesday</v>
      </c>
      <c r="H2234" s="3">
        <v>0.68034722222222221</v>
      </c>
      <c r="I2234">
        <v>10.5</v>
      </c>
      <c r="J2234">
        <v>10.5</v>
      </c>
      <c r="K2234" s="1" t="s">
        <v>41</v>
      </c>
      <c r="L2234" s="1" t="s">
        <v>14</v>
      </c>
      <c r="M2234" s="1" t="s">
        <v>15</v>
      </c>
      <c r="N2234" s="1" t="s">
        <v>16</v>
      </c>
    </row>
    <row r="2235" spans="1:14" x14ac:dyDescent="0.25">
      <c r="A2235">
        <v>2234</v>
      </c>
      <c r="B2235">
        <v>994</v>
      </c>
      <c r="C2235">
        <f>1/COUNTIF(B:B,pizzadb_pizzasales[[#This Row],[order_id]])</f>
        <v>0.25</v>
      </c>
      <c r="D2235" s="1" t="s">
        <v>32</v>
      </c>
      <c r="E2235">
        <v>1</v>
      </c>
      <c r="F2235" s="16">
        <v>40017</v>
      </c>
      <c r="G2235" s="2" t="str">
        <f>TEXT(pizzadb_pizzasales[[#This Row],[order_date]],"dddd")</f>
        <v>Thursday</v>
      </c>
      <c r="H2235" s="3">
        <v>0.68034722222222221</v>
      </c>
      <c r="I2235">
        <v>20.75</v>
      </c>
      <c r="J2235">
        <v>20.75</v>
      </c>
      <c r="K2235" s="1" t="s">
        <v>21</v>
      </c>
      <c r="L2235" s="1" t="s">
        <v>33</v>
      </c>
      <c r="M2235" s="1" t="s">
        <v>34</v>
      </c>
      <c r="N2235" s="1" t="s">
        <v>35</v>
      </c>
    </row>
    <row r="2236" spans="1:14" x14ac:dyDescent="0.25">
      <c r="A2236">
        <v>2235</v>
      </c>
      <c r="B2236">
        <v>994</v>
      </c>
      <c r="C2236">
        <f>1/COUNTIF(B:B,pizzadb_pizzasales[[#This Row],[order_id]])</f>
        <v>0.25</v>
      </c>
      <c r="D2236" s="1" t="s">
        <v>151</v>
      </c>
      <c r="E2236">
        <v>1</v>
      </c>
      <c r="F2236" s="16">
        <v>40018</v>
      </c>
      <c r="G2236" s="2" t="str">
        <f>TEXT(pizzadb_pizzasales[[#This Row],[order_date]],"dddd")</f>
        <v>Friday</v>
      </c>
      <c r="H2236" s="3">
        <v>0.68034722222222221</v>
      </c>
      <c r="I2236">
        <v>12.75</v>
      </c>
      <c r="J2236">
        <v>12.75</v>
      </c>
      <c r="K2236" s="1" t="s">
        <v>41</v>
      </c>
      <c r="L2236" s="1" t="s">
        <v>33</v>
      </c>
      <c r="M2236" s="1" t="s">
        <v>34</v>
      </c>
      <c r="N2236" s="1" t="s">
        <v>35</v>
      </c>
    </row>
    <row r="2237" spans="1:14" x14ac:dyDescent="0.25">
      <c r="A2237">
        <v>2236</v>
      </c>
      <c r="B2237">
        <v>995</v>
      </c>
      <c r="C2237">
        <f>1/COUNTIF(B:B,pizzadb_pizzasales[[#This Row],[order_id]])</f>
        <v>1</v>
      </c>
      <c r="D2237" s="1" t="s">
        <v>73</v>
      </c>
      <c r="E2237">
        <v>1</v>
      </c>
      <c r="F2237" s="16">
        <v>40021</v>
      </c>
      <c r="G2237" s="2" t="str">
        <f>TEXT(pizzadb_pizzasales[[#This Row],[order_date]],"dddd")</f>
        <v>Monday</v>
      </c>
      <c r="H2237" s="3">
        <v>0.70659722222222221</v>
      </c>
      <c r="I2237">
        <v>20.75</v>
      </c>
      <c r="J2237">
        <v>20.75</v>
      </c>
      <c r="K2237" s="1" t="s">
        <v>21</v>
      </c>
      <c r="L2237" s="1" t="s">
        <v>33</v>
      </c>
      <c r="M2237" s="1" t="s">
        <v>74</v>
      </c>
      <c r="N2237" s="1" t="s">
        <v>75</v>
      </c>
    </row>
    <row r="2238" spans="1:14" x14ac:dyDescent="0.25">
      <c r="A2238">
        <v>2237</v>
      </c>
      <c r="B2238">
        <v>996</v>
      </c>
      <c r="C2238">
        <f>1/COUNTIF(B:B,pizzadb_pizzasales[[#This Row],[order_id]])</f>
        <v>0.25</v>
      </c>
      <c r="D2238" s="1" t="s">
        <v>116</v>
      </c>
      <c r="E2238">
        <v>1</v>
      </c>
      <c r="F2238" s="16">
        <v>40022</v>
      </c>
      <c r="G2238" s="2" t="str">
        <f>TEXT(pizzadb_pizzasales[[#This Row],[order_date]],"dddd")</f>
        <v>Tuesday</v>
      </c>
      <c r="H2238" s="3">
        <v>0.71605324074074073</v>
      </c>
      <c r="I2238">
        <v>16</v>
      </c>
      <c r="J2238">
        <v>16</v>
      </c>
      <c r="K2238" s="1" t="s">
        <v>13</v>
      </c>
      <c r="L2238" s="1" t="s">
        <v>14</v>
      </c>
      <c r="M2238" s="1" t="s">
        <v>55</v>
      </c>
      <c r="N2238" s="1" t="s">
        <v>56</v>
      </c>
    </row>
    <row r="2239" spans="1:14" x14ac:dyDescent="0.25">
      <c r="A2239">
        <v>2238</v>
      </c>
      <c r="B2239">
        <v>996</v>
      </c>
      <c r="C2239">
        <f>1/COUNTIF(B:B,pizzadb_pizzasales[[#This Row],[order_id]])</f>
        <v>0.25</v>
      </c>
      <c r="D2239" s="1" t="s">
        <v>160</v>
      </c>
      <c r="E2239">
        <v>1</v>
      </c>
      <c r="F2239" s="16">
        <v>40023</v>
      </c>
      <c r="G2239" s="2" t="str">
        <f>TEXT(pizzadb_pizzasales[[#This Row],[order_date]],"dddd")</f>
        <v>Wednesday</v>
      </c>
      <c r="H2239" s="3">
        <v>0.71605324074074073</v>
      </c>
      <c r="I2239">
        <v>12</v>
      </c>
      <c r="J2239">
        <v>12</v>
      </c>
      <c r="K2239" s="1" t="s">
        <v>41</v>
      </c>
      <c r="L2239" s="1" t="s">
        <v>14</v>
      </c>
      <c r="M2239" s="1" t="s">
        <v>55</v>
      </c>
      <c r="N2239" s="1" t="s">
        <v>56</v>
      </c>
    </row>
    <row r="2240" spans="1:14" x14ac:dyDescent="0.25">
      <c r="A2240">
        <v>2239</v>
      </c>
      <c r="B2240">
        <v>996</v>
      </c>
      <c r="C2240">
        <f>1/COUNTIF(B:B,pizzadb_pizzasales[[#This Row],[order_id]])</f>
        <v>0.25</v>
      </c>
      <c r="D2240" s="1" t="s">
        <v>112</v>
      </c>
      <c r="E2240">
        <v>1</v>
      </c>
      <c r="F2240" s="16">
        <v>40024</v>
      </c>
      <c r="G2240" s="2" t="str">
        <f>TEXT(pizzadb_pizzasales[[#This Row],[order_date]],"dddd")</f>
        <v>Thursday</v>
      </c>
      <c r="H2240" s="3">
        <v>0.71605324074074073</v>
      </c>
      <c r="I2240">
        <v>20.5</v>
      </c>
      <c r="J2240">
        <v>20.5</v>
      </c>
      <c r="K2240" s="1" t="s">
        <v>21</v>
      </c>
      <c r="L2240" s="1" t="s">
        <v>14</v>
      </c>
      <c r="M2240" s="1" t="s">
        <v>94</v>
      </c>
      <c r="N2240" s="1" t="s">
        <v>95</v>
      </c>
    </row>
    <row r="2241" spans="1:14" x14ac:dyDescent="0.25">
      <c r="A2241">
        <v>2240</v>
      </c>
      <c r="B2241">
        <v>996</v>
      </c>
      <c r="C2241">
        <f>1/COUNTIF(B:B,pizzadb_pizzasales[[#This Row],[order_id]])</f>
        <v>0.25</v>
      </c>
      <c r="D2241" s="1" t="s">
        <v>136</v>
      </c>
      <c r="E2241">
        <v>1</v>
      </c>
      <c r="F2241" s="16">
        <v>40025</v>
      </c>
      <c r="G2241" s="2" t="str">
        <f>TEXT(pizzadb_pizzasales[[#This Row],[order_date]],"dddd")</f>
        <v>Friday</v>
      </c>
      <c r="H2241" s="3">
        <v>0.71605324074074073</v>
      </c>
      <c r="I2241">
        <v>12.5</v>
      </c>
      <c r="J2241">
        <v>12.5</v>
      </c>
      <c r="K2241" s="1" t="s">
        <v>41</v>
      </c>
      <c r="L2241" s="1" t="s">
        <v>22</v>
      </c>
      <c r="M2241" s="1" t="s">
        <v>63</v>
      </c>
      <c r="N2241" s="1" t="s">
        <v>64</v>
      </c>
    </row>
    <row r="2242" spans="1:14" x14ac:dyDescent="0.25">
      <c r="A2242">
        <v>2241</v>
      </c>
      <c r="B2242">
        <v>997</v>
      </c>
      <c r="C2242">
        <f>1/COUNTIF(B:B,pizzadb_pizzasales[[#This Row],[order_id]])</f>
        <v>1</v>
      </c>
      <c r="D2242" s="1" t="s">
        <v>29</v>
      </c>
      <c r="E2242">
        <v>1</v>
      </c>
      <c r="F2242" s="16">
        <v>40028</v>
      </c>
      <c r="G2242" s="2" t="str">
        <f>TEXT(pizzadb_pizzasales[[#This Row],[order_date]],"dddd")</f>
        <v>Monday</v>
      </c>
      <c r="H2242" s="3">
        <v>0.71974537037037034</v>
      </c>
      <c r="I2242">
        <v>16</v>
      </c>
      <c r="J2242">
        <v>16</v>
      </c>
      <c r="K2242" s="1" t="s">
        <v>13</v>
      </c>
      <c r="L2242" s="1" t="s">
        <v>22</v>
      </c>
      <c r="M2242" s="1" t="s">
        <v>30</v>
      </c>
      <c r="N2242" s="1" t="s">
        <v>31</v>
      </c>
    </row>
    <row r="2243" spans="1:14" x14ac:dyDescent="0.25">
      <c r="A2243">
        <v>2242</v>
      </c>
      <c r="B2243">
        <v>998</v>
      </c>
      <c r="C2243">
        <f>1/COUNTIF(B:B,pizzadb_pizzasales[[#This Row],[order_id]])</f>
        <v>1</v>
      </c>
      <c r="D2243" s="1" t="s">
        <v>54</v>
      </c>
      <c r="E2243">
        <v>1</v>
      </c>
      <c r="F2243" s="16">
        <v>40029</v>
      </c>
      <c r="G2243" s="2" t="str">
        <f>TEXT(pizzadb_pizzasales[[#This Row],[order_date]],"dddd")</f>
        <v>Tuesday</v>
      </c>
      <c r="H2243" s="3">
        <v>0.72171296296296295</v>
      </c>
      <c r="I2243">
        <v>20.5</v>
      </c>
      <c r="J2243">
        <v>20.5</v>
      </c>
      <c r="K2243" s="1" t="s">
        <v>21</v>
      </c>
      <c r="L2243" s="1" t="s">
        <v>14</v>
      </c>
      <c r="M2243" s="1" t="s">
        <v>55</v>
      </c>
      <c r="N2243" s="1" t="s">
        <v>56</v>
      </c>
    </row>
    <row r="2244" spans="1:14" x14ac:dyDescent="0.25">
      <c r="A2244">
        <v>2243</v>
      </c>
      <c r="B2244">
        <v>999</v>
      </c>
      <c r="C2244">
        <f>1/COUNTIF(B:B,pizzadb_pizzasales[[#This Row],[order_id]])</f>
        <v>1</v>
      </c>
      <c r="D2244" s="1" t="s">
        <v>147</v>
      </c>
      <c r="E2244">
        <v>1</v>
      </c>
      <c r="F2244" s="16">
        <v>40030</v>
      </c>
      <c r="G2244" s="2" t="str">
        <f>TEXT(pizzadb_pizzasales[[#This Row],[order_date]],"dddd")</f>
        <v>Wednesday</v>
      </c>
      <c r="H2244" s="3">
        <v>0.72319444444444447</v>
      </c>
      <c r="I2244">
        <v>16.75</v>
      </c>
      <c r="J2244">
        <v>16.75</v>
      </c>
      <c r="K2244" s="1" t="s">
        <v>13</v>
      </c>
      <c r="L2244" s="1" t="s">
        <v>33</v>
      </c>
      <c r="M2244" s="1" t="s">
        <v>70</v>
      </c>
      <c r="N2244" s="1" t="s">
        <v>71</v>
      </c>
    </row>
    <row r="2245" spans="1:14" x14ac:dyDescent="0.25">
      <c r="A2245">
        <v>2244</v>
      </c>
      <c r="B2245">
        <v>1000</v>
      </c>
      <c r="C2245">
        <f>1/COUNTIF(B:B,pizzadb_pizzasales[[#This Row],[order_id]])</f>
        <v>0.5</v>
      </c>
      <c r="D2245" s="1" t="s">
        <v>165</v>
      </c>
      <c r="E2245">
        <v>1</v>
      </c>
      <c r="F2245" s="16">
        <v>40031</v>
      </c>
      <c r="G2245" s="2" t="str">
        <f>TEXT(pizzadb_pizzasales[[#This Row],[order_date]],"dddd")</f>
        <v>Thursday</v>
      </c>
      <c r="H2245" s="3">
        <v>0.7252777777777778</v>
      </c>
      <c r="I2245">
        <v>23.649999618530273</v>
      </c>
      <c r="J2245">
        <v>23.649999618530273</v>
      </c>
      <c r="K2245" s="1" t="s">
        <v>41</v>
      </c>
      <c r="L2245" s="1" t="s">
        <v>26</v>
      </c>
      <c r="M2245" s="1" t="s">
        <v>166</v>
      </c>
      <c r="N2245" s="1" t="s">
        <v>167</v>
      </c>
    </row>
    <row r="2246" spans="1:14" x14ac:dyDescent="0.25">
      <c r="A2246">
        <v>2245</v>
      </c>
      <c r="B2246">
        <v>1000</v>
      </c>
      <c r="C2246">
        <f>1/COUNTIF(B:B,pizzadb_pizzasales[[#This Row],[order_id]])</f>
        <v>0.5</v>
      </c>
      <c r="D2246" s="1" t="s">
        <v>146</v>
      </c>
      <c r="E2246">
        <v>1</v>
      </c>
      <c r="F2246" s="16">
        <v>40032</v>
      </c>
      <c r="G2246" s="2" t="str">
        <f>TEXT(pizzadb_pizzasales[[#This Row],[order_date]],"dddd")</f>
        <v>Friday</v>
      </c>
      <c r="H2246" s="3">
        <v>0.7252777777777778</v>
      </c>
      <c r="I2246">
        <v>20.25</v>
      </c>
      <c r="J2246">
        <v>20.25</v>
      </c>
      <c r="K2246" s="1" t="s">
        <v>21</v>
      </c>
      <c r="L2246" s="1" t="s">
        <v>22</v>
      </c>
      <c r="M2246" s="1" t="s">
        <v>104</v>
      </c>
      <c r="N2246" s="1" t="s">
        <v>105</v>
      </c>
    </row>
    <row r="2247" spans="1:14" x14ac:dyDescent="0.25">
      <c r="A2247">
        <v>2246</v>
      </c>
      <c r="B2247">
        <v>1001</v>
      </c>
      <c r="C2247">
        <f>1/COUNTIF(B:B,pizzadb_pizzasales[[#This Row],[order_id]])</f>
        <v>0.33333333333333331</v>
      </c>
      <c r="D2247" s="1" t="s">
        <v>84</v>
      </c>
      <c r="E2247">
        <v>2</v>
      </c>
      <c r="F2247" s="16">
        <v>40035</v>
      </c>
      <c r="G2247" s="2" t="str">
        <f>TEXT(pizzadb_pizzasales[[#This Row],[order_date]],"dddd")</f>
        <v>Monday</v>
      </c>
      <c r="H2247" s="3">
        <v>0.72783564814814816</v>
      </c>
      <c r="I2247">
        <v>12</v>
      </c>
      <c r="J2247">
        <v>24</v>
      </c>
      <c r="K2247" s="1" t="s">
        <v>41</v>
      </c>
      <c r="L2247" s="1" t="s">
        <v>14</v>
      </c>
      <c r="M2247" s="1" t="s">
        <v>85</v>
      </c>
      <c r="N2247" s="1" t="s">
        <v>86</v>
      </c>
    </row>
    <row r="2248" spans="1:14" x14ac:dyDescent="0.25">
      <c r="A2248">
        <v>2247</v>
      </c>
      <c r="B2248">
        <v>1001</v>
      </c>
      <c r="C2248">
        <f>1/COUNTIF(B:B,pizzadb_pizzasales[[#This Row],[order_id]])</f>
        <v>0.33333333333333331</v>
      </c>
      <c r="D2248" s="1" t="s">
        <v>77</v>
      </c>
      <c r="E2248">
        <v>1</v>
      </c>
      <c r="F2248" s="16">
        <v>40036</v>
      </c>
      <c r="G2248" s="2" t="str">
        <f>TEXT(pizzadb_pizzasales[[#This Row],[order_date]],"dddd")</f>
        <v>Tuesday</v>
      </c>
      <c r="H2248" s="3">
        <v>0.72783564814814816</v>
      </c>
      <c r="I2248">
        <v>15.25</v>
      </c>
      <c r="J2248">
        <v>15.25</v>
      </c>
      <c r="K2248" s="1" t="s">
        <v>21</v>
      </c>
      <c r="L2248" s="1" t="s">
        <v>14</v>
      </c>
      <c r="M2248" s="1" t="s">
        <v>78</v>
      </c>
      <c r="N2248" s="1" t="s">
        <v>79</v>
      </c>
    </row>
    <row r="2249" spans="1:14" x14ac:dyDescent="0.25">
      <c r="A2249">
        <v>2248</v>
      </c>
      <c r="B2249">
        <v>1001</v>
      </c>
      <c r="C2249">
        <f>1/COUNTIF(B:B,pizzadb_pizzasales[[#This Row],[order_id]])</f>
        <v>0.33333333333333331</v>
      </c>
      <c r="D2249" s="1" t="s">
        <v>59</v>
      </c>
      <c r="E2249">
        <v>1</v>
      </c>
      <c r="F2249" s="16">
        <v>40037</v>
      </c>
      <c r="G2249" s="2" t="str">
        <f>TEXT(pizzadb_pizzasales[[#This Row],[order_date]],"dddd")</f>
        <v>Wednesday</v>
      </c>
      <c r="H2249" s="3">
        <v>0.72783564814814816</v>
      </c>
      <c r="I2249">
        <v>20.75</v>
      </c>
      <c r="J2249">
        <v>20.75</v>
      </c>
      <c r="K2249" s="1" t="s">
        <v>21</v>
      </c>
      <c r="L2249" s="1" t="s">
        <v>26</v>
      </c>
      <c r="M2249" s="1" t="s">
        <v>60</v>
      </c>
      <c r="N2249" s="1" t="s">
        <v>61</v>
      </c>
    </row>
    <row r="2250" spans="1:14" x14ac:dyDescent="0.25">
      <c r="A2250">
        <v>2249</v>
      </c>
      <c r="B2250">
        <v>1002</v>
      </c>
      <c r="C2250">
        <f>1/COUNTIF(B:B,pizzadb_pizzasales[[#This Row],[order_id]])</f>
        <v>0.5</v>
      </c>
      <c r="D2250" s="1" t="s">
        <v>118</v>
      </c>
      <c r="E2250">
        <v>1</v>
      </c>
      <c r="F2250" s="16">
        <v>40038</v>
      </c>
      <c r="G2250" s="2" t="str">
        <f>TEXT(pizzadb_pizzasales[[#This Row],[order_date]],"dddd")</f>
        <v>Thursday</v>
      </c>
      <c r="H2250" s="3">
        <v>0.72894675925925922</v>
      </c>
      <c r="I2250">
        <v>16.75</v>
      </c>
      <c r="J2250">
        <v>16.75</v>
      </c>
      <c r="K2250" s="1" t="s">
        <v>13</v>
      </c>
      <c r="L2250" s="1" t="s">
        <v>33</v>
      </c>
      <c r="M2250" s="1" t="s">
        <v>42</v>
      </c>
      <c r="N2250" s="1" t="s">
        <v>43</v>
      </c>
    </row>
    <row r="2251" spans="1:14" x14ac:dyDescent="0.25">
      <c r="A2251">
        <v>2250</v>
      </c>
      <c r="B2251">
        <v>1002</v>
      </c>
      <c r="C2251">
        <f>1/COUNTIF(B:B,pizzadb_pizzasales[[#This Row],[order_id]])</f>
        <v>0.5</v>
      </c>
      <c r="D2251" s="1" t="s">
        <v>139</v>
      </c>
      <c r="E2251">
        <v>1</v>
      </c>
      <c r="F2251" s="16">
        <v>40039</v>
      </c>
      <c r="G2251" s="2" t="str">
        <f>TEXT(pizzadb_pizzasales[[#This Row],[order_date]],"dddd")</f>
        <v>Friday</v>
      </c>
      <c r="H2251" s="3">
        <v>0.72894675925925922</v>
      </c>
      <c r="I2251">
        <v>16.75</v>
      </c>
      <c r="J2251">
        <v>16.75</v>
      </c>
      <c r="K2251" s="1" t="s">
        <v>13</v>
      </c>
      <c r="L2251" s="1" t="s">
        <v>33</v>
      </c>
      <c r="M2251" s="1" t="s">
        <v>82</v>
      </c>
      <c r="N2251" s="1" t="s">
        <v>83</v>
      </c>
    </row>
    <row r="2252" spans="1:14" x14ac:dyDescent="0.25">
      <c r="A2252">
        <v>2251</v>
      </c>
      <c r="B2252">
        <v>1003</v>
      </c>
      <c r="C2252">
        <f>1/COUNTIF(B:B,pizzadb_pizzasales[[#This Row],[order_id]])</f>
        <v>0.33333333333333331</v>
      </c>
      <c r="D2252" s="1" t="s">
        <v>73</v>
      </c>
      <c r="E2252">
        <v>1</v>
      </c>
      <c r="F2252" s="16">
        <v>40042</v>
      </c>
      <c r="G2252" s="2" t="str">
        <f>TEXT(pizzadb_pizzasales[[#This Row],[order_date]],"dddd")</f>
        <v>Monday</v>
      </c>
      <c r="H2252" s="3">
        <v>0.73004629629629625</v>
      </c>
      <c r="I2252">
        <v>20.75</v>
      </c>
      <c r="J2252">
        <v>20.75</v>
      </c>
      <c r="K2252" s="1" t="s">
        <v>21</v>
      </c>
      <c r="L2252" s="1" t="s">
        <v>33</v>
      </c>
      <c r="M2252" s="1" t="s">
        <v>74</v>
      </c>
      <c r="N2252" s="1" t="s">
        <v>75</v>
      </c>
    </row>
    <row r="2253" spans="1:14" x14ac:dyDescent="0.25">
      <c r="A2253">
        <v>2252</v>
      </c>
      <c r="B2253">
        <v>1003</v>
      </c>
      <c r="C2253">
        <f>1/COUNTIF(B:B,pizzadb_pizzasales[[#This Row],[order_id]])</f>
        <v>0.33333333333333331</v>
      </c>
      <c r="D2253" s="1" t="s">
        <v>76</v>
      </c>
      <c r="E2253">
        <v>1</v>
      </c>
      <c r="F2253" s="16">
        <v>40043</v>
      </c>
      <c r="G2253" s="2" t="str">
        <f>TEXT(pizzadb_pizzasales[[#This Row],[order_date]],"dddd")</f>
        <v>Tuesday</v>
      </c>
      <c r="H2253" s="3">
        <v>0.73004629629629625</v>
      </c>
      <c r="I2253">
        <v>16.75</v>
      </c>
      <c r="J2253">
        <v>16.75</v>
      </c>
      <c r="K2253" s="1" t="s">
        <v>13</v>
      </c>
      <c r="L2253" s="1" t="s">
        <v>33</v>
      </c>
      <c r="M2253" s="1" t="s">
        <v>74</v>
      </c>
      <c r="N2253" s="1" t="s">
        <v>75</v>
      </c>
    </row>
    <row r="2254" spans="1:14" x14ac:dyDescent="0.25">
      <c r="A2254">
        <v>2253</v>
      </c>
      <c r="B2254">
        <v>1003</v>
      </c>
      <c r="C2254">
        <f>1/COUNTIF(B:B,pizzadb_pizzasales[[#This Row],[order_id]])</f>
        <v>0.33333333333333331</v>
      </c>
      <c r="D2254" s="1" t="s">
        <v>126</v>
      </c>
      <c r="E2254">
        <v>1</v>
      </c>
      <c r="F2254" s="16">
        <v>40044</v>
      </c>
      <c r="G2254" s="2" t="str">
        <f>TEXT(pizzadb_pizzasales[[#This Row],[order_date]],"dddd")</f>
        <v>Wednesday</v>
      </c>
      <c r="H2254" s="3">
        <v>0.73004629629629625</v>
      </c>
      <c r="I2254">
        <v>9.75</v>
      </c>
      <c r="J2254">
        <v>9.75</v>
      </c>
      <c r="K2254" s="1" t="s">
        <v>41</v>
      </c>
      <c r="L2254" s="1" t="s">
        <v>14</v>
      </c>
      <c r="M2254" s="1" t="s">
        <v>78</v>
      </c>
      <c r="N2254" s="1" t="s">
        <v>79</v>
      </c>
    </row>
    <row r="2255" spans="1:14" x14ac:dyDescent="0.25">
      <c r="A2255">
        <v>2254</v>
      </c>
      <c r="B2255">
        <v>1004</v>
      </c>
      <c r="C2255">
        <f>1/COUNTIF(B:B,pizzadb_pizzasales[[#This Row],[order_id]])</f>
        <v>1</v>
      </c>
      <c r="D2255" s="1" t="s">
        <v>140</v>
      </c>
      <c r="E2255">
        <v>1</v>
      </c>
      <c r="F2255" s="16">
        <v>40045</v>
      </c>
      <c r="G2255" s="2" t="str">
        <f>TEXT(pizzadb_pizzasales[[#This Row],[order_date]],"dddd")</f>
        <v>Thursday</v>
      </c>
      <c r="H2255" s="3">
        <v>0.73894675925925923</v>
      </c>
      <c r="I2255">
        <v>25.5</v>
      </c>
      <c r="J2255">
        <v>25.5</v>
      </c>
      <c r="K2255" s="1" t="s">
        <v>141</v>
      </c>
      <c r="L2255" s="1" t="s">
        <v>14</v>
      </c>
      <c r="M2255" s="1" t="s">
        <v>45</v>
      </c>
      <c r="N2255" s="1" t="s">
        <v>46</v>
      </c>
    </row>
    <row r="2256" spans="1:14" x14ac:dyDescent="0.25">
      <c r="A2256">
        <v>2255</v>
      </c>
      <c r="B2256">
        <v>1005</v>
      </c>
      <c r="C2256">
        <f>1/COUNTIF(B:B,pizzadb_pizzasales[[#This Row],[order_id]])</f>
        <v>0.5</v>
      </c>
      <c r="D2256" s="1" t="s">
        <v>72</v>
      </c>
      <c r="E2256">
        <v>1</v>
      </c>
      <c r="F2256" s="16">
        <v>40046</v>
      </c>
      <c r="G2256" s="2" t="str">
        <f>TEXT(pizzadb_pizzasales[[#This Row],[order_date]],"dddd")</f>
        <v>Friday</v>
      </c>
      <c r="H2256" s="3">
        <v>0.7429513888888889</v>
      </c>
      <c r="I2256">
        <v>20.75</v>
      </c>
      <c r="J2256">
        <v>20.75</v>
      </c>
      <c r="K2256" s="1" t="s">
        <v>21</v>
      </c>
      <c r="L2256" s="1" t="s">
        <v>33</v>
      </c>
      <c r="M2256" s="1" t="s">
        <v>42</v>
      </c>
      <c r="N2256" s="1" t="s">
        <v>43</v>
      </c>
    </row>
    <row r="2257" spans="1:14" x14ac:dyDescent="0.25">
      <c r="A2257">
        <v>2256</v>
      </c>
      <c r="B2257">
        <v>1005</v>
      </c>
      <c r="C2257">
        <f>1/COUNTIF(B:B,pizzadb_pizzasales[[#This Row],[order_id]])</f>
        <v>0.5</v>
      </c>
      <c r="D2257" s="1" t="s">
        <v>149</v>
      </c>
      <c r="E2257">
        <v>1</v>
      </c>
      <c r="F2257" s="16">
        <v>40049</v>
      </c>
      <c r="G2257" s="2" t="str">
        <f>TEXT(pizzadb_pizzasales[[#This Row],[order_date]],"dddd")</f>
        <v>Monday</v>
      </c>
      <c r="H2257" s="3">
        <v>0.7429513888888889</v>
      </c>
      <c r="I2257">
        <v>12.25</v>
      </c>
      <c r="J2257">
        <v>12.25</v>
      </c>
      <c r="K2257" s="1" t="s">
        <v>41</v>
      </c>
      <c r="L2257" s="1" t="s">
        <v>26</v>
      </c>
      <c r="M2257" s="1" t="s">
        <v>114</v>
      </c>
      <c r="N2257" s="1" t="s">
        <v>115</v>
      </c>
    </row>
    <row r="2258" spans="1:14" x14ac:dyDescent="0.25">
      <c r="A2258">
        <v>2257</v>
      </c>
      <c r="B2258">
        <v>1006</v>
      </c>
      <c r="C2258">
        <f>1/COUNTIF(B:B,pizzadb_pizzasales[[#This Row],[order_id]])</f>
        <v>0.5</v>
      </c>
      <c r="D2258" s="1" t="s">
        <v>32</v>
      </c>
      <c r="E2258">
        <v>1</v>
      </c>
      <c r="F2258" s="16">
        <v>40050</v>
      </c>
      <c r="G2258" s="2" t="str">
        <f>TEXT(pizzadb_pizzasales[[#This Row],[order_date]],"dddd")</f>
        <v>Tuesday</v>
      </c>
      <c r="H2258" s="3">
        <v>0.76958333333333329</v>
      </c>
      <c r="I2258">
        <v>20.75</v>
      </c>
      <c r="J2258">
        <v>20.75</v>
      </c>
      <c r="K2258" s="1" t="s">
        <v>21</v>
      </c>
      <c r="L2258" s="1" t="s">
        <v>33</v>
      </c>
      <c r="M2258" s="1" t="s">
        <v>34</v>
      </c>
      <c r="N2258" s="1" t="s">
        <v>35</v>
      </c>
    </row>
    <row r="2259" spans="1:14" x14ac:dyDescent="0.25">
      <c r="A2259">
        <v>2258</v>
      </c>
      <c r="B2259">
        <v>1006</v>
      </c>
      <c r="C2259">
        <f>1/COUNTIF(B:B,pizzadb_pizzasales[[#This Row],[order_id]])</f>
        <v>0.5</v>
      </c>
      <c r="D2259" s="1" t="s">
        <v>65</v>
      </c>
      <c r="E2259">
        <v>1</v>
      </c>
      <c r="F2259" s="16">
        <v>40051</v>
      </c>
      <c r="G2259" s="2" t="str">
        <f>TEXT(pizzadb_pizzasales[[#This Row],[order_date]],"dddd")</f>
        <v>Wednesday</v>
      </c>
      <c r="H2259" s="3">
        <v>0.76958333333333329</v>
      </c>
      <c r="I2259">
        <v>12</v>
      </c>
      <c r="J2259">
        <v>12</v>
      </c>
      <c r="K2259" s="1" t="s">
        <v>41</v>
      </c>
      <c r="L2259" s="1" t="s">
        <v>22</v>
      </c>
      <c r="M2259" s="1" t="s">
        <v>66</v>
      </c>
      <c r="N2259" s="1" t="s">
        <v>67</v>
      </c>
    </row>
    <row r="2260" spans="1:14" x14ac:dyDescent="0.25">
      <c r="A2260">
        <v>2259</v>
      </c>
      <c r="B2260">
        <v>1007</v>
      </c>
      <c r="C2260">
        <f>1/COUNTIF(B:B,pizzadb_pizzasales[[#This Row],[order_id]])</f>
        <v>1</v>
      </c>
      <c r="D2260" s="1" t="s">
        <v>122</v>
      </c>
      <c r="E2260">
        <v>1</v>
      </c>
      <c r="F2260" s="16">
        <v>40052</v>
      </c>
      <c r="G2260" s="2" t="str">
        <f>TEXT(pizzadb_pizzasales[[#This Row],[order_date]],"dddd")</f>
        <v>Thursday</v>
      </c>
      <c r="H2260" s="3">
        <v>0.77456018518518521</v>
      </c>
      <c r="I2260">
        <v>20.25</v>
      </c>
      <c r="J2260">
        <v>20.25</v>
      </c>
      <c r="K2260" s="1" t="s">
        <v>21</v>
      </c>
      <c r="L2260" s="1" t="s">
        <v>22</v>
      </c>
      <c r="M2260" s="1" t="s">
        <v>66</v>
      </c>
      <c r="N2260" s="1" t="s">
        <v>67</v>
      </c>
    </row>
    <row r="2261" spans="1:14" x14ac:dyDescent="0.25">
      <c r="A2261">
        <v>2260</v>
      </c>
      <c r="B2261">
        <v>1008</v>
      </c>
      <c r="C2261">
        <f>1/COUNTIF(B:B,pizzadb_pizzasales[[#This Row],[order_id]])</f>
        <v>0.5</v>
      </c>
      <c r="D2261" s="1" t="s">
        <v>17</v>
      </c>
      <c r="E2261">
        <v>1</v>
      </c>
      <c r="F2261" s="16">
        <v>40053</v>
      </c>
      <c r="G2261" s="2" t="str">
        <f>TEXT(pizzadb_pizzasales[[#This Row],[order_date]],"dddd")</f>
        <v>Friday</v>
      </c>
      <c r="H2261" s="3">
        <v>0.78471064814814817</v>
      </c>
      <c r="I2261">
        <v>16</v>
      </c>
      <c r="J2261">
        <v>16</v>
      </c>
      <c r="K2261" s="1" t="s">
        <v>13</v>
      </c>
      <c r="L2261" s="1" t="s">
        <v>14</v>
      </c>
      <c r="M2261" s="1" t="s">
        <v>18</v>
      </c>
      <c r="N2261" s="1" t="s">
        <v>19</v>
      </c>
    </row>
    <row r="2262" spans="1:14" x14ac:dyDescent="0.25">
      <c r="A2262">
        <v>2261</v>
      </c>
      <c r="B2262">
        <v>1008</v>
      </c>
      <c r="C2262">
        <f>1/COUNTIF(B:B,pizzadb_pizzasales[[#This Row],[order_id]])</f>
        <v>0.5</v>
      </c>
      <c r="D2262" s="1" t="s">
        <v>155</v>
      </c>
      <c r="E2262">
        <v>1</v>
      </c>
      <c r="F2262" s="16">
        <v>40056</v>
      </c>
      <c r="G2262" s="2" t="str">
        <f>TEXT(pizzadb_pizzasales[[#This Row],[order_date]],"dddd")</f>
        <v>Monday</v>
      </c>
      <c r="H2262" s="3">
        <v>0.78471064814814817</v>
      </c>
      <c r="I2262">
        <v>16</v>
      </c>
      <c r="J2262">
        <v>16</v>
      </c>
      <c r="K2262" s="1" t="s">
        <v>13</v>
      </c>
      <c r="L2262" s="1" t="s">
        <v>14</v>
      </c>
      <c r="M2262" s="1" t="s">
        <v>45</v>
      </c>
      <c r="N2262" s="1" t="s">
        <v>46</v>
      </c>
    </row>
    <row r="2263" spans="1:14" x14ac:dyDescent="0.25">
      <c r="A2263">
        <v>2262</v>
      </c>
      <c r="B2263">
        <v>1009</v>
      </c>
      <c r="C2263">
        <f>1/COUNTIF(B:B,pizzadb_pizzasales[[#This Row],[order_id]])</f>
        <v>0.5</v>
      </c>
      <c r="D2263" s="1" t="s">
        <v>17</v>
      </c>
      <c r="E2263">
        <v>1</v>
      </c>
      <c r="F2263" s="16">
        <v>40057</v>
      </c>
      <c r="G2263" s="2" t="str">
        <f>TEXT(pizzadb_pizzasales[[#This Row],[order_date]],"dddd")</f>
        <v>Tuesday</v>
      </c>
      <c r="H2263" s="3">
        <v>0.79055555555555557</v>
      </c>
      <c r="I2263">
        <v>16</v>
      </c>
      <c r="J2263">
        <v>16</v>
      </c>
      <c r="K2263" s="1" t="s">
        <v>13</v>
      </c>
      <c r="L2263" s="1" t="s">
        <v>14</v>
      </c>
      <c r="M2263" s="1" t="s">
        <v>18</v>
      </c>
      <c r="N2263" s="1" t="s">
        <v>19</v>
      </c>
    </row>
    <row r="2264" spans="1:14" x14ac:dyDescent="0.25">
      <c r="A2264">
        <v>2263</v>
      </c>
      <c r="B2264">
        <v>1009</v>
      </c>
      <c r="C2264">
        <f>1/COUNTIF(B:B,pizzadb_pizzasales[[#This Row],[order_id]])</f>
        <v>0.5</v>
      </c>
      <c r="D2264" s="1" t="s">
        <v>128</v>
      </c>
      <c r="E2264">
        <v>1</v>
      </c>
      <c r="F2264" s="16">
        <v>40058</v>
      </c>
      <c r="G2264" s="2" t="str">
        <f>TEXT(pizzadb_pizzasales[[#This Row],[order_date]],"dddd")</f>
        <v>Wednesday</v>
      </c>
      <c r="H2264" s="3">
        <v>0.79055555555555557</v>
      </c>
      <c r="I2264">
        <v>16</v>
      </c>
      <c r="J2264">
        <v>16</v>
      </c>
      <c r="K2264" s="1" t="s">
        <v>13</v>
      </c>
      <c r="L2264" s="1" t="s">
        <v>22</v>
      </c>
      <c r="M2264" s="1" t="s">
        <v>52</v>
      </c>
      <c r="N2264" s="1" t="s">
        <v>53</v>
      </c>
    </row>
    <row r="2265" spans="1:14" x14ac:dyDescent="0.25">
      <c r="A2265">
        <v>2264</v>
      </c>
      <c r="B2265">
        <v>1010</v>
      </c>
      <c r="C2265">
        <f>1/COUNTIF(B:B,pizzadb_pizzasales[[#This Row],[order_id]])</f>
        <v>0.33333333333333331</v>
      </c>
      <c r="D2265" s="1" t="s">
        <v>84</v>
      </c>
      <c r="E2265">
        <v>1</v>
      </c>
      <c r="F2265" s="16">
        <v>40059</v>
      </c>
      <c r="G2265" s="2" t="str">
        <f>TEXT(pizzadb_pizzasales[[#This Row],[order_date]],"dddd")</f>
        <v>Thursday</v>
      </c>
      <c r="H2265" s="3">
        <v>0.80221064814814813</v>
      </c>
      <c r="I2265">
        <v>12</v>
      </c>
      <c r="J2265">
        <v>12</v>
      </c>
      <c r="K2265" s="1" t="s">
        <v>41</v>
      </c>
      <c r="L2265" s="1" t="s">
        <v>14</v>
      </c>
      <c r="M2265" s="1" t="s">
        <v>85</v>
      </c>
      <c r="N2265" s="1" t="s">
        <v>86</v>
      </c>
    </row>
    <row r="2266" spans="1:14" x14ac:dyDescent="0.25">
      <c r="A2266">
        <v>2265</v>
      </c>
      <c r="B2266">
        <v>1010</v>
      </c>
      <c r="C2266">
        <f>1/COUNTIF(B:B,pizzadb_pizzasales[[#This Row],[order_id]])</f>
        <v>0.33333333333333331</v>
      </c>
      <c r="D2266" s="1" t="s">
        <v>168</v>
      </c>
      <c r="E2266">
        <v>1</v>
      </c>
      <c r="F2266" s="16">
        <v>40060</v>
      </c>
      <c r="G2266" s="2" t="str">
        <f>TEXT(pizzadb_pizzasales[[#This Row],[order_date]],"dddd")</f>
        <v>Friday</v>
      </c>
      <c r="H2266" s="3">
        <v>0.80221064814814813</v>
      </c>
      <c r="I2266">
        <v>20.75</v>
      </c>
      <c r="J2266">
        <v>20.75</v>
      </c>
      <c r="K2266" s="1" t="s">
        <v>21</v>
      </c>
      <c r="L2266" s="1" t="s">
        <v>33</v>
      </c>
      <c r="M2266" s="1" t="s">
        <v>124</v>
      </c>
      <c r="N2266" s="1" t="s">
        <v>125</v>
      </c>
    </row>
    <row r="2267" spans="1:14" x14ac:dyDescent="0.25">
      <c r="A2267">
        <v>2266</v>
      </c>
      <c r="B2267">
        <v>1010</v>
      </c>
      <c r="C2267">
        <f>1/COUNTIF(B:B,pizzadb_pizzasales[[#This Row],[order_id]])</f>
        <v>0.33333333333333331</v>
      </c>
      <c r="D2267" s="1" t="s">
        <v>153</v>
      </c>
      <c r="E2267">
        <v>1</v>
      </c>
      <c r="F2267" s="16">
        <v>40063</v>
      </c>
      <c r="G2267" s="2" t="str">
        <f>TEXT(pizzadb_pizzasales[[#This Row],[order_date]],"dddd")</f>
        <v>Monday</v>
      </c>
      <c r="H2267" s="3">
        <v>0.80221064814814813</v>
      </c>
      <c r="I2267">
        <v>21</v>
      </c>
      <c r="J2267">
        <v>21</v>
      </c>
      <c r="K2267" s="1" t="s">
        <v>21</v>
      </c>
      <c r="L2267" s="1" t="s">
        <v>22</v>
      </c>
      <c r="M2267" s="1" t="s">
        <v>101</v>
      </c>
      <c r="N2267" s="1" t="s">
        <v>102</v>
      </c>
    </row>
    <row r="2268" spans="1:14" x14ac:dyDescent="0.25">
      <c r="A2268">
        <v>2267</v>
      </c>
      <c r="B2268">
        <v>1011</v>
      </c>
      <c r="C2268">
        <f>1/COUNTIF(B:B,pizzadb_pizzasales[[#This Row],[order_id]])</f>
        <v>1</v>
      </c>
      <c r="D2268" s="1" t="s">
        <v>143</v>
      </c>
      <c r="E2268">
        <v>1</v>
      </c>
      <c r="F2268" s="16">
        <v>40064</v>
      </c>
      <c r="G2268" s="2" t="str">
        <f>TEXT(pizzadb_pizzasales[[#This Row],[order_date]],"dddd")</f>
        <v>Tuesday</v>
      </c>
      <c r="H2268" s="3">
        <v>0.80578703703703702</v>
      </c>
      <c r="I2268">
        <v>11</v>
      </c>
      <c r="J2268">
        <v>11</v>
      </c>
      <c r="K2268" s="1" t="s">
        <v>41</v>
      </c>
      <c r="L2268" s="1" t="s">
        <v>14</v>
      </c>
      <c r="M2268" s="1" t="s">
        <v>130</v>
      </c>
      <c r="N2268" s="1" t="s">
        <v>131</v>
      </c>
    </row>
    <row r="2269" spans="1:14" x14ac:dyDescent="0.25">
      <c r="A2269">
        <v>2268</v>
      </c>
      <c r="B2269">
        <v>1012</v>
      </c>
      <c r="C2269">
        <f>1/COUNTIF(B:B,pizzadb_pizzasales[[#This Row],[order_id]])</f>
        <v>0.5</v>
      </c>
      <c r="D2269" s="1" t="s">
        <v>128</v>
      </c>
      <c r="E2269">
        <v>1</v>
      </c>
      <c r="F2269" s="16">
        <v>40065</v>
      </c>
      <c r="G2269" s="2" t="str">
        <f>TEXT(pizzadb_pizzasales[[#This Row],[order_date]],"dddd")</f>
        <v>Wednesday</v>
      </c>
      <c r="H2269" s="3">
        <v>0.80939814814814814</v>
      </c>
      <c r="I2269">
        <v>16</v>
      </c>
      <c r="J2269">
        <v>16</v>
      </c>
      <c r="K2269" s="1" t="s">
        <v>13</v>
      </c>
      <c r="L2269" s="1" t="s">
        <v>22</v>
      </c>
      <c r="M2269" s="1" t="s">
        <v>52</v>
      </c>
      <c r="N2269" s="1" t="s">
        <v>53</v>
      </c>
    </row>
    <row r="2270" spans="1:14" x14ac:dyDescent="0.25">
      <c r="A2270">
        <v>2269</v>
      </c>
      <c r="B2270">
        <v>1012</v>
      </c>
      <c r="C2270">
        <f>1/COUNTIF(B:B,pizzadb_pizzasales[[#This Row],[order_id]])</f>
        <v>0.5</v>
      </c>
      <c r="D2270" s="1" t="s">
        <v>37</v>
      </c>
      <c r="E2270">
        <v>1</v>
      </c>
      <c r="F2270" s="16">
        <v>40066</v>
      </c>
      <c r="G2270" s="2" t="str">
        <f>TEXT(pizzadb_pizzasales[[#This Row],[order_date]],"dddd")</f>
        <v>Thursday</v>
      </c>
      <c r="H2270" s="3">
        <v>0.80939814814814814</v>
      </c>
      <c r="I2270">
        <v>20.75</v>
      </c>
      <c r="J2270">
        <v>20.75</v>
      </c>
      <c r="K2270" s="1" t="s">
        <v>21</v>
      </c>
      <c r="L2270" s="1" t="s">
        <v>26</v>
      </c>
      <c r="M2270" s="1" t="s">
        <v>38</v>
      </c>
      <c r="N2270" s="1" t="s">
        <v>39</v>
      </c>
    </row>
    <row r="2271" spans="1:14" x14ac:dyDescent="0.25">
      <c r="A2271">
        <v>2270</v>
      </c>
      <c r="B2271">
        <v>1013</v>
      </c>
      <c r="C2271">
        <f>1/COUNTIF(B:B,pizzadb_pizzasales[[#This Row],[order_id]])</f>
        <v>0.5</v>
      </c>
      <c r="D2271" s="1" t="s">
        <v>171</v>
      </c>
      <c r="E2271">
        <v>1</v>
      </c>
      <c r="F2271" s="16">
        <v>40067</v>
      </c>
      <c r="G2271" s="2" t="str">
        <f>TEXT(pizzadb_pizzasales[[#This Row],[order_date]],"dddd")</f>
        <v>Friday</v>
      </c>
      <c r="H2271" s="3">
        <v>0.81018518518518523</v>
      </c>
      <c r="I2271">
        <v>16.5</v>
      </c>
      <c r="J2271">
        <v>16.5</v>
      </c>
      <c r="K2271" s="1" t="s">
        <v>13</v>
      </c>
      <c r="L2271" s="1" t="s">
        <v>26</v>
      </c>
      <c r="M2271" s="1" t="s">
        <v>88</v>
      </c>
      <c r="N2271" s="1" t="s">
        <v>89</v>
      </c>
    </row>
    <row r="2272" spans="1:14" x14ac:dyDescent="0.25">
      <c r="A2272">
        <v>2271</v>
      </c>
      <c r="B2272">
        <v>1013</v>
      </c>
      <c r="C2272">
        <f>1/COUNTIF(B:B,pizzadb_pizzasales[[#This Row],[order_id]])</f>
        <v>0.5</v>
      </c>
      <c r="D2272" s="1" t="s">
        <v>144</v>
      </c>
      <c r="E2272">
        <v>1</v>
      </c>
      <c r="F2272" s="16">
        <v>40070</v>
      </c>
      <c r="G2272" s="2" t="str">
        <f>TEXT(pizzadb_pizzasales[[#This Row],[order_date]],"dddd")</f>
        <v>Monday</v>
      </c>
      <c r="H2272" s="3">
        <v>0.81018518518518523</v>
      </c>
      <c r="I2272">
        <v>16.5</v>
      </c>
      <c r="J2272">
        <v>16.5</v>
      </c>
      <c r="K2272" s="1" t="s">
        <v>13</v>
      </c>
      <c r="L2272" s="1" t="s">
        <v>26</v>
      </c>
      <c r="M2272" s="1" t="s">
        <v>48</v>
      </c>
      <c r="N2272" s="1" t="s">
        <v>49</v>
      </c>
    </row>
    <row r="2273" spans="1:14" x14ac:dyDescent="0.25">
      <c r="A2273">
        <v>2272</v>
      </c>
      <c r="B2273">
        <v>1014</v>
      </c>
      <c r="C2273">
        <f>1/COUNTIF(B:B,pizzadb_pizzasales[[#This Row],[order_id]])</f>
        <v>0.25</v>
      </c>
      <c r="D2273" s="1" t="s">
        <v>81</v>
      </c>
      <c r="E2273">
        <v>1</v>
      </c>
      <c r="F2273" s="16">
        <v>40071</v>
      </c>
      <c r="G2273" s="2" t="str">
        <f>TEXT(pizzadb_pizzasales[[#This Row],[order_date]],"dddd")</f>
        <v>Tuesday</v>
      </c>
      <c r="H2273" s="3">
        <v>0.81825231481481486</v>
      </c>
      <c r="I2273">
        <v>20.75</v>
      </c>
      <c r="J2273">
        <v>20.75</v>
      </c>
      <c r="K2273" s="1" t="s">
        <v>21</v>
      </c>
      <c r="L2273" s="1" t="s">
        <v>33</v>
      </c>
      <c r="M2273" s="1" t="s">
        <v>82</v>
      </c>
      <c r="N2273" s="1" t="s">
        <v>83</v>
      </c>
    </row>
    <row r="2274" spans="1:14" x14ac:dyDescent="0.25">
      <c r="A2274">
        <v>2273</v>
      </c>
      <c r="B2274">
        <v>1014</v>
      </c>
      <c r="C2274">
        <f>1/COUNTIF(B:B,pizzadb_pizzasales[[#This Row],[order_id]])</f>
        <v>0.25</v>
      </c>
      <c r="D2274" s="1" t="s">
        <v>126</v>
      </c>
      <c r="E2274">
        <v>1</v>
      </c>
      <c r="F2274" s="16">
        <v>40072</v>
      </c>
      <c r="G2274" s="2" t="str">
        <f>TEXT(pizzadb_pizzasales[[#This Row],[order_date]],"dddd")</f>
        <v>Wednesday</v>
      </c>
      <c r="H2274" s="3">
        <v>0.81825231481481486</v>
      </c>
      <c r="I2274">
        <v>9.75</v>
      </c>
      <c r="J2274">
        <v>9.75</v>
      </c>
      <c r="K2274" s="1" t="s">
        <v>41</v>
      </c>
      <c r="L2274" s="1" t="s">
        <v>14</v>
      </c>
      <c r="M2274" s="1" t="s">
        <v>78</v>
      </c>
      <c r="N2274" s="1" t="s">
        <v>79</v>
      </c>
    </row>
    <row r="2275" spans="1:14" x14ac:dyDescent="0.25">
      <c r="A2275">
        <v>2274</v>
      </c>
      <c r="B2275">
        <v>1014</v>
      </c>
      <c r="C2275">
        <f>1/COUNTIF(B:B,pizzadb_pizzasales[[#This Row],[order_id]])</f>
        <v>0.25</v>
      </c>
      <c r="D2275" s="1" t="s">
        <v>120</v>
      </c>
      <c r="E2275">
        <v>1</v>
      </c>
      <c r="F2275" s="16">
        <v>40073</v>
      </c>
      <c r="G2275" s="2" t="str">
        <f>TEXT(pizzadb_pizzasales[[#This Row],[order_date]],"dddd")</f>
        <v>Thursday</v>
      </c>
      <c r="H2275" s="3">
        <v>0.81825231481481486</v>
      </c>
      <c r="I2275">
        <v>12.5</v>
      </c>
      <c r="J2275">
        <v>12.5</v>
      </c>
      <c r="K2275" s="1" t="s">
        <v>41</v>
      </c>
      <c r="L2275" s="1" t="s">
        <v>26</v>
      </c>
      <c r="M2275" s="1" t="s">
        <v>38</v>
      </c>
      <c r="N2275" s="1" t="s">
        <v>39</v>
      </c>
    </row>
    <row r="2276" spans="1:14" x14ac:dyDescent="0.25">
      <c r="A2276">
        <v>2275</v>
      </c>
      <c r="B2276">
        <v>1014</v>
      </c>
      <c r="C2276">
        <f>1/COUNTIF(B:B,pizzadb_pizzasales[[#This Row],[order_id]])</f>
        <v>0.25</v>
      </c>
      <c r="D2276" s="1" t="s">
        <v>69</v>
      </c>
      <c r="E2276">
        <v>1</v>
      </c>
      <c r="F2276" s="16">
        <v>40074</v>
      </c>
      <c r="G2276" s="2" t="str">
        <f>TEXT(pizzadb_pizzasales[[#This Row],[order_date]],"dddd")</f>
        <v>Friday</v>
      </c>
      <c r="H2276" s="3">
        <v>0.81825231481481486</v>
      </c>
      <c r="I2276">
        <v>20.75</v>
      </c>
      <c r="J2276">
        <v>20.75</v>
      </c>
      <c r="K2276" s="1" t="s">
        <v>21</v>
      </c>
      <c r="L2276" s="1" t="s">
        <v>33</v>
      </c>
      <c r="M2276" s="1" t="s">
        <v>70</v>
      </c>
      <c r="N2276" s="1" t="s">
        <v>71</v>
      </c>
    </row>
    <row r="2277" spans="1:14" x14ac:dyDescent="0.25">
      <c r="A2277">
        <v>2276</v>
      </c>
      <c r="B2277">
        <v>1015</v>
      </c>
      <c r="C2277">
        <f>1/COUNTIF(B:B,pizzadb_pizzasales[[#This Row],[order_id]])</f>
        <v>1</v>
      </c>
      <c r="D2277" s="1" t="s">
        <v>32</v>
      </c>
      <c r="E2277">
        <v>1</v>
      </c>
      <c r="F2277" s="16">
        <v>40077</v>
      </c>
      <c r="G2277" s="2" t="str">
        <f>TEXT(pizzadb_pizzasales[[#This Row],[order_date]],"dddd")</f>
        <v>Monday</v>
      </c>
      <c r="H2277" s="3">
        <v>0.82142361111111106</v>
      </c>
      <c r="I2277">
        <v>20.75</v>
      </c>
      <c r="J2277">
        <v>20.75</v>
      </c>
      <c r="K2277" s="1" t="s">
        <v>21</v>
      </c>
      <c r="L2277" s="1" t="s">
        <v>33</v>
      </c>
      <c r="M2277" s="1" t="s">
        <v>34</v>
      </c>
      <c r="N2277" s="1" t="s">
        <v>35</v>
      </c>
    </row>
    <row r="2278" spans="1:14" x14ac:dyDescent="0.25">
      <c r="A2278">
        <v>2277</v>
      </c>
      <c r="B2278">
        <v>1016</v>
      </c>
      <c r="C2278">
        <f>1/COUNTIF(B:B,pizzadb_pizzasales[[#This Row],[order_id]])</f>
        <v>0.33333333333333331</v>
      </c>
      <c r="D2278" s="1" t="s">
        <v>76</v>
      </c>
      <c r="E2278">
        <v>1</v>
      </c>
      <c r="F2278" s="16">
        <v>40078</v>
      </c>
      <c r="G2278" s="2" t="str">
        <f>TEXT(pizzadb_pizzasales[[#This Row],[order_date]],"dddd")</f>
        <v>Tuesday</v>
      </c>
      <c r="H2278" s="3">
        <v>0.82263888888888892</v>
      </c>
      <c r="I2278">
        <v>16.75</v>
      </c>
      <c r="J2278">
        <v>16.75</v>
      </c>
      <c r="K2278" s="1" t="s">
        <v>13</v>
      </c>
      <c r="L2278" s="1" t="s">
        <v>33</v>
      </c>
      <c r="M2278" s="1" t="s">
        <v>74</v>
      </c>
      <c r="N2278" s="1" t="s">
        <v>75</v>
      </c>
    </row>
    <row r="2279" spans="1:14" x14ac:dyDescent="0.25">
      <c r="A2279">
        <v>2278</v>
      </c>
      <c r="B2279">
        <v>1016</v>
      </c>
      <c r="C2279">
        <f>1/COUNTIF(B:B,pizzadb_pizzasales[[#This Row],[order_id]])</f>
        <v>0.33333333333333331</v>
      </c>
      <c r="D2279" s="1" t="s">
        <v>12</v>
      </c>
      <c r="E2279">
        <v>1</v>
      </c>
      <c r="F2279" s="16">
        <v>40079</v>
      </c>
      <c r="G2279" s="2" t="str">
        <f>TEXT(pizzadb_pizzasales[[#This Row],[order_date]],"dddd")</f>
        <v>Wednesday</v>
      </c>
      <c r="H2279" s="3">
        <v>0.82263888888888892</v>
      </c>
      <c r="I2279">
        <v>13.25</v>
      </c>
      <c r="J2279">
        <v>13.25</v>
      </c>
      <c r="K2279" s="1" t="s">
        <v>13</v>
      </c>
      <c r="L2279" s="1" t="s">
        <v>14</v>
      </c>
      <c r="M2279" s="1" t="s">
        <v>15</v>
      </c>
      <c r="N2279" s="1" t="s">
        <v>16</v>
      </c>
    </row>
    <row r="2280" spans="1:14" x14ac:dyDescent="0.25">
      <c r="A2280">
        <v>2279</v>
      </c>
      <c r="B2280">
        <v>1016</v>
      </c>
      <c r="C2280">
        <f>1/COUNTIF(B:B,pizzadb_pizzasales[[#This Row],[order_id]])</f>
        <v>0.33333333333333331</v>
      </c>
      <c r="D2280" s="1" t="s">
        <v>149</v>
      </c>
      <c r="E2280">
        <v>1</v>
      </c>
      <c r="F2280" s="16">
        <v>40080</v>
      </c>
      <c r="G2280" s="2" t="str">
        <f>TEXT(pizzadb_pizzasales[[#This Row],[order_date]],"dddd")</f>
        <v>Thursday</v>
      </c>
      <c r="H2280" s="3">
        <v>0.82263888888888892</v>
      </c>
      <c r="I2280">
        <v>12.25</v>
      </c>
      <c r="J2280">
        <v>12.25</v>
      </c>
      <c r="K2280" s="1" t="s">
        <v>41</v>
      </c>
      <c r="L2280" s="1" t="s">
        <v>26</v>
      </c>
      <c r="M2280" s="1" t="s">
        <v>114</v>
      </c>
      <c r="N2280" s="1" t="s">
        <v>115</v>
      </c>
    </row>
    <row r="2281" spans="1:14" x14ac:dyDescent="0.25">
      <c r="A2281">
        <v>2280</v>
      </c>
      <c r="B2281">
        <v>1017</v>
      </c>
      <c r="C2281">
        <f>1/COUNTIF(B:B,pizzadb_pizzasales[[#This Row],[order_id]])</f>
        <v>1</v>
      </c>
      <c r="D2281" s="1" t="s">
        <v>76</v>
      </c>
      <c r="E2281">
        <v>1</v>
      </c>
      <c r="F2281" s="16">
        <v>40081</v>
      </c>
      <c r="G2281" s="2" t="str">
        <f>TEXT(pizzadb_pizzasales[[#This Row],[order_date]],"dddd")</f>
        <v>Friday</v>
      </c>
      <c r="H2281" s="3">
        <v>0.84273148148148147</v>
      </c>
      <c r="I2281">
        <v>16.75</v>
      </c>
      <c r="J2281">
        <v>16.75</v>
      </c>
      <c r="K2281" s="1" t="s">
        <v>13</v>
      </c>
      <c r="L2281" s="1" t="s">
        <v>33</v>
      </c>
      <c r="M2281" s="1" t="s">
        <v>74</v>
      </c>
      <c r="N2281" s="1" t="s">
        <v>75</v>
      </c>
    </row>
    <row r="2282" spans="1:14" x14ac:dyDescent="0.25">
      <c r="A2282">
        <v>2281</v>
      </c>
      <c r="B2282">
        <v>1018</v>
      </c>
      <c r="C2282">
        <f>1/COUNTIF(B:B,pizzadb_pizzasales[[#This Row],[order_id]])</f>
        <v>0.33333333333333331</v>
      </c>
      <c r="D2282" s="1" t="s">
        <v>72</v>
      </c>
      <c r="E2282">
        <v>1</v>
      </c>
      <c r="F2282" s="16">
        <v>40084</v>
      </c>
      <c r="G2282" s="2" t="str">
        <f>TEXT(pizzadb_pizzasales[[#This Row],[order_date]],"dddd")</f>
        <v>Monday</v>
      </c>
      <c r="H2282" s="3">
        <v>0.86030092592592589</v>
      </c>
      <c r="I2282">
        <v>20.75</v>
      </c>
      <c r="J2282">
        <v>20.75</v>
      </c>
      <c r="K2282" s="1" t="s">
        <v>21</v>
      </c>
      <c r="L2282" s="1" t="s">
        <v>33</v>
      </c>
      <c r="M2282" s="1" t="s">
        <v>42</v>
      </c>
      <c r="N2282" s="1" t="s">
        <v>43</v>
      </c>
    </row>
    <row r="2283" spans="1:14" x14ac:dyDescent="0.25">
      <c r="A2283">
        <v>2282</v>
      </c>
      <c r="B2283">
        <v>1018</v>
      </c>
      <c r="C2283">
        <f>1/COUNTIF(B:B,pizzadb_pizzasales[[#This Row],[order_id]])</f>
        <v>0.33333333333333331</v>
      </c>
      <c r="D2283" s="1" t="s">
        <v>80</v>
      </c>
      <c r="E2283">
        <v>1</v>
      </c>
      <c r="F2283" s="16">
        <v>40085</v>
      </c>
      <c r="G2283" s="2" t="str">
        <f>TEXT(pizzadb_pizzasales[[#This Row],[order_date]],"dddd")</f>
        <v>Tuesday</v>
      </c>
      <c r="H2283" s="3">
        <v>0.86030092592592589</v>
      </c>
      <c r="I2283">
        <v>12.75</v>
      </c>
      <c r="J2283">
        <v>12.75</v>
      </c>
      <c r="K2283" s="1" t="s">
        <v>41</v>
      </c>
      <c r="L2283" s="1" t="s">
        <v>33</v>
      </c>
      <c r="M2283" s="1" t="s">
        <v>74</v>
      </c>
      <c r="N2283" s="1" t="s">
        <v>75</v>
      </c>
    </row>
    <row r="2284" spans="1:14" x14ac:dyDescent="0.25">
      <c r="A2284">
        <v>2283</v>
      </c>
      <c r="B2284">
        <v>1018</v>
      </c>
      <c r="C2284">
        <f>1/COUNTIF(B:B,pizzadb_pizzasales[[#This Row],[order_id]])</f>
        <v>0.33333333333333331</v>
      </c>
      <c r="D2284" s="1" t="s">
        <v>143</v>
      </c>
      <c r="E2284">
        <v>1</v>
      </c>
      <c r="F2284" s="16">
        <v>40086</v>
      </c>
      <c r="G2284" s="2" t="str">
        <f>TEXT(pizzadb_pizzasales[[#This Row],[order_date]],"dddd")</f>
        <v>Wednesday</v>
      </c>
      <c r="H2284" s="3">
        <v>0.86030092592592589</v>
      </c>
      <c r="I2284">
        <v>11</v>
      </c>
      <c r="J2284">
        <v>11</v>
      </c>
      <c r="K2284" s="1" t="s">
        <v>41</v>
      </c>
      <c r="L2284" s="1" t="s">
        <v>14</v>
      </c>
      <c r="M2284" s="1" t="s">
        <v>130</v>
      </c>
      <c r="N2284" s="1" t="s">
        <v>131</v>
      </c>
    </row>
    <row r="2285" spans="1:14" x14ac:dyDescent="0.25">
      <c r="A2285">
        <v>2284</v>
      </c>
      <c r="B2285">
        <v>1019</v>
      </c>
      <c r="C2285">
        <f>1/COUNTIF(B:B,pizzadb_pizzasales[[#This Row],[order_id]])</f>
        <v>0.33333333333333331</v>
      </c>
      <c r="D2285" s="1" t="s">
        <v>132</v>
      </c>
      <c r="E2285">
        <v>2</v>
      </c>
      <c r="F2285" s="16">
        <v>40087</v>
      </c>
      <c r="G2285" s="2" t="str">
        <f>TEXT(pizzadb_pizzasales[[#This Row],[order_date]],"dddd")</f>
        <v>Thursday</v>
      </c>
      <c r="H2285" s="3">
        <v>0.86868055555555557</v>
      </c>
      <c r="I2285">
        <v>10.5</v>
      </c>
      <c r="J2285">
        <v>21</v>
      </c>
      <c r="K2285" s="1" t="s">
        <v>41</v>
      </c>
      <c r="L2285" s="1" t="s">
        <v>14</v>
      </c>
      <c r="M2285" s="1" t="s">
        <v>15</v>
      </c>
      <c r="N2285" s="1" t="s">
        <v>16</v>
      </c>
    </row>
    <row r="2286" spans="1:14" x14ac:dyDescent="0.25">
      <c r="A2286">
        <v>2285</v>
      </c>
      <c r="B2286">
        <v>1019</v>
      </c>
      <c r="C2286">
        <f>1/COUNTIF(B:B,pizzadb_pizzasales[[#This Row],[order_id]])</f>
        <v>0.33333333333333331</v>
      </c>
      <c r="D2286" s="1" t="s">
        <v>172</v>
      </c>
      <c r="E2286">
        <v>1</v>
      </c>
      <c r="F2286" s="16">
        <v>40088</v>
      </c>
      <c r="G2286" s="2" t="str">
        <f>TEXT(pizzadb_pizzasales[[#This Row],[order_date]],"dddd")</f>
        <v>Friday</v>
      </c>
      <c r="H2286" s="3">
        <v>0.86868055555555557</v>
      </c>
      <c r="I2286">
        <v>12.5</v>
      </c>
      <c r="J2286">
        <v>12.5</v>
      </c>
      <c r="K2286" s="1" t="s">
        <v>41</v>
      </c>
      <c r="L2286" s="1" t="s">
        <v>26</v>
      </c>
      <c r="M2286" s="1" t="s">
        <v>88</v>
      </c>
      <c r="N2286" s="1" t="s">
        <v>89</v>
      </c>
    </row>
    <row r="2287" spans="1:14" x14ac:dyDescent="0.25">
      <c r="A2287">
        <v>2286</v>
      </c>
      <c r="B2287">
        <v>1019</v>
      </c>
      <c r="C2287">
        <f>1/COUNTIF(B:B,pizzadb_pizzasales[[#This Row],[order_id]])</f>
        <v>0.33333333333333331</v>
      </c>
      <c r="D2287" s="1" t="s">
        <v>136</v>
      </c>
      <c r="E2287">
        <v>1</v>
      </c>
      <c r="F2287" s="16">
        <v>40091</v>
      </c>
      <c r="G2287" s="2" t="str">
        <f>TEXT(pizzadb_pizzasales[[#This Row],[order_date]],"dddd")</f>
        <v>Monday</v>
      </c>
      <c r="H2287" s="3">
        <v>0.86868055555555557</v>
      </c>
      <c r="I2287">
        <v>12.5</v>
      </c>
      <c r="J2287">
        <v>12.5</v>
      </c>
      <c r="K2287" s="1" t="s">
        <v>41</v>
      </c>
      <c r="L2287" s="1" t="s">
        <v>22</v>
      </c>
      <c r="M2287" s="1" t="s">
        <v>63</v>
      </c>
      <c r="N2287" s="1" t="s">
        <v>64</v>
      </c>
    </row>
    <row r="2288" spans="1:14" x14ac:dyDescent="0.25">
      <c r="A2288">
        <v>2287</v>
      </c>
      <c r="B2288">
        <v>1020</v>
      </c>
      <c r="C2288">
        <f>1/COUNTIF(B:B,pizzadb_pizzasales[[#This Row],[order_id]])</f>
        <v>0.25</v>
      </c>
      <c r="D2288" s="1" t="s">
        <v>72</v>
      </c>
      <c r="E2288">
        <v>1</v>
      </c>
      <c r="F2288" s="16">
        <v>40092</v>
      </c>
      <c r="G2288" s="2" t="str">
        <f>TEXT(pizzadb_pizzasales[[#This Row],[order_date]],"dddd")</f>
        <v>Tuesday</v>
      </c>
      <c r="H2288" s="3">
        <v>0.87800925925925921</v>
      </c>
      <c r="I2288">
        <v>20.75</v>
      </c>
      <c r="J2288">
        <v>20.75</v>
      </c>
      <c r="K2288" s="1" t="s">
        <v>21</v>
      </c>
      <c r="L2288" s="1" t="s">
        <v>33</v>
      </c>
      <c r="M2288" s="1" t="s">
        <v>42</v>
      </c>
      <c r="N2288" s="1" t="s">
        <v>43</v>
      </c>
    </row>
    <row r="2289" spans="1:14" x14ac:dyDescent="0.25">
      <c r="A2289">
        <v>2288</v>
      </c>
      <c r="B2289">
        <v>1020</v>
      </c>
      <c r="C2289">
        <f>1/COUNTIF(B:B,pizzadb_pizzasales[[#This Row],[order_id]])</f>
        <v>0.25</v>
      </c>
      <c r="D2289" s="1" t="s">
        <v>40</v>
      </c>
      <c r="E2289">
        <v>1</v>
      </c>
      <c r="F2289" s="16">
        <v>40093</v>
      </c>
      <c r="G2289" s="2" t="str">
        <f>TEXT(pizzadb_pizzasales[[#This Row],[order_date]],"dddd")</f>
        <v>Wednesday</v>
      </c>
      <c r="H2289" s="3">
        <v>0.87800925925925921</v>
      </c>
      <c r="I2289">
        <v>12.75</v>
      </c>
      <c r="J2289">
        <v>12.75</v>
      </c>
      <c r="K2289" s="1" t="s">
        <v>41</v>
      </c>
      <c r="L2289" s="1" t="s">
        <v>33</v>
      </c>
      <c r="M2289" s="1" t="s">
        <v>42</v>
      </c>
      <c r="N2289" s="1" t="s">
        <v>43</v>
      </c>
    </row>
    <row r="2290" spans="1:14" x14ac:dyDescent="0.25">
      <c r="A2290">
        <v>2289</v>
      </c>
      <c r="B2290">
        <v>1020</v>
      </c>
      <c r="C2290">
        <f>1/COUNTIF(B:B,pizzadb_pizzasales[[#This Row],[order_id]])</f>
        <v>0.25</v>
      </c>
      <c r="D2290" s="1" t="s">
        <v>119</v>
      </c>
      <c r="E2290">
        <v>1</v>
      </c>
      <c r="F2290" s="16">
        <v>40094</v>
      </c>
      <c r="G2290" s="2" t="str">
        <f>TEXT(pizzadb_pizzasales[[#This Row],[order_date]],"dddd")</f>
        <v>Thursday</v>
      </c>
      <c r="H2290" s="3">
        <v>0.87800925925925921</v>
      </c>
      <c r="I2290">
        <v>12.5</v>
      </c>
      <c r="J2290">
        <v>12.5</v>
      </c>
      <c r="K2290" s="1" t="s">
        <v>13</v>
      </c>
      <c r="L2290" s="1" t="s">
        <v>14</v>
      </c>
      <c r="M2290" s="1" t="s">
        <v>78</v>
      </c>
      <c r="N2290" s="1" t="s">
        <v>79</v>
      </c>
    </row>
    <row r="2291" spans="1:14" x14ac:dyDescent="0.25">
      <c r="A2291">
        <v>2290</v>
      </c>
      <c r="B2291">
        <v>1020</v>
      </c>
      <c r="C2291">
        <f>1/COUNTIF(B:B,pizzadb_pizzasales[[#This Row],[order_id]])</f>
        <v>0.25</v>
      </c>
      <c r="D2291" s="1" t="s">
        <v>69</v>
      </c>
      <c r="E2291">
        <v>1</v>
      </c>
      <c r="F2291" s="16">
        <v>40095</v>
      </c>
      <c r="G2291" s="2" t="str">
        <f>TEXT(pizzadb_pizzasales[[#This Row],[order_date]],"dddd")</f>
        <v>Friday</v>
      </c>
      <c r="H2291" s="3">
        <v>0.87800925925925921</v>
      </c>
      <c r="I2291">
        <v>20.75</v>
      </c>
      <c r="J2291">
        <v>20.75</v>
      </c>
      <c r="K2291" s="1" t="s">
        <v>21</v>
      </c>
      <c r="L2291" s="1" t="s">
        <v>33</v>
      </c>
      <c r="M2291" s="1" t="s">
        <v>70</v>
      </c>
      <c r="N2291" s="1" t="s">
        <v>71</v>
      </c>
    </row>
    <row r="2292" spans="1:14" x14ac:dyDescent="0.25">
      <c r="A2292">
        <v>2291</v>
      </c>
      <c r="B2292">
        <v>1021</v>
      </c>
      <c r="C2292">
        <f>1/COUNTIF(B:B,pizzadb_pizzasales[[#This Row],[order_id]])</f>
        <v>0.25</v>
      </c>
      <c r="D2292" s="1" t="s">
        <v>72</v>
      </c>
      <c r="E2292">
        <v>1</v>
      </c>
      <c r="F2292" s="16">
        <v>40098</v>
      </c>
      <c r="G2292" s="2" t="str">
        <f>TEXT(pizzadb_pizzasales[[#This Row],[order_date]],"dddd")</f>
        <v>Monday</v>
      </c>
      <c r="H2292" s="3">
        <v>0.88299768518518518</v>
      </c>
      <c r="I2292">
        <v>20.75</v>
      </c>
      <c r="J2292">
        <v>20.75</v>
      </c>
      <c r="K2292" s="1" t="s">
        <v>21</v>
      </c>
      <c r="L2292" s="1" t="s">
        <v>33</v>
      </c>
      <c r="M2292" s="1" t="s">
        <v>42</v>
      </c>
      <c r="N2292" s="1" t="s">
        <v>43</v>
      </c>
    </row>
    <row r="2293" spans="1:14" x14ac:dyDescent="0.25">
      <c r="A2293">
        <v>2292</v>
      </c>
      <c r="B2293">
        <v>1021</v>
      </c>
      <c r="C2293">
        <f>1/COUNTIF(B:B,pizzadb_pizzasales[[#This Row],[order_id]])</f>
        <v>0.25</v>
      </c>
      <c r="D2293" s="1" t="s">
        <v>73</v>
      </c>
      <c r="E2293">
        <v>1</v>
      </c>
      <c r="F2293" s="16">
        <v>40099</v>
      </c>
      <c r="G2293" s="2" t="str">
        <f>TEXT(pizzadb_pizzasales[[#This Row],[order_date]],"dddd")</f>
        <v>Tuesday</v>
      </c>
      <c r="H2293" s="3">
        <v>0.88299768518518518</v>
      </c>
      <c r="I2293">
        <v>20.75</v>
      </c>
      <c r="J2293">
        <v>20.75</v>
      </c>
      <c r="K2293" s="1" t="s">
        <v>21</v>
      </c>
      <c r="L2293" s="1" t="s">
        <v>33</v>
      </c>
      <c r="M2293" s="1" t="s">
        <v>74</v>
      </c>
      <c r="N2293" s="1" t="s">
        <v>75</v>
      </c>
    </row>
    <row r="2294" spans="1:14" x14ac:dyDescent="0.25">
      <c r="A2294">
        <v>2293</v>
      </c>
      <c r="B2294">
        <v>1021</v>
      </c>
      <c r="C2294">
        <f>1/COUNTIF(B:B,pizzadb_pizzasales[[#This Row],[order_id]])</f>
        <v>0.25</v>
      </c>
      <c r="D2294" s="1" t="s">
        <v>161</v>
      </c>
      <c r="E2294">
        <v>1</v>
      </c>
      <c r="F2294" s="16">
        <v>40100</v>
      </c>
      <c r="G2294" s="2" t="str">
        <f>TEXT(pizzadb_pizzasales[[#This Row],[order_date]],"dddd")</f>
        <v>Wednesday</v>
      </c>
      <c r="H2294" s="3">
        <v>0.88299768518518518</v>
      </c>
      <c r="I2294">
        <v>12</v>
      </c>
      <c r="J2294">
        <v>12</v>
      </c>
      <c r="K2294" s="1" t="s">
        <v>41</v>
      </c>
      <c r="L2294" s="1" t="s">
        <v>22</v>
      </c>
      <c r="M2294" s="1" t="s">
        <v>104</v>
      </c>
      <c r="N2294" s="1" t="s">
        <v>105</v>
      </c>
    </row>
    <row r="2295" spans="1:14" x14ac:dyDescent="0.25">
      <c r="A2295">
        <v>2294</v>
      </c>
      <c r="B2295">
        <v>1021</v>
      </c>
      <c r="C2295">
        <f>1/COUNTIF(B:B,pizzadb_pizzasales[[#This Row],[order_id]])</f>
        <v>0.25</v>
      </c>
      <c r="D2295" s="1" t="s">
        <v>119</v>
      </c>
      <c r="E2295">
        <v>1</v>
      </c>
      <c r="F2295" s="16">
        <v>40101</v>
      </c>
      <c r="G2295" s="2" t="str">
        <f>TEXT(pizzadb_pizzasales[[#This Row],[order_date]],"dddd")</f>
        <v>Thursday</v>
      </c>
      <c r="H2295" s="3">
        <v>0.88299768518518518</v>
      </c>
      <c r="I2295">
        <v>12.5</v>
      </c>
      <c r="J2295">
        <v>12.5</v>
      </c>
      <c r="K2295" s="1" t="s">
        <v>13</v>
      </c>
      <c r="L2295" s="1" t="s">
        <v>14</v>
      </c>
      <c r="M2295" s="1" t="s">
        <v>78</v>
      </c>
      <c r="N2295" s="1" t="s">
        <v>79</v>
      </c>
    </row>
    <row r="2296" spans="1:14" x14ac:dyDescent="0.25">
      <c r="A2296">
        <v>2295</v>
      </c>
      <c r="B2296">
        <v>1022</v>
      </c>
      <c r="C2296">
        <f>1/COUNTIF(B:B,pizzadb_pizzasales[[#This Row],[order_id]])</f>
        <v>1</v>
      </c>
      <c r="D2296" s="1" t="s">
        <v>32</v>
      </c>
      <c r="E2296">
        <v>1</v>
      </c>
      <c r="F2296" s="16">
        <v>40102</v>
      </c>
      <c r="G2296" s="2" t="str">
        <f>TEXT(pizzadb_pizzasales[[#This Row],[order_date]],"dddd")</f>
        <v>Friday</v>
      </c>
      <c r="H2296" s="3">
        <v>0.88612268518518522</v>
      </c>
      <c r="I2296">
        <v>20.75</v>
      </c>
      <c r="J2296">
        <v>20.75</v>
      </c>
      <c r="K2296" s="1" t="s">
        <v>21</v>
      </c>
      <c r="L2296" s="1" t="s">
        <v>33</v>
      </c>
      <c r="M2296" s="1" t="s">
        <v>34</v>
      </c>
      <c r="N2296" s="1" t="s">
        <v>35</v>
      </c>
    </row>
    <row r="2297" spans="1:14" x14ac:dyDescent="0.25">
      <c r="A2297">
        <v>2296</v>
      </c>
      <c r="B2297">
        <v>1023</v>
      </c>
      <c r="C2297">
        <f>1/COUNTIF(B:B,pizzadb_pizzasales[[#This Row],[order_id]])</f>
        <v>1</v>
      </c>
      <c r="D2297" s="1" t="s">
        <v>116</v>
      </c>
      <c r="E2297">
        <v>1</v>
      </c>
      <c r="F2297" s="16">
        <v>40105</v>
      </c>
      <c r="G2297" s="2" t="str">
        <f>TEXT(pizzadb_pizzasales[[#This Row],[order_date]],"dddd")</f>
        <v>Monday</v>
      </c>
      <c r="H2297" s="3">
        <v>0.88909722222222221</v>
      </c>
      <c r="I2297">
        <v>16</v>
      </c>
      <c r="J2297">
        <v>16</v>
      </c>
      <c r="K2297" s="1" t="s">
        <v>13</v>
      </c>
      <c r="L2297" s="1" t="s">
        <v>14</v>
      </c>
      <c r="M2297" s="1" t="s">
        <v>55</v>
      </c>
      <c r="N2297" s="1" t="s">
        <v>56</v>
      </c>
    </row>
    <row r="2298" spans="1:14" x14ac:dyDescent="0.25">
      <c r="A2298">
        <v>2297</v>
      </c>
      <c r="B2298">
        <v>1024</v>
      </c>
      <c r="C2298">
        <f>1/COUNTIF(B:B,pizzadb_pizzasales[[#This Row],[order_id]])</f>
        <v>1</v>
      </c>
      <c r="D2298" s="1" t="s">
        <v>72</v>
      </c>
      <c r="E2298">
        <v>1</v>
      </c>
      <c r="F2298" s="16">
        <v>40106</v>
      </c>
      <c r="G2298" s="2" t="str">
        <f>TEXT(pizzadb_pizzasales[[#This Row],[order_date]],"dddd")</f>
        <v>Tuesday</v>
      </c>
      <c r="H2298" s="3">
        <v>0.88984953703703706</v>
      </c>
      <c r="I2298">
        <v>20.75</v>
      </c>
      <c r="J2298">
        <v>20.75</v>
      </c>
      <c r="K2298" s="1" t="s">
        <v>21</v>
      </c>
      <c r="L2298" s="1" t="s">
        <v>33</v>
      </c>
      <c r="M2298" s="1" t="s">
        <v>42</v>
      </c>
      <c r="N2298" s="1" t="s">
        <v>43</v>
      </c>
    </row>
    <row r="2299" spans="1:14" x14ac:dyDescent="0.25">
      <c r="A2299">
        <v>2298</v>
      </c>
      <c r="B2299">
        <v>1025</v>
      </c>
      <c r="C2299">
        <f>1/COUNTIF(B:B,pizzadb_pizzasales[[#This Row],[order_id]])</f>
        <v>0.33333333333333331</v>
      </c>
      <c r="D2299" s="1" t="s">
        <v>143</v>
      </c>
      <c r="E2299">
        <v>1</v>
      </c>
      <c r="F2299" s="16">
        <v>40107</v>
      </c>
      <c r="G2299" s="2" t="str">
        <f>TEXT(pizzadb_pizzasales[[#This Row],[order_date]],"dddd")</f>
        <v>Wednesday</v>
      </c>
      <c r="H2299" s="3">
        <v>0.90902777777777777</v>
      </c>
      <c r="I2299">
        <v>11</v>
      </c>
      <c r="J2299">
        <v>11</v>
      </c>
      <c r="K2299" s="1" t="s">
        <v>41</v>
      </c>
      <c r="L2299" s="1" t="s">
        <v>14</v>
      </c>
      <c r="M2299" s="1" t="s">
        <v>130</v>
      </c>
      <c r="N2299" s="1" t="s">
        <v>131</v>
      </c>
    </row>
    <row r="2300" spans="1:14" x14ac:dyDescent="0.25">
      <c r="A2300">
        <v>2299</v>
      </c>
      <c r="B2300">
        <v>1025</v>
      </c>
      <c r="C2300">
        <f>1/COUNTIF(B:B,pizzadb_pizzasales[[#This Row],[order_id]])</f>
        <v>0.33333333333333331</v>
      </c>
      <c r="D2300" s="1" t="s">
        <v>77</v>
      </c>
      <c r="E2300">
        <v>1</v>
      </c>
      <c r="F2300" s="16">
        <v>40108</v>
      </c>
      <c r="G2300" s="2" t="str">
        <f>TEXT(pizzadb_pizzasales[[#This Row],[order_date]],"dddd")</f>
        <v>Thursday</v>
      </c>
      <c r="H2300" s="3">
        <v>0.90902777777777777</v>
      </c>
      <c r="I2300">
        <v>15.25</v>
      </c>
      <c r="J2300">
        <v>15.25</v>
      </c>
      <c r="K2300" s="1" t="s">
        <v>21</v>
      </c>
      <c r="L2300" s="1" t="s">
        <v>14</v>
      </c>
      <c r="M2300" s="1" t="s">
        <v>78</v>
      </c>
      <c r="N2300" s="1" t="s">
        <v>79</v>
      </c>
    </row>
    <row r="2301" spans="1:14" x14ac:dyDescent="0.25">
      <c r="A2301">
        <v>2300</v>
      </c>
      <c r="B2301">
        <v>1025</v>
      </c>
      <c r="C2301">
        <f>1/COUNTIF(B:B,pizzadb_pizzasales[[#This Row],[order_id]])</f>
        <v>0.33333333333333331</v>
      </c>
      <c r="D2301" s="1" t="s">
        <v>122</v>
      </c>
      <c r="E2301">
        <v>1</v>
      </c>
      <c r="F2301" s="16">
        <v>40109</v>
      </c>
      <c r="G2301" s="2" t="str">
        <f>TEXT(pizzadb_pizzasales[[#This Row],[order_date]],"dddd")</f>
        <v>Friday</v>
      </c>
      <c r="H2301" s="3">
        <v>0.90902777777777777</v>
      </c>
      <c r="I2301">
        <v>20.25</v>
      </c>
      <c r="J2301">
        <v>20.25</v>
      </c>
      <c r="K2301" s="1" t="s">
        <v>21</v>
      </c>
      <c r="L2301" s="1" t="s">
        <v>22</v>
      </c>
      <c r="M2301" s="1" t="s">
        <v>66</v>
      </c>
      <c r="N2301" s="1" t="s">
        <v>67</v>
      </c>
    </row>
    <row r="2302" spans="1:14" x14ac:dyDescent="0.25">
      <c r="A2302">
        <v>2301</v>
      </c>
      <c r="B2302">
        <v>1026</v>
      </c>
      <c r="C2302">
        <f>1/COUNTIF(B:B,pizzadb_pizzasales[[#This Row],[order_id]])</f>
        <v>0.5</v>
      </c>
      <c r="D2302" s="1" t="s">
        <v>73</v>
      </c>
      <c r="E2302">
        <v>1</v>
      </c>
      <c r="F2302" s="16">
        <v>40112</v>
      </c>
      <c r="G2302" s="2" t="str">
        <f>TEXT(pizzadb_pizzasales[[#This Row],[order_date]],"dddd")</f>
        <v>Monday</v>
      </c>
      <c r="H2302" s="3">
        <v>0.91325231481481484</v>
      </c>
      <c r="I2302">
        <v>20.75</v>
      </c>
      <c r="J2302">
        <v>20.75</v>
      </c>
      <c r="K2302" s="1" t="s">
        <v>21</v>
      </c>
      <c r="L2302" s="1" t="s">
        <v>33</v>
      </c>
      <c r="M2302" s="1" t="s">
        <v>74</v>
      </c>
      <c r="N2302" s="1" t="s">
        <v>75</v>
      </c>
    </row>
    <row r="2303" spans="1:14" x14ac:dyDescent="0.25">
      <c r="A2303">
        <v>2302</v>
      </c>
      <c r="B2303">
        <v>1026</v>
      </c>
      <c r="C2303">
        <f>1/COUNTIF(B:B,pizzadb_pizzasales[[#This Row],[order_id]])</f>
        <v>0.5</v>
      </c>
      <c r="D2303" s="1" t="s">
        <v>138</v>
      </c>
      <c r="E2303">
        <v>1</v>
      </c>
      <c r="F2303" s="16">
        <v>40113</v>
      </c>
      <c r="G2303" s="2" t="str">
        <f>TEXT(pizzadb_pizzasales[[#This Row],[order_date]],"dddd")</f>
        <v>Tuesday</v>
      </c>
      <c r="H2303" s="3">
        <v>0.91325231481481484</v>
      </c>
      <c r="I2303">
        <v>20.5</v>
      </c>
      <c r="J2303">
        <v>20.5</v>
      </c>
      <c r="K2303" s="1" t="s">
        <v>21</v>
      </c>
      <c r="L2303" s="1" t="s">
        <v>14</v>
      </c>
      <c r="M2303" s="1" t="s">
        <v>18</v>
      </c>
      <c r="N2303" s="1" t="s">
        <v>19</v>
      </c>
    </row>
    <row r="2304" spans="1:14" x14ac:dyDescent="0.25">
      <c r="A2304">
        <v>2303</v>
      </c>
      <c r="B2304">
        <v>1027</v>
      </c>
      <c r="C2304">
        <f>1/COUNTIF(B:B,pizzadb_pizzasales[[#This Row],[order_id]])</f>
        <v>1</v>
      </c>
      <c r="D2304" s="1" t="s">
        <v>90</v>
      </c>
      <c r="E2304">
        <v>1</v>
      </c>
      <c r="F2304" s="16">
        <v>40114</v>
      </c>
      <c r="G2304" s="2" t="str">
        <f>TEXT(pizzadb_pizzasales[[#This Row],[order_date]],"dddd")</f>
        <v>Wednesday</v>
      </c>
      <c r="H2304" s="3">
        <v>0.91460648148148149</v>
      </c>
      <c r="I2304">
        <v>17.950000762939453</v>
      </c>
      <c r="J2304">
        <v>17.950000762939453</v>
      </c>
      <c r="K2304" s="1" t="s">
        <v>21</v>
      </c>
      <c r="L2304" s="1" t="s">
        <v>22</v>
      </c>
      <c r="M2304" s="1" t="s">
        <v>91</v>
      </c>
      <c r="N2304" s="1" t="s">
        <v>92</v>
      </c>
    </row>
    <row r="2305" spans="1:14" x14ac:dyDescent="0.25">
      <c r="A2305">
        <v>2304</v>
      </c>
      <c r="B2305">
        <v>1028</v>
      </c>
      <c r="C2305">
        <f>1/COUNTIF(B:B,pizzadb_pizzasales[[#This Row],[order_id]])</f>
        <v>0.5</v>
      </c>
      <c r="D2305" s="1" t="s">
        <v>112</v>
      </c>
      <c r="E2305">
        <v>1</v>
      </c>
      <c r="F2305" s="16">
        <v>40115</v>
      </c>
      <c r="G2305" s="2" t="str">
        <f>TEXT(pizzadb_pizzasales[[#This Row],[order_date]],"dddd")</f>
        <v>Thursday</v>
      </c>
      <c r="H2305" s="3">
        <v>0.91857638888888893</v>
      </c>
      <c r="I2305">
        <v>20.5</v>
      </c>
      <c r="J2305">
        <v>20.5</v>
      </c>
      <c r="K2305" s="1" t="s">
        <v>21</v>
      </c>
      <c r="L2305" s="1" t="s">
        <v>14</v>
      </c>
      <c r="M2305" s="1" t="s">
        <v>94</v>
      </c>
      <c r="N2305" s="1" t="s">
        <v>95</v>
      </c>
    </row>
    <row r="2306" spans="1:14" x14ac:dyDescent="0.25">
      <c r="A2306">
        <v>2305</v>
      </c>
      <c r="B2306">
        <v>1028</v>
      </c>
      <c r="C2306">
        <f>1/COUNTIF(B:B,pizzadb_pizzasales[[#This Row],[order_id]])</f>
        <v>0.5</v>
      </c>
      <c r="D2306" s="1" t="s">
        <v>113</v>
      </c>
      <c r="E2306">
        <v>1</v>
      </c>
      <c r="F2306" s="16">
        <v>40116</v>
      </c>
      <c r="G2306" s="2" t="str">
        <f>TEXT(pizzadb_pizzasales[[#This Row],[order_date]],"dddd")</f>
        <v>Friday</v>
      </c>
      <c r="H2306" s="3">
        <v>0.91857638888888893</v>
      </c>
      <c r="I2306">
        <v>20.25</v>
      </c>
      <c r="J2306">
        <v>20.25</v>
      </c>
      <c r="K2306" s="1" t="s">
        <v>21</v>
      </c>
      <c r="L2306" s="1" t="s">
        <v>26</v>
      </c>
      <c r="M2306" s="1" t="s">
        <v>114</v>
      </c>
      <c r="N2306" s="1" t="s">
        <v>115</v>
      </c>
    </row>
    <row r="2307" spans="1:14" x14ac:dyDescent="0.25">
      <c r="A2307">
        <v>2306</v>
      </c>
      <c r="B2307">
        <v>1029</v>
      </c>
      <c r="C2307">
        <f>1/COUNTIF(B:B,pizzadb_pizzasales[[#This Row],[order_id]])</f>
        <v>0.5</v>
      </c>
      <c r="D2307" s="1" t="s">
        <v>121</v>
      </c>
      <c r="E2307">
        <v>1</v>
      </c>
      <c r="F2307" s="16">
        <v>40119</v>
      </c>
      <c r="G2307" s="2" t="str">
        <f>TEXT(pizzadb_pizzasales[[#This Row],[order_date]],"dddd")</f>
        <v>Monday</v>
      </c>
      <c r="H2307" s="3">
        <v>0.92114583333333333</v>
      </c>
      <c r="I2307">
        <v>16.25</v>
      </c>
      <c r="J2307">
        <v>16.25</v>
      </c>
      <c r="K2307" s="1" t="s">
        <v>13</v>
      </c>
      <c r="L2307" s="1" t="s">
        <v>26</v>
      </c>
      <c r="M2307" s="1" t="s">
        <v>114</v>
      </c>
      <c r="N2307" s="1" t="s">
        <v>115</v>
      </c>
    </row>
    <row r="2308" spans="1:14" x14ac:dyDescent="0.25">
      <c r="A2308">
        <v>2307</v>
      </c>
      <c r="B2308">
        <v>1029</v>
      </c>
      <c r="C2308">
        <f>1/COUNTIF(B:B,pizzadb_pizzasales[[#This Row],[order_id]])</f>
        <v>0.5</v>
      </c>
      <c r="D2308" s="1" t="s">
        <v>170</v>
      </c>
      <c r="E2308">
        <v>1</v>
      </c>
      <c r="F2308" s="16">
        <v>40120</v>
      </c>
      <c r="G2308" s="2" t="str">
        <f>TEXT(pizzadb_pizzasales[[#This Row],[order_date]],"dddd")</f>
        <v>Tuesday</v>
      </c>
      <c r="H2308" s="3">
        <v>0.92114583333333333</v>
      </c>
      <c r="I2308">
        <v>20.5</v>
      </c>
      <c r="J2308">
        <v>20.5</v>
      </c>
      <c r="K2308" s="1" t="s">
        <v>21</v>
      </c>
      <c r="L2308" s="1" t="s">
        <v>14</v>
      </c>
      <c r="M2308" s="1" t="s">
        <v>45</v>
      </c>
      <c r="N2308" s="1" t="s">
        <v>46</v>
      </c>
    </row>
    <row r="2309" spans="1:14" x14ac:dyDescent="0.25">
      <c r="A2309">
        <v>2308</v>
      </c>
      <c r="B2309">
        <v>1030</v>
      </c>
      <c r="C2309">
        <f>1/COUNTIF(B:B,pizzadb_pizzasales[[#This Row],[order_id]])</f>
        <v>0.25</v>
      </c>
      <c r="D2309" s="1" t="s">
        <v>126</v>
      </c>
      <c r="E2309">
        <v>1</v>
      </c>
      <c r="F2309" s="16">
        <v>40121</v>
      </c>
      <c r="G2309" s="2" t="str">
        <f>TEXT(pizzadb_pizzasales[[#This Row],[order_date]],"dddd")</f>
        <v>Wednesday</v>
      </c>
      <c r="H2309" s="3">
        <v>0.92637731481481478</v>
      </c>
      <c r="I2309">
        <v>9.75</v>
      </c>
      <c r="J2309">
        <v>9.75</v>
      </c>
      <c r="K2309" s="1" t="s">
        <v>41</v>
      </c>
      <c r="L2309" s="1" t="s">
        <v>14</v>
      </c>
      <c r="M2309" s="1" t="s">
        <v>78</v>
      </c>
      <c r="N2309" s="1" t="s">
        <v>79</v>
      </c>
    </row>
    <row r="2310" spans="1:14" x14ac:dyDescent="0.25">
      <c r="A2310">
        <v>2309</v>
      </c>
      <c r="B2310">
        <v>1030</v>
      </c>
      <c r="C2310">
        <f>1/COUNTIF(B:B,pizzadb_pizzasales[[#This Row],[order_id]])</f>
        <v>0.25</v>
      </c>
      <c r="D2310" s="1" t="s">
        <v>135</v>
      </c>
      <c r="E2310">
        <v>1</v>
      </c>
      <c r="F2310" s="16">
        <v>40122</v>
      </c>
      <c r="G2310" s="2" t="str">
        <f>TEXT(pizzadb_pizzasales[[#This Row],[order_date]],"dddd")</f>
        <v>Thursday</v>
      </c>
      <c r="H2310" s="3">
        <v>0.92637731481481478</v>
      </c>
      <c r="I2310">
        <v>20.75</v>
      </c>
      <c r="J2310">
        <v>20.75</v>
      </c>
      <c r="K2310" s="1" t="s">
        <v>21</v>
      </c>
      <c r="L2310" s="1" t="s">
        <v>26</v>
      </c>
      <c r="M2310" s="1" t="s">
        <v>107</v>
      </c>
      <c r="N2310" s="1" t="s">
        <v>108</v>
      </c>
    </row>
    <row r="2311" spans="1:14" x14ac:dyDescent="0.25">
      <c r="A2311">
        <v>2310</v>
      </c>
      <c r="B2311">
        <v>1030</v>
      </c>
      <c r="C2311">
        <f>1/COUNTIF(B:B,pizzadb_pizzasales[[#This Row],[order_id]])</f>
        <v>0.25</v>
      </c>
      <c r="D2311" s="1" t="s">
        <v>149</v>
      </c>
      <c r="E2311">
        <v>1</v>
      </c>
      <c r="F2311" s="16">
        <v>40123</v>
      </c>
      <c r="G2311" s="2" t="str">
        <f>TEXT(pizzadb_pizzasales[[#This Row],[order_date]],"dddd")</f>
        <v>Friday</v>
      </c>
      <c r="H2311" s="3">
        <v>0.92637731481481478</v>
      </c>
      <c r="I2311">
        <v>12.25</v>
      </c>
      <c r="J2311">
        <v>12.25</v>
      </c>
      <c r="K2311" s="1" t="s">
        <v>41</v>
      </c>
      <c r="L2311" s="1" t="s">
        <v>26</v>
      </c>
      <c r="M2311" s="1" t="s">
        <v>114</v>
      </c>
      <c r="N2311" s="1" t="s">
        <v>115</v>
      </c>
    </row>
    <row r="2312" spans="1:14" x14ac:dyDescent="0.25">
      <c r="A2312">
        <v>2311</v>
      </c>
      <c r="B2312">
        <v>1030</v>
      </c>
      <c r="C2312">
        <f>1/COUNTIF(B:B,pizzadb_pizzasales[[#This Row],[order_id]])</f>
        <v>0.25</v>
      </c>
      <c r="D2312" s="1" t="s">
        <v>59</v>
      </c>
      <c r="E2312">
        <v>1</v>
      </c>
      <c r="F2312" s="16">
        <v>40126</v>
      </c>
      <c r="G2312" s="2" t="str">
        <f>TEXT(pizzadb_pizzasales[[#This Row],[order_date]],"dddd")</f>
        <v>Monday</v>
      </c>
      <c r="H2312" s="3">
        <v>0.92637731481481478</v>
      </c>
      <c r="I2312">
        <v>20.75</v>
      </c>
      <c r="J2312">
        <v>20.75</v>
      </c>
      <c r="K2312" s="1" t="s">
        <v>21</v>
      </c>
      <c r="L2312" s="1" t="s">
        <v>26</v>
      </c>
      <c r="M2312" s="1" t="s">
        <v>60</v>
      </c>
      <c r="N2312" s="1" t="s">
        <v>61</v>
      </c>
    </row>
    <row r="2313" spans="1:14" x14ac:dyDescent="0.25">
      <c r="A2313">
        <v>2312</v>
      </c>
      <c r="B2313">
        <v>1031</v>
      </c>
      <c r="C2313">
        <f>1/COUNTIF(B:B,pizzadb_pizzasales[[#This Row],[order_id]])</f>
        <v>0.5</v>
      </c>
      <c r="D2313" s="1" t="s">
        <v>138</v>
      </c>
      <c r="E2313">
        <v>1</v>
      </c>
      <c r="F2313" s="16">
        <v>40127</v>
      </c>
      <c r="G2313" s="2" t="str">
        <f>TEXT(pizzadb_pizzasales[[#This Row],[order_date]],"dddd")</f>
        <v>Tuesday</v>
      </c>
      <c r="H2313" s="3">
        <v>0.48545138888888889</v>
      </c>
      <c r="I2313">
        <v>20.5</v>
      </c>
      <c r="J2313">
        <v>20.5</v>
      </c>
      <c r="K2313" s="1" t="s">
        <v>21</v>
      </c>
      <c r="L2313" s="1" t="s">
        <v>14</v>
      </c>
      <c r="M2313" s="1" t="s">
        <v>18</v>
      </c>
      <c r="N2313" s="1" t="s">
        <v>19</v>
      </c>
    </row>
    <row r="2314" spans="1:14" x14ac:dyDescent="0.25">
      <c r="A2314">
        <v>2313</v>
      </c>
      <c r="B2314">
        <v>1031</v>
      </c>
      <c r="C2314">
        <f>1/COUNTIF(B:B,pizzadb_pizzasales[[#This Row],[order_id]])</f>
        <v>0.5</v>
      </c>
      <c r="D2314" s="1" t="s">
        <v>142</v>
      </c>
      <c r="E2314">
        <v>1</v>
      </c>
      <c r="F2314" s="16">
        <v>40128</v>
      </c>
      <c r="G2314" s="2" t="str">
        <f>TEXT(pizzadb_pizzasales[[#This Row],[order_date]],"dddd")</f>
        <v>Wednesday</v>
      </c>
      <c r="H2314" s="3">
        <v>0.48545138888888889</v>
      </c>
      <c r="I2314">
        <v>16.5</v>
      </c>
      <c r="J2314">
        <v>16.5</v>
      </c>
      <c r="K2314" s="1" t="s">
        <v>21</v>
      </c>
      <c r="L2314" s="1" t="s">
        <v>14</v>
      </c>
      <c r="M2314" s="1" t="s">
        <v>15</v>
      </c>
      <c r="N2314" s="1" t="s">
        <v>16</v>
      </c>
    </row>
    <row r="2315" spans="1:14" x14ac:dyDescent="0.25">
      <c r="A2315">
        <v>2314</v>
      </c>
      <c r="B2315">
        <v>1032</v>
      </c>
      <c r="C2315">
        <f>1/COUNTIF(B:B,pizzadb_pizzasales[[#This Row],[order_id]])</f>
        <v>1</v>
      </c>
      <c r="D2315" s="1" t="s">
        <v>72</v>
      </c>
      <c r="E2315">
        <v>1</v>
      </c>
      <c r="F2315" s="16">
        <v>40129</v>
      </c>
      <c r="G2315" s="2" t="str">
        <f>TEXT(pizzadb_pizzasales[[#This Row],[order_date]],"dddd")</f>
        <v>Thursday</v>
      </c>
      <c r="H2315" s="3">
        <v>0.48973379629629632</v>
      </c>
      <c r="I2315">
        <v>20.75</v>
      </c>
      <c r="J2315">
        <v>20.75</v>
      </c>
      <c r="K2315" s="1" t="s">
        <v>21</v>
      </c>
      <c r="L2315" s="1" t="s">
        <v>33</v>
      </c>
      <c r="M2315" s="1" t="s">
        <v>42</v>
      </c>
      <c r="N2315" s="1" t="s">
        <v>43</v>
      </c>
    </row>
    <row r="2316" spans="1:14" x14ac:dyDescent="0.25">
      <c r="A2316">
        <v>2315</v>
      </c>
      <c r="B2316">
        <v>1033</v>
      </c>
      <c r="C2316">
        <f>1/COUNTIF(B:B,pizzadb_pizzasales[[#This Row],[order_id]])</f>
        <v>1</v>
      </c>
      <c r="D2316" s="1" t="s">
        <v>76</v>
      </c>
      <c r="E2316">
        <v>1</v>
      </c>
      <c r="F2316" s="16">
        <v>40130</v>
      </c>
      <c r="G2316" s="2" t="str">
        <f>TEXT(pizzadb_pizzasales[[#This Row],[order_date]],"dddd")</f>
        <v>Friday</v>
      </c>
      <c r="H2316" s="3">
        <v>0.4959837962962963</v>
      </c>
      <c r="I2316">
        <v>16.75</v>
      </c>
      <c r="J2316">
        <v>16.75</v>
      </c>
      <c r="K2316" s="1" t="s">
        <v>13</v>
      </c>
      <c r="L2316" s="1" t="s">
        <v>33</v>
      </c>
      <c r="M2316" s="1" t="s">
        <v>74</v>
      </c>
      <c r="N2316" s="1" t="s">
        <v>75</v>
      </c>
    </row>
    <row r="2317" spans="1:14" x14ac:dyDescent="0.25">
      <c r="A2317">
        <v>2316</v>
      </c>
      <c r="B2317">
        <v>1034</v>
      </c>
      <c r="C2317">
        <f>1/COUNTIF(B:B,pizzadb_pizzasales[[#This Row],[order_id]])</f>
        <v>0.125</v>
      </c>
      <c r="D2317" s="1" t="s">
        <v>118</v>
      </c>
      <c r="E2317">
        <v>1</v>
      </c>
      <c r="F2317" s="16">
        <v>40133</v>
      </c>
      <c r="G2317" s="2" t="str">
        <f>TEXT(pizzadb_pizzasales[[#This Row],[order_date]],"dddd")</f>
        <v>Monday</v>
      </c>
      <c r="H2317" s="3">
        <v>0.5055439814814815</v>
      </c>
      <c r="I2317">
        <v>16.75</v>
      </c>
      <c r="J2317">
        <v>16.75</v>
      </c>
      <c r="K2317" s="1" t="s">
        <v>13</v>
      </c>
      <c r="L2317" s="1" t="s">
        <v>33</v>
      </c>
      <c r="M2317" s="1" t="s">
        <v>42</v>
      </c>
      <c r="N2317" s="1" t="s">
        <v>43</v>
      </c>
    </row>
    <row r="2318" spans="1:14" x14ac:dyDescent="0.25">
      <c r="A2318">
        <v>2317</v>
      </c>
      <c r="B2318">
        <v>1034</v>
      </c>
      <c r="C2318">
        <f>1/COUNTIF(B:B,pizzadb_pizzasales[[#This Row],[order_id]])</f>
        <v>0.125</v>
      </c>
      <c r="D2318" s="1" t="s">
        <v>68</v>
      </c>
      <c r="E2318">
        <v>1</v>
      </c>
      <c r="F2318" s="16">
        <v>40134</v>
      </c>
      <c r="G2318" s="2" t="str">
        <f>TEXT(pizzadb_pizzasales[[#This Row],[order_date]],"dddd")</f>
        <v>Tuesday</v>
      </c>
      <c r="H2318" s="3">
        <v>0.5055439814814815</v>
      </c>
      <c r="I2318">
        <v>20.25</v>
      </c>
      <c r="J2318">
        <v>20.25</v>
      </c>
      <c r="K2318" s="1" t="s">
        <v>21</v>
      </c>
      <c r="L2318" s="1" t="s">
        <v>22</v>
      </c>
      <c r="M2318" s="1" t="s">
        <v>30</v>
      </c>
      <c r="N2318" s="1" t="s">
        <v>31</v>
      </c>
    </row>
    <row r="2319" spans="1:14" x14ac:dyDescent="0.25">
      <c r="A2319">
        <v>2318</v>
      </c>
      <c r="B2319">
        <v>1034</v>
      </c>
      <c r="C2319">
        <f>1/COUNTIF(B:B,pizzadb_pizzasales[[#This Row],[order_id]])</f>
        <v>0.125</v>
      </c>
      <c r="D2319" s="1" t="s">
        <v>112</v>
      </c>
      <c r="E2319">
        <v>1</v>
      </c>
      <c r="F2319" s="16">
        <v>40135</v>
      </c>
      <c r="G2319" s="2" t="str">
        <f>TEXT(pizzadb_pizzasales[[#This Row],[order_date]],"dddd")</f>
        <v>Wednesday</v>
      </c>
      <c r="H2319" s="3">
        <v>0.5055439814814815</v>
      </c>
      <c r="I2319">
        <v>20.5</v>
      </c>
      <c r="J2319">
        <v>20.5</v>
      </c>
      <c r="K2319" s="1" t="s">
        <v>21</v>
      </c>
      <c r="L2319" s="1" t="s">
        <v>14</v>
      </c>
      <c r="M2319" s="1" t="s">
        <v>94</v>
      </c>
      <c r="N2319" s="1" t="s">
        <v>95</v>
      </c>
    </row>
    <row r="2320" spans="1:14" x14ac:dyDescent="0.25">
      <c r="A2320">
        <v>2319</v>
      </c>
      <c r="B2320">
        <v>1034</v>
      </c>
      <c r="C2320">
        <f>1/COUNTIF(B:B,pizzadb_pizzasales[[#This Row],[order_id]])</f>
        <v>0.125</v>
      </c>
      <c r="D2320" s="1" t="s">
        <v>93</v>
      </c>
      <c r="E2320">
        <v>1</v>
      </c>
      <c r="F2320" s="16">
        <v>40136</v>
      </c>
      <c r="G2320" s="2" t="str">
        <f>TEXT(pizzadb_pizzasales[[#This Row],[order_date]],"dddd")</f>
        <v>Thursday</v>
      </c>
      <c r="H2320" s="3">
        <v>0.5055439814814815</v>
      </c>
      <c r="I2320">
        <v>12</v>
      </c>
      <c r="J2320">
        <v>12</v>
      </c>
      <c r="K2320" s="1" t="s">
        <v>41</v>
      </c>
      <c r="L2320" s="1" t="s">
        <v>14</v>
      </c>
      <c r="M2320" s="1" t="s">
        <v>94</v>
      </c>
      <c r="N2320" s="1" t="s">
        <v>95</v>
      </c>
    </row>
    <row r="2321" spans="1:14" x14ac:dyDescent="0.25">
      <c r="A2321">
        <v>2320</v>
      </c>
      <c r="B2321">
        <v>1034</v>
      </c>
      <c r="C2321">
        <f>1/COUNTIF(B:B,pizzadb_pizzasales[[#This Row],[order_id]])</f>
        <v>0.125</v>
      </c>
      <c r="D2321" s="1" t="s">
        <v>77</v>
      </c>
      <c r="E2321">
        <v>1</v>
      </c>
      <c r="F2321" s="16">
        <v>40137</v>
      </c>
      <c r="G2321" s="2" t="str">
        <f>TEXT(pizzadb_pizzasales[[#This Row],[order_date]],"dddd")</f>
        <v>Friday</v>
      </c>
      <c r="H2321" s="3">
        <v>0.5055439814814815</v>
      </c>
      <c r="I2321">
        <v>15.25</v>
      </c>
      <c r="J2321">
        <v>15.25</v>
      </c>
      <c r="K2321" s="1" t="s">
        <v>21</v>
      </c>
      <c r="L2321" s="1" t="s">
        <v>14</v>
      </c>
      <c r="M2321" s="1" t="s">
        <v>78</v>
      </c>
      <c r="N2321" s="1" t="s">
        <v>79</v>
      </c>
    </row>
    <row r="2322" spans="1:14" x14ac:dyDescent="0.25">
      <c r="A2322">
        <v>2321</v>
      </c>
      <c r="B2322">
        <v>1034</v>
      </c>
      <c r="C2322">
        <f>1/COUNTIF(B:B,pizzadb_pizzasales[[#This Row],[order_id]])</f>
        <v>0.125</v>
      </c>
      <c r="D2322" s="1" t="s">
        <v>121</v>
      </c>
      <c r="E2322">
        <v>1</v>
      </c>
      <c r="F2322" s="16">
        <v>40140</v>
      </c>
      <c r="G2322" s="2" t="str">
        <f>TEXT(pizzadb_pizzasales[[#This Row],[order_date]],"dddd")</f>
        <v>Monday</v>
      </c>
      <c r="H2322" s="3">
        <v>0.5055439814814815</v>
      </c>
      <c r="I2322">
        <v>16.25</v>
      </c>
      <c r="J2322">
        <v>16.25</v>
      </c>
      <c r="K2322" s="1" t="s">
        <v>13</v>
      </c>
      <c r="L2322" s="1" t="s">
        <v>26</v>
      </c>
      <c r="M2322" s="1" t="s">
        <v>114</v>
      </c>
      <c r="N2322" s="1" t="s">
        <v>115</v>
      </c>
    </row>
    <row r="2323" spans="1:14" x14ac:dyDescent="0.25">
      <c r="A2323">
        <v>2322</v>
      </c>
      <c r="B2323">
        <v>1034</v>
      </c>
      <c r="C2323">
        <f>1/COUNTIF(B:B,pizzadb_pizzasales[[#This Row],[order_id]])</f>
        <v>0.125</v>
      </c>
      <c r="D2323" s="1" t="s">
        <v>87</v>
      </c>
      <c r="E2323">
        <v>1</v>
      </c>
      <c r="F2323" s="16">
        <v>40141</v>
      </c>
      <c r="G2323" s="2" t="str">
        <f>TEXT(pizzadb_pizzasales[[#This Row],[order_date]],"dddd")</f>
        <v>Tuesday</v>
      </c>
      <c r="H2323" s="3">
        <v>0.5055439814814815</v>
      </c>
      <c r="I2323">
        <v>20.75</v>
      </c>
      <c r="J2323">
        <v>20.75</v>
      </c>
      <c r="K2323" s="1" t="s">
        <v>21</v>
      </c>
      <c r="L2323" s="1" t="s">
        <v>26</v>
      </c>
      <c r="M2323" s="1" t="s">
        <v>88</v>
      </c>
      <c r="N2323" s="1" t="s">
        <v>89</v>
      </c>
    </row>
    <row r="2324" spans="1:14" x14ac:dyDescent="0.25">
      <c r="A2324">
        <v>2323</v>
      </c>
      <c r="B2324">
        <v>1034</v>
      </c>
      <c r="C2324">
        <f>1/COUNTIF(B:B,pizzadb_pizzasales[[#This Row],[order_id]])</f>
        <v>0.125</v>
      </c>
      <c r="D2324" s="1" t="s">
        <v>157</v>
      </c>
      <c r="E2324">
        <v>1</v>
      </c>
      <c r="F2324" s="16">
        <v>40142</v>
      </c>
      <c r="G2324" s="2" t="str">
        <f>TEXT(pizzadb_pizzasales[[#This Row],[order_date]],"dddd")</f>
        <v>Wednesday</v>
      </c>
      <c r="H2324" s="3">
        <v>0.5055439814814815</v>
      </c>
      <c r="I2324">
        <v>12</v>
      </c>
      <c r="J2324">
        <v>12</v>
      </c>
      <c r="K2324" s="1" t="s">
        <v>41</v>
      </c>
      <c r="L2324" s="1" t="s">
        <v>22</v>
      </c>
      <c r="M2324" s="1" t="s">
        <v>110</v>
      </c>
      <c r="N2324" s="1" t="s">
        <v>111</v>
      </c>
    </row>
    <row r="2325" spans="1:14" x14ac:dyDescent="0.25">
      <c r="A2325">
        <v>2324</v>
      </c>
      <c r="B2325">
        <v>1035</v>
      </c>
      <c r="C2325">
        <f>1/COUNTIF(B:B,pizzadb_pizzasales[[#This Row],[order_id]])</f>
        <v>0.25</v>
      </c>
      <c r="D2325" s="1" t="s">
        <v>76</v>
      </c>
      <c r="E2325">
        <v>1</v>
      </c>
      <c r="F2325" s="16">
        <v>40143</v>
      </c>
      <c r="G2325" s="2" t="str">
        <f>TEXT(pizzadb_pizzasales[[#This Row],[order_date]],"dddd")</f>
        <v>Thursday</v>
      </c>
      <c r="H2325" s="3">
        <v>0.50920138888888888</v>
      </c>
      <c r="I2325">
        <v>16.75</v>
      </c>
      <c r="J2325">
        <v>16.75</v>
      </c>
      <c r="K2325" s="1" t="s">
        <v>13</v>
      </c>
      <c r="L2325" s="1" t="s">
        <v>33</v>
      </c>
      <c r="M2325" s="1" t="s">
        <v>74</v>
      </c>
      <c r="N2325" s="1" t="s">
        <v>75</v>
      </c>
    </row>
    <row r="2326" spans="1:14" x14ac:dyDescent="0.25">
      <c r="A2326">
        <v>2325</v>
      </c>
      <c r="B2326">
        <v>1035</v>
      </c>
      <c r="C2326">
        <f>1/COUNTIF(B:B,pizzadb_pizzasales[[#This Row],[order_id]])</f>
        <v>0.25</v>
      </c>
      <c r="D2326" s="1" t="s">
        <v>127</v>
      </c>
      <c r="E2326">
        <v>1</v>
      </c>
      <c r="F2326" s="16">
        <v>40144</v>
      </c>
      <c r="G2326" s="2" t="str">
        <f>TEXT(pizzadb_pizzasales[[#This Row],[order_date]],"dddd")</f>
        <v>Friday</v>
      </c>
      <c r="H2326" s="3">
        <v>0.50920138888888888</v>
      </c>
      <c r="I2326">
        <v>20.25</v>
      </c>
      <c r="J2326">
        <v>20.25</v>
      </c>
      <c r="K2326" s="1" t="s">
        <v>21</v>
      </c>
      <c r="L2326" s="1" t="s">
        <v>22</v>
      </c>
      <c r="M2326" s="1" t="s">
        <v>52</v>
      </c>
      <c r="N2326" s="1" t="s">
        <v>53</v>
      </c>
    </row>
    <row r="2327" spans="1:14" x14ac:dyDescent="0.25">
      <c r="A2327">
        <v>2326</v>
      </c>
      <c r="B2327">
        <v>1035</v>
      </c>
      <c r="C2327">
        <f>1/COUNTIF(B:B,pizzadb_pizzasales[[#This Row],[order_id]])</f>
        <v>0.25</v>
      </c>
      <c r="D2327" s="1" t="s">
        <v>36</v>
      </c>
      <c r="E2327">
        <v>1</v>
      </c>
      <c r="F2327" s="16">
        <v>40147</v>
      </c>
      <c r="G2327" s="2" t="str">
        <f>TEXT(pizzadb_pizzasales[[#This Row],[order_date]],"dddd")</f>
        <v>Monday</v>
      </c>
      <c r="H2327" s="3">
        <v>0.50920138888888888</v>
      </c>
      <c r="I2327">
        <v>16.5</v>
      </c>
      <c r="J2327">
        <v>16.5</v>
      </c>
      <c r="K2327" s="1" t="s">
        <v>13</v>
      </c>
      <c r="L2327" s="1" t="s">
        <v>26</v>
      </c>
      <c r="M2327" s="1" t="s">
        <v>27</v>
      </c>
      <c r="N2327" s="1" t="s">
        <v>28</v>
      </c>
    </row>
    <row r="2328" spans="1:14" x14ac:dyDescent="0.25">
      <c r="A2328">
        <v>2327</v>
      </c>
      <c r="B2328">
        <v>1035</v>
      </c>
      <c r="C2328">
        <f>1/COUNTIF(B:B,pizzadb_pizzasales[[#This Row],[order_id]])</f>
        <v>0.25</v>
      </c>
      <c r="D2328" s="1" t="s">
        <v>161</v>
      </c>
      <c r="E2328">
        <v>1</v>
      </c>
      <c r="F2328" s="16">
        <v>40148</v>
      </c>
      <c r="G2328" s="2" t="str">
        <f>TEXT(pizzadb_pizzasales[[#This Row],[order_date]],"dddd")</f>
        <v>Tuesday</v>
      </c>
      <c r="H2328" s="3">
        <v>0.50920138888888888</v>
      </c>
      <c r="I2328">
        <v>12</v>
      </c>
      <c r="J2328">
        <v>12</v>
      </c>
      <c r="K2328" s="1" t="s">
        <v>41</v>
      </c>
      <c r="L2328" s="1" t="s">
        <v>22</v>
      </c>
      <c r="M2328" s="1" t="s">
        <v>104</v>
      </c>
      <c r="N2328" s="1" t="s">
        <v>105</v>
      </c>
    </row>
    <row r="2329" spans="1:14" x14ac:dyDescent="0.25">
      <c r="A2329">
        <v>2328</v>
      </c>
      <c r="B2329">
        <v>1036</v>
      </c>
      <c r="C2329">
        <f>1/COUNTIF(B:B,pizzadb_pizzasales[[#This Row],[order_id]])</f>
        <v>0.25</v>
      </c>
      <c r="D2329" s="1" t="s">
        <v>17</v>
      </c>
      <c r="E2329">
        <v>1</v>
      </c>
      <c r="F2329" s="16">
        <v>40149</v>
      </c>
      <c r="G2329" s="2" t="str">
        <f>TEXT(pizzadb_pizzasales[[#This Row],[order_date]],"dddd")</f>
        <v>Wednesday</v>
      </c>
      <c r="H2329" s="3">
        <v>0.53436342592592589</v>
      </c>
      <c r="I2329">
        <v>16</v>
      </c>
      <c r="J2329">
        <v>16</v>
      </c>
      <c r="K2329" s="1" t="s">
        <v>13</v>
      </c>
      <c r="L2329" s="1" t="s">
        <v>14</v>
      </c>
      <c r="M2329" s="1" t="s">
        <v>18</v>
      </c>
      <c r="N2329" s="1" t="s">
        <v>19</v>
      </c>
    </row>
    <row r="2330" spans="1:14" x14ac:dyDescent="0.25">
      <c r="A2330">
        <v>2329</v>
      </c>
      <c r="B2330">
        <v>1036</v>
      </c>
      <c r="C2330">
        <f>1/COUNTIF(B:B,pizzadb_pizzasales[[#This Row],[order_id]])</f>
        <v>0.25</v>
      </c>
      <c r="D2330" s="1" t="s">
        <v>36</v>
      </c>
      <c r="E2330">
        <v>1</v>
      </c>
      <c r="F2330" s="16">
        <v>40150</v>
      </c>
      <c r="G2330" s="2" t="str">
        <f>TEXT(pizzadb_pizzasales[[#This Row],[order_date]],"dddd")</f>
        <v>Thursday</v>
      </c>
      <c r="H2330" s="3">
        <v>0.53436342592592589</v>
      </c>
      <c r="I2330">
        <v>16.5</v>
      </c>
      <c r="J2330">
        <v>16.5</v>
      </c>
      <c r="K2330" s="1" t="s">
        <v>13</v>
      </c>
      <c r="L2330" s="1" t="s">
        <v>26</v>
      </c>
      <c r="M2330" s="1" t="s">
        <v>27</v>
      </c>
      <c r="N2330" s="1" t="s">
        <v>28</v>
      </c>
    </row>
    <row r="2331" spans="1:14" x14ac:dyDescent="0.25">
      <c r="A2331">
        <v>2330</v>
      </c>
      <c r="B2331">
        <v>1036</v>
      </c>
      <c r="C2331">
        <f>1/COUNTIF(B:B,pizzadb_pizzasales[[#This Row],[order_id]])</f>
        <v>0.25</v>
      </c>
      <c r="D2331" s="1" t="s">
        <v>68</v>
      </c>
      <c r="E2331">
        <v>1</v>
      </c>
      <c r="F2331" s="16">
        <v>40151</v>
      </c>
      <c r="G2331" s="2" t="str">
        <f>TEXT(pizzadb_pizzasales[[#This Row],[order_date]],"dddd")</f>
        <v>Friday</v>
      </c>
      <c r="H2331" s="3">
        <v>0.53436342592592589</v>
      </c>
      <c r="I2331">
        <v>20.25</v>
      </c>
      <c r="J2331">
        <v>20.25</v>
      </c>
      <c r="K2331" s="1" t="s">
        <v>21</v>
      </c>
      <c r="L2331" s="1" t="s">
        <v>22</v>
      </c>
      <c r="M2331" s="1" t="s">
        <v>30</v>
      </c>
      <c r="N2331" s="1" t="s">
        <v>31</v>
      </c>
    </row>
    <row r="2332" spans="1:14" x14ac:dyDescent="0.25">
      <c r="A2332">
        <v>2331</v>
      </c>
      <c r="B2332">
        <v>1036</v>
      </c>
      <c r="C2332">
        <f>1/COUNTIF(B:B,pizzadb_pizzasales[[#This Row],[order_id]])</f>
        <v>0.25</v>
      </c>
      <c r="D2332" s="1" t="s">
        <v>32</v>
      </c>
      <c r="E2332">
        <v>1</v>
      </c>
      <c r="F2332" s="16">
        <v>40154</v>
      </c>
      <c r="G2332" s="2" t="str">
        <f>TEXT(pizzadb_pizzasales[[#This Row],[order_date]],"dddd")</f>
        <v>Monday</v>
      </c>
      <c r="H2332" s="3">
        <v>0.53436342592592589</v>
      </c>
      <c r="I2332">
        <v>20.75</v>
      </c>
      <c r="J2332">
        <v>20.75</v>
      </c>
      <c r="K2332" s="1" t="s">
        <v>21</v>
      </c>
      <c r="L2332" s="1" t="s">
        <v>33</v>
      </c>
      <c r="M2332" s="1" t="s">
        <v>34</v>
      </c>
      <c r="N2332" s="1" t="s">
        <v>35</v>
      </c>
    </row>
    <row r="2333" spans="1:14" x14ac:dyDescent="0.25">
      <c r="A2333">
        <v>2332</v>
      </c>
      <c r="B2333">
        <v>1037</v>
      </c>
      <c r="C2333">
        <f>1/COUNTIF(B:B,pizzadb_pizzasales[[#This Row],[order_id]])</f>
        <v>0.25</v>
      </c>
      <c r="D2333" s="1" t="s">
        <v>84</v>
      </c>
      <c r="E2333">
        <v>1</v>
      </c>
      <c r="F2333" s="16">
        <v>40155</v>
      </c>
      <c r="G2333" s="2" t="str">
        <f>TEXT(pizzadb_pizzasales[[#This Row],[order_date]],"dddd")</f>
        <v>Tuesday</v>
      </c>
      <c r="H2333" s="3">
        <v>0.5450694444444445</v>
      </c>
      <c r="I2333">
        <v>12</v>
      </c>
      <c r="J2333">
        <v>12</v>
      </c>
      <c r="K2333" s="1" t="s">
        <v>41</v>
      </c>
      <c r="L2333" s="1" t="s">
        <v>14</v>
      </c>
      <c r="M2333" s="1" t="s">
        <v>85</v>
      </c>
      <c r="N2333" s="1" t="s">
        <v>86</v>
      </c>
    </row>
    <row r="2334" spans="1:14" x14ac:dyDescent="0.25">
      <c r="A2334">
        <v>2333</v>
      </c>
      <c r="B2334">
        <v>1037</v>
      </c>
      <c r="C2334">
        <f>1/COUNTIF(B:B,pizzadb_pizzasales[[#This Row],[order_id]])</f>
        <v>0.25</v>
      </c>
      <c r="D2334" s="1" t="s">
        <v>156</v>
      </c>
      <c r="E2334">
        <v>1</v>
      </c>
      <c r="F2334" s="16">
        <v>40156</v>
      </c>
      <c r="G2334" s="2" t="str">
        <f>TEXT(pizzadb_pizzasales[[#This Row],[order_date]],"dddd")</f>
        <v>Wednesday</v>
      </c>
      <c r="H2334" s="3">
        <v>0.5450694444444445</v>
      </c>
      <c r="I2334">
        <v>12.75</v>
      </c>
      <c r="J2334">
        <v>12.75</v>
      </c>
      <c r="K2334" s="1" t="s">
        <v>41</v>
      </c>
      <c r="L2334" s="1" t="s">
        <v>33</v>
      </c>
      <c r="M2334" s="1" t="s">
        <v>82</v>
      </c>
      <c r="N2334" s="1" t="s">
        <v>83</v>
      </c>
    </row>
    <row r="2335" spans="1:14" x14ac:dyDescent="0.25">
      <c r="A2335">
        <v>2334</v>
      </c>
      <c r="B2335">
        <v>1037</v>
      </c>
      <c r="C2335">
        <f>1/COUNTIF(B:B,pizzadb_pizzasales[[#This Row],[order_id]])</f>
        <v>0.25</v>
      </c>
      <c r="D2335" s="1" t="s">
        <v>17</v>
      </c>
      <c r="E2335">
        <v>1</v>
      </c>
      <c r="F2335" s="16">
        <v>40157</v>
      </c>
      <c r="G2335" s="2" t="str">
        <f>TEXT(pizzadb_pizzasales[[#This Row],[order_date]],"dddd")</f>
        <v>Thursday</v>
      </c>
      <c r="H2335" s="3">
        <v>0.5450694444444445</v>
      </c>
      <c r="I2335">
        <v>16</v>
      </c>
      <c r="J2335">
        <v>16</v>
      </c>
      <c r="K2335" s="1" t="s">
        <v>13</v>
      </c>
      <c r="L2335" s="1" t="s">
        <v>14</v>
      </c>
      <c r="M2335" s="1" t="s">
        <v>18</v>
      </c>
      <c r="N2335" s="1" t="s">
        <v>19</v>
      </c>
    </row>
    <row r="2336" spans="1:14" x14ac:dyDescent="0.25">
      <c r="A2336">
        <v>2335</v>
      </c>
      <c r="B2336">
        <v>1037</v>
      </c>
      <c r="C2336">
        <f>1/COUNTIF(B:B,pizzadb_pizzasales[[#This Row],[order_id]])</f>
        <v>0.25</v>
      </c>
      <c r="D2336" s="1" t="s">
        <v>36</v>
      </c>
      <c r="E2336">
        <v>1</v>
      </c>
      <c r="F2336" s="16">
        <v>40158</v>
      </c>
      <c r="G2336" s="2" t="str">
        <f>TEXT(pizzadb_pizzasales[[#This Row],[order_date]],"dddd")</f>
        <v>Friday</v>
      </c>
      <c r="H2336" s="3">
        <v>0.5450694444444445</v>
      </c>
      <c r="I2336">
        <v>16.5</v>
      </c>
      <c r="J2336">
        <v>16.5</v>
      </c>
      <c r="K2336" s="1" t="s">
        <v>13</v>
      </c>
      <c r="L2336" s="1" t="s">
        <v>26</v>
      </c>
      <c r="M2336" s="1" t="s">
        <v>27</v>
      </c>
      <c r="N2336" s="1" t="s">
        <v>28</v>
      </c>
    </row>
    <row r="2337" spans="1:14" x14ac:dyDescent="0.25">
      <c r="A2337">
        <v>2336</v>
      </c>
      <c r="B2337">
        <v>1038</v>
      </c>
      <c r="C2337">
        <f>1/COUNTIF(B:B,pizzadb_pizzasales[[#This Row],[order_id]])</f>
        <v>0.5</v>
      </c>
      <c r="D2337" s="1" t="s">
        <v>142</v>
      </c>
      <c r="E2337">
        <v>1</v>
      </c>
      <c r="F2337" s="16">
        <v>40161</v>
      </c>
      <c r="G2337" s="2" t="str">
        <f>TEXT(pizzadb_pizzasales[[#This Row],[order_date]],"dddd")</f>
        <v>Monday</v>
      </c>
      <c r="H2337" s="3">
        <v>0.55207175925925922</v>
      </c>
      <c r="I2337">
        <v>16.5</v>
      </c>
      <c r="J2337">
        <v>16.5</v>
      </c>
      <c r="K2337" s="1" t="s">
        <v>21</v>
      </c>
      <c r="L2337" s="1" t="s">
        <v>14</v>
      </c>
      <c r="M2337" s="1" t="s">
        <v>15</v>
      </c>
      <c r="N2337" s="1" t="s">
        <v>16</v>
      </c>
    </row>
    <row r="2338" spans="1:14" x14ac:dyDescent="0.25">
      <c r="A2338">
        <v>2337</v>
      </c>
      <c r="B2338">
        <v>1038</v>
      </c>
      <c r="C2338">
        <f>1/COUNTIF(B:B,pizzadb_pizzasales[[#This Row],[order_id]])</f>
        <v>0.5</v>
      </c>
      <c r="D2338" s="1" t="s">
        <v>77</v>
      </c>
      <c r="E2338">
        <v>1</v>
      </c>
      <c r="F2338" s="16">
        <v>40162</v>
      </c>
      <c r="G2338" s="2" t="str">
        <f>TEXT(pizzadb_pizzasales[[#This Row],[order_date]],"dddd")</f>
        <v>Tuesday</v>
      </c>
      <c r="H2338" s="3">
        <v>0.55207175925925922</v>
      </c>
      <c r="I2338">
        <v>15.25</v>
      </c>
      <c r="J2338">
        <v>15.25</v>
      </c>
      <c r="K2338" s="1" t="s">
        <v>21</v>
      </c>
      <c r="L2338" s="1" t="s">
        <v>14</v>
      </c>
      <c r="M2338" s="1" t="s">
        <v>78</v>
      </c>
      <c r="N2338" s="1" t="s">
        <v>79</v>
      </c>
    </row>
    <row r="2339" spans="1:14" x14ac:dyDescent="0.25">
      <c r="A2339">
        <v>2338</v>
      </c>
      <c r="B2339">
        <v>1039</v>
      </c>
      <c r="C2339">
        <f>1/COUNTIF(B:B,pizzadb_pizzasales[[#This Row],[order_id]])</f>
        <v>1</v>
      </c>
      <c r="D2339" s="1" t="s">
        <v>138</v>
      </c>
      <c r="E2339">
        <v>1</v>
      </c>
      <c r="F2339" s="16">
        <v>40163</v>
      </c>
      <c r="G2339" s="2" t="str">
        <f>TEXT(pizzadb_pizzasales[[#This Row],[order_date]],"dddd")</f>
        <v>Wednesday</v>
      </c>
      <c r="H2339" s="3">
        <v>0.56494212962962964</v>
      </c>
      <c r="I2339">
        <v>20.5</v>
      </c>
      <c r="J2339">
        <v>20.5</v>
      </c>
      <c r="K2339" s="1" t="s">
        <v>21</v>
      </c>
      <c r="L2339" s="1" t="s">
        <v>14</v>
      </c>
      <c r="M2339" s="1" t="s">
        <v>18</v>
      </c>
      <c r="N2339" s="1" t="s">
        <v>19</v>
      </c>
    </row>
    <row r="2340" spans="1:14" x14ac:dyDescent="0.25">
      <c r="A2340">
        <v>2339</v>
      </c>
      <c r="B2340">
        <v>1040</v>
      </c>
      <c r="C2340">
        <f>1/COUNTIF(B:B,pizzadb_pizzasales[[#This Row],[order_id]])</f>
        <v>0.5</v>
      </c>
      <c r="D2340" s="1" t="s">
        <v>135</v>
      </c>
      <c r="E2340">
        <v>1</v>
      </c>
      <c r="F2340" s="16">
        <v>40164</v>
      </c>
      <c r="G2340" s="2" t="str">
        <f>TEXT(pizzadb_pizzasales[[#This Row],[order_date]],"dddd")</f>
        <v>Thursday</v>
      </c>
      <c r="H2340" s="3">
        <v>0.58061342592592591</v>
      </c>
      <c r="I2340">
        <v>20.75</v>
      </c>
      <c r="J2340">
        <v>20.75</v>
      </c>
      <c r="K2340" s="1" t="s">
        <v>21</v>
      </c>
      <c r="L2340" s="1" t="s">
        <v>26</v>
      </c>
      <c r="M2340" s="1" t="s">
        <v>107</v>
      </c>
      <c r="N2340" s="1" t="s">
        <v>108</v>
      </c>
    </row>
    <row r="2341" spans="1:14" x14ac:dyDescent="0.25">
      <c r="A2341">
        <v>2340</v>
      </c>
      <c r="B2341">
        <v>1040</v>
      </c>
      <c r="C2341">
        <f>1/COUNTIF(B:B,pizzadb_pizzasales[[#This Row],[order_id]])</f>
        <v>0.5</v>
      </c>
      <c r="D2341" s="1" t="s">
        <v>32</v>
      </c>
      <c r="E2341">
        <v>1</v>
      </c>
      <c r="F2341" s="16">
        <v>40165</v>
      </c>
      <c r="G2341" s="2" t="str">
        <f>TEXT(pizzadb_pizzasales[[#This Row],[order_date]],"dddd")</f>
        <v>Friday</v>
      </c>
      <c r="H2341" s="3">
        <v>0.58061342592592591</v>
      </c>
      <c r="I2341">
        <v>20.75</v>
      </c>
      <c r="J2341">
        <v>20.75</v>
      </c>
      <c r="K2341" s="1" t="s">
        <v>21</v>
      </c>
      <c r="L2341" s="1" t="s">
        <v>33</v>
      </c>
      <c r="M2341" s="1" t="s">
        <v>34</v>
      </c>
      <c r="N2341" s="1" t="s">
        <v>35</v>
      </c>
    </row>
    <row r="2342" spans="1:14" x14ac:dyDescent="0.25">
      <c r="A2342">
        <v>2341</v>
      </c>
      <c r="B2342">
        <v>1041</v>
      </c>
      <c r="C2342">
        <f>1/COUNTIF(B:B,pizzadb_pizzasales[[#This Row],[order_id]])</f>
        <v>1</v>
      </c>
      <c r="D2342" s="1" t="s">
        <v>149</v>
      </c>
      <c r="E2342">
        <v>1</v>
      </c>
      <c r="F2342" s="16">
        <v>40168</v>
      </c>
      <c r="G2342" s="2" t="str">
        <f>TEXT(pizzadb_pizzasales[[#This Row],[order_date]],"dddd")</f>
        <v>Monday</v>
      </c>
      <c r="H2342" s="3">
        <v>0.58318287037037042</v>
      </c>
      <c r="I2342">
        <v>12.25</v>
      </c>
      <c r="J2342">
        <v>12.25</v>
      </c>
      <c r="K2342" s="1" t="s">
        <v>41</v>
      </c>
      <c r="L2342" s="1" t="s">
        <v>26</v>
      </c>
      <c r="M2342" s="1" t="s">
        <v>114</v>
      </c>
      <c r="N2342" s="1" t="s">
        <v>115</v>
      </c>
    </row>
    <row r="2343" spans="1:14" x14ac:dyDescent="0.25">
      <c r="A2343">
        <v>2342</v>
      </c>
      <c r="B2343">
        <v>1042</v>
      </c>
      <c r="C2343">
        <f>1/COUNTIF(B:B,pizzadb_pizzasales[[#This Row],[order_id]])</f>
        <v>1</v>
      </c>
      <c r="D2343" s="1" t="s">
        <v>143</v>
      </c>
      <c r="E2343">
        <v>1</v>
      </c>
      <c r="F2343" s="16">
        <v>40169</v>
      </c>
      <c r="G2343" s="2" t="str">
        <f>TEXT(pizzadb_pizzasales[[#This Row],[order_date]],"dddd")</f>
        <v>Tuesday</v>
      </c>
      <c r="H2343" s="3">
        <v>0.58771990740740743</v>
      </c>
      <c r="I2343">
        <v>11</v>
      </c>
      <c r="J2343">
        <v>11</v>
      </c>
      <c r="K2343" s="1" t="s">
        <v>41</v>
      </c>
      <c r="L2343" s="1" t="s">
        <v>14</v>
      </c>
      <c r="M2343" s="1" t="s">
        <v>130</v>
      </c>
      <c r="N2343" s="1" t="s">
        <v>131</v>
      </c>
    </row>
    <row r="2344" spans="1:14" x14ac:dyDescent="0.25">
      <c r="A2344">
        <v>2343</v>
      </c>
      <c r="B2344">
        <v>1043</v>
      </c>
      <c r="C2344">
        <f>1/COUNTIF(B:B,pizzadb_pizzasales[[#This Row],[order_id]])</f>
        <v>0.125</v>
      </c>
      <c r="D2344" s="1" t="s">
        <v>99</v>
      </c>
      <c r="E2344">
        <v>1</v>
      </c>
      <c r="F2344" s="16">
        <v>40170</v>
      </c>
      <c r="G2344" s="2" t="str">
        <f>TEXT(pizzadb_pizzasales[[#This Row],[order_date]],"dddd")</f>
        <v>Wednesday</v>
      </c>
      <c r="H2344" s="3">
        <v>0.58861111111111108</v>
      </c>
      <c r="I2344">
        <v>14.75</v>
      </c>
      <c r="J2344">
        <v>14.75</v>
      </c>
      <c r="K2344" s="1" t="s">
        <v>13</v>
      </c>
      <c r="L2344" s="1" t="s">
        <v>22</v>
      </c>
      <c r="M2344" s="1" t="s">
        <v>91</v>
      </c>
      <c r="N2344" s="1" t="s">
        <v>92</v>
      </c>
    </row>
    <row r="2345" spans="1:14" x14ac:dyDescent="0.25">
      <c r="A2345">
        <v>2344</v>
      </c>
      <c r="B2345">
        <v>1043</v>
      </c>
      <c r="C2345">
        <f>1/COUNTIF(B:B,pizzadb_pizzasales[[#This Row],[order_id]])</f>
        <v>0.125</v>
      </c>
      <c r="D2345" s="1" t="s">
        <v>126</v>
      </c>
      <c r="E2345">
        <v>1</v>
      </c>
      <c r="F2345" s="16">
        <v>40171</v>
      </c>
      <c r="G2345" s="2" t="str">
        <f>TEXT(pizzadb_pizzasales[[#This Row],[order_date]],"dddd")</f>
        <v>Thursday</v>
      </c>
      <c r="H2345" s="3">
        <v>0.58861111111111108</v>
      </c>
      <c r="I2345">
        <v>9.75</v>
      </c>
      <c r="J2345">
        <v>9.75</v>
      </c>
      <c r="K2345" s="1" t="s">
        <v>41</v>
      </c>
      <c r="L2345" s="1" t="s">
        <v>14</v>
      </c>
      <c r="M2345" s="1" t="s">
        <v>78</v>
      </c>
      <c r="N2345" s="1" t="s">
        <v>79</v>
      </c>
    </row>
    <row r="2346" spans="1:14" x14ac:dyDescent="0.25">
      <c r="A2346">
        <v>2345</v>
      </c>
      <c r="B2346">
        <v>1043</v>
      </c>
      <c r="C2346">
        <f>1/COUNTIF(B:B,pizzadb_pizzasales[[#This Row],[order_id]])</f>
        <v>0.125</v>
      </c>
      <c r="D2346" s="1" t="s">
        <v>135</v>
      </c>
      <c r="E2346">
        <v>1</v>
      </c>
      <c r="F2346" s="16">
        <v>40172</v>
      </c>
      <c r="G2346" s="2" t="str">
        <f>TEXT(pizzadb_pizzasales[[#This Row],[order_date]],"dddd")</f>
        <v>Friday</v>
      </c>
      <c r="H2346" s="3">
        <v>0.58861111111111108</v>
      </c>
      <c r="I2346">
        <v>20.75</v>
      </c>
      <c r="J2346">
        <v>20.75</v>
      </c>
      <c r="K2346" s="1" t="s">
        <v>21</v>
      </c>
      <c r="L2346" s="1" t="s">
        <v>26</v>
      </c>
      <c r="M2346" s="1" t="s">
        <v>107</v>
      </c>
      <c r="N2346" s="1" t="s">
        <v>108</v>
      </c>
    </row>
    <row r="2347" spans="1:14" x14ac:dyDescent="0.25">
      <c r="A2347">
        <v>2346</v>
      </c>
      <c r="B2347">
        <v>1043</v>
      </c>
      <c r="C2347">
        <f>1/COUNTIF(B:B,pizzadb_pizzasales[[#This Row],[order_id]])</f>
        <v>0.125</v>
      </c>
      <c r="D2347" s="1" t="s">
        <v>145</v>
      </c>
      <c r="E2347">
        <v>1</v>
      </c>
      <c r="F2347" s="16">
        <v>40175</v>
      </c>
      <c r="G2347" s="2" t="str">
        <f>TEXT(pizzadb_pizzasales[[#This Row],[order_date]],"dddd")</f>
        <v>Monday</v>
      </c>
      <c r="H2347" s="3">
        <v>0.58861111111111108</v>
      </c>
      <c r="I2347">
        <v>16.5</v>
      </c>
      <c r="J2347">
        <v>16.5</v>
      </c>
      <c r="K2347" s="1" t="s">
        <v>13</v>
      </c>
      <c r="L2347" s="1" t="s">
        <v>26</v>
      </c>
      <c r="M2347" s="1" t="s">
        <v>38</v>
      </c>
      <c r="N2347" s="1" t="s">
        <v>39</v>
      </c>
    </row>
    <row r="2348" spans="1:14" x14ac:dyDescent="0.25">
      <c r="A2348">
        <v>2347</v>
      </c>
      <c r="B2348">
        <v>1043</v>
      </c>
      <c r="C2348">
        <f>1/COUNTIF(B:B,pizzadb_pizzasales[[#This Row],[order_id]])</f>
        <v>0.125</v>
      </c>
      <c r="D2348" s="1" t="s">
        <v>149</v>
      </c>
      <c r="E2348">
        <v>2</v>
      </c>
      <c r="F2348" s="16">
        <v>40176</v>
      </c>
      <c r="G2348" s="2" t="str">
        <f>TEXT(pizzadb_pizzasales[[#This Row],[order_date]],"dddd")</f>
        <v>Tuesday</v>
      </c>
      <c r="H2348" s="3">
        <v>0.58861111111111108</v>
      </c>
      <c r="I2348">
        <v>12.25</v>
      </c>
      <c r="J2348">
        <v>24.5</v>
      </c>
      <c r="K2348" s="1" t="s">
        <v>41</v>
      </c>
      <c r="L2348" s="1" t="s">
        <v>26</v>
      </c>
      <c r="M2348" s="1" t="s">
        <v>114</v>
      </c>
      <c r="N2348" s="1" t="s">
        <v>115</v>
      </c>
    </row>
    <row r="2349" spans="1:14" x14ac:dyDescent="0.25">
      <c r="A2349">
        <v>2348</v>
      </c>
      <c r="B2349">
        <v>1043</v>
      </c>
      <c r="C2349">
        <f>1/COUNTIF(B:B,pizzadb_pizzasales[[#This Row],[order_id]])</f>
        <v>0.125</v>
      </c>
      <c r="D2349" s="1" t="s">
        <v>147</v>
      </c>
      <c r="E2349">
        <v>1</v>
      </c>
      <c r="F2349" s="16">
        <v>40177</v>
      </c>
      <c r="G2349" s="2" t="str">
        <f>TEXT(pizzadb_pizzasales[[#This Row],[order_date]],"dddd")</f>
        <v>Wednesday</v>
      </c>
      <c r="H2349" s="3">
        <v>0.58861111111111108</v>
      </c>
      <c r="I2349">
        <v>16.75</v>
      </c>
      <c r="J2349">
        <v>16.75</v>
      </c>
      <c r="K2349" s="1" t="s">
        <v>13</v>
      </c>
      <c r="L2349" s="1" t="s">
        <v>33</v>
      </c>
      <c r="M2349" s="1" t="s">
        <v>70</v>
      </c>
      <c r="N2349" s="1" t="s">
        <v>71</v>
      </c>
    </row>
    <row r="2350" spans="1:14" x14ac:dyDescent="0.25">
      <c r="A2350">
        <v>2349</v>
      </c>
      <c r="B2350">
        <v>1043</v>
      </c>
      <c r="C2350">
        <f>1/COUNTIF(B:B,pizzadb_pizzasales[[#This Row],[order_id]])</f>
        <v>0.125</v>
      </c>
      <c r="D2350" s="1" t="s">
        <v>150</v>
      </c>
      <c r="E2350">
        <v>1</v>
      </c>
      <c r="F2350" s="16">
        <v>40178</v>
      </c>
      <c r="G2350" s="2" t="str">
        <f>TEXT(pizzadb_pizzasales[[#This Row],[order_date]],"dddd")</f>
        <v>Thursday</v>
      </c>
      <c r="H2350" s="3">
        <v>0.58861111111111108</v>
      </c>
      <c r="I2350">
        <v>12.5</v>
      </c>
      <c r="J2350">
        <v>12.5</v>
      </c>
      <c r="K2350" s="1" t="s">
        <v>41</v>
      </c>
      <c r="L2350" s="1" t="s">
        <v>26</v>
      </c>
      <c r="M2350" s="1" t="s">
        <v>60</v>
      </c>
      <c r="N2350" s="1" t="s">
        <v>61</v>
      </c>
    </row>
    <row r="2351" spans="1:14" x14ac:dyDescent="0.25">
      <c r="A2351">
        <v>2350</v>
      </c>
      <c r="B2351">
        <v>1043</v>
      </c>
      <c r="C2351">
        <f>1/COUNTIF(B:B,pizzadb_pizzasales[[#This Row],[order_id]])</f>
        <v>0.125</v>
      </c>
      <c r="D2351" s="1" t="s">
        <v>162</v>
      </c>
      <c r="E2351">
        <v>1</v>
      </c>
      <c r="F2351" s="16">
        <v>40179</v>
      </c>
      <c r="G2351" s="2" t="str">
        <f>TEXT(pizzadb_pizzasales[[#This Row],[order_date]],"dddd")</f>
        <v>Friday</v>
      </c>
      <c r="H2351" s="3">
        <v>0.58861111111111108</v>
      </c>
      <c r="I2351">
        <v>16</v>
      </c>
      <c r="J2351">
        <v>16</v>
      </c>
      <c r="K2351" s="1" t="s">
        <v>13</v>
      </c>
      <c r="L2351" s="1" t="s">
        <v>22</v>
      </c>
      <c r="M2351" s="1" t="s">
        <v>110</v>
      </c>
      <c r="N2351" s="1" t="s">
        <v>111</v>
      </c>
    </row>
    <row r="2352" spans="1:14" x14ac:dyDescent="0.25">
      <c r="A2352">
        <v>2351</v>
      </c>
      <c r="B2352">
        <v>1044</v>
      </c>
      <c r="C2352">
        <f>1/COUNTIF(B:B,pizzadb_pizzasales[[#This Row],[order_id]])</f>
        <v>1</v>
      </c>
      <c r="D2352" s="1" t="s">
        <v>140</v>
      </c>
      <c r="E2352">
        <v>1</v>
      </c>
      <c r="F2352" s="16">
        <v>40182</v>
      </c>
      <c r="G2352" s="2" t="str">
        <f>TEXT(pizzadb_pizzasales[[#This Row],[order_date]],"dddd")</f>
        <v>Monday</v>
      </c>
      <c r="H2352" s="3">
        <v>0.59740740740740739</v>
      </c>
      <c r="I2352">
        <v>25.5</v>
      </c>
      <c r="J2352">
        <v>25.5</v>
      </c>
      <c r="K2352" s="1" t="s">
        <v>141</v>
      </c>
      <c r="L2352" s="1" t="s">
        <v>14</v>
      </c>
      <c r="M2352" s="1" t="s">
        <v>45</v>
      </c>
      <c r="N2352" s="1" t="s">
        <v>46</v>
      </c>
    </row>
    <row r="2353" spans="1:14" x14ac:dyDescent="0.25">
      <c r="A2353">
        <v>2352</v>
      </c>
      <c r="B2353">
        <v>1045</v>
      </c>
      <c r="C2353">
        <f>1/COUNTIF(B:B,pizzadb_pizzasales[[#This Row],[order_id]])</f>
        <v>1</v>
      </c>
      <c r="D2353" s="1" t="s">
        <v>76</v>
      </c>
      <c r="E2353">
        <v>1</v>
      </c>
      <c r="F2353" s="16">
        <v>40183</v>
      </c>
      <c r="G2353" s="2" t="str">
        <f>TEXT(pizzadb_pizzasales[[#This Row],[order_date]],"dddd")</f>
        <v>Tuesday</v>
      </c>
      <c r="H2353" s="3">
        <v>0.59877314814814819</v>
      </c>
      <c r="I2353">
        <v>16.75</v>
      </c>
      <c r="J2353">
        <v>16.75</v>
      </c>
      <c r="K2353" s="1" t="s">
        <v>13</v>
      </c>
      <c r="L2353" s="1" t="s">
        <v>33</v>
      </c>
      <c r="M2353" s="1" t="s">
        <v>74</v>
      </c>
      <c r="N2353" s="1" t="s">
        <v>75</v>
      </c>
    </row>
    <row r="2354" spans="1:14" x14ac:dyDescent="0.25">
      <c r="A2354">
        <v>2353</v>
      </c>
      <c r="B2354">
        <v>1046</v>
      </c>
      <c r="C2354">
        <f>1/COUNTIF(B:B,pizzadb_pizzasales[[#This Row],[order_id]])</f>
        <v>1</v>
      </c>
      <c r="D2354" s="1" t="s">
        <v>50</v>
      </c>
      <c r="E2354">
        <v>1</v>
      </c>
      <c r="F2354" s="16">
        <v>40184</v>
      </c>
      <c r="G2354" s="2" t="str">
        <f>TEXT(pizzadb_pizzasales[[#This Row],[order_date]],"dddd")</f>
        <v>Wednesday</v>
      </c>
      <c r="H2354" s="3">
        <v>0.61079861111111111</v>
      </c>
      <c r="I2354">
        <v>12</v>
      </c>
      <c r="J2354">
        <v>12</v>
      </c>
      <c r="K2354" s="1" t="s">
        <v>41</v>
      </c>
      <c r="L2354" s="1" t="s">
        <v>14</v>
      </c>
      <c r="M2354" s="1" t="s">
        <v>18</v>
      </c>
      <c r="N2354" s="1" t="s">
        <v>19</v>
      </c>
    </row>
    <row r="2355" spans="1:14" x14ac:dyDescent="0.25">
      <c r="A2355">
        <v>2354</v>
      </c>
      <c r="B2355">
        <v>1047</v>
      </c>
      <c r="C2355">
        <f>1/COUNTIF(B:B,pizzadb_pizzasales[[#This Row],[order_id]])</f>
        <v>0.33333333333333331</v>
      </c>
      <c r="D2355" s="1" t="s">
        <v>40</v>
      </c>
      <c r="E2355">
        <v>1</v>
      </c>
      <c r="F2355" s="16">
        <v>40185</v>
      </c>
      <c r="G2355" s="2" t="str">
        <f>TEXT(pizzadb_pizzasales[[#This Row],[order_date]],"dddd")</f>
        <v>Thursday</v>
      </c>
      <c r="H2355" s="3">
        <v>0.61848379629629635</v>
      </c>
      <c r="I2355">
        <v>12.75</v>
      </c>
      <c r="J2355">
        <v>12.75</v>
      </c>
      <c r="K2355" s="1" t="s">
        <v>41</v>
      </c>
      <c r="L2355" s="1" t="s">
        <v>33</v>
      </c>
      <c r="M2355" s="1" t="s">
        <v>42</v>
      </c>
      <c r="N2355" s="1" t="s">
        <v>43</v>
      </c>
    </row>
    <row r="2356" spans="1:14" x14ac:dyDescent="0.25">
      <c r="A2356">
        <v>2355</v>
      </c>
      <c r="B2356">
        <v>1047</v>
      </c>
      <c r="C2356">
        <f>1/COUNTIF(B:B,pizzadb_pizzasales[[#This Row],[order_id]])</f>
        <v>0.33333333333333331</v>
      </c>
      <c r="D2356" s="1" t="s">
        <v>90</v>
      </c>
      <c r="E2356">
        <v>2</v>
      </c>
      <c r="F2356" s="16">
        <v>40186</v>
      </c>
      <c r="G2356" s="2" t="str">
        <f>TEXT(pizzadb_pizzasales[[#This Row],[order_date]],"dddd")</f>
        <v>Friday</v>
      </c>
      <c r="H2356" s="3">
        <v>0.61848379629629635</v>
      </c>
      <c r="I2356">
        <v>17.950000762939453</v>
      </c>
      <c r="J2356">
        <v>35.900001525878906</v>
      </c>
      <c r="K2356" s="1" t="s">
        <v>21</v>
      </c>
      <c r="L2356" s="1" t="s">
        <v>22</v>
      </c>
      <c r="M2356" s="1" t="s">
        <v>91</v>
      </c>
      <c r="N2356" s="1" t="s">
        <v>92</v>
      </c>
    </row>
    <row r="2357" spans="1:14" x14ac:dyDescent="0.25">
      <c r="A2357">
        <v>2356</v>
      </c>
      <c r="B2357">
        <v>1047</v>
      </c>
      <c r="C2357">
        <f>1/COUNTIF(B:B,pizzadb_pizzasales[[#This Row],[order_id]])</f>
        <v>0.33333333333333331</v>
      </c>
      <c r="D2357" s="1" t="s">
        <v>126</v>
      </c>
      <c r="E2357">
        <v>1</v>
      </c>
      <c r="F2357" s="16">
        <v>40189</v>
      </c>
      <c r="G2357" s="2" t="str">
        <f>TEXT(pizzadb_pizzasales[[#This Row],[order_date]],"dddd")</f>
        <v>Monday</v>
      </c>
      <c r="H2357" s="3">
        <v>0.61848379629629635</v>
      </c>
      <c r="I2357">
        <v>9.75</v>
      </c>
      <c r="J2357">
        <v>9.75</v>
      </c>
      <c r="K2357" s="1" t="s">
        <v>41</v>
      </c>
      <c r="L2357" s="1" t="s">
        <v>14</v>
      </c>
      <c r="M2357" s="1" t="s">
        <v>78</v>
      </c>
      <c r="N2357" s="1" t="s">
        <v>79</v>
      </c>
    </row>
    <row r="2358" spans="1:14" x14ac:dyDescent="0.25">
      <c r="A2358">
        <v>2357</v>
      </c>
      <c r="B2358">
        <v>1048</v>
      </c>
      <c r="C2358">
        <f>1/COUNTIF(B:B,pizzadb_pizzasales[[#This Row],[order_id]])</f>
        <v>1</v>
      </c>
      <c r="D2358" s="1" t="s">
        <v>122</v>
      </c>
      <c r="E2358">
        <v>1</v>
      </c>
      <c r="F2358" s="16">
        <v>40190</v>
      </c>
      <c r="G2358" s="2" t="str">
        <f>TEXT(pizzadb_pizzasales[[#This Row],[order_date]],"dddd")</f>
        <v>Tuesday</v>
      </c>
      <c r="H2358" s="3">
        <v>0.62042824074074077</v>
      </c>
      <c r="I2358">
        <v>20.25</v>
      </c>
      <c r="J2358">
        <v>20.25</v>
      </c>
      <c r="K2358" s="1" t="s">
        <v>21</v>
      </c>
      <c r="L2358" s="1" t="s">
        <v>22</v>
      </c>
      <c r="M2358" s="1" t="s">
        <v>66</v>
      </c>
      <c r="N2358" s="1" t="s">
        <v>67</v>
      </c>
    </row>
    <row r="2359" spans="1:14" x14ac:dyDescent="0.25">
      <c r="A2359">
        <v>2358</v>
      </c>
      <c r="B2359">
        <v>1049</v>
      </c>
      <c r="C2359">
        <f>1/COUNTIF(B:B,pizzadb_pizzasales[[#This Row],[order_id]])</f>
        <v>1</v>
      </c>
      <c r="D2359" s="1" t="s">
        <v>72</v>
      </c>
      <c r="E2359">
        <v>1</v>
      </c>
      <c r="F2359" s="16">
        <v>40191</v>
      </c>
      <c r="G2359" s="2" t="str">
        <f>TEXT(pizzadb_pizzasales[[#This Row],[order_date]],"dddd")</f>
        <v>Wednesday</v>
      </c>
      <c r="H2359" s="3">
        <v>0.62347222222222221</v>
      </c>
      <c r="I2359">
        <v>20.75</v>
      </c>
      <c r="J2359">
        <v>20.75</v>
      </c>
      <c r="K2359" s="1" t="s">
        <v>21</v>
      </c>
      <c r="L2359" s="1" t="s">
        <v>33</v>
      </c>
      <c r="M2359" s="1" t="s">
        <v>42</v>
      </c>
      <c r="N2359" s="1" t="s">
        <v>43</v>
      </c>
    </row>
    <row r="2360" spans="1:14" x14ac:dyDescent="0.25">
      <c r="A2360">
        <v>2359</v>
      </c>
      <c r="B2360">
        <v>1050</v>
      </c>
      <c r="C2360">
        <f>1/COUNTIF(B:B,pizzadb_pizzasales[[#This Row],[order_id]])</f>
        <v>1</v>
      </c>
      <c r="D2360" s="1" t="s">
        <v>157</v>
      </c>
      <c r="E2360">
        <v>1</v>
      </c>
      <c r="F2360" s="16">
        <v>40192</v>
      </c>
      <c r="G2360" s="2" t="str">
        <f>TEXT(pizzadb_pizzasales[[#This Row],[order_date]],"dddd")</f>
        <v>Thursday</v>
      </c>
      <c r="H2360" s="3">
        <v>0.6290972222222222</v>
      </c>
      <c r="I2360">
        <v>12</v>
      </c>
      <c r="J2360">
        <v>12</v>
      </c>
      <c r="K2360" s="1" t="s">
        <v>41</v>
      </c>
      <c r="L2360" s="1" t="s">
        <v>22</v>
      </c>
      <c r="M2360" s="1" t="s">
        <v>110</v>
      </c>
      <c r="N2360" s="1" t="s">
        <v>111</v>
      </c>
    </row>
    <row r="2361" spans="1:14" x14ac:dyDescent="0.25">
      <c r="A2361">
        <v>2360</v>
      </c>
      <c r="B2361">
        <v>1051</v>
      </c>
      <c r="C2361">
        <f>1/COUNTIF(B:B,pizzadb_pizzasales[[#This Row],[order_id]])</f>
        <v>1</v>
      </c>
      <c r="D2361" s="1" t="s">
        <v>73</v>
      </c>
      <c r="E2361">
        <v>1</v>
      </c>
      <c r="F2361" s="16">
        <v>40193</v>
      </c>
      <c r="G2361" s="2" t="str">
        <f>TEXT(pizzadb_pizzasales[[#This Row],[order_date]],"dddd")</f>
        <v>Friday</v>
      </c>
      <c r="H2361" s="3">
        <v>0.63107638888888884</v>
      </c>
      <c r="I2361">
        <v>20.75</v>
      </c>
      <c r="J2361">
        <v>20.75</v>
      </c>
      <c r="K2361" s="1" t="s">
        <v>21</v>
      </c>
      <c r="L2361" s="1" t="s">
        <v>33</v>
      </c>
      <c r="M2361" s="1" t="s">
        <v>74</v>
      </c>
      <c r="N2361" s="1" t="s">
        <v>75</v>
      </c>
    </row>
    <row r="2362" spans="1:14" x14ac:dyDescent="0.25">
      <c r="A2362">
        <v>2361</v>
      </c>
      <c r="B2362">
        <v>1052</v>
      </c>
      <c r="C2362">
        <f>1/COUNTIF(B:B,pizzadb_pizzasales[[#This Row],[order_id]])</f>
        <v>0.5</v>
      </c>
      <c r="D2362" s="1" t="s">
        <v>133</v>
      </c>
      <c r="E2362">
        <v>1</v>
      </c>
      <c r="F2362" s="16">
        <v>40196</v>
      </c>
      <c r="G2362" s="2" t="str">
        <f>TEXT(pizzadb_pizzasales[[#This Row],[order_date]],"dddd")</f>
        <v>Monday</v>
      </c>
      <c r="H2362" s="3">
        <v>0.64458333333333329</v>
      </c>
      <c r="I2362">
        <v>16.5</v>
      </c>
      <c r="J2362">
        <v>16.5</v>
      </c>
      <c r="K2362" s="1" t="s">
        <v>13</v>
      </c>
      <c r="L2362" s="1" t="s">
        <v>26</v>
      </c>
      <c r="M2362" s="1" t="s">
        <v>107</v>
      </c>
      <c r="N2362" s="1" t="s">
        <v>108</v>
      </c>
    </row>
    <row r="2363" spans="1:14" x14ac:dyDescent="0.25">
      <c r="A2363">
        <v>2362</v>
      </c>
      <c r="B2363">
        <v>1052</v>
      </c>
      <c r="C2363">
        <f>1/COUNTIF(B:B,pizzadb_pizzasales[[#This Row],[order_id]])</f>
        <v>0.5</v>
      </c>
      <c r="D2363" s="1" t="s">
        <v>87</v>
      </c>
      <c r="E2363">
        <v>1</v>
      </c>
      <c r="F2363" s="16">
        <v>40197</v>
      </c>
      <c r="G2363" s="2" t="str">
        <f>TEXT(pizzadb_pizzasales[[#This Row],[order_date]],"dddd")</f>
        <v>Tuesday</v>
      </c>
      <c r="H2363" s="3">
        <v>0.64458333333333329</v>
      </c>
      <c r="I2363">
        <v>20.75</v>
      </c>
      <c r="J2363">
        <v>20.75</v>
      </c>
      <c r="K2363" s="1" t="s">
        <v>21</v>
      </c>
      <c r="L2363" s="1" t="s">
        <v>26</v>
      </c>
      <c r="M2363" s="1" t="s">
        <v>88</v>
      </c>
      <c r="N2363" s="1" t="s">
        <v>89</v>
      </c>
    </row>
    <row r="2364" spans="1:14" x14ac:dyDescent="0.25">
      <c r="A2364">
        <v>2363</v>
      </c>
      <c r="B2364">
        <v>1053</v>
      </c>
      <c r="C2364">
        <f>1/COUNTIF(B:B,pizzadb_pizzasales[[#This Row],[order_id]])</f>
        <v>0.33333333333333331</v>
      </c>
      <c r="D2364" s="1" t="s">
        <v>76</v>
      </c>
      <c r="E2364">
        <v>1</v>
      </c>
      <c r="F2364" s="16">
        <v>40198</v>
      </c>
      <c r="G2364" s="2" t="str">
        <f>TEXT(pizzadb_pizzasales[[#This Row],[order_date]],"dddd")</f>
        <v>Wednesday</v>
      </c>
      <c r="H2364" s="3">
        <v>0.65505787037037033</v>
      </c>
      <c r="I2364">
        <v>16.75</v>
      </c>
      <c r="J2364">
        <v>16.75</v>
      </c>
      <c r="K2364" s="1" t="s">
        <v>13</v>
      </c>
      <c r="L2364" s="1" t="s">
        <v>33</v>
      </c>
      <c r="M2364" s="1" t="s">
        <v>74</v>
      </c>
      <c r="N2364" s="1" t="s">
        <v>75</v>
      </c>
    </row>
    <row r="2365" spans="1:14" x14ac:dyDescent="0.25">
      <c r="A2365">
        <v>2364</v>
      </c>
      <c r="B2365">
        <v>1053</v>
      </c>
      <c r="C2365">
        <f>1/COUNTIF(B:B,pizzadb_pizzasales[[#This Row],[order_id]])</f>
        <v>0.33333333333333331</v>
      </c>
      <c r="D2365" s="1" t="s">
        <v>77</v>
      </c>
      <c r="E2365">
        <v>1</v>
      </c>
      <c r="F2365" s="16">
        <v>40199</v>
      </c>
      <c r="G2365" s="2" t="str">
        <f>TEXT(pizzadb_pizzasales[[#This Row],[order_date]],"dddd")</f>
        <v>Thursday</v>
      </c>
      <c r="H2365" s="3">
        <v>0.65505787037037033</v>
      </c>
      <c r="I2365">
        <v>15.25</v>
      </c>
      <c r="J2365">
        <v>15.25</v>
      </c>
      <c r="K2365" s="1" t="s">
        <v>21</v>
      </c>
      <c r="L2365" s="1" t="s">
        <v>14</v>
      </c>
      <c r="M2365" s="1" t="s">
        <v>78</v>
      </c>
      <c r="N2365" s="1" t="s">
        <v>79</v>
      </c>
    </row>
    <row r="2366" spans="1:14" x14ac:dyDescent="0.25">
      <c r="A2366">
        <v>2365</v>
      </c>
      <c r="B2366">
        <v>1053</v>
      </c>
      <c r="C2366">
        <f>1/COUNTIF(B:B,pizzadb_pizzasales[[#This Row],[order_id]])</f>
        <v>0.33333333333333331</v>
      </c>
      <c r="D2366" s="1" t="s">
        <v>144</v>
      </c>
      <c r="E2366">
        <v>1</v>
      </c>
      <c r="F2366" s="16">
        <v>40200</v>
      </c>
      <c r="G2366" s="2" t="str">
        <f>TEXT(pizzadb_pizzasales[[#This Row],[order_date]],"dddd")</f>
        <v>Friday</v>
      </c>
      <c r="H2366" s="3">
        <v>0.65505787037037033</v>
      </c>
      <c r="I2366">
        <v>16.5</v>
      </c>
      <c r="J2366">
        <v>16.5</v>
      </c>
      <c r="K2366" s="1" t="s">
        <v>13</v>
      </c>
      <c r="L2366" s="1" t="s">
        <v>26</v>
      </c>
      <c r="M2366" s="1" t="s">
        <v>48</v>
      </c>
      <c r="N2366" s="1" t="s">
        <v>49</v>
      </c>
    </row>
    <row r="2367" spans="1:14" x14ac:dyDescent="0.25">
      <c r="A2367">
        <v>2366</v>
      </c>
      <c r="B2367">
        <v>1054</v>
      </c>
      <c r="C2367">
        <f>1/COUNTIF(B:B,pizzadb_pizzasales[[#This Row],[order_id]])</f>
        <v>0.5</v>
      </c>
      <c r="D2367" s="1" t="s">
        <v>118</v>
      </c>
      <c r="E2367">
        <v>1</v>
      </c>
      <c r="F2367" s="16">
        <v>40203</v>
      </c>
      <c r="G2367" s="2" t="str">
        <f>TEXT(pizzadb_pizzasales[[#This Row],[order_date]],"dddd")</f>
        <v>Monday</v>
      </c>
      <c r="H2367" s="3">
        <v>0.66393518518518524</v>
      </c>
      <c r="I2367">
        <v>16.75</v>
      </c>
      <c r="J2367">
        <v>16.75</v>
      </c>
      <c r="K2367" s="1" t="s">
        <v>13</v>
      </c>
      <c r="L2367" s="1" t="s">
        <v>33</v>
      </c>
      <c r="M2367" s="1" t="s">
        <v>42</v>
      </c>
      <c r="N2367" s="1" t="s">
        <v>43</v>
      </c>
    </row>
    <row r="2368" spans="1:14" x14ac:dyDescent="0.25">
      <c r="A2368">
        <v>2367</v>
      </c>
      <c r="B2368">
        <v>1054</v>
      </c>
      <c r="C2368">
        <f>1/COUNTIF(B:B,pizzadb_pizzasales[[#This Row],[order_id]])</f>
        <v>0.5</v>
      </c>
      <c r="D2368" s="1" t="s">
        <v>126</v>
      </c>
      <c r="E2368">
        <v>1</v>
      </c>
      <c r="F2368" s="16">
        <v>40204</v>
      </c>
      <c r="G2368" s="2" t="str">
        <f>TEXT(pizzadb_pizzasales[[#This Row],[order_date]],"dddd")</f>
        <v>Tuesday</v>
      </c>
      <c r="H2368" s="3">
        <v>0.66393518518518524</v>
      </c>
      <c r="I2368">
        <v>9.75</v>
      </c>
      <c r="J2368">
        <v>9.75</v>
      </c>
      <c r="K2368" s="1" t="s">
        <v>41</v>
      </c>
      <c r="L2368" s="1" t="s">
        <v>14</v>
      </c>
      <c r="M2368" s="1" t="s">
        <v>78</v>
      </c>
      <c r="N2368" s="1" t="s">
        <v>79</v>
      </c>
    </row>
    <row r="2369" spans="1:14" x14ac:dyDescent="0.25">
      <c r="A2369">
        <v>2368</v>
      </c>
      <c r="B2369">
        <v>1055</v>
      </c>
      <c r="C2369">
        <f>1/COUNTIF(B:B,pizzadb_pizzasales[[#This Row],[order_id]])</f>
        <v>1</v>
      </c>
      <c r="D2369" s="1" t="s">
        <v>84</v>
      </c>
      <c r="E2369">
        <v>1</v>
      </c>
      <c r="F2369" s="16">
        <v>40205</v>
      </c>
      <c r="G2369" s="2" t="str">
        <f>TEXT(pizzadb_pizzasales[[#This Row],[order_date]],"dddd")</f>
        <v>Wednesday</v>
      </c>
      <c r="H2369" s="3">
        <v>0.67168981481481482</v>
      </c>
      <c r="I2369">
        <v>12</v>
      </c>
      <c r="J2369">
        <v>12</v>
      </c>
      <c r="K2369" s="1" t="s">
        <v>41</v>
      </c>
      <c r="L2369" s="1" t="s">
        <v>14</v>
      </c>
      <c r="M2369" s="1" t="s">
        <v>85</v>
      </c>
      <c r="N2369" s="1" t="s">
        <v>86</v>
      </c>
    </row>
    <row r="2370" spans="1:14" x14ac:dyDescent="0.25">
      <c r="A2370">
        <v>2369</v>
      </c>
      <c r="B2370">
        <v>1056</v>
      </c>
      <c r="C2370">
        <f>1/COUNTIF(B:B,pizzadb_pizzasales[[#This Row],[order_id]])</f>
        <v>0.33333333333333331</v>
      </c>
      <c r="D2370" s="1" t="s">
        <v>118</v>
      </c>
      <c r="E2370">
        <v>1</v>
      </c>
      <c r="F2370" s="16">
        <v>40206</v>
      </c>
      <c r="G2370" s="2" t="str">
        <f>TEXT(pizzadb_pizzasales[[#This Row],[order_date]],"dddd")</f>
        <v>Thursday</v>
      </c>
      <c r="H2370" s="3">
        <v>0.6752083333333333</v>
      </c>
      <c r="I2370">
        <v>16.75</v>
      </c>
      <c r="J2370">
        <v>16.75</v>
      </c>
      <c r="K2370" s="1" t="s">
        <v>13</v>
      </c>
      <c r="L2370" s="1" t="s">
        <v>33</v>
      </c>
      <c r="M2370" s="1" t="s">
        <v>42</v>
      </c>
      <c r="N2370" s="1" t="s">
        <v>43</v>
      </c>
    </row>
    <row r="2371" spans="1:14" x14ac:dyDescent="0.25">
      <c r="A2371">
        <v>2370</v>
      </c>
      <c r="B2371">
        <v>1056</v>
      </c>
      <c r="C2371">
        <f>1/COUNTIF(B:B,pizzadb_pizzasales[[#This Row],[order_id]])</f>
        <v>0.33333333333333331</v>
      </c>
      <c r="D2371" s="1" t="s">
        <v>145</v>
      </c>
      <c r="E2371">
        <v>1</v>
      </c>
      <c r="F2371" s="16">
        <v>40207</v>
      </c>
      <c r="G2371" s="2" t="str">
        <f>TEXT(pizzadb_pizzasales[[#This Row],[order_date]],"dddd")</f>
        <v>Friday</v>
      </c>
      <c r="H2371" s="3">
        <v>0.6752083333333333</v>
      </c>
      <c r="I2371">
        <v>16.5</v>
      </c>
      <c r="J2371">
        <v>16.5</v>
      </c>
      <c r="K2371" s="1" t="s">
        <v>13</v>
      </c>
      <c r="L2371" s="1" t="s">
        <v>26</v>
      </c>
      <c r="M2371" s="1" t="s">
        <v>38</v>
      </c>
      <c r="N2371" s="1" t="s">
        <v>39</v>
      </c>
    </row>
    <row r="2372" spans="1:14" x14ac:dyDescent="0.25">
      <c r="A2372">
        <v>2371</v>
      </c>
      <c r="B2372">
        <v>1056</v>
      </c>
      <c r="C2372">
        <f>1/COUNTIF(B:B,pizzadb_pizzasales[[#This Row],[order_id]])</f>
        <v>0.33333333333333331</v>
      </c>
      <c r="D2372" s="1" t="s">
        <v>137</v>
      </c>
      <c r="E2372">
        <v>1</v>
      </c>
      <c r="F2372" s="16">
        <v>40210</v>
      </c>
      <c r="G2372" s="2" t="str">
        <f>TEXT(pizzadb_pizzasales[[#This Row],[order_date]],"dddd")</f>
        <v>Monday</v>
      </c>
      <c r="H2372" s="3">
        <v>0.6752083333333333</v>
      </c>
      <c r="I2372">
        <v>16.75</v>
      </c>
      <c r="J2372">
        <v>16.75</v>
      </c>
      <c r="K2372" s="1" t="s">
        <v>13</v>
      </c>
      <c r="L2372" s="1" t="s">
        <v>33</v>
      </c>
      <c r="M2372" s="1" t="s">
        <v>34</v>
      </c>
      <c r="N2372" s="1" t="s">
        <v>35</v>
      </c>
    </row>
    <row r="2373" spans="1:14" x14ac:dyDescent="0.25">
      <c r="A2373">
        <v>2372</v>
      </c>
      <c r="B2373">
        <v>1057</v>
      </c>
      <c r="C2373">
        <f>1/COUNTIF(B:B,pizzadb_pizzasales[[#This Row],[order_id]])</f>
        <v>0.5</v>
      </c>
      <c r="D2373" s="1" t="s">
        <v>132</v>
      </c>
      <c r="E2373">
        <v>1</v>
      </c>
      <c r="F2373" s="16">
        <v>40211</v>
      </c>
      <c r="G2373" s="2" t="str">
        <f>TEXT(pizzadb_pizzasales[[#This Row],[order_date]],"dddd")</f>
        <v>Tuesday</v>
      </c>
      <c r="H2373" s="3">
        <v>0.67959490740740736</v>
      </c>
      <c r="I2373">
        <v>10.5</v>
      </c>
      <c r="J2373">
        <v>10.5</v>
      </c>
      <c r="K2373" s="1" t="s">
        <v>41</v>
      </c>
      <c r="L2373" s="1" t="s">
        <v>14</v>
      </c>
      <c r="M2373" s="1" t="s">
        <v>15</v>
      </c>
      <c r="N2373" s="1" t="s">
        <v>16</v>
      </c>
    </row>
    <row r="2374" spans="1:14" x14ac:dyDescent="0.25">
      <c r="A2374">
        <v>2373</v>
      </c>
      <c r="B2374">
        <v>1057</v>
      </c>
      <c r="C2374">
        <f>1/COUNTIF(B:B,pizzadb_pizzasales[[#This Row],[order_id]])</f>
        <v>0.5</v>
      </c>
      <c r="D2374" s="1" t="s">
        <v>77</v>
      </c>
      <c r="E2374">
        <v>1</v>
      </c>
      <c r="F2374" s="16">
        <v>40212</v>
      </c>
      <c r="G2374" s="2" t="str">
        <f>TEXT(pizzadb_pizzasales[[#This Row],[order_date]],"dddd")</f>
        <v>Wednesday</v>
      </c>
      <c r="H2374" s="3">
        <v>0.67959490740740736</v>
      </c>
      <c r="I2374">
        <v>15.25</v>
      </c>
      <c r="J2374">
        <v>15.25</v>
      </c>
      <c r="K2374" s="1" t="s">
        <v>21</v>
      </c>
      <c r="L2374" s="1" t="s">
        <v>14</v>
      </c>
      <c r="M2374" s="1" t="s">
        <v>78</v>
      </c>
      <c r="N2374" s="1" t="s">
        <v>79</v>
      </c>
    </row>
    <row r="2375" spans="1:14" x14ac:dyDescent="0.25">
      <c r="A2375">
        <v>2374</v>
      </c>
      <c r="B2375">
        <v>1058</v>
      </c>
      <c r="C2375">
        <f>1/COUNTIF(B:B,pizzadb_pizzasales[[#This Row],[order_id]])</f>
        <v>1</v>
      </c>
      <c r="D2375" s="1" t="s">
        <v>80</v>
      </c>
      <c r="E2375">
        <v>1</v>
      </c>
      <c r="F2375" s="16">
        <v>40213</v>
      </c>
      <c r="G2375" s="2" t="str">
        <f>TEXT(pizzadb_pizzasales[[#This Row],[order_date]],"dddd")</f>
        <v>Thursday</v>
      </c>
      <c r="H2375" s="3">
        <v>0.68760416666666668</v>
      </c>
      <c r="I2375">
        <v>12.75</v>
      </c>
      <c r="J2375">
        <v>12.75</v>
      </c>
      <c r="K2375" s="1" t="s">
        <v>41</v>
      </c>
      <c r="L2375" s="1" t="s">
        <v>33</v>
      </c>
      <c r="M2375" s="1" t="s">
        <v>74</v>
      </c>
      <c r="N2375" s="1" t="s">
        <v>75</v>
      </c>
    </row>
    <row r="2376" spans="1:14" x14ac:dyDescent="0.25">
      <c r="A2376">
        <v>2375</v>
      </c>
      <c r="B2376">
        <v>1059</v>
      </c>
      <c r="C2376">
        <f>1/COUNTIF(B:B,pizzadb_pizzasales[[#This Row],[order_id]])</f>
        <v>0.25</v>
      </c>
      <c r="D2376" s="1" t="s">
        <v>118</v>
      </c>
      <c r="E2376">
        <v>1</v>
      </c>
      <c r="F2376" s="16">
        <v>40214</v>
      </c>
      <c r="G2376" s="2" t="str">
        <f>TEXT(pizzadb_pizzasales[[#This Row],[order_date]],"dddd")</f>
        <v>Friday</v>
      </c>
      <c r="H2376" s="3">
        <v>0.68766203703703699</v>
      </c>
      <c r="I2376">
        <v>16.75</v>
      </c>
      <c r="J2376">
        <v>16.75</v>
      </c>
      <c r="K2376" s="1" t="s">
        <v>13</v>
      </c>
      <c r="L2376" s="1" t="s">
        <v>33</v>
      </c>
      <c r="M2376" s="1" t="s">
        <v>42</v>
      </c>
      <c r="N2376" s="1" t="s">
        <v>43</v>
      </c>
    </row>
    <row r="2377" spans="1:14" x14ac:dyDescent="0.25">
      <c r="A2377">
        <v>2376</v>
      </c>
      <c r="B2377">
        <v>1059</v>
      </c>
      <c r="C2377">
        <f>1/COUNTIF(B:B,pizzadb_pizzasales[[#This Row],[order_id]])</f>
        <v>0.25</v>
      </c>
      <c r="D2377" s="1" t="s">
        <v>29</v>
      </c>
      <c r="E2377">
        <v>1</v>
      </c>
      <c r="F2377" s="16">
        <v>40217</v>
      </c>
      <c r="G2377" s="2" t="str">
        <f>TEXT(pizzadb_pizzasales[[#This Row],[order_date]],"dddd")</f>
        <v>Monday</v>
      </c>
      <c r="H2377" s="3">
        <v>0.68766203703703699</v>
      </c>
      <c r="I2377">
        <v>16</v>
      </c>
      <c r="J2377">
        <v>16</v>
      </c>
      <c r="K2377" s="1" t="s">
        <v>13</v>
      </c>
      <c r="L2377" s="1" t="s">
        <v>22</v>
      </c>
      <c r="M2377" s="1" t="s">
        <v>30</v>
      </c>
      <c r="N2377" s="1" t="s">
        <v>31</v>
      </c>
    </row>
    <row r="2378" spans="1:14" x14ac:dyDescent="0.25">
      <c r="A2378">
        <v>2377</v>
      </c>
      <c r="B2378">
        <v>1059</v>
      </c>
      <c r="C2378">
        <f>1/COUNTIF(B:B,pizzadb_pizzasales[[#This Row],[order_id]])</f>
        <v>0.25</v>
      </c>
      <c r="D2378" s="1" t="s">
        <v>77</v>
      </c>
      <c r="E2378">
        <v>1</v>
      </c>
      <c r="F2378" s="16">
        <v>40218</v>
      </c>
      <c r="G2378" s="2" t="str">
        <f>TEXT(pizzadb_pizzasales[[#This Row],[order_date]],"dddd")</f>
        <v>Tuesday</v>
      </c>
      <c r="H2378" s="3">
        <v>0.68766203703703699</v>
      </c>
      <c r="I2378">
        <v>15.25</v>
      </c>
      <c r="J2378">
        <v>15.25</v>
      </c>
      <c r="K2378" s="1" t="s">
        <v>21</v>
      </c>
      <c r="L2378" s="1" t="s">
        <v>14</v>
      </c>
      <c r="M2378" s="1" t="s">
        <v>78</v>
      </c>
      <c r="N2378" s="1" t="s">
        <v>79</v>
      </c>
    </row>
    <row r="2379" spans="1:14" x14ac:dyDescent="0.25">
      <c r="A2379">
        <v>2378</v>
      </c>
      <c r="B2379">
        <v>1059</v>
      </c>
      <c r="C2379">
        <f>1/COUNTIF(B:B,pizzadb_pizzasales[[#This Row],[order_id]])</f>
        <v>0.25</v>
      </c>
      <c r="D2379" s="1" t="s">
        <v>152</v>
      </c>
      <c r="E2379">
        <v>1</v>
      </c>
      <c r="F2379" s="16">
        <v>40219</v>
      </c>
      <c r="G2379" s="2" t="str">
        <f>TEXT(pizzadb_pizzasales[[#This Row],[order_date]],"dddd")</f>
        <v>Wednesday</v>
      </c>
      <c r="H2379" s="3">
        <v>0.68766203703703699</v>
      </c>
      <c r="I2379">
        <v>20.75</v>
      </c>
      <c r="J2379">
        <v>20.75</v>
      </c>
      <c r="K2379" s="1" t="s">
        <v>21</v>
      </c>
      <c r="L2379" s="1" t="s">
        <v>26</v>
      </c>
      <c r="M2379" s="1" t="s">
        <v>48</v>
      </c>
      <c r="N2379" s="1" t="s">
        <v>49</v>
      </c>
    </row>
    <row r="2380" spans="1:14" x14ac:dyDescent="0.25">
      <c r="A2380">
        <v>2379</v>
      </c>
      <c r="B2380">
        <v>1060</v>
      </c>
      <c r="C2380">
        <f>1/COUNTIF(B:B,pizzadb_pizzasales[[#This Row],[order_id]])</f>
        <v>0.5</v>
      </c>
      <c r="D2380" s="1" t="s">
        <v>68</v>
      </c>
      <c r="E2380">
        <v>1</v>
      </c>
      <c r="F2380" s="16">
        <v>40220</v>
      </c>
      <c r="G2380" s="2" t="str">
        <f>TEXT(pizzadb_pizzasales[[#This Row],[order_date]],"dddd")</f>
        <v>Thursday</v>
      </c>
      <c r="H2380" s="3">
        <v>0.69428240740740743</v>
      </c>
      <c r="I2380">
        <v>20.25</v>
      </c>
      <c r="J2380">
        <v>20.25</v>
      </c>
      <c r="K2380" s="1" t="s">
        <v>21</v>
      </c>
      <c r="L2380" s="1" t="s">
        <v>22</v>
      </c>
      <c r="M2380" s="1" t="s">
        <v>30</v>
      </c>
      <c r="N2380" s="1" t="s">
        <v>31</v>
      </c>
    </row>
    <row r="2381" spans="1:14" x14ac:dyDescent="0.25">
      <c r="A2381">
        <v>2380</v>
      </c>
      <c r="B2381">
        <v>1060</v>
      </c>
      <c r="C2381">
        <f>1/COUNTIF(B:B,pizzadb_pizzasales[[#This Row],[order_id]])</f>
        <v>0.5</v>
      </c>
      <c r="D2381" s="1" t="s">
        <v>136</v>
      </c>
      <c r="E2381">
        <v>1</v>
      </c>
      <c r="F2381" s="16">
        <v>40221</v>
      </c>
      <c r="G2381" s="2" t="str">
        <f>TEXT(pizzadb_pizzasales[[#This Row],[order_date]],"dddd")</f>
        <v>Friday</v>
      </c>
      <c r="H2381" s="3">
        <v>0.69428240740740743</v>
      </c>
      <c r="I2381">
        <v>12.5</v>
      </c>
      <c r="J2381">
        <v>12.5</v>
      </c>
      <c r="K2381" s="1" t="s">
        <v>41</v>
      </c>
      <c r="L2381" s="1" t="s">
        <v>22</v>
      </c>
      <c r="M2381" s="1" t="s">
        <v>63</v>
      </c>
      <c r="N2381" s="1" t="s">
        <v>64</v>
      </c>
    </row>
    <row r="2382" spans="1:14" x14ac:dyDescent="0.25">
      <c r="A2382">
        <v>2381</v>
      </c>
      <c r="B2382">
        <v>1061</v>
      </c>
      <c r="C2382">
        <f>1/COUNTIF(B:B,pizzadb_pizzasales[[#This Row],[order_id]])</f>
        <v>0.5</v>
      </c>
      <c r="D2382" s="1" t="s">
        <v>120</v>
      </c>
      <c r="E2382">
        <v>1</v>
      </c>
      <c r="F2382" s="16">
        <v>40224</v>
      </c>
      <c r="G2382" s="2" t="str">
        <f>TEXT(pizzadb_pizzasales[[#This Row],[order_date]],"dddd")</f>
        <v>Monday</v>
      </c>
      <c r="H2382" s="3">
        <v>0.72016203703703707</v>
      </c>
      <c r="I2382">
        <v>12.5</v>
      </c>
      <c r="J2382">
        <v>12.5</v>
      </c>
      <c r="K2382" s="1" t="s">
        <v>41</v>
      </c>
      <c r="L2382" s="1" t="s">
        <v>26</v>
      </c>
      <c r="M2382" s="1" t="s">
        <v>38</v>
      </c>
      <c r="N2382" s="1" t="s">
        <v>39</v>
      </c>
    </row>
    <row r="2383" spans="1:14" x14ac:dyDescent="0.25">
      <c r="A2383">
        <v>2382</v>
      </c>
      <c r="B2383">
        <v>1061</v>
      </c>
      <c r="C2383">
        <f>1/COUNTIF(B:B,pizzadb_pizzasales[[#This Row],[order_id]])</f>
        <v>0.5</v>
      </c>
      <c r="D2383" s="1" t="s">
        <v>47</v>
      </c>
      <c r="E2383">
        <v>1</v>
      </c>
      <c r="F2383" s="16">
        <v>40225</v>
      </c>
      <c r="G2383" s="2" t="str">
        <f>TEXT(pizzadb_pizzasales[[#This Row],[order_date]],"dddd")</f>
        <v>Tuesday</v>
      </c>
      <c r="H2383" s="3">
        <v>0.72016203703703707</v>
      </c>
      <c r="I2383">
        <v>12.5</v>
      </c>
      <c r="J2383">
        <v>12.5</v>
      </c>
      <c r="K2383" s="1" t="s">
        <v>41</v>
      </c>
      <c r="L2383" s="1" t="s">
        <v>26</v>
      </c>
      <c r="M2383" s="1" t="s">
        <v>48</v>
      </c>
      <c r="N2383" s="1" t="s">
        <v>49</v>
      </c>
    </row>
    <row r="2384" spans="1:14" x14ac:dyDescent="0.25">
      <c r="A2384">
        <v>2383</v>
      </c>
      <c r="B2384">
        <v>1062</v>
      </c>
      <c r="C2384">
        <f>1/COUNTIF(B:B,pizzadb_pizzasales[[#This Row],[order_id]])</f>
        <v>0.5</v>
      </c>
      <c r="D2384" s="1" t="s">
        <v>36</v>
      </c>
      <c r="E2384">
        <v>2</v>
      </c>
      <c r="F2384" s="16">
        <v>40226</v>
      </c>
      <c r="G2384" s="2" t="str">
        <f>TEXT(pizzadb_pizzasales[[#This Row],[order_date]],"dddd")</f>
        <v>Wednesday</v>
      </c>
      <c r="H2384" s="3">
        <v>0.72335648148148146</v>
      </c>
      <c r="I2384">
        <v>16.5</v>
      </c>
      <c r="J2384">
        <v>33</v>
      </c>
      <c r="K2384" s="1" t="s">
        <v>13</v>
      </c>
      <c r="L2384" s="1" t="s">
        <v>26</v>
      </c>
      <c r="M2384" s="1" t="s">
        <v>27</v>
      </c>
      <c r="N2384" s="1" t="s">
        <v>28</v>
      </c>
    </row>
    <row r="2385" spans="1:14" x14ac:dyDescent="0.25">
      <c r="A2385">
        <v>2384</v>
      </c>
      <c r="B2385">
        <v>1062</v>
      </c>
      <c r="C2385">
        <f>1/COUNTIF(B:B,pizzadb_pizzasales[[#This Row],[order_id]])</f>
        <v>0.5</v>
      </c>
      <c r="D2385" s="1" t="s">
        <v>112</v>
      </c>
      <c r="E2385">
        <v>1</v>
      </c>
      <c r="F2385" s="16">
        <v>40227</v>
      </c>
      <c r="G2385" s="2" t="str">
        <f>TEXT(pizzadb_pizzasales[[#This Row],[order_date]],"dddd")</f>
        <v>Thursday</v>
      </c>
      <c r="H2385" s="3">
        <v>0.72335648148148146</v>
      </c>
      <c r="I2385">
        <v>20.5</v>
      </c>
      <c r="J2385">
        <v>20.5</v>
      </c>
      <c r="K2385" s="1" t="s">
        <v>21</v>
      </c>
      <c r="L2385" s="1" t="s">
        <v>14</v>
      </c>
      <c r="M2385" s="1" t="s">
        <v>94</v>
      </c>
      <c r="N2385" s="1" t="s">
        <v>95</v>
      </c>
    </row>
    <row r="2386" spans="1:14" x14ac:dyDescent="0.25">
      <c r="A2386">
        <v>2385</v>
      </c>
      <c r="B2386">
        <v>1063</v>
      </c>
      <c r="C2386">
        <f>1/COUNTIF(B:B,pizzadb_pizzasales[[#This Row],[order_id]])</f>
        <v>0.33333333333333331</v>
      </c>
      <c r="D2386" s="1" t="s">
        <v>84</v>
      </c>
      <c r="E2386">
        <v>1</v>
      </c>
      <c r="F2386" s="16">
        <v>40228</v>
      </c>
      <c r="G2386" s="2" t="str">
        <f>TEXT(pizzadb_pizzasales[[#This Row],[order_date]],"dddd")</f>
        <v>Friday</v>
      </c>
      <c r="H2386" s="3">
        <v>0.72811342592592587</v>
      </c>
      <c r="I2386">
        <v>12</v>
      </c>
      <c r="J2386">
        <v>12</v>
      </c>
      <c r="K2386" s="1" t="s">
        <v>41</v>
      </c>
      <c r="L2386" s="1" t="s">
        <v>14</v>
      </c>
      <c r="M2386" s="1" t="s">
        <v>85</v>
      </c>
      <c r="N2386" s="1" t="s">
        <v>86</v>
      </c>
    </row>
    <row r="2387" spans="1:14" x14ac:dyDescent="0.25">
      <c r="A2387">
        <v>2386</v>
      </c>
      <c r="B2387">
        <v>1063</v>
      </c>
      <c r="C2387">
        <f>1/COUNTIF(B:B,pizzadb_pizzasales[[#This Row],[order_id]])</f>
        <v>0.33333333333333331</v>
      </c>
      <c r="D2387" s="1" t="s">
        <v>96</v>
      </c>
      <c r="E2387">
        <v>1</v>
      </c>
      <c r="F2387" s="16">
        <v>40231</v>
      </c>
      <c r="G2387" s="2" t="str">
        <f>TEXT(pizzadb_pizzasales[[#This Row],[order_date]],"dddd")</f>
        <v>Monday</v>
      </c>
      <c r="H2387" s="3">
        <v>0.72811342592592587</v>
      </c>
      <c r="I2387">
        <v>16.25</v>
      </c>
      <c r="J2387">
        <v>16.25</v>
      </c>
      <c r="K2387" s="1" t="s">
        <v>13</v>
      </c>
      <c r="L2387" s="1" t="s">
        <v>26</v>
      </c>
      <c r="M2387" s="1" t="s">
        <v>97</v>
      </c>
      <c r="N2387" s="1" t="s">
        <v>98</v>
      </c>
    </row>
    <row r="2388" spans="1:14" x14ac:dyDescent="0.25">
      <c r="A2388">
        <v>2387</v>
      </c>
      <c r="B2388">
        <v>1063</v>
      </c>
      <c r="C2388">
        <f>1/COUNTIF(B:B,pizzadb_pizzasales[[#This Row],[order_id]])</f>
        <v>0.33333333333333331</v>
      </c>
      <c r="D2388" s="1" t="s">
        <v>58</v>
      </c>
      <c r="E2388">
        <v>1</v>
      </c>
      <c r="F2388" s="16">
        <v>40232</v>
      </c>
      <c r="G2388" s="2" t="str">
        <f>TEXT(pizzadb_pizzasales[[#This Row],[order_date]],"dddd")</f>
        <v>Tuesday</v>
      </c>
      <c r="H2388" s="3">
        <v>0.72811342592592587</v>
      </c>
      <c r="I2388">
        <v>12</v>
      </c>
      <c r="J2388">
        <v>12</v>
      </c>
      <c r="K2388" s="1" t="s">
        <v>41</v>
      </c>
      <c r="L2388" s="1" t="s">
        <v>22</v>
      </c>
      <c r="M2388" s="1" t="s">
        <v>30</v>
      </c>
      <c r="N2388" s="1" t="s">
        <v>31</v>
      </c>
    </row>
    <row r="2389" spans="1:14" x14ac:dyDescent="0.25">
      <c r="A2389">
        <v>2388</v>
      </c>
      <c r="B2389">
        <v>1064</v>
      </c>
      <c r="C2389">
        <f>1/COUNTIF(B:B,pizzadb_pizzasales[[#This Row],[order_id]])</f>
        <v>1</v>
      </c>
      <c r="D2389" s="1" t="s">
        <v>120</v>
      </c>
      <c r="E2389">
        <v>1</v>
      </c>
      <c r="F2389" s="16">
        <v>40233</v>
      </c>
      <c r="G2389" s="2" t="str">
        <f>TEXT(pizzadb_pizzasales[[#This Row],[order_date]],"dddd")</f>
        <v>Wednesday</v>
      </c>
      <c r="H2389" s="3">
        <v>0.72916666666666663</v>
      </c>
      <c r="I2389">
        <v>12.5</v>
      </c>
      <c r="J2389">
        <v>12.5</v>
      </c>
      <c r="K2389" s="1" t="s">
        <v>41</v>
      </c>
      <c r="L2389" s="1" t="s">
        <v>26</v>
      </c>
      <c r="M2389" s="1" t="s">
        <v>38</v>
      </c>
      <c r="N2389" s="1" t="s">
        <v>39</v>
      </c>
    </row>
    <row r="2390" spans="1:14" x14ac:dyDescent="0.25">
      <c r="A2390">
        <v>2389</v>
      </c>
      <c r="B2390">
        <v>1065</v>
      </c>
      <c r="C2390">
        <f>1/COUNTIF(B:B,pizzadb_pizzasales[[#This Row],[order_id]])</f>
        <v>0.25</v>
      </c>
      <c r="D2390" s="1" t="s">
        <v>118</v>
      </c>
      <c r="E2390">
        <v>1</v>
      </c>
      <c r="F2390" s="16">
        <v>40234</v>
      </c>
      <c r="G2390" s="2" t="str">
        <f>TEXT(pizzadb_pizzasales[[#This Row],[order_date]],"dddd")</f>
        <v>Thursday</v>
      </c>
      <c r="H2390" s="3">
        <v>0.74185185185185187</v>
      </c>
      <c r="I2390">
        <v>16.75</v>
      </c>
      <c r="J2390">
        <v>16.75</v>
      </c>
      <c r="K2390" s="1" t="s">
        <v>13</v>
      </c>
      <c r="L2390" s="1" t="s">
        <v>33</v>
      </c>
      <c r="M2390" s="1" t="s">
        <v>42</v>
      </c>
      <c r="N2390" s="1" t="s">
        <v>43</v>
      </c>
    </row>
    <row r="2391" spans="1:14" x14ac:dyDescent="0.25">
      <c r="A2391">
        <v>2390</v>
      </c>
      <c r="B2391">
        <v>1065</v>
      </c>
      <c r="C2391">
        <f>1/COUNTIF(B:B,pizzadb_pizzasales[[#This Row],[order_id]])</f>
        <v>0.25</v>
      </c>
      <c r="D2391" s="1" t="s">
        <v>73</v>
      </c>
      <c r="E2391">
        <v>1</v>
      </c>
      <c r="F2391" s="16">
        <v>40235</v>
      </c>
      <c r="G2391" s="2" t="str">
        <f>TEXT(pizzadb_pizzasales[[#This Row],[order_date]],"dddd")</f>
        <v>Friday</v>
      </c>
      <c r="H2391" s="3">
        <v>0.74185185185185187</v>
      </c>
      <c r="I2391">
        <v>20.75</v>
      </c>
      <c r="J2391">
        <v>20.75</v>
      </c>
      <c r="K2391" s="1" t="s">
        <v>21</v>
      </c>
      <c r="L2391" s="1" t="s">
        <v>33</v>
      </c>
      <c r="M2391" s="1" t="s">
        <v>74</v>
      </c>
      <c r="N2391" s="1" t="s">
        <v>75</v>
      </c>
    </row>
    <row r="2392" spans="1:14" x14ac:dyDescent="0.25">
      <c r="A2392">
        <v>2391</v>
      </c>
      <c r="B2392">
        <v>1065</v>
      </c>
      <c r="C2392">
        <f>1/COUNTIF(B:B,pizzadb_pizzasales[[#This Row],[order_id]])</f>
        <v>0.25</v>
      </c>
      <c r="D2392" s="1" t="s">
        <v>81</v>
      </c>
      <c r="E2392">
        <v>1</v>
      </c>
      <c r="F2392" s="16">
        <v>40238</v>
      </c>
      <c r="G2392" s="2" t="str">
        <f>TEXT(pizzadb_pizzasales[[#This Row],[order_date]],"dddd")</f>
        <v>Monday</v>
      </c>
      <c r="H2392" s="3">
        <v>0.74185185185185187</v>
      </c>
      <c r="I2392">
        <v>20.75</v>
      </c>
      <c r="J2392">
        <v>20.75</v>
      </c>
      <c r="K2392" s="1" t="s">
        <v>21</v>
      </c>
      <c r="L2392" s="1" t="s">
        <v>33</v>
      </c>
      <c r="M2392" s="1" t="s">
        <v>82</v>
      </c>
      <c r="N2392" s="1" t="s">
        <v>83</v>
      </c>
    </row>
    <row r="2393" spans="1:14" x14ac:dyDescent="0.25">
      <c r="A2393">
        <v>2392</v>
      </c>
      <c r="B2393">
        <v>1065</v>
      </c>
      <c r="C2393">
        <f>1/COUNTIF(B:B,pizzadb_pizzasales[[#This Row],[order_id]])</f>
        <v>0.25</v>
      </c>
      <c r="D2393" s="1" t="s">
        <v>154</v>
      </c>
      <c r="E2393">
        <v>1</v>
      </c>
      <c r="F2393" s="16">
        <v>40239</v>
      </c>
      <c r="G2393" s="2" t="str">
        <f>TEXT(pizzadb_pizzasales[[#This Row],[order_date]],"dddd")</f>
        <v>Tuesday</v>
      </c>
      <c r="H2393" s="3">
        <v>0.74185185185185187</v>
      </c>
      <c r="I2393">
        <v>16</v>
      </c>
      <c r="J2393">
        <v>16</v>
      </c>
      <c r="K2393" s="1" t="s">
        <v>13</v>
      </c>
      <c r="L2393" s="1" t="s">
        <v>22</v>
      </c>
      <c r="M2393" s="1" t="s">
        <v>66</v>
      </c>
      <c r="N2393" s="1" t="s">
        <v>67</v>
      </c>
    </row>
    <row r="2394" spans="1:14" x14ac:dyDescent="0.25">
      <c r="A2394">
        <v>2393</v>
      </c>
      <c r="B2394">
        <v>1066</v>
      </c>
      <c r="C2394">
        <f>1/COUNTIF(B:B,pizzadb_pizzasales[[#This Row],[order_id]])</f>
        <v>0.25</v>
      </c>
      <c r="D2394" s="1" t="s">
        <v>76</v>
      </c>
      <c r="E2394">
        <v>1</v>
      </c>
      <c r="F2394" s="16">
        <v>40240</v>
      </c>
      <c r="G2394" s="2" t="str">
        <f>TEXT(pizzadb_pizzasales[[#This Row],[order_date]],"dddd")</f>
        <v>Wednesday</v>
      </c>
      <c r="H2394" s="3">
        <v>0.75752314814814814</v>
      </c>
      <c r="I2394">
        <v>16.75</v>
      </c>
      <c r="J2394">
        <v>16.75</v>
      </c>
      <c r="K2394" s="1" t="s">
        <v>13</v>
      </c>
      <c r="L2394" s="1" t="s">
        <v>33</v>
      </c>
      <c r="M2394" s="1" t="s">
        <v>74</v>
      </c>
      <c r="N2394" s="1" t="s">
        <v>75</v>
      </c>
    </row>
    <row r="2395" spans="1:14" x14ac:dyDescent="0.25">
      <c r="A2395">
        <v>2394</v>
      </c>
      <c r="B2395">
        <v>1066</v>
      </c>
      <c r="C2395">
        <f>1/COUNTIF(B:B,pizzadb_pizzasales[[#This Row],[order_id]])</f>
        <v>0.25</v>
      </c>
      <c r="D2395" s="1" t="s">
        <v>17</v>
      </c>
      <c r="E2395">
        <v>1</v>
      </c>
      <c r="F2395" s="16">
        <v>40241</v>
      </c>
      <c r="G2395" s="2" t="str">
        <f>TEXT(pizzadb_pizzasales[[#This Row],[order_date]],"dddd")</f>
        <v>Thursday</v>
      </c>
      <c r="H2395" s="3">
        <v>0.75752314814814814</v>
      </c>
      <c r="I2395">
        <v>16</v>
      </c>
      <c r="J2395">
        <v>16</v>
      </c>
      <c r="K2395" s="1" t="s">
        <v>13</v>
      </c>
      <c r="L2395" s="1" t="s">
        <v>14</v>
      </c>
      <c r="M2395" s="1" t="s">
        <v>18</v>
      </c>
      <c r="N2395" s="1" t="s">
        <v>19</v>
      </c>
    </row>
    <row r="2396" spans="1:14" x14ac:dyDescent="0.25">
      <c r="A2396">
        <v>2395</v>
      </c>
      <c r="B2396">
        <v>1066</v>
      </c>
      <c r="C2396">
        <f>1/COUNTIF(B:B,pizzadb_pizzasales[[#This Row],[order_id]])</f>
        <v>0.25</v>
      </c>
      <c r="D2396" s="1" t="s">
        <v>100</v>
      </c>
      <c r="E2396">
        <v>1</v>
      </c>
      <c r="F2396" s="16">
        <v>40242</v>
      </c>
      <c r="G2396" s="2" t="str">
        <f>TEXT(pizzadb_pizzasales[[#This Row],[order_date]],"dddd")</f>
        <v>Friday</v>
      </c>
      <c r="H2396" s="3">
        <v>0.75752314814814814</v>
      </c>
      <c r="I2396">
        <v>12.75</v>
      </c>
      <c r="J2396">
        <v>12.75</v>
      </c>
      <c r="K2396" s="1" t="s">
        <v>41</v>
      </c>
      <c r="L2396" s="1" t="s">
        <v>22</v>
      </c>
      <c r="M2396" s="1" t="s">
        <v>101</v>
      </c>
      <c r="N2396" s="1" t="s">
        <v>102</v>
      </c>
    </row>
    <row r="2397" spans="1:14" x14ac:dyDescent="0.25">
      <c r="A2397">
        <v>2396</v>
      </c>
      <c r="B2397">
        <v>1066</v>
      </c>
      <c r="C2397">
        <f>1/COUNTIF(B:B,pizzadb_pizzasales[[#This Row],[order_id]])</f>
        <v>0.25</v>
      </c>
      <c r="D2397" s="1" t="s">
        <v>143</v>
      </c>
      <c r="E2397">
        <v>1</v>
      </c>
      <c r="F2397" s="16">
        <v>40245</v>
      </c>
      <c r="G2397" s="2" t="str">
        <f>TEXT(pizzadb_pizzasales[[#This Row],[order_date]],"dddd")</f>
        <v>Monday</v>
      </c>
      <c r="H2397" s="3">
        <v>0.75752314814814814</v>
      </c>
      <c r="I2397">
        <v>11</v>
      </c>
      <c r="J2397">
        <v>11</v>
      </c>
      <c r="K2397" s="1" t="s">
        <v>41</v>
      </c>
      <c r="L2397" s="1" t="s">
        <v>14</v>
      </c>
      <c r="M2397" s="1" t="s">
        <v>130</v>
      </c>
      <c r="N2397" s="1" t="s">
        <v>131</v>
      </c>
    </row>
    <row r="2398" spans="1:14" x14ac:dyDescent="0.25">
      <c r="A2398">
        <v>2397</v>
      </c>
      <c r="B2398">
        <v>1067</v>
      </c>
      <c r="C2398">
        <f>1/COUNTIF(B:B,pizzadb_pizzasales[[#This Row],[order_id]])</f>
        <v>0.33333333333333331</v>
      </c>
      <c r="D2398" s="1" t="s">
        <v>73</v>
      </c>
      <c r="E2398">
        <v>1</v>
      </c>
      <c r="F2398" s="16">
        <v>40246</v>
      </c>
      <c r="G2398" s="2" t="str">
        <f>TEXT(pizzadb_pizzasales[[#This Row],[order_date]],"dddd")</f>
        <v>Tuesday</v>
      </c>
      <c r="H2398" s="3">
        <v>0.75952546296296297</v>
      </c>
      <c r="I2398">
        <v>20.75</v>
      </c>
      <c r="J2398">
        <v>20.75</v>
      </c>
      <c r="K2398" s="1" t="s">
        <v>21</v>
      </c>
      <c r="L2398" s="1" t="s">
        <v>33</v>
      </c>
      <c r="M2398" s="1" t="s">
        <v>74</v>
      </c>
      <c r="N2398" s="1" t="s">
        <v>75</v>
      </c>
    </row>
    <row r="2399" spans="1:14" x14ac:dyDescent="0.25">
      <c r="A2399">
        <v>2398</v>
      </c>
      <c r="B2399">
        <v>1067</v>
      </c>
      <c r="C2399">
        <f>1/COUNTIF(B:B,pizzadb_pizzasales[[#This Row],[order_id]])</f>
        <v>0.33333333333333331</v>
      </c>
      <c r="D2399" s="1" t="s">
        <v>142</v>
      </c>
      <c r="E2399">
        <v>1</v>
      </c>
      <c r="F2399" s="16">
        <v>40247</v>
      </c>
      <c r="G2399" s="2" t="str">
        <f>TEXT(pizzadb_pizzasales[[#This Row],[order_date]],"dddd")</f>
        <v>Wednesday</v>
      </c>
      <c r="H2399" s="3">
        <v>0.75952546296296297</v>
      </c>
      <c r="I2399">
        <v>16.5</v>
      </c>
      <c r="J2399">
        <v>16.5</v>
      </c>
      <c r="K2399" s="1" t="s">
        <v>21</v>
      </c>
      <c r="L2399" s="1" t="s">
        <v>14</v>
      </c>
      <c r="M2399" s="1" t="s">
        <v>15</v>
      </c>
      <c r="N2399" s="1" t="s">
        <v>16</v>
      </c>
    </row>
    <row r="2400" spans="1:14" x14ac:dyDescent="0.25">
      <c r="A2400">
        <v>2399</v>
      </c>
      <c r="B2400">
        <v>1067</v>
      </c>
      <c r="C2400">
        <f>1/COUNTIF(B:B,pizzadb_pizzasales[[#This Row],[order_id]])</f>
        <v>0.33333333333333331</v>
      </c>
      <c r="D2400" s="1" t="s">
        <v>135</v>
      </c>
      <c r="E2400">
        <v>1</v>
      </c>
      <c r="F2400" s="16">
        <v>40248</v>
      </c>
      <c r="G2400" s="2" t="str">
        <f>TEXT(pizzadb_pizzasales[[#This Row],[order_date]],"dddd")</f>
        <v>Thursday</v>
      </c>
      <c r="H2400" s="3">
        <v>0.75952546296296297</v>
      </c>
      <c r="I2400">
        <v>20.75</v>
      </c>
      <c r="J2400">
        <v>20.75</v>
      </c>
      <c r="K2400" s="1" t="s">
        <v>21</v>
      </c>
      <c r="L2400" s="1" t="s">
        <v>26</v>
      </c>
      <c r="M2400" s="1" t="s">
        <v>107</v>
      </c>
      <c r="N2400" s="1" t="s">
        <v>108</v>
      </c>
    </row>
    <row r="2401" spans="1:14" x14ac:dyDescent="0.25">
      <c r="A2401">
        <v>2400</v>
      </c>
      <c r="B2401">
        <v>1068</v>
      </c>
      <c r="C2401">
        <f>1/COUNTIF(B:B,pizzadb_pizzasales[[#This Row],[order_id]])</f>
        <v>0.5</v>
      </c>
      <c r="D2401" s="1" t="s">
        <v>121</v>
      </c>
      <c r="E2401">
        <v>1</v>
      </c>
      <c r="F2401" s="16">
        <v>40249</v>
      </c>
      <c r="G2401" s="2" t="str">
        <f>TEXT(pizzadb_pizzasales[[#This Row],[order_date]],"dddd")</f>
        <v>Friday</v>
      </c>
      <c r="H2401" s="3">
        <v>0.76148148148148154</v>
      </c>
      <c r="I2401">
        <v>16.25</v>
      </c>
      <c r="J2401">
        <v>16.25</v>
      </c>
      <c r="K2401" s="1" t="s">
        <v>13</v>
      </c>
      <c r="L2401" s="1" t="s">
        <v>26</v>
      </c>
      <c r="M2401" s="1" t="s">
        <v>114</v>
      </c>
      <c r="N2401" s="1" t="s">
        <v>115</v>
      </c>
    </row>
    <row r="2402" spans="1:14" x14ac:dyDescent="0.25">
      <c r="A2402">
        <v>2401</v>
      </c>
      <c r="B2402">
        <v>1068</v>
      </c>
      <c r="C2402">
        <f>1/COUNTIF(B:B,pizzadb_pizzasales[[#This Row],[order_id]])</f>
        <v>0.5</v>
      </c>
      <c r="D2402" s="1" t="s">
        <v>69</v>
      </c>
      <c r="E2402">
        <v>1</v>
      </c>
      <c r="F2402" s="16">
        <v>40252</v>
      </c>
      <c r="G2402" s="2" t="str">
        <f>TEXT(pizzadb_pizzasales[[#This Row],[order_date]],"dddd")</f>
        <v>Monday</v>
      </c>
      <c r="H2402" s="3">
        <v>0.76148148148148154</v>
      </c>
      <c r="I2402">
        <v>20.75</v>
      </c>
      <c r="J2402">
        <v>20.75</v>
      </c>
      <c r="K2402" s="1" t="s">
        <v>21</v>
      </c>
      <c r="L2402" s="1" t="s">
        <v>33</v>
      </c>
      <c r="M2402" s="1" t="s">
        <v>70</v>
      </c>
      <c r="N2402" s="1" t="s">
        <v>71</v>
      </c>
    </row>
    <row r="2403" spans="1:14" x14ac:dyDescent="0.25">
      <c r="A2403">
        <v>2402</v>
      </c>
      <c r="B2403">
        <v>1069</v>
      </c>
      <c r="C2403">
        <f>1/COUNTIF(B:B,pizzadb_pizzasales[[#This Row],[order_id]])</f>
        <v>0.33333333333333331</v>
      </c>
      <c r="D2403" s="1" t="s">
        <v>84</v>
      </c>
      <c r="E2403">
        <v>1</v>
      </c>
      <c r="F2403" s="16">
        <v>40253</v>
      </c>
      <c r="G2403" s="2" t="str">
        <f>TEXT(pizzadb_pizzasales[[#This Row],[order_date]],"dddd")</f>
        <v>Tuesday</v>
      </c>
      <c r="H2403" s="3">
        <v>0.76373842592592589</v>
      </c>
      <c r="I2403">
        <v>12</v>
      </c>
      <c r="J2403">
        <v>12</v>
      </c>
      <c r="K2403" s="1" t="s">
        <v>41</v>
      </c>
      <c r="L2403" s="1" t="s">
        <v>14</v>
      </c>
      <c r="M2403" s="1" t="s">
        <v>85</v>
      </c>
      <c r="N2403" s="1" t="s">
        <v>86</v>
      </c>
    </row>
    <row r="2404" spans="1:14" x14ac:dyDescent="0.25">
      <c r="A2404">
        <v>2403</v>
      </c>
      <c r="B2404">
        <v>1069</v>
      </c>
      <c r="C2404">
        <f>1/COUNTIF(B:B,pizzadb_pizzasales[[#This Row],[order_id]])</f>
        <v>0.33333333333333331</v>
      </c>
      <c r="D2404" s="1" t="s">
        <v>149</v>
      </c>
      <c r="E2404">
        <v>1</v>
      </c>
      <c r="F2404" s="16">
        <v>40254</v>
      </c>
      <c r="G2404" s="2" t="str">
        <f>TEXT(pizzadb_pizzasales[[#This Row],[order_date]],"dddd")</f>
        <v>Wednesday</v>
      </c>
      <c r="H2404" s="3">
        <v>0.76373842592592589</v>
      </c>
      <c r="I2404">
        <v>12.25</v>
      </c>
      <c r="J2404">
        <v>12.25</v>
      </c>
      <c r="K2404" s="1" t="s">
        <v>41</v>
      </c>
      <c r="L2404" s="1" t="s">
        <v>26</v>
      </c>
      <c r="M2404" s="1" t="s">
        <v>114</v>
      </c>
      <c r="N2404" s="1" t="s">
        <v>115</v>
      </c>
    </row>
    <row r="2405" spans="1:14" x14ac:dyDescent="0.25">
      <c r="A2405">
        <v>2404</v>
      </c>
      <c r="B2405">
        <v>1069</v>
      </c>
      <c r="C2405">
        <f>1/COUNTIF(B:B,pizzadb_pizzasales[[#This Row],[order_id]])</f>
        <v>0.33333333333333331</v>
      </c>
      <c r="D2405" s="1" t="s">
        <v>151</v>
      </c>
      <c r="E2405">
        <v>1</v>
      </c>
      <c r="F2405" s="16">
        <v>40255</v>
      </c>
      <c r="G2405" s="2" t="str">
        <f>TEXT(pizzadb_pizzasales[[#This Row],[order_date]],"dddd")</f>
        <v>Thursday</v>
      </c>
      <c r="H2405" s="3">
        <v>0.76373842592592589</v>
      </c>
      <c r="I2405">
        <v>12.75</v>
      </c>
      <c r="J2405">
        <v>12.75</v>
      </c>
      <c r="K2405" s="1" t="s">
        <v>41</v>
      </c>
      <c r="L2405" s="1" t="s">
        <v>33</v>
      </c>
      <c r="M2405" s="1" t="s">
        <v>34</v>
      </c>
      <c r="N2405" s="1" t="s">
        <v>35</v>
      </c>
    </row>
    <row r="2406" spans="1:14" x14ac:dyDescent="0.25">
      <c r="A2406">
        <v>2405</v>
      </c>
      <c r="B2406">
        <v>1070</v>
      </c>
      <c r="C2406">
        <f>1/COUNTIF(B:B,pizzadb_pizzasales[[#This Row],[order_id]])</f>
        <v>0.5</v>
      </c>
      <c r="D2406" s="1" t="s">
        <v>118</v>
      </c>
      <c r="E2406">
        <v>1</v>
      </c>
      <c r="F2406" s="16">
        <v>40256</v>
      </c>
      <c r="G2406" s="2" t="str">
        <f>TEXT(pizzadb_pizzasales[[#This Row],[order_date]],"dddd")</f>
        <v>Friday</v>
      </c>
      <c r="H2406" s="3">
        <v>0.76489583333333333</v>
      </c>
      <c r="I2406">
        <v>16.75</v>
      </c>
      <c r="J2406">
        <v>16.75</v>
      </c>
      <c r="K2406" s="1" t="s">
        <v>13</v>
      </c>
      <c r="L2406" s="1" t="s">
        <v>33</v>
      </c>
      <c r="M2406" s="1" t="s">
        <v>42</v>
      </c>
      <c r="N2406" s="1" t="s">
        <v>43</v>
      </c>
    </row>
    <row r="2407" spans="1:14" x14ac:dyDescent="0.25">
      <c r="A2407">
        <v>2406</v>
      </c>
      <c r="B2407">
        <v>1070</v>
      </c>
      <c r="C2407">
        <f>1/COUNTIF(B:B,pizzadb_pizzasales[[#This Row],[order_id]])</f>
        <v>0.5</v>
      </c>
      <c r="D2407" s="1" t="s">
        <v>77</v>
      </c>
      <c r="E2407">
        <v>1</v>
      </c>
      <c r="F2407" s="16">
        <v>40259</v>
      </c>
      <c r="G2407" s="2" t="str">
        <f>TEXT(pizzadb_pizzasales[[#This Row],[order_date]],"dddd")</f>
        <v>Monday</v>
      </c>
      <c r="H2407" s="3">
        <v>0.76489583333333333</v>
      </c>
      <c r="I2407">
        <v>15.25</v>
      </c>
      <c r="J2407">
        <v>15.25</v>
      </c>
      <c r="K2407" s="1" t="s">
        <v>21</v>
      </c>
      <c r="L2407" s="1" t="s">
        <v>14</v>
      </c>
      <c r="M2407" s="1" t="s">
        <v>78</v>
      </c>
      <c r="N2407" s="1" t="s">
        <v>79</v>
      </c>
    </row>
    <row r="2408" spans="1:14" x14ac:dyDescent="0.25">
      <c r="A2408">
        <v>2407</v>
      </c>
      <c r="B2408">
        <v>1071</v>
      </c>
      <c r="C2408">
        <f>1/COUNTIF(B:B,pizzadb_pizzasales[[#This Row],[order_id]])</f>
        <v>0.33333333333333331</v>
      </c>
      <c r="D2408" s="1" t="s">
        <v>148</v>
      </c>
      <c r="E2408">
        <v>1</v>
      </c>
      <c r="F2408" s="16">
        <v>40260</v>
      </c>
      <c r="G2408" s="2" t="str">
        <f>TEXT(pizzadb_pizzasales[[#This Row],[order_date]],"dddd")</f>
        <v>Tuesday</v>
      </c>
      <c r="H2408" s="3">
        <v>0.76921296296296293</v>
      </c>
      <c r="I2408">
        <v>14.5</v>
      </c>
      <c r="J2408">
        <v>14.5</v>
      </c>
      <c r="K2408" s="1" t="s">
        <v>13</v>
      </c>
      <c r="L2408" s="1" t="s">
        <v>14</v>
      </c>
      <c r="M2408" s="1" t="s">
        <v>130</v>
      </c>
      <c r="N2408" s="1" t="s">
        <v>131</v>
      </c>
    </row>
    <row r="2409" spans="1:14" x14ac:dyDescent="0.25">
      <c r="A2409">
        <v>2408</v>
      </c>
      <c r="B2409">
        <v>1071</v>
      </c>
      <c r="C2409">
        <f>1/COUNTIF(B:B,pizzadb_pizzasales[[#This Row],[order_id]])</f>
        <v>0.33333333333333331</v>
      </c>
      <c r="D2409" s="1" t="s">
        <v>106</v>
      </c>
      <c r="E2409">
        <v>1</v>
      </c>
      <c r="F2409" s="16">
        <v>40261</v>
      </c>
      <c r="G2409" s="2" t="str">
        <f>TEXT(pizzadb_pizzasales[[#This Row],[order_date]],"dddd")</f>
        <v>Wednesday</v>
      </c>
      <c r="H2409" s="3">
        <v>0.76921296296296293</v>
      </c>
      <c r="I2409">
        <v>12.5</v>
      </c>
      <c r="J2409">
        <v>12.5</v>
      </c>
      <c r="K2409" s="1" t="s">
        <v>41</v>
      </c>
      <c r="L2409" s="1" t="s">
        <v>26</v>
      </c>
      <c r="M2409" s="1" t="s">
        <v>107</v>
      </c>
      <c r="N2409" s="1" t="s">
        <v>108</v>
      </c>
    </row>
    <row r="2410" spans="1:14" x14ac:dyDescent="0.25">
      <c r="A2410">
        <v>2409</v>
      </c>
      <c r="B2410">
        <v>1071</v>
      </c>
      <c r="C2410">
        <f>1/COUNTIF(B:B,pizzadb_pizzasales[[#This Row],[order_id]])</f>
        <v>0.33333333333333331</v>
      </c>
      <c r="D2410" s="1" t="s">
        <v>164</v>
      </c>
      <c r="E2410">
        <v>1</v>
      </c>
      <c r="F2410" s="16">
        <v>40262</v>
      </c>
      <c r="G2410" s="2" t="str">
        <f>TEXT(pizzadb_pizzasales[[#This Row],[order_date]],"dddd")</f>
        <v>Thursday</v>
      </c>
      <c r="H2410" s="3">
        <v>0.76921296296296293</v>
      </c>
      <c r="I2410">
        <v>16.5</v>
      </c>
      <c r="J2410">
        <v>16.5</v>
      </c>
      <c r="K2410" s="1" t="s">
        <v>13</v>
      </c>
      <c r="L2410" s="1" t="s">
        <v>22</v>
      </c>
      <c r="M2410" s="1" t="s">
        <v>63</v>
      </c>
      <c r="N2410" s="1" t="s">
        <v>64</v>
      </c>
    </row>
    <row r="2411" spans="1:14" x14ac:dyDescent="0.25">
      <c r="A2411">
        <v>2410</v>
      </c>
      <c r="B2411">
        <v>1072</v>
      </c>
      <c r="C2411">
        <f>1/COUNTIF(B:B,pizzadb_pizzasales[[#This Row],[order_id]])</f>
        <v>0.33333333333333331</v>
      </c>
      <c r="D2411" s="1" t="s">
        <v>50</v>
      </c>
      <c r="E2411">
        <v>1</v>
      </c>
      <c r="F2411" s="16">
        <v>40263</v>
      </c>
      <c r="G2411" s="2" t="str">
        <f>TEXT(pizzadb_pizzasales[[#This Row],[order_date]],"dddd")</f>
        <v>Friday</v>
      </c>
      <c r="H2411" s="3">
        <v>0.77259259259259261</v>
      </c>
      <c r="I2411">
        <v>12</v>
      </c>
      <c r="J2411">
        <v>12</v>
      </c>
      <c r="K2411" s="1" t="s">
        <v>41</v>
      </c>
      <c r="L2411" s="1" t="s">
        <v>14</v>
      </c>
      <c r="M2411" s="1" t="s">
        <v>18</v>
      </c>
      <c r="N2411" s="1" t="s">
        <v>19</v>
      </c>
    </row>
    <row r="2412" spans="1:14" x14ac:dyDescent="0.25">
      <c r="A2412">
        <v>2411</v>
      </c>
      <c r="B2412">
        <v>1072</v>
      </c>
      <c r="C2412">
        <f>1/COUNTIF(B:B,pizzadb_pizzasales[[#This Row],[order_id]])</f>
        <v>0.33333333333333331</v>
      </c>
      <c r="D2412" s="1" t="s">
        <v>20</v>
      </c>
      <c r="E2412">
        <v>1</v>
      </c>
      <c r="F2412" s="16">
        <v>40266</v>
      </c>
      <c r="G2412" s="2" t="str">
        <f>TEXT(pizzadb_pizzasales[[#This Row],[order_date]],"dddd")</f>
        <v>Monday</v>
      </c>
      <c r="H2412" s="3">
        <v>0.77259259259259261</v>
      </c>
      <c r="I2412">
        <v>18.5</v>
      </c>
      <c r="J2412">
        <v>18.5</v>
      </c>
      <c r="K2412" s="1" t="s">
        <v>21</v>
      </c>
      <c r="L2412" s="1" t="s">
        <v>22</v>
      </c>
      <c r="M2412" s="1" t="s">
        <v>23</v>
      </c>
      <c r="N2412" s="1" t="s">
        <v>24</v>
      </c>
    </row>
    <row r="2413" spans="1:14" x14ac:dyDescent="0.25">
      <c r="A2413">
        <v>2412</v>
      </c>
      <c r="B2413">
        <v>1072</v>
      </c>
      <c r="C2413">
        <f>1/COUNTIF(B:B,pizzadb_pizzasales[[#This Row],[order_id]])</f>
        <v>0.33333333333333331</v>
      </c>
      <c r="D2413" s="1" t="s">
        <v>99</v>
      </c>
      <c r="E2413">
        <v>1</v>
      </c>
      <c r="F2413" s="16">
        <v>40267</v>
      </c>
      <c r="G2413" s="2" t="str">
        <f>TEXT(pizzadb_pizzasales[[#This Row],[order_date]],"dddd")</f>
        <v>Tuesday</v>
      </c>
      <c r="H2413" s="3">
        <v>0.77259259259259261</v>
      </c>
      <c r="I2413">
        <v>14.75</v>
      </c>
      <c r="J2413">
        <v>14.75</v>
      </c>
      <c r="K2413" s="1" t="s">
        <v>13</v>
      </c>
      <c r="L2413" s="1" t="s">
        <v>22</v>
      </c>
      <c r="M2413" s="1" t="s">
        <v>91</v>
      </c>
      <c r="N2413" s="1" t="s">
        <v>92</v>
      </c>
    </row>
    <row r="2414" spans="1:14" x14ac:dyDescent="0.25">
      <c r="A2414">
        <v>2413</v>
      </c>
      <c r="B2414">
        <v>1073</v>
      </c>
      <c r="C2414">
        <f>1/COUNTIF(B:B,pizzadb_pizzasales[[#This Row],[order_id]])</f>
        <v>0.33333333333333331</v>
      </c>
      <c r="D2414" s="1" t="s">
        <v>20</v>
      </c>
      <c r="E2414">
        <v>1</v>
      </c>
      <c r="F2414" s="16">
        <v>40268</v>
      </c>
      <c r="G2414" s="2" t="str">
        <f>TEXT(pizzadb_pizzasales[[#This Row],[order_date]],"dddd")</f>
        <v>Wednesday</v>
      </c>
      <c r="H2414" s="3">
        <v>0.77918981481481486</v>
      </c>
      <c r="I2414">
        <v>18.5</v>
      </c>
      <c r="J2414">
        <v>18.5</v>
      </c>
      <c r="K2414" s="1" t="s">
        <v>21</v>
      </c>
      <c r="L2414" s="1" t="s">
        <v>22</v>
      </c>
      <c r="M2414" s="1" t="s">
        <v>23</v>
      </c>
      <c r="N2414" s="1" t="s">
        <v>24</v>
      </c>
    </row>
    <row r="2415" spans="1:14" x14ac:dyDescent="0.25">
      <c r="A2415">
        <v>2414</v>
      </c>
      <c r="B2415">
        <v>1073</v>
      </c>
      <c r="C2415">
        <f>1/COUNTIF(B:B,pizzadb_pizzasales[[#This Row],[order_id]])</f>
        <v>0.33333333333333331</v>
      </c>
      <c r="D2415" s="1" t="s">
        <v>59</v>
      </c>
      <c r="E2415">
        <v>1</v>
      </c>
      <c r="F2415" s="16">
        <v>40269</v>
      </c>
      <c r="G2415" s="2" t="str">
        <f>TEXT(pizzadb_pizzasales[[#This Row],[order_date]],"dddd")</f>
        <v>Thursday</v>
      </c>
      <c r="H2415" s="3">
        <v>0.77918981481481486</v>
      </c>
      <c r="I2415">
        <v>20.75</v>
      </c>
      <c r="J2415">
        <v>20.75</v>
      </c>
      <c r="K2415" s="1" t="s">
        <v>21</v>
      </c>
      <c r="L2415" s="1" t="s">
        <v>26</v>
      </c>
      <c r="M2415" s="1" t="s">
        <v>60</v>
      </c>
      <c r="N2415" s="1" t="s">
        <v>61</v>
      </c>
    </row>
    <row r="2416" spans="1:14" x14ac:dyDescent="0.25">
      <c r="A2416">
        <v>2415</v>
      </c>
      <c r="B2416">
        <v>1073</v>
      </c>
      <c r="C2416">
        <f>1/COUNTIF(B:B,pizzadb_pizzasales[[#This Row],[order_id]])</f>
        <v>0.33333333333333331</v>
      </c>
      <c r="D2416" s="1" t="s">
        <v>164</v>
      </c>
      <c r="E2416">
        <v>1</v>
      </c>
      <c r="F2416" s="16">
        <v>40270</v>
      </c>
      <c r="G2416" s="2" t="str">
        <f>TEXT(pizzadb_pizzasales[[#This Row],[order_date]],"dddd")</f>
        <v>Friday</v>
      </c>
      <c r="H2416" s="3">
        <v>0.77918981481481486</v>
      </c>
      <c r="I2416">
        <v>16.5</v>
      </c>
      <c r="J2416">
        <v>16.5</v>
      </c>
      <c r="K2416" s="1" t="s">
        <v>13</v>
      </c>
      <c r="L2416" s="1" t="s">
        <v>22</v>
      </c>
      <c r="M2416" s="1" t="s">
        <v>63</v>
      </c>
      <c r="N2416" s="1" t="s">
        <v>64</v>
      </c>
    </row>
    <row r="2417" spans="1:14" x14ac:dyDescent="0.25">
      <c r="A2417">
        <v>2416</v>
      </c>
      <c r="B2417">
        <v>1074</v>
      </c>
      <c r="C2417">
        <f>1/COUNTIF(B:B,pizzadb_pizzasales[[#This Row],[order_id]])</f>
        <v>1</v>
      </c>
      <c r="D2417" s="1" t="s">
        <v>153</v>
      </c>
      <c r="E2417">
        <v>1</v>
      </c>
      <c r="F2417" s="16">
        <v>40273</v>
      </c>
      <c r="G2417" s="2" t="str">
        <f>TEXT(pizzadb_pizzasales[[#This Row],[order_date]],"dddd")</f>
        <v>Monday</v>
      </c>
      <c r="H2417" s="3">
        <v>0.79298611111111106</v>
      </c>
      <c r="I2417">
        <v>21</v>
      </c>
      <c r="J2417">
        <v>21</v>
      </c>
      <c r="K2417" s="1" t="s">
        <v>21</v>
      </c>
      <c r="L2417" s="1" t="s">
        <v>22</v>
      </c>
      <c r="M2417" s="1" t="s">
        <v>101</v>
      </c>
      <c r="N2417" s="1" t="s">
        <v>102</v>
      </c>
    </row>
    <row r="2418" spans="1:14" x14ac:dyDescent="0.25">
      <c r="A2418">
        <v>2417</v>
      </c>
      <c r="B2418">
        <v>1075</v>
      </c>
      <c r="C2418">
        <f>1/COUNTIF(B:B,pizzadb_pizzasales[[#This Row],[order_id]])</f>
        <v>1</v>
      </c>
      <c r="D2418" s="1" t="s">
        <v>68</v>
      </c>
      <c r="E2418">
        <v>1</v>
      </c>
      <c r="F2418" s="16">
        <v>40274</v>
      </c>
      <c r="G2418" s="2" t="str">
        <f>TEXT(pizzadb_pizzasales[[#This Row],[order_date]],"dddd")</f>
        <v>Tuesday</v>
      </c>
      <c r="H2418" s="3">
        <v>0.80228009259259259</v>
      </c>
      <c r="I2418">
        <v>20.25</v>
      </c>
      <c r="J2418">
        <v>20.25</v>
      </c>
      <c r="K2418" s="1" t="s">
        <v>21</v>
      </c>
      <c r="L2418" s="1" t="s">
        <v>22</v>
      </c>
      <c r="M2418" s="1" t="s">
        <v>30</v>
      </c>
      <c r="N2418" s="1" t="s">
        <v>31</v>
      </c>
    </row>
    <row r="2419" spans="1:14" x14ac:dyDescent="0.25">
      <c r="A2419">
        <v>2418</v>
      </c>
      <c r="B2419">
        <v>1076</v>
      </c>
      <c r="C2419">
        <f>1/COUNTIF(B:B,pizzadb_pizzasales[[#This Row],[order_id]])</f>
        <v>0.5</v>
      </c>
      <c r="D2419" s="1" t="s">
        <v>36</v>
      </c>
      <c r="E2419">
        <v>1</v>
      </c>
      <c r="F2419" s="16">
        <v>40275</v>
      </c>
      <c r="G2419" s="2" t="str">
        <f>TEXT(pizzadb_pizzasales[[#This Row],[order_date]],"dddd")</f>
        <v>Wednesday</v>
      </c>
      <c r="H2419" s="3">
        <v>0.81684027777777779</v>
      </c>
      <c r="I2419">
        <v>16.5</v>
      </c>
      <c r="J2419">
        <v>16.5</v>
      </c>
      <c r="K2419" s="1" t="s">
        <v>13</v>
      </c>
      <c r="L2419" s="1" t="s">
        <v>26</v>
      </c>
      <c r="M2419" s="1" t="s">
        <v>27</v>
      </c>
      <c r="N2419" s="1" t="s">
        <v>28</v>
      </c>
    </row>
    <row r="2420" spans="1:14" x14ac:dyDescent="0.25">
      <c r="A2420">
        <v>2419</v>
      </c>
      <c r="B2420">
        <v>1076</v>
      </c>
      <c r="C2420">
        <f>1/COUNTIF(B:B,pizzadb_pizzasales[[#This Row],[order_id]])</f>
        <v>0.5</v>
      </c>
      <c r="D2420" s="1" t="s">
        <v>77</v>
      </c>
      <c r="E2420">
        <v>1</v>
      </c>
      <c r="F2420" s="16">
        <v>40276</v>
      </c>
      <c r="G2420" s="2" t="str">
        <f>TEXT(pizzadb_pizzasales[[#This Row],[order_date]],"dddd")</f>
        <v>Thursday</v>
      </c>
      <c r="H2420" s="3">
        <v>0.81684027777777779</v>
      </c>
      <c r="I2420">
        <v>15.25</v>
      </c>
      <c r="J2420">
        <v>15.25</v>
      </c>
      <c r="K2420" s="1" t="s">
        <v>21</v>
      </c>
      <c r="L2420" s="1" t="s">
        <v>14</v>
      </c>
      <c r="M2420" s="1" t="s">
        <v>78</v>
      </c>
      <c r="N2420" s="1" t="s">
        <v>79</v>
      </c>
    </row>
    <row r="2421" spans="1:14" x14ac:dyDescent="0.25">
      <c r="A2421">
        <v>2420</v>
      </c>
      <c r="B2421">
        <v>1077</v>
      </c>
      <c r="C2421">
        <f>1/COUNTIF(B:B,pizzadb_pizzasales[[#This Row],[order_id]])</f>
        <v>1</v>
      </c>
      <c r="D2421" s="1" t="s">
        <v>134</v>
      </c>
      <c r="E2421">
        <v>1</v>
      </c>
      <c r="F2421" s="16">
        <v>40277</v>
      </c>
      <c r="G2421" s="2" t="str">
        <f>TEXT(pizzadb_pizzasales[[#This Row],[order_date]],"dddd")</f>
        <v>Friday</v>
      </c>
      <c r="H2421" s="3">
        <v>0.84265046296296298</v>
      </c>
      <c r="I2421">
        <v>16.75</v>
      </c>
      <c r="J2421">
        <v>16.75</v>
      </c>
      <c r="K2421" s="1" t="s">
        <v>13</v>
      </c>
      <c r="L2421" s="1" t="s">
        <v>33</v>
      </c>
      <c r="M2421" s="1" t="s">
        <v>124</v>
      </c>
      <c r="N2421" s="1" t="s">
        <v>125</v>
      </c>
    </row>
    <row r="2422" spans="1:14" x14ac:dyDescent="0.25">
      <c r="A2422">
        <v>2421</v>
      </c>
      <c r="B2422">
        <v>1078</v>
      </c>
      <c r="C2422">
        <f>1/COUNTIF(B:B,pizzadb_pizzasales[[#This Row],[order_id]])</f>
        <v>0.5</v>
      </c>
      <c r="D2422" s="1" t="s">
        <v>90</v>
      </c>
      <c r="E2422">
        <v>1</v>
      </c>
      <c r="F2422" s="16">
        <v>40280</v>
      </c>
      <c r="G2422" s="2" t="str">
        <f>TEXT(pizzadb_pizzasales[[#This Row],[order_date]],"dddd")</f>
        <v>Monday</v>
      </c>
      <c r="H2422" s="3">
        <v>0.84770833333333329</v>
      </c>
      <c r="I2422">
        <v>17.950000762939453</v>
      </c>
      <c r="J2422">
        <v>17.950000762939453</v>
      </c>
      <c r="K2422" s="1" t="s">
        <v>21</v>
      </c>
      <c r="L2422" s="1" t="s">
        <v>22</v>
      </c>
      <c r="M2422" s="1" t="s">
        <v>91</v>
      </c>
      <c r="N2422" s="1" t="s">
        <v>92</v>
      </c>
    </row>
    <row r="2423" spans="1:14" x14ac:dyDescent="0.25">
      <c r="A2423">
        <v>2422</v>
      </c>
      <c r="B2423">
        <v>1078</v>
      </c>
      <c r="C2423">
        <f>1/COUNTIF(B:B,pizzadb_pizzasales[[#This Row],[order_id]])</f>
        <v>0.5</v>
      </c>
      <c r="D2423" s="1" t="s">
        <v>54</v>
      </c>
      <c r="E2423">
        <v>1</v>
      </c>
      <c r="F2423" s="16">
        <v>40281</v>
      </c>
      <c r="G2423" s="2" t="str">
        <f>TEXT(pizzadb_pizzasales[[#This Row],[order_date]],"dddd")</f>
        <v>Tuesday</v>
      </c>
      <c r="H2423" s="3">
        <v>0.84770833333333329</v>
      </c>
      <c r="I2423">
        <v>20.5</v>
      </c>
      <c r="J2423">
        <v>20.5</v>
      </c>
      <c r="K2423" s="1" t="s">
        <v>21</v>
      </c>
      <c r="L2423" s="1" t="s">
        <v>14</v>
      </c>
      <c r="M2423" s="1" t="s">
        <v>55</v>
      </c>
      <c r="N2423" s="1" t="s">
        <v>56</v>
      </c>
    </row>
    <row r="2424" spans="1:14" x14ac:dyDescent="0.25">
      <c r="A2424">
        <v>2423</v>
      </c>
      <c r="B2424">
        <v>1079</v>
      </c>
      <c r="C2424">
        <f>1/COUNTIF(B:B,pizzadb_pizzasales[[#This Row],[order_id]])</f>
        <v>0.33333333333333331</v>
      </c>
      <c r="D2424" s="1" t="s">
        <v>51</v>
      </c>
      <c r="E2424">
        <v>1</v>
      </c>
      <c r="F2424" s="16">
        <v>40282</v>
      </c>
      <c r="G2424" s="2" t="str">
        <f>TEXT(pizzadb_pizzasales[[#This Row],[order_date]],"dddd")</f>
        <v>Wednesday</v>
      </c>
      <c r="H2424" s="3">
        <v>0.86471064814814813</v>
      </c>
      <c r="I2424">
        <v>12</v>
      </c>
      <c r="J2424">
        <v>12</v>
      </c>
      <c r="K2424" s="1" t="s">
        <v>41</v>
      </c>
      <c r="L2424" s="1" t="s">
        <v>22</v>
      </c>
      <c r="M2424" s="1" t="s">
        <v>52</v>
      </c>
      <c r="N2424" s="1" t="s">
        <v>53</v>
      </c>
    </row>
    <row r="2425" spans="1:14" x14ac:dyDescent="0.25">
      <c r="A2425">
        <v>2424</v>
      </c>
      <c r="B2425">
        <v>1079</v>
      </c>
      <c r="C2425">
        <f>1/COUNTIF(B:B,pizzadb_pizzasales[[#This Row],[order_id]])</f>
        <v>0.33333333333333331</v>
      </c>
      <c r="D2425" s="1" t="s">
        <v>77</v>
      </c>
      <c r="E2425">
        <v>1</v>
      </c>
      <c r="F2425" s="16">
        <v>40283</v>
      </c>
      <c r="G2425" s="2" t="str">
        <f>TEXT(pizzadb_pizzasales[[#This Row],[order_date]],"dddd")</f>
        <v>Thursday</v>
      </c>
      <c r="H2425" s="3">
        <v>0.86471064814814813</v>
      </c>
      <c r="I2425">
        <v>15.25</v>
      </c>
      <c r="J2425">
        <v>15.25</v>
      </c>
      <c r="K2425" s="1" t="s">
        <v>21</v>
      </c>
      <c r="L2425" s="1" t="s">
        <v>14</v>
      </c>
      <c r="M2425" s="1" t="s">
        <v>78</v>
      </c>
      <c r="N2425" s="1" t="s">
        <v>79</v>
      </c>
    </row>
    <row r="2426" spans="1:14" x14ac:dyDescent="0.25">
      <c r="A2426">
        <v>2425</v>
      </c>
      <c r="B2426">
        <v>1079</v>
      </c>
      <c r="C2426">
        <f>1/COUNTIF(B:B,pizzadb_pizzasales[[#This Row],[order_id]])</f>
        <v>0.33333333333333331</v>
      </c>
      <c r="D2426" s="1" t="s">
        <v>151</v>
      </c>
      <c r="E2426">
        <v>1</v>
      </c>
      <c r="F2426" s="16">
        <v>40284</v>
      </c>
      <c r="G2426" s="2" t="str">
        <f>TEXT(pizzadb_pizzasales[[#This Row],[order_date]],"dddd")</f>
        <v>Friday</v>
      </c>
      <c r="H2426" s="3">
        <v>0.86471064814814813</v>
      </c>
      <c r="I2426">
        <v>12.75</v>
      </c>
      <c r="J2426">
        <v>12.75</v>
      </c>
      <c r="K2426" s="1" t="s">
        <v>41</v>
      </c>
      <c r="L2426" s="1" t="s">
        <v>33</v>
      </c>
      <c r="M2426" s="1" t="s">
        <v>34</v>
      </c>
      <c r="N2426" s="1" t="s">
        <v>35</v>
      </c>
    </row>
    <row r="2427" spans="1:14" x14ac:dyDescent="0.25">
      <c r="A2427">
        <v>2426</v>
      </c>
      <c r="B2427">
        <v>1080</v>
      </c>
      <c r="C2427">
        <f>1/COUNTIF(B:B,pizzadb_pizzasales[[#This Row],[order_id]])</f>
        <v>0.25</v>
      </c>
      <c r="D2427" s="1" t="s">
        <v>159</v>
      </c>
      <c r="E2427">
        <v>1</v>
      </c>
      <c r="F2427" s="16">
        <v>40287</v>
      </c>
      <c r="G2427" s="2" t="str">
        <f>TEXT(pizzadb_pizzasales[[#This Row],[order_date]],"dddd")</f>
        <v>Monday</v>
      </c>
      <c r="H2427" s="3">
        <v>0.89094907407407409</v>
      </c>
      <c r="I2427">
        <v>16.75</v>
      </c>
      <c r="J2427">
        <v>16.75</v>
      </c>
      <c r="K2427" s="1" t="s">
        <v>13</v>
      </c>
      <c r="L2427" s="1" t="s">
        <v>22</v>
      </c>
      <c r="M2427" s="1" t="s">
        <v>101</v>
      </c>
      <c r="N2427" s="1" t="s">
        <v>102</v>
      </c>
    </row>
    <row r="2428" spans="1:14" x14ac:dyDescent="0.25">
      <c r="A2428">
        <v>2427</v>
      </c>
      <c r="B2428">
        <v>1080</v>
      </c>
      <c r="C2428">
        <f>1/COUNTIF(B:B,pizzadb_pizzasales[[#This Row],[order_id]])</f>
        <v>0.25</v>
      </c>
      <c r="D2428" s="1" t="s">
        <v>113</v>
      </c>
      <c r="E2428">
        <v>1</v>
      </c>
      <c r="F2428" s="16">
        <v>40288</v>
      </c>
      <c r="G2428" s="2" t="str">
        <f>TEXT(pizzadb_pizzasales[[#This Row],[order_date]],"dddd")</f>
        <v>Tuesday</v>
      </c>
      <c r="H2428" s="3">
        <v>0.89094907407407409</v>
      </c>
      <c r="I2428">
        <v>20.25</v>
      </c>
      <c r="J2428">
        <v>20.25</v>
      </c>
      <c r="K2428" s="1" t="s">
        <v>21</v>
      </c>
      <c r="L2428" s="1" t="s">
        <v>26</v>
      </c>
      <c r="M2428" s="1" t="s">
        <v>114</v>
      </c>
      <c r="N2428" s="1" t="s">
        <v>115</v>
      </c>
    </row>
    <row r="2429" spans="1:14" x14ac:dyDescent="0.25">
      <c r="A2429">
        <v>2428</v>
      </c>
      <c r="B2429">
        <v>1080</v>
      </c>
      <c r="C2429">
        <f>1/COUNTIF(B:B,pizzadb_pizzasales[[#This Row],[order_id]])</f>
        <v>0.25</v>
      </c>
      <c r="D2429" s="1" t="s">
        <v>172</v>
      </c>
      <c r="E2429">
        <v>1</v>
      </c>
      <c r="F2429" s="16">
        <v>40289</v>
      </c>
      <c r="G2429" s="2" t="str">
        <f>TEXT(pizzadb_pizzasales[[#This Row],[order_date]],"dddd")</f>
        <v>Wednesday</v>
      </c>
      <c r="H2429" s="3">
        <v>0.89094907407407409</v>
      </c>
      <c r="I2429">
        <v>12.5</v>
      </c>
      <c r="J2429">
        <v>12.5</v>
      </c>
      <c r="K2429" s="1" t="s">
        <v>41</v>
      </c>
      <c r="L2429" s="1" t="s">
        <v>26</v>
      </c>
      <c r="M2429" s="1" t="s">
        <v>88</v>
      </c>
      <c r="N2429" s="1" t="s">
        <v>89</v>
      </c>
    </row>
    <row r="2430" spans="1:14" x14ac:dyDescent="0.25">
      <c r="A2430">
        <v>2429</v>
      </c>
      <c r="B2430">
        <v>1080</v>
      </c>
      <c r="C2430">
        <f>1/COUNTIF(B:B,pizzadb_pizzasales[[#This Row],[order_id]])</f>
        <v>0.25</v>
      </c>
      <c r="D2430" s="1" t="s">
        <v>158</v>
      </c>
      <c r="E2430">
        <v>1</v>
      </c>
      <c r="F2430" s="16">
        <v>40290</v>
      </c>
      <c r="G2430" s="2" t="str">
        <f>TEXT(pizzadb_pizzasales[[#This Row],[order_date]],"dddd")</f>
        <v>Thursday</v>
      </c>
      <c r="H2430" s="3">
        <v>0.89094907407407409</v>
      </c>
      <c r="I2430">
        <v>16.5</v>
      </c>
      <c r="J2430">
        <v>16.5</v>
      </c>
      <c r="K2430" s="1" t="s">
        <v>13</v>
      </c>
      <c r="L2430" s="1" t="s">
        <v>26</v>
      </c>
      <c r="M2430" s="1" t="s">
        <v>60</v>
      </c>
      <c r="N2430" s="1" t="s">
        <v>61</v>
      </c>
    </row>
    <row r="2431" spans="1:14" x14ac:dyDescent="0.25">
      <c r="A2431">
        <v>2430</v>
      </c>
      <c r="B2431">
        <v>1081</v>
      </c>
      <c r="C2431">
        <f>1/COUNTIF(B:B,pizzadb_pizzasales[[#This Row],[order_id]])</f>
        <v>1</v>
      </c>
      <c r="D2431" s="1" t="s">
        <v>20</v>
      </c>
      <c r="E2431">
        <v>1</v>
      </c>
      <c r="F2431" s="16">
        <v>40291</v>
      </c>
      <c r="G2431" s="2" t="str">
        <f>TEXT(pizzadb_pizzasales[[#This Row],[order_date]],"dddd")</f>
        <v>Friday</v>
      </c>
      <c r="H2431" s="3">
        <v>0.89380787037037035</v>
      </c>
      <c r="I2431">
        <v>18.5</v>
      </c>
      <c r="J2431">
        <v>18.5</v>
      </c>
      <c r="K2431" s="1" t="s">
        <v>21</v>
      </c>
      <c r="L2431" s="1" t="s">
        <v>22</v>
      </c>
      <c r="M2431" s="1" t="s">
        <v>23</v>
      </c>
      <c r="N2431" s="1" t="s">
        <v>24</v>
      </c>
    </row>
    <row r="2432" spans="1:14" x14ac:dyDescent="0.25">
      <c r="A2432">
        <v>2431</v>
      </c>
      <c r="B2432">
        <v>1082</v>
      </c>
      <c r="C2432">
        <f>1/COUNTIF(B:B,pizzadb_pizzasales[[#This Row],[order_id]])</f>
        <v>0.5</v>
      </c>
      <c r="D2432" s="1" t="s">
        <v>135</v>
      </c>
      <c r="E2432">
        <v>1</v>
      </c>
      <c r="F2432" s="16">
        <v>40294</v>
      </c>
      <c r="G2432" s="2" t="str">
        <f>TEXT(pizzadb_pizzasales[[#This Row],[order_date]],"dddd")</f>
        <v>Monday</v>
      </c>
      <c r="H2432" s="3">
        <v>0.46994212962962961</v>
      </c>
      <c r="I2432">
        <v>20.75</v>
      </c>
      <c r="J2432">
        <v>20.75</v>
      </c>
      <c r="K2432" s="1" t="s">
        <v>21</v>
      </c>
      <c r="L2432" s="1" t="s">
        <v>26</v>
      </c>
      <c r="M2432" s="1" t="s">
        <v>107</v>
      </c>
      <c r="N2432" s="1" t="s">
        <v>108</v>
      </c>
    </row>
    <row r="2433" spans="1:14" x14ac:dyDescent="0.25">
      <c r="A2433">
        <v>2432</v>
      </c>
      <c r="B2433">
        <v>1082</v>
      </c>
      <c r="C2433">
        <f>1/COUNTIF(B:B,pizzadb_pizzasales[[#This Row],[order_id]])</f>
        <v>0.5</v>
      </c>
      <c r="D2433" s="1" t="s">
        <v>32</v>
      </c>
      <c r="E2433">
        <v>1</v>
      </c>
      <c r="F2433" s="16">
        <v>40295</v>
      </c>
      <c r="G2433" s="2" t="str">
        <f>TEXT(pizzadb_pizzasales[[#This Row],[order_date]],"dddd")</f>
        <v>Tuesday</v>
      </c>
      <c r="H2433" s="3">
        <v>0.46994212962962961</v>
      </c>
      <c r="I2433">
        <v>20.75</v>
      </c>
      <c r="J2433">
        <v>20.75</v>
      </c>
      <c r="K2433" s="1" t="s">
        <v>21</v>
      </c>
      <c r="L2433" s="1" t="s">
        <v>33</v>
      </c>
      <c r="M2433" s="1" t="s">
        <v>34</v>
      </c>
      <c r="N2433" s="1" t="s">
        <v>35</v>
      </c>
    </row>
    <row r="2434" spans="1:14" x14ac:dyDescent="0.25">
      <c r="A2434">
        <v>2433</v>
      </c>
      <c r="B2434">
        <v>1083</v>
      </c>
      <c r="C2434">
        <f>1/COUNTIF(B:B,pizzadb_pizzasales[[#This Row],[order_id]])</f>
        <v>1</v>
      </c>
      <c r="D2434" s="1" t="s">
        <v>69</v>
      </c>
      <c r="E2434">
        <v>1</v>
      </c>
      <c r="F2434" s="16">
        <v>40296</v>
      </c>
      <c r="G2434" s="2" t="str">
        <f>TEXT(pizzadb_pizzasales[[#This Row],[order_date]],"dddd")</f>
        <v>Wednesday</v>
      </c>
      <c r="H2434" s="3">
        <v>0.47211805555555558</v>
      </c>
      <c r="I2434">
        <v>20.75</v>
      </c>
      <c r="J2434">
        <v>20.75</v>
      </c>
      <c r="K2434" s="1" t="s">
        <v>21</v>
      </c>
      <c r="L2434" s="1" t="s">
        <v>33</v>
      </c>
      <c r="M2434" s="1" t="s">
        <v>70</v>
      </c>
      <c r="N2434" s="1" t="s">
        <v>71</v>
      </c>
    </row>
    <row r="2435" spans="1:14" x14ac:dyDescent="0.25">
      <c r="A2435">
        <v>2434</v>
      </c>
      <c r="B2435">
        <v>1084</v>
      </c>
      <c r="C2435">
        <f>1/COUNTIF(B:B,pizzadb_pizzasales[[#This Row],[order_id]])</f>
        <v>1</v>
      </c>
      <c r="D2435" s="1" t="s">
        <v>84</v>
      </c>
      <c r="E2435">
        <v>1</v>
      </c>
      <c r="F2435" s="16">
        <v>40297</v>
      </c>
      <c r="G2435" s="2" t="str">
        <f>TEXT(pizzadb_pizzasales[[#This Row],[order_date]],"dddd")</f>
        <v>Thursday</v>
      </c>
      <c r="H2435" s="3">
        <v>0.47746527777777775</v>
      </c>
      <c r="I2435">
        <v>12</v>
      </c>
      <c r="J2435">
        <v>12</v>
      </c>
      <c r="K2435" s="1" t="s">
        <v>41</v>
      </c>
      <c r="L2435" s="1" t="s">
        <v>14</v>
      </c>
      <c r="M2435" s="1" t="s">
        <v>85</v>
      </c>
      <c r="N2435" s="1" t="s">
        <v>86</v>
      </c>
    </row>
    <row r="2436" spans="1:14" x14ac:dyDescent="0.25">
      <c r="A2436">
        <v>2435</v>
      </c>
      <c r="B2436">
        <v>1085</v>
      </c>
      <c r="C2436">
        <f>1/COUNTIF(B:B,pizzadb_pizzasales[[#This Row],[order_id]])</f>
        <v>0.33333333333333331</v>
      </c>
      <c r="D2436" s="1" t="s">
        <v>132</v>
      </c>
      <c r="E2436">
        <v>1</v>
      </c>
      <c r="F2436" s="16">
        <v>40298</v>
      </c>
      <c r="G2436" s="2" t="str">
        <f>TEXT(pizzadb_pizzasales[[#This Row],[order_date]],"dddd")</f>
        <v>Friday</v>
      </c>
      <c r="H2436" s="3">
        <v>0.48408564814814814</v>
      </c>
      <c r="I2436">
        <v>10.5</v>
      </c>
      <c r="J2436">
        <v>10.5</v>
      </c>
      <c r="K2436" s="1" t="s">
        <v>41</v>
      </c>
      <c r="L2436" s="1" t="s">
        <v>14</v>
      </c>
      <c r="M2436" s="1" t="s">
        <v>15</v>
      </c>
      <c r="N2436" s="1" t="s">
        <v>16</v>
      </c>
    </row>
    <row r="2437" spans="1:14" x14ac:dyDescent="0.25">
      <c r="A2437">
        <v>2436</v>
      </c>
      <c r="B2437">
        <v>1085</v>
      </c>
      <c r="C2437">
        <f>1/COUNTIF(B:B,pizzadb_pizzasales[[#This Row],[order_id]])</f>
        <v>0.33333333333333331</v>
      </c>
      <c r="D2437" s="1" t="s">
        <v>69</v>
      </c>
      <c r="E2437">
        <v>1</v>
      </c>
      <c r="F2437" s="16">
        <v>40301</v>
      </c>
      <c r="G2437" s="2" t="str">
        <f>TEXT(pizzadb_pizzasales[[#This Row],[order_date]],"dddd")</f>
        <v>Monday</v>
      </c>
      <c r="H2437" s="3">
        <v>0.48408564814814814</v>
      </c>
      <c r="I2437">
        <v>20.75</v>
      </c>
      <c r="J2437">
        <v>20.75</v>
      </c>
      <c r="K2437" s="1" t="s">
        <v>21</v>
      </c>
      <c r="L2437" s="1" t="s">
        <v>33</v>
      </c>
      <c r="M2437" s="1" t="s">
        <v>70</v>
      </c>
      <c r="N2437" s="1" t="s">
        <v>71</v>
      </c>
    </row>
    <row r="2438" spans="1:14" x14ac:dyDescent="0.25">
      <c r="A2438">
        <v>2437</v>
      </c>
      <c r="B2438">
        <v>1085</v>
      </c>
      <c r="C2438">
        <f>1/COUNTIF(B:B,pizzadb_pizzasales[[#This Row],[order_id]])</f>
        <v>0.33333333333333331</v>
      </c>
      <c r="D2438" s="1" t="s">
        <v>109</v>
      </c>
      <c r="E2438">
        <v>1</v>
      </c>
      <c r="F2438" s="16">
        <v>40302</v>
      </c>
      <c r="G2438" s="2" t="str">
        <f>TEXT(pizzadb_pizzasales[[#This Row],[order_date]],"dddd")</f>
        <v>Tuesday</v>
      </c>
      <c r="H2438" s="3">
        <v>0.48408564814814814</v>
      </c>
      <c r="I2438">
        <v>20.25</v>
      </c>
      <c r="J2438">
        <v>20.25</v>
      </c>
      <c r="K2438" s="1" t="s">
        <v>21</v>
      </c>
      <c r="L2438" s="1" t="s">
        <v>22</v>
      </c>
      <c r="M2438" s="1" t="s">
        <v>110</v>
      </c>
      <c r="N2438" s="1" t="s">
        <v>111</v>
      </c>
    </row>
    <row r="2439" spans="1:14" x14ac:dyDescent="0.25">
      <c r="A2439">
        <v>2438</v>
      </c>
      <c r="B2439">
        <v>1086</v>
      </c>
      <c r="C2439">
        <f>1/COUNTIF(B:B,pizzadb_pizzasales[[#This Row],[order_id]])</f>
        <v>0.5</v>
      </c>
      <c r="D2439" s="1" t="s">
        <v>40</v>
      </c>
      <c r="E2439">
        <v>1</v>
      </c>
      <c r="F2439" s="16">
        <v>40303</v>
      </c>
      <c r="G2439" s="2" t="str">
        <f>TEXT(pizzadb_pizzasales[[#This Row],[order_date]],"dddd")</f>
        <v>Wednesday</v>
      </c>
      <c r="H2439" s="3">
        <v>0.49811342592592595</v>
      </c>
      <c r="I2439">
        <v>12.75</v>
      </c>
      <c r="J2439">
        <v>12.75</v>
      </c>
      <c r="K2439" s="1" t="s">
        <v>41</v>
      </c>
      <c r="L2439" s="1" t="s">
        <v>33</v>
      </c>
      <c r="M2439" s="1" t="s">
        <v>42</v>
      </c>
      <c r="N2439" s="1" t="s">
        <v>43</v>
      </c>
    </row>
    <row r="2440" spans="1:14" x14ac:dyDescent="0.25">
      <c r="A2440">
        <v>2439</v>
      </c>
      <c r="B2440">
        <v>1086</v>
      </c>
      <c r="C2440">
        <f>1/COUNTIF(B:B,pizzadb_pizzasales[[#This Row],[order_id]])</f>
        <v>0.5</v>
      </c>
      <c r="D2440" s="1" t="s">
        <v>146</v>
      </c>
      <c r="E2440">
        <v>1</v>
      </c>
      <c r="F2440" s="16">
        <v>40304</v>
      </c>
      <c r="G2440" s="2" t="str">
        <f>TEXT(pizzadb_pizzasales[[#This Row],[order_date]],"dddd")</f>
        <v>Thursday</v>
      </c>
      <c r="H2440" s="3">
        <v>0.49811342592592595</v>
      </c>
      <c r="I2440">
        <v>20.25</v>
      </c>
      <c r="J2440">
        <v>20.25</v>
      </c>
      <c r="K2440" s="1" t="s">
        <v>21</v>
      </c>
      <c r="L2440" s="1" t="s">
        <v>22</v>
      </c>
      <c r="M2440" s="1" t="s">
        <v>104</v>
      </c>
      <c r="N2440" s="1" t="s">
        <v>105</v>
      </c>
    </row>
    <row r="2441" spans="1:14" x14ac:dyDescent="0.25">
      <c r="A2441">
        <v>2440</v>
      </c>
      <c r="B2441">
        <v>1087</v>
      </c>
      <c r="C2441">
        <f>1/COUNTIF(B:B,pizzadb_pizzasales[[#This Row],[order_id]])</f>
        <v>0.5</v>
      </c>
      <c r="D2441" s="1" t="s">
        <v>90</v>
      </c>
      <c r="E2441">
        <v>1</v>
      </c>
      <c r="F2441" s="16">
        <v>40305</v>
      </c>
      <c r="G2441" s="2" t="str">
        <f>TEXT(pizzadb_pizzasales[[#This Row],[order_date]],"dddd")</f>
        <v>Friday</v>
      </c>
      <c r="H2441" s="3">
        <v>0.49835648148148148</v>
      </c>
      <c r="I2441">
        <v>17.950000762939453</v>
      </c>
      <c r="J2441">
        <v>17.950000762939453</v>
      </c>
      <c r="K2441" s="1" t="s">
        <v>21</v>
      </c>
      <c r="L2441" s="1" t="s">
        <v>22</v>
      </c>
      <c r="M2441" s="1" t="s">
        <v>91</v>
      </c>
      <c r="N2441" s="1" t="s">
        <v>92</v>
      </c>
    </row>
    <row r="2442" spans="1:14" x14ac:dyDescent="0.25">
      <c r="A2442">
        <v>2441</v>
      </c>
      <c r="B2442">
        <v>1087</v>
      </c>
      <c r="C2442">
        <f>1/COUNTIF(B:B,pizzadb_pizzasales[[#This Row],[order_id]])</f>
        <v>0.5</v>
      </c>
      <c r="D2442" s="1" t="s">
        <v>162</v>
      </c>
      <c r="E2442">
        <v>1</v>
      </c>
      <c r="F2442" s="16">
        <v>40308</v>
      </c>
      <c r="G2442" s="2" t="str">
        <f>TEXT(pizzadb_pizzasales[[#This Row],[order_date]],"dddd")</f>
        <v>Monday</v>
      </c>
      <c r="H2442" s="3">
        <v>0.49835648148148148</v>
      </c>
      <c r="I2442">
        <v>16</v>
      </c>
      <c r="J2442">
        <v>16</v>
      </c>
      <c r="K2442" s="1" t="s">
        <v>13</v>
      </c>
      <c r="L2442" s="1" t="s">
        <v>22</v>
      </c>
      <c r="M2442" s="1" t="s">
        <v>110</v>
      </c>
      <c r="N2442" s="1" t="s">
        <v>111</v>
      </c>
    </row>
    <row r="2443" spans="1:14" x14ac:dyDescent="0.25">
      <c r="A2443">
        <v>2442</v>
      </c>
      <c r="B2443">
        <v>1088</v>
      </c>
      <c r="C2443">
        <f>1/COUNTIF(B:B,pizzadb_pizzasales[[#This Row],[order_id]])</f>
        <v>0.2</v>
      </c>
      <c r="D2443" s="1" t="s">
        <v>84</v>
      </c>
      <c r="E2443">
        <v>1</v>
      </c>
      <c r="F2443" s="16">
        <v>40309</v>
      </c>
      <c r="G2443" s="2" t="str">
        <f>TEXT(pizzadb_pizzasales[[#This Row],[order_date]],"dddd")</f>
        <v>Tuesday</v>
      </c>
      <c r="H2443" s="3">
        <v>0.5006018518518518</v>
      </c>
      <c r="I2443">
        <v>12</v>
      </c>
      <c r="J2443">
        <v>12</v>
      </c>
      <c r="K2443" s="1" t="s">
        <v>41</v>
      </c>
      <c r="L2443" s="1" t="s">
        <v>14</v>
      </c>
      <c r="M2443" s="1" t="s">
        <v>85</v>
      </c>
      <c r="N2443" s="1" t="s">
        <v>86</v>
      </c>
    </row>
    <row r="2444" spans="1:14" x14ac:dyDescent="0.25">
      <c r="A2444">
        <v>2443</v>
      </c>
      <c r="B2444">
        <v>1088</v>
      </c>
      <c r="C2444">
        <f>1/COUNTIF(B:B,pizzadb_pizzasales[[#This Row],[order_id]])</f>
        <v>0.2</v>
      </c>
      <c r="D2444" s="1" t="s">
        <v>146</v>
      </c>
      <c r="E2444">
        <v>1</v>
      </c>
      <c r="F2444" s="16">
        <v>40310</v>
      </c>
      <c r="G2444" s="2" t="str">
        <f>TEXT(pizzadb_pizzasales[[#This Row],[order_date]],"dddd")</f>
        <v>Wednesday</v>
      </c>
      <c r="H2444" s="3">
        <v>0.5006018518518518</v>
      </c>
      <c r="I2444">
        <v>20.25</v>
      </c>
      <c r="J2444">
        <v>20.25</v>
      </c>
      <c r="K2444" s="1" t="s">
        <v>21</v>
      </c>
      <c r="L2444" s="1" t="s">
        <v>22</v>
      </c>
      <c r="M2444" s="1" t="s">
        <v>104</v>
      </c>
      <c r="N2444" s="1" t="s">
        <v>105</v>
      </c>
    </row>
    <row r="2445" spans="1:14" x14ac:dyDescent="0.25">
      <c r="A2445">
        <v>2444</v>
      </c>
      <c r="B2445">
        <v>1088</v>
      </c>
      <c r="C2445">
        <f>1/COUNTIF(B:B,pizzadb_pizzasales[[#This Row],[order_id]])</f>
        <v>0.2</v>
      </c>
      <c r="D2445" s="1" t="s">
        <v>77</v>
      </c>
      <c r="E2445">
        <v>1</v>
      </c>
      <c r="F2445" s="16">
        <v>40311</v>
      </c>
      <c r="G2445" s="2" t="str">
        <f>TEXT(pizzadb_pizzasales[[#This Row],[order_date]],"dddd")</f>
        <v>Thursday</v>
      </c>
      <c r="H2445" s="3">
        <v>0.5006018518518518</v>
      </c>
      <c r="I2445">
        <v>15.25</v>
      </c>
      <c r="J2445">
        <v>15.25</v>
      </c>
      <c r="K2445" s="1" t="s">
        <v>21</v>
      </c>
      <c r="L2445" s="1" t="s">
        <v>14</v>
      </c>
      <c r="M2445" s="1" t="s">
        <v>78</v>
      </c>
      <c r="N2445" s="1" t="s">
        <v>79</v>
      </c>
    </row>
    <row r="2446" spans="1:14" x14ac:dyDescent="0.25">
      <c r="A2446">
        <v>2445</v>
      </c>
      <c r="B2446">
        <v>1088</v>
      </c>
      <c r="C2446">
        <f>1/COUNTIF(B:B,pizzadb_pizzasales[[#This Row],[order_id]])</f>
        <v>0.2</v>
      </c>
      <c r="D2446" s="1" t="s">
        <v>151</v>
      </c>
      <c r="E2446">
        <v>1</v>
      </c>
      <c r="F2446" s="16">
        <v>40312</v>
      </c>
      <c r="G2446" s="2" t="str">
        <f>TEXT(pizzadb_pizzasales[[#This Row],[order_date]],"dddd")</f>
        <v>Friday</v>
      </c>
      <c r="H2446" s="3">
        <v>0.5006018518518518</v>
      </c>
      <c r="I2446">
        <v>12.75</v>
      </c>
      <c r="J2446">
        <v>12.75</v>
      </c>
      <c r="K2446" s="1" t="s">
        <v>41</v>
      </c>
      <c r="L2446" s="1" t="s">
        <v>33</v>
      </c>
      <c r="M2446" s="1" t="s">
        <v>34</v>
      </c>
      <c r="N2446" s="1" t="s">
        <v>35</v>
      </c>
    </row>
    <row r="2447" spans="1:14" x14ac:dyDescent="0.25">
      <c r="A2447">
        <v>2446</v>
      </c>
      <c r="B2447">
        <v>1088</v>
      </c>
      <c r="C2447">
        <f>1/COUNTIF(B:B,pizzadb_pizzasales[[#This Row],[order_id]])</f>
        <v>0.2</v>
      </c>
      <c r="D2447" s="1" t="s">
        <v>140</v>
      </c>
      <c r="E2447">
        <v>1</v>
      </c>
      <c r="F2447" s="16">
        <v>40315</v>
      </c>
      <c r="G2447" s="2" t="str">
        <f>TEXT(pizzadb_pizzasales[[#This Row],[order_date]],"dddd")</f>
        <v>Monday</v>
      </c>
      <c r="H2447" s="3">
        <v>0.5006018518518518</v>
      </c>
      <c r="I2447">
        <v>25.5</v>
      </c>
      <c r="J2447">
        <v>25.5</v>
      </c>
      <c r="K2447" s="1" t="s">
        <v>141</v>
      </c>
      <c r="L2447" s="1" t="s">
        <v>14</v>
      </c>
      <c r="M2447" s="1" t="s">
        <v>45</v>
      </c>
      <c r="N2447" s="1" t="s">
        <v>46</v>
      </c>
    </row>
    <row r="2448" spans="1:14" x14ac:dyDescent="0.25">
      <c r="A2448">
        <v>2447</v>
      </c>
      <c r="B2448">
        <v>1089</v>
      </c>
      <c r="C2448">
        <f>1/COUNTIF(B:B,pizzadb_pizzasales[[#This Row],[order_id]])</f>
        <v>0.33333333333333331</v>
      </c>
      <c r="D2448" s="1" t="s">
        <v>84</v>
      </c>
      <c r="E2448">
        <v>1</v>
      </c>
      <c r="F2448" s="16">
        <v>40316</v>
      </c>
      <c r="G2448" s="2" t="str">
        <f>TEXT(pizzadb_pizzasales[[#This Row],[order_date]],"dddd")</f>
        <v>Tuesday</v>
      </c>
      <c r="H2448" s="3">
        <v>0.50274305555555554</v>
      </c>
      <c r="I2448">
        <v>12</v>
      </c>
      <c r="J2448">
        <v>12</v>
      </c>
      <c r="K2448" s="1" t="s">
        <v>41</v>
      </c>
      <c r="L2448" s="1" t="s">
        <v>14</v>
      </c>
      <c r="M2448" s="1" t="s">
        <v>85</v>
      </c>
      <c r="N2448" s="1" t="s">
        <v>86</v>
      </c>
    </row>
    <row r="2449" spans="1:14" x14ac:dyDescent="0.25">
      <c r="A2449">
        <v>2448</v>
      </c>
      <c r="B2449">
        <v>1089</v>
      </c>
      <c r="C2449">
        <f>1/COUNTIF(B:B,pizzadb_pizzasales[[#This Row],[order_id]])</f>
        <v>0.33333333333333331</v>
      </c>
      <c r="D2449" s="1" t="s">
        <v>81</v>
      </c>
      <c r="E2449">
        <v>1</v>
      </c>
      <c r="F2449" s="16">
        <v>40317</v>
      </c>
      <c r="G2449" s="2" t="str">
        <f>TEXT(pizzadb_pizzasales[[#This Row],[order_date]],"dddd")</f>
        <v>Wednesday</v>
      </c>
      <c r="H2449" s="3">
        <v>0.50274305555555554</v>
      </c>
      <c r="I2449">
        <v>20.75</v>
      </c>
      <c r="J2449">
        <v>20.75</v>
      </c>
      <c r="K2449" s="1" t="s">
        <v>21</v>
      </c>
      <c r="L2449" s="1" t="s">
        <v>33</v>
      </c>
      <c r="M2449" s="1" t="s">
        <v>82</v>
      </c>
      <c r="N2449" s="1" t="s">
        <v>83</v>
      </c>
    </row>
    <row r="2450" spans="1:14" x14ac:dyDescent="0.25">
      <c r="A2450">
        <v>2449</v>
      </c>
      <c r="B2450">
        <v>1089</v>
      </c>
      <c r="C2450">
        <f>1/COUNTIF(B:B,pizzadb_pizzasales[[#This Row],[order_id]])</f>
        <v>0.33333333333333331</v>
      </c>
      <c r="D2450" s="1" t="s">
        <v>164</v>
      </c>
      <c r="E2450">
        <v>1</v>
      </c>
      <c r="F2450" s="16">
        <v>40318</v>
      </c>
      <c r="G2450" s="2" t="str">
        <f>TEXT(pizzadb_pizzasales[[#This Row],[order_date]],"dddd")</f>
        <v>Thursday</v>
      </c>
      <c r="H2450" s="3">
        <v>0.50274305555555554</v>
      </c>
      <c r="I2450">
        <v>16.5</v>
      </c>
      <c r="J2450">
        <v>16.5</v>
      </c>
      <c r="K2450" s="1" t="s">
        <v>13</v>
      </c>
      <c r="L2450" s="1" t="s">
        <v>22</v>
      </c>
      <c r="M2450" s="1" t="s">
        <v>63</v>
      </c>
      <c r="N2450" s="1" t="s">
        <v>64</v>
      </c>
    </row>
    <row r="2451" spans="1:14" x14ac:dyDescent="0.25">
      <c r="A2451">
        <v>2450</v>
      </c>
      <c r="B2451">
        <v>1090</v>
      </c>
      <c r="C2451">
        <f>1/COUNTIF(B:B,pizzadb_pizzasales[[#This Row],[order_id]])</f>
        <v>0.14285714285714285</v>
      </c>
      <c r="D2451" s="1" t="s">
        <v>72</v>
      </c>
      <c r="E2451">
        <v>1</v>
      </c>
      <c r="F2451" s="16">
        <v>40319</v>
      </c>
      <c r="G2451" s="2" t="str">
        <f>TEXT(pizzadb_pizzasales[[#This Row],[order_date]],"dddd")</f>
        <v>Friday</v>
      </c>
      <c r="H2451" s="3">
        <v>0.51</v>
      </c>
      <c r="I2451">
        <v>20.75</v>
      </c>
      <c r="J2451">
        <v>20.75</v>
      </c>
      <c r="K2451" s="1" t="s">
        <v>21</v>
      </c>
      <c r="L2451" s="1" t="s">
        <v>33</v>
      </c>
      <c r="M2451" s="1" t="s">
        <v>42</v>
      </c>
      <c r="N2451" s="1" t="s">
        <v>43</v>
      </c>
    </row>
    <row r="2452" spans="1:14" x14ac:dyDescent="0.25">
      <c r="A2452">
        <v>2451</v>
      </c>
      <c r="B2452">
        <v>1090</v>
      </c>
      <c r="C2452">
        <f>1/COUNTIF(B:B,pizzadb_pizzasales[[#This Row],[order_id]])</f>
        <v>0.14285714285714285</v>
      </c>
      <c r="D2452" s="1" t="s">
        <v>76</v>
      </c>
      <c r="E2452">
        <v>1</v>
      </c>
      <c r="F2452" s="16">
        <v>40322</v>
      </c>
      <c r="G2452" s="2" t="str">
        <f>TEXT(pizzadb_pizzasales[[#This Row],[order_date]],"dddd")</f>
        <v>Monday</v>
      </c>
      <c r="H2452" s="3">
        <v>0.51</v>
      </c>
      <c r="I2452">
        <v>16.75</v>
      </c>
      <c r="J2452">
        <v>16.75</v>
      </c>
      <c r="K2452" s="1" t="s">
        <v>13</v>
      </c>
      <c r="L2452" s="1" t="s">
        <v>33</v>
      </c>
      <c r="M2452" s="1" t="s">
        <v>74</v>
      </c>
      <c r="N2452" s="1" t="s">
        <v>75</v>
      </c>
    </row>
    <row r="2453" spans="1:14" x14ac:dyDescent="0.25">
      <c r="A2453">
        <v>2452</v>
      </c>
      <c r="B2453">
        <v>1090</v>
      </c>
      <c r="C2453">
        <f>1/COUNTIF(B:B,pizzadb_pizzasales[[#This Row],[order_id]])</f>
        <v>0.14285714285714285</v>
      </c>
      <c r="D2453" s="1" t="s">
        <v>142</v>
      </c>
      <c r="E2453">
        <v>1</v>
      </c>
      <c r="F2453" s="16">
        <v>40323</v>
      </c>
      <c r="G2453" s="2" t="str">
        <f>TEXT(pizzadb_pizzasales[[#This Row],[order_date]],"dddd")</f>
        <v>Tuesday</v>
      </c>
      <c r="H2453" s="3">
        <v>0.51</v>
      </c>
      <c r="I2453">
        <v>16.5</v>
      </c>
      <c r="J2453">
        <v>16.5</v>
      </c>
      <c r="K2453" s="1" t="s">
        <v>21</v>
      </c>
      <c r="L2453" s="1" t="s">
        <v>14</v>
      </c>
      <c r="M2453" s="1" t="s">
        <v>15</v>
      </c>
      <c r="N2453" s="1" t="s">
        <v>16</v>
      </c>
    </row>
    <row r="2454" spans="1:14" x14ac:dyDescent="0.25">
      <c r="A2454">
        <v>2453</v>
      </c>
      <c r="B2454">
        <v>1090</v>
      </c>
      <c r="C2454">
        <f>1/COUNTIF(B:B,pizzadb_pizzasales[[#This Row],[order_id]])</f>
        <v>0.14285714285714285</v>
      </c>
      <c r="D2454" s="1" t="s">
        <v>57</v>
      </c>
      <c r="E2454">
        <v>1</v>
      </c>
      <c r="F2454" s="16">
        <v>40324</v>
      </c>
      <c r="G2454" s="2" t="str">
        <f>TEXT(pizzadb_pizzasales[[#This Row],[order_date]],"dddd")</f>
        <v>Wednesday</v>
      </c>
      <c r="H2454" s="3">
        <v>0.51</v>
      </c>
      <c r="I2454">
        <v>12.5</v>
      </c>
      <c r="J2454">
        <v>12.5</v>
      </c>
      <c r="K2454" s="1" t="s">
        <v>41</v>
      </c>
      <c r="L2454" s="1" t="s">
        <v>26</v>
      </c>
      <c r="M2454" s="1" t="s">
        <v>27</v>
      </c>
      <c r="N2454" s="1" t="s">
        <v>28</v>
      </c>
    </row>
    <row r="2455" spans="1:14" x14ac:dyDescent="0.25">
      <c r="A2455">
        <v>2454</v>
      </c>
      <c r="B2455">
        <v>1090</v>
      </c>
      <c r="C2455">
        <f>1/COUNTIF(B:B,pizzadb_pizzasales[[#This Row],[order_id]])</f>
        <v>0.14285714285714285</v>
      </c>
      <c r="D2455" s="1" t="s">
        <v>159</v>
      </c>
      <c r="E2455">
        <v>1</v>
      </c>
      <c r="F2455" s="16">
        <v>40325</v>
      </c>
      <c r="G2455" s="2" t="str">
        <f>TEXT(pizzadb_pizzasales[[#This Row],[order_date]],"dddd")</f>
        <v>Thursday</v>
      </c>
      <c r="H2455" s="3">
        <v>0.51</v>
      </c>
      <c r="I2455">
        <v>16.75</v>
      </c>
      <c r="J2455">
        <v>16.75</v>
      </c>
      <c r="K2455" s="1" t="s">
        <v>13</v>
      </c>
      <c r="L2455" s="1" t="s">
        <v>22</v>
      </c>
      <c r="M2455" s="1" t="s">
        <v>101</v>
      </c>
      <c r="N2455" s="1" t="s">
        <v>102</v>
      </c>
    </row>
    <row r="2456" spans="1:14" x14ac:dyDescent="0.25">
      <c r="A2456">
        <v>2455</v>
      </c>
      <c r="B2456">
        <v>1090</v>
      </c>
      <c r="C2456">
        <f>1/COUNTIF(B:B,pizzadb_pizzasales[[#This Row],[order_id]])</f>
        <v>0.14285714285714285</v>
      </c>
      <c r="D2456" s="1" t="s">
        <v>100</v>
      </c>
      <c r="E2456">
        <v>1</v>
      </c>
      <c r="F2456" s="16">
        <v>40326</v>
      </c>
      <c r="G2456" s="2" t="str">
        <f>TEXT(pizzadb_pizzasales[[#This Row],[order_date]],"dddd")</f>
        <v>Friday</v>
      </c>
      <c r="H2456" s="3">
        <v>0.51</v>
      </c>
      <c r="I2456">
        <v>12.75</v>
      </c>
      <c r="J2456">
        <v>12.75</v>
      </c>
      <c r="K2456" s="1" t="s">
        <v>41</v>
      </c>
      <c r="L2456" s="1" t="s">
        <v>22</v>
      </c>
      <c r="M2456" s="1" t="s">
        <v>101</v>
      </c>
      <c r="N2456" s="1" t="s">
        <v>102</v>
      </c>
    </row>
    <row r="2457" spans="1:14" x14ac:dyDescent="0.25">
      <c r="A2457">
        <v>2456</v>
      </c>
      <c r="B2457">
        <v>1090</v>
      </c>
      <c r="C2457">
        <f>1/COUNTIF(B:B,pizzadb_pizzasales[[#This Row],[order_id]])</f>
        <v>0.14285714285714285</v>
      </c>
      <c r="D2457" s="1" t="s">
        <v>112</v>
      </c>
      <c r="E2457">
        <v>1</v>
      </c>
      <c r="F2457" s="16">
        <v>40329</v>
      </c>
      <c r="G2457" s="2" t="str">
        <f>TEXT(pizzadb_pizzasales[[#This Row],[order_date]],"dddd")</f>
        <v>Monday</v>
      </c>
      <c r="H2457" s="3">
        <v>0.51</v>
      </c>
      <c r="I2457">
        <v>20.5</v>
      </c>
      <c r="J2457">
        <v>20.5</v>
      </c>
      <c r="K2457" s="1" t="s">
        <v>21</v>
      </c>
      <c r="L2457" s="1" t="s">
        <v>14</v>
      </c>
      <c r="M2457" s="1" t="s">
        <v>94</v>
      </c>
      <c r="N2457" s="1" t="s">
        <v>95</v>
      </c>
    </row>
    <row r="2458" spans="1:14" x14ac:dyDescent="0.25">
      <c r="A2458">
        <v>2457</v>
      </c>
      <c r="B2458">
        <v>1091</v>
      </c>
      <c r="C2458">
        <f>1/COUNTIF(B:B,pizzadb_pizzasales[[#This Row],[order_id]])</f>
        <v>1</v>
      </c>
      <c r="D2458" s="1" t="s">
        <v>126</v>
      </c>
      <c r="E2458">
        <v>1</v>
      </c>
      <c r="F2458" s="16">
        <v>40330</v>
      </c>
      <c r="G2458" s="2" t="str">
        <f>TEXT(pizzadb_pizzasales[[#This Row],[order_date]],"dddd")</f>
        <v>Tuesday</v>
      </c>
      <c r="H2458" s="3">
        <v>0.51421296296296293</v>
      </c>
      <c r="I2458">
        <v>9.75</v>
      </c>
      <c r="J2458">
        <v>9.75</v>
      </c>
      <c r="K2458" s="1" t="s">
        <v>41</v>
      </c>
      <c r="L2458" s="1" t="s">
        <v>14</v>
      </c>
      <c r="M2458" s="1" t="s">
        <v>78</v>
      </c>
      <c r="N2458" s="1" t="s">
        <v>79</v>
      </c>
    </row>
    <row r="2459" spans="1:14" x14ac:dyDescent="0.25">
      <c r="A2459">
        <v>2458</v>
      </c>
      <c r="B2459">
        <v>1092</v>
      </c>
      <c r="C2459">
        <f>1/COUNTIF(B:B,pizzadb_pizzasales[[#This Row],[order_id]])</f>
        <v>0.33333333333333331</v>
      </c>
      <c r="D2459" s="1" t="s">
        <v>72</v>
      </c>
      <c r="E2459">
        <v>1</v>
      </c>
      <c r="F2459" s="16">
        <v>40331</v>
      </c>
      <c r="G2459" s="2" t="str">
        <f>TEXT(pizzadb_pizzasales[[#This Row],[order_date]],"dddd")</f>
        <v>Wednesday</v>
      </c>
      <c r="H2459" s="3">
        <v>0.51641203703703709</v>
      </c>
      <c r="I2459">
        <v>20.75</v>
      </c>
      <c r="J2459">
        <v>20.75</v>
      </c>
      <c r="K2459" s="1" t="s">
        <v>21</v>
      </c>
      <c r="L2459" s="1" t="s">
        <v>33</v>
      </c>
      <c r="M2459" s="1" t="s">
        <v>42</v>
      </c>
      <c r="N2459" s="1" t="s">
        <v>43</v>
      </c>
    </row>
    <row r="2460" spans="1:14" x14ac:dyDescent="0.25">
      <c r="A2460">
        <v>2459</v>
      </c>
      <c r="B2460">
        <v>1092</v>
      </c>
      <c r="C2460">
        <f>1/COUNTIF(B:B,pizzadb_pizzasales[[#This Row],[order_id]])</f>
        <v>0.33333333333333331</v>
      </c>
      <c r="D2460" s="1" t="s">
        <v>80</v>
      </c>
      <c r="E2460">
        <v>1</v>
      </c>
      <c r="F2460" s="16">
        <v>40332</v>
      </c>
      <c r="G2460" s="2" t="str">
        <f>TEXT(pizzadb_pizzasales[[#This Row],[order_date]],"dddd")</f>
        <v>Thursday</v>
      </c>
      <c r="H2460" s="3">
        <v>0.51641203703703709</v>
      </c>
      <c r="I2460">
        <v>12.75</v>
      </c>
      <c r="J2460">
        <v>12.75</v>
      </c>
      <c r="K2460" s="1" t="s">
        <v>41</v>
      </c>
      <c r="L2460" s="1" t="s">
        <v>33</v>
      </c>
      <c r="M2460" s="1" t="s">
        <v>74</v>
      </c>
      <c r="N2460" s="1" t="s">
        <v>75</v>
      </c>
    </row>
    <row r="2461" spans="1:14" x14ac:dyDescent="0.25">
      <c r="A2461">
        <v>2460</v>
      </c>
      <c r="B2461">
        <v>1092</v>
      </c>
      <c r="C2461">
        <f>1/COUNTIF(B:B,pizzadb_pizzasales[[#This Row],[order_id]])</f>
        <v>0.33333333333333331</v>
      </c>
      <c r="D2461" s="1" t="s">
        <v>132</v>
      </c>
      <c r="E2461">
        <v>1</v>
      </c>
      <c r="F2461" s="16">
        <v>40333</v>
      </c>
      <c r="G2461" s="2" t="str">
        <f>TEXT(pizzadb_pizzasales[[#This Row],[order_date]],"dddd")</f>
        <v>Friday</v>
      </c>
      <c r="H2461" s="3">
        <v>0.51641203703703709</v>
      </c>
      <c r="I2461">
        <v>10.5</v>
      </c>
      <c r="J2461">
        <v>10.5</v>
      </c>
      <c r="K2461" s="1" t="s">
        <v>41</v>
      </c>
      <c r="L2461" s="1" t="s">
        <v>14</v>
      </c>
      <c r="M2461" s="1" t="s">
        <v>15</v>
      </c>
      <c r="N2461" s="1" t="s">
        <v>16</v>
      </c>
    </row>
    <row r="2462" spans="1:14" x14ac:dyDescent="0.25">
      <c r="A2462">
        <v>2461</v>
      </c>
      <c r="B2462">
        <v>1093</v>
      </c>
      <c r="C2462">
        <f>1/COUNTIF(B:B,pizzadb_pizzasales[[#This Row],[order_id]])</f>
        <v>0.2</v>
      </c>
      <c r="D2462" s="1" t="s">
        <v>17</v>
      </c>
      <c r="E2462">
        <v>1</v>
      </c>
      <c r="F2462" s="16">
        <v>40336</v>
      </c>
      <c r="G2462" s="2" t="str">
        <f>TEXT(pizzadb_pizzasales[[#This Row],[order_date]],"dddd")</f>
        <v>Monday</v>
      </c>
      <c r="H2462" s="3">
        <v>0.52319444444444441</v>
      </c>
      <c r="I2462">
        <v>16</v>
      </c>
      <c r="J2462">
        <v>16</v>
      </c>
      <c r="K2462" s="1" t="s">
        <v>13</v>
      </c>
      <c r="L2462" s="1" t="s">
        <v>14</v>
      </c>
      <c r="M2462" s="1" t="s">
        <v>18</v>
      </c>
      <c r="N2462" s="1" t="s">
        <v>19</v>
      </c>
    </row>
    <row r="2463" spans="1:14" x14ac:dyDescent="0.25">
      <c r="A2463">
        <v>2462</v>
      </c>
      <c r="B2463">
        <v>1093</v>
      </c>
      <c r="C2463">
        <f>1/COUNTIF(B:B,pizzadb_pizzasales[[#This Row],[order_id]])</f>
        <v>0.2</v>
      </c>
      <c r="D2463" s="1" t="s">
        <v>36</v>
      </c>
      <c r="E2463">
        <v>1</v>
      </c>
      <c r="F2463" s="16">
        <v>40337</v>
      </c>
      <c r="G2463" s="2" t="str">
        <f>TEXT(pizzadb_pizzasales[[#This Row],[order_date]],"dddd")</f>
        <v>Tuesday</v>
      </c>
      <c r="H2463" s="3">
        <v>0.52319444444444441</v>
      </c>
      <c r="I2463">
        <v>16.5</v>
      </c>
      <c r="J2463">
        <v>16.5</v>
      </c>
      <c r="K2463" s="1" t="s">
        <v>13</v>
      </c>
      <c r="L2463" s="1" t="s">
        <v>26</v>
      </c>
      <c r="M2463" s="1" t="s">
        <v>27</v>
      </c>
      <c r="N2463" s="1" t="s">
        <v>28</v>
      </c>
    </row>
    <row r="2464" spans="1:14" x14ac:dyDescent="0.25">
      <c r="A2464">
        <v>2463</v>
      </c>
      <c r="B2464">
        <v>1093</v>
      </c>
      <c r="C2464">
        <f>1/COUNTIF(B:B,pizzadb_pizzasales[[#This Row],[order_id]])</f>
        <v>0.2</v>
      </c>
      <c r="D2464" s="1" t="s">
        <v>112</v>
      </c>
      <c r="E2464">
        <v>1</v>
      </c>
      <c r="F2464" s="16">
        <v>40338</v>
      </c>
      <c r="G2464" s="2" t="str">
        <f>TEXT(pizzadb_pizzasales[[#This Row],[order_date]],"dddd")</f>
        <v>Wednesday</v>
      </c>
      <c r="H2464" s="3">
        <v>0.52319444444444441</v>
      </c>
      <c r="I2464">
        <v>20.5</v>
      </c>
      <c r="J2464">
        <v>20.5</v>
      </c>
      <c r="K2464" s="1" t="s">
        <v>21</v>
      </c>
      <c r="L2464" s="1" t="s">
        <v>14</v>
      </c>
      <c r="M2464" s="1" t="s">
        <v>94</v>
      </c>
      <c r="N2464" s="1" t="s">
        <v>95</v>
      </c>
    </row>
    <row r="2465" spans="1:14" x14ac:dyDescent="0.25">
      <c r="A2465">
        <v>2464</v>
      </c>
      <c r="B2465">
        <v>1093</v>
      </c>
      <c r="C2465">
        <f>1/COUNTIF(B:B,pizzadb_pizzasales[[#This Row],[order_id]])</f>
        <v>0.2</v>
      </c>
      <c r="D2465" s="1" t="s">
        <v>77</v>
      </c>
      <c r="E2465">
        <v>1</v>
      </c>
      <c r="F2465" s="16">
        <v>40339</v>
      </c>
      <c r="G2465" s="2" t="str">
        <f>TEXT(pizzadb_pizzasales[[#This Row],[order_date]],"dddd")</f>
        <v>Thursday</v>
      </c>
      <c r="H2465" s="3">
        <v>0.52319444444444441</v>
      </c>
      <c r="I2465">
        <v>15.25</v>
      </c>
      <c r="J2465">
        <v>15.25</v>
      </c>
      <c r="K2465" s="1" t="s">
        <v>21</v>
      </c>
      <c r="L2465" s="1" t="s">
        <v>14</v>
      </c>
      <c r="M2465" s="1" t="s">
        <v>78</v>
      </c>
      <c r="N2465" s="1" t="s">
        <v>79</v>
      </c>
    </row>
    <row r="2466" spans="1:14" x14ac:dyDescent="0.25">
      <c r="A2466">
        <v>2465</v>
      </c>
      <c r="B2466">
        <v>1093</v>
      </c>
      <c r="C2466">
        <f>1/COUNTIF(B:B,pizzadb_pizzasales[[#This Row],[order_id]])</f>
        <v>0.2</v>
      </c>
      <c r="D2466" s="1" t="s">
        <v>120</v>
      </c>
      <c r="E2466">
        <v>1</v>
      </c>
      <c r="F2466" s="16">
        <v>40340</v>
      </c>
      <c r="G2466" s="2" t="str">
        <f>TEXT(pizzadb_pizzasales[[#This Row],[order_date]],"dddd")</f>
        <v>Friday</v>
      </c>
      <c r="H2466" s="3">
        <v>0.52319444444444441</v>
      </c>
      <c r="I2466">
        <v>12.5</v>
      </c>
      <c r="J2466">
        <v>12.5</v>
      </c>
      <c r="K2466" s="1" t="s">
        <v>41</v>
      </c>
      <c r="L2466" s="1" t="s">
        <v>26</v>
      </c>
      <c r="M2466" s="1" t="s">
        <v>38</v>
      </c>
      <c r="N2466" s="1" t="s">
        <v>39</v>
      </c>
    </row>
    <row r="2467" spans="1:14" x14ac:dyDescent="0.25">
      <c r="A2467">
        <v>2466</v>
      </c>
      <c r="B2467">
        <v>1094</v>
      </c>
      <c r="C2467">
        <f>1/COUNTIF(B:B,pizzadb_pizzasales[[#This Row],[order_id]])</f>
        <v>0.5</v>
      </c>
      <c r="D2467" s="1" t="s">
        <v>165</v>
      </c>
      <c r="E2467">
        <v>1</v>
      </c>
      <c r="F2467" s="16">
        <v>40343</v>
      </c>
      <c r="G2467" s="2" t="str">
        <f>TEXT(pizzadb_pizzasales[[#This Row],[order_date]],"dddd")</f>
        <v>Monday</v>
      </c>
      <c r="H2467" s="3">
        <v>0.52349537037037042</v>
      </c>
      <c r="I2467">
        <v>23.649999618530273</v>
      </c>
      <c r="J2467">
        <v>23.649999618530273</v>
      </c>
      <c r="K2467" s="1" t="s">
        <v>41</v>
      </c>
      <c r="L2467" s="1" t="s">
        <v>26</v>
      </c>
      <c r="M2467" s="1" t="s">
        <v>166</v>
      </c>
      <c r="N2467" s="1" t="s">
        <v>167</v>
      </c>
    </row>
    <row r="2468" spans="1:14" x14ac:dyDescent="0.25">
      <c r="A2468">
        <v>2467</v>
      </c>
      <c r="B2468">
        <v>1094</v>
      </c>
      <c r="C2468">
        <f>1/COUNTIF(B:B,pizzadb_pizzasales[[#This Row],[order_id]])</f>
        <v>0.5</v>
      </c>
      <c r="D2468" s="1" t="s">
        <v>81</v>
      </c>
      <c r="E2468">
        <v>1</v>
      </c>
      <c r="F2468" s="16">
        <v>40344</v>
      </c>
      <c r="G2468" s="2" t="str">
        <f>TEXT(pizzadb_pizzasales[[#This Row],[order_date]],"dddd")</f>
        <v>Tuesday</v>
      </c>
      <c r="H2468" s="3">
        <v>0.52349537037037042</v>
      </c>
      <c r="I2468">
        <v>20.75</v>
      </c>
      <c r="J2468">
        <v>20.75</v>
      </c>
      <c r="K2468" s="1" t="s">
        <v>21</v>
      </c>
      <c r="L2468" s="1" t="s">
        <v>33</v>
      </c>
      <c r="M2468" s="1" t="s">
        <v>82</v>
      </c>
      <c r="N2468" s="1" t="s">
        <v>83</v>
      </c>
    </row>
    <row r="2469" spans="1:14" x14ac:dyDescent="0.25">
      <c r="A2469">
        <v>2468</v>
      </c>
      <c r="B2469">
        <v>1095</v>
      </c>
      <c r="C2469">
        <f>1/COUNTIF(B:B,pizzadb_pizzasales[[#This Row],[order_id]])</f>
        <v>0.5</v>
      </c>
      <c r="D2469" s="1" t="s">
        <v>80</v>
      </c>
      <c r="E2469">
        <v>1</v>
      </c>
      <c r="F2469" s="16">
        <v>40345</v>
      </c>
      <c r="G2469" s="2" t="str">
        <f>TEXT(pizzadb_pizzasales[[#This Row],[order_date]],"dddd")</f>
        <v>Wednesday</v>
      </c>
      <c r="H2469" s="3">
        <v>0.53291666666666671</v>
      </c>
      <c r="I2469">
        <v>12.75</v>
      </c>
      <c r="J2469">
        <v>12.75</v>
      </c>
      <c r="K2469" s="1" t="s">
        <v>41</v>
      </c>
      <c r="L2469" s="1" t="s">
        <v>33</v>
      </c>
      <c r="M2469" s="1" t="s">
        <v>74</v>
      </c>
      <c r="N2469" s="1" t="s">
        <v>75</v>
      </c>
    </row>
    <row r="2470" spans="1:14" x14ac:dyDescent="0.25">
      <c r="A2470">
        <v>2469</v>
      </c>
      <c r="B2470">
        <v>1095</v>
      </c>
      <c r="C2470">
        <f>1/COUNTIF(B:B,pizzadb_pizzasales[[#This Row],[order_id]])</f>
        <v>0.5</v>
      </c>
      <c r="D2470" s="1" t="s">
        <v>90</v>
      </c>
      <c r="E2470">
        <v>1</v>
      </c>
      <c r="F2470" s="16">
        <v>40346</v>
      </c>
      <c r="G2470" s="2" t="str">
        <f>TEXT(pizzadb_pizzasales[[#This Row],[order_date]],"dddd")</f>
        <v>Thursday</v>
      </c>
      <c r="H2470" s="3">
        <v>0.53291666666666671</v>
      </c>
      <c r="I2470">
        <v>17.950000762939453</v>
      </c>
      <c r="J2470">
        <v>17.950000762939453</v>
      </c>
      <c r="K2470" s="1" t="s">
        <v>21</v>
      </c>
      <c r="L2470" s="1" t="s">
        <v>22</v>
      </c>
      <c r="M2470" s="1" t="s">
        <v>91</v>
      </c>
      <c r="N2470" s="1" t="s">
        <v>92</v>
      </c>
    </row>
    <row r="2471" spans="1:14" x14ac:dyDescent="0.25">
      <c r="A2471">
        <v>2470</v>
      </c>
      <c r="B2471">
        <v>1096</v>
      </c>
      <c r="C2471">
        <f>1/COUNTIF(B:B,pizzadb_pizzasales[[#This Row],[order_id]])</f>
        <v>8.3333333333333329E-2</v>
      </c>
      <c r="D2471" s="1" t="s">
        <v>81</v>
      </c>
      <c r="E2471">
        <v>1</v>
      </c>
      <c r="F2471" s="16">
        <v>40347</v>
      </c>
      <c r="G2471" s="2" t="str">
        <f>TEXT(pizzadb_pizzasales[[#This Row],[order_date]],"dddd")</f>
        <v>Friday</v>
      </c>
      <c r="H2471" s="3">
        <v>0.53940972222222228</v>
      </c>
      <c r="I2471">
        <v>20.75</v>
      </c>
      <c r="J2471">
        <v>20.75</v>
      </c>
      <c r="K2471" s="1" t="s">
        <v>21</v>
      </c>
      <c r="L2471" s="1" t="s">
        <v>33</v>
      </c>
      <c r="M2471" s="1" t="s">
        <v>82</v>
      </c>
      <c r="N2471" s="1" t="s">
        <v>83</v>
      </c>
    </row>
    <row r="2472" spans="1:14" x14ac:dyDescent="0.25">
      <c r="A2472">
        <v>2471</v>
      </c>
      <c r="B2472">
        <v>1096</v>
      </c>
      <c r="C2472">
        <f>1/COUNTIF(B:B,pizzadb_pizzasales[[#This Row],[order_id]])</f>
        <v>8.3333333333333329E-2</v>
      </c>
      <c r="D2472" s="1" t="s">
        <v>20</v>
      </c>
      <c r="E2472">
        <v>1</v>
      </c>
      <c r="F2472" s="16">
        <v>40350</v>
      </c>
      <c r="G2472" s="2" t="str">
        <f>TEXT(pizzadb_pizzasales[[#This Row],[order_date]],"dddd")</f>
        <v>Monday</v>
      </c>
      <c r="H2472" s="3">
        <v>0.53940972222222228</v>
      </c>
      <c r="I2472">
        <v>18.5</v>
      </c>
      <c r="J2472">
        <v>18.5</v>
      </c>
      <c r="K2472" s="1" t="s">
        <v>21</v>
      </c>
      <c r="L2472" s="1" t="s">
        <v>22</v>
      </c>
      <c r="M2472" s="1" t="s">
        <v>23</v>
      </c>
      <c r="N2472" s="1" t="s">
        <v>24</v>
      </c>
    </row>
    <row r="2473" spans="1:14" x14ac:dyDescent="0.25">
      <c r="A2473">
        <v>2472</v>
      </c>
      <c r="B2473">
        <v>1096</v>
      </c>
      <c r="C2473">
        <f>1/COUNTIF(B:B,pizzadb_pizzasales[[#This Row],[order_id]])</f>
        <v>8.3333333333333329E-2</v>
      </c>
      <c r="D2473" s="1" t="s">
        <v>90</v>
      </c>
      <c r="E2473">
        <v>2</v>
      </c>
      <c r="F2473" s="16">
        <v>40351</v>
      </c>
      <c r="G2473" s="2" t="str">
        <f>TEXT(pizzadb_pizzasales[[#This Row],[order_date]],"dddd")</f>
        <v>Tuesday</v>
      </c>
      <c r="H2473" s="3">
        <v>0.53940972222222228</v>
      </c>
      <c r="I2473">
        <v>17.950000762939453</v>
      </c>
      <c r="J2473">
        <v>35.900001525878906</v>
      </c>
      <c r="K2473" s="1" t="s">
        <v>21</v>
      </c>
      <c r="L2473" s="1" t="s">
        <v>22</v>
      </c>
      <c r="M2473" s="1" t="s">
        <v>91</v>
      </c>
      <c r="N2473" s="1" t="s">
        <v>92</v>
      </c>
    </row>
    <row r="2474" spans="1:14" x14ac:dyDescent="0.25">
      <c r="A2474">
        <v>2473</v>
      </c>
      <c r="B2474">
        <v>1096</v>
      </c>
      <c r="C2474">
        <f>1/COUNTIF(B:B,pizzadb_pizzasales[[#This Row],[order_id]])</f>
        <v>8.3333333333333329E-2</v>
      </c>
      <c r="D2474" s="1" t="s">
        <v>146</v>
      </c>
      <c r="E2474">
        <v>1</v>
      </c>
      <c r="F2474" s="16">
        <v>40352</v>
      </c>
      <c r="G2474" s="2" t="str">
        <f>TEXT(pizzadb_pizzasales[[#This Row],[order_date]],"dddd")</f>
        <v>Wednesday</v>
      </c>
      <c r="H2474" s="3">
        <v>0.53940972222222228</v>
      </c>
      <c r="I2474">
        <v>20.25</v>
      </c>
      <c r="J2474">
        <v>20.25</v>
      </c>
      <c r="K2474" s="1" t="s">
        <v>21</v>
      </c>
      <c r="L2474" s="1" t="s">
        <v>22</v>
      </c>
      <c r="M2474" s="1" t="s">
        <v>104</v>
      </c>
      <c r="N2474" s="1" t="s">
        <v>105</v>
      </c>
    </row>
    <row r="2475" spans="1:14" x14ac:dyDescent="0.25">
      <c r="A2475">
        <v>2474</v>
      </c>
      <c r="B2475">
        <v>1096</v>
      </c>
      <c r="C2475">
        <f>1/COUNTIF(B:B,pizzadb_pizzasales[[#This Row],[order_id]])</f>
        <v>8.3333333333333329E-2</v>
      </c>
      <c r="D2475" s="1" t="s">
        <v>161</v>
      </c>
      <c r="E2475">
        <v>1</v>
      </c>
      <c r="F2475" s="16">
        <v>40353</v>
      </c>
      <c r="G2475" s="2" t="str">
        <f>TEXT(pizzadb_pizzasales[[#This Row],[order_date]],"dddd")</f>
        <v>Thursday</v>
      </c>
      <c r="H2475" s="3">
        <v>0.53940972222222228</v>
      </c>
      <c r="I2475">
        <v>12</v>
      </c>
      <c r="J2475">
        <v>12</v>
      </c>
      <c r="K2475" s="1" t="s">
        <v>41</v>
      </c>
      <c r="L2475" s="1" t="s">
        <v>22</v>
      </c>
      <c r="M2475" s="1" t="s">
        <v>104</v>
      </c>
      <c r="N2475" s="1" t="s">
        <v>105</v>
      </c>
    </row>
    <row r="2476" spans="1:14" x14ac:dyDescent="0.25">
      <c r="A2476">
        <v>2475</v>
      </c>
      <c r="B2476">
        <v>1096</v>
      </c>
      <c r="C2476">
        <f>1/COUNTIF(B:B,pizzadb_pizzasales[[#This Row],[order_id]])</f>
        <v>8.3333333333333329E-2</v>
      </c>
      <c r="D2476" s="1" t="s">
        <v>112</v>
      </c>
      <c r="E2476">
        <v>2</v>
      </c>
      <c r="F2476" s="16">
        <v>40354</v>
      </c>
      <c r="G2476" s="2" t="str">
        <f>TEXT(pizzadb_pizzasales[[#This Row],[order_date]],"dddd")</f>
        <v>Friday</v>
      </c>
      <c r="H2476" s="3">
        <v>0.53940972222222228</v>
      </c>
      <c r="I2476">
        <v>20.5</v>
      </c>
      <c r="J2476">
        <v>41</v>
      </c>
      <c r="K2476" s="1" t="s">
        <v>21</v>
      </c>
      <c r="L2476" s="1" t="s">
        <v>14</v>
      </c>
      <c r="M2476" s="1" t="s">
        <v>94</v>
      </c>
      <c r="N2476" s="1" t="s">
        <v>95</v>
      </c>
    </row>
    <row r="2477" spans="1:14" x14ac:dyDescent="0.25">
      <c r="A2477">
        <v>2476</v>
      </c>
      <c r="B2477">
        <v>1096</v>
      </c>
      <c r="C2477">
        <f>1/COUNTIF(B:B,pizzadb_pizzasales[[#This Row],[order_id]])</f>
        <v>8.3333333333333329E-2</v>
      </c>
      <c r="D2477" s="1" t="s">
        <v>163</v>
      </c>
      <c r="E2477">
        <v>1</v>
      </c>
      <c r="F2477" s="16">
        <v>40357</v>
      </c>
      <c r="G2477" s="2" t="str">
        <f>TEXT(pizzadb_pizzasales[[#This Row],[order_date]],"dddd")</f>
        <v>Monday</v>
      </c>
      <c r="H2477" s="3">
        <v>0.53940972222222228</v>
      </c>
      <c r="I2477">
        <v>16</v>
      </c>
      <c r="J2477">
        <v>16</v>
      </c>
      <c r="K2477" s="1" t="s">
        <v>13</v>
      </c>
      <c r="L2477" s="1" t="s">
        <v>14</v>
      </c>
      <c r="M2477" s="1" t="s">
        <v>94</v>
      </c>
      <c r="N2477" s="1" t="s">
        <v>95</v>
      </c>
    </row>
    <row r="2478" spans="1:14" x14ac:dyDescent="0.25">
      <c r="A2478">
        <v>2477</v>
      </c>
      <c r="B2478">
        <v>1096</v>
      </c>
      <c r="C2478">
        <f>1/COUNTIF(B:B,pizzadb_pizzasales[[#This Row],[order_id]])</f>
        <v>8.3333333333333329E-2</v>
      </c>
      <c r="D2478" s="1" t="s">
        <v>129</v>
      </c>
      <c r="E2478">
        <v>1</v>
      </c>
      <c r="F2478" s="16">
        <v>40358</v>
      </c>
      <c r="G2478" s="2" t="str">
        <f>TEXT(pizzadb_pizzasales[[#This Row],[order_date]],"dddd")</f>
        <v>Tuesday</v>
      </c>
      <c r="H2478" s="3">
        <v>0.53940972222222228</v>
      </c>
      <c r="I2478">
        <v>17.5</v>
      </c>
      <c r="J2478">
        <v>17.5</v>
      </c>
      <c r="K2478" s="1" t="s">
        <v>21</v>
      </c>
      <c r="L2478" s="1" t="s">
        <v>14</v>
      </c>
      <c r="M2478" s="1" t="s">
        <v>130</v>
      </c>
      <c r="N2478" s="1" t="s">
        <v>131</v>
      </c>
    </row>
    <row r="2479" spans="1:14" x14ac:dyDescent="0.25">
      <c r="A2479">
        <v>2478</v>
      </c>
      <c r="B2479">
        <v>1096</v>
      </c>
      <c r="C2479">
        <f>1/COUNTIF(B:B,pizzadb_pizzasales[[#This Row],[order_id]])</f>
        <v>8.3333333333333329E-2</v>
      </c>
      <c r="D2479" s="1" t="s">
        <v>37</v>
      </c>
      <c r="E2479">
        <v>1</v>
      </c>
      <c r="F2479" s="16">
        <v>40359</v>
      </c>
      <c r="G2479" s="2" t="str">
        <f>TEXT(pizzadb_pizzasales[[#This Row],[order_date]],"dddd")</f>
        <v>Wednesday</v>
      </c>
      <c r="H2479" s="3">
        <v>0.53940972222222228</v>
      </c>
      <c r="I2479">
        <v>20.75</v>
      </c>
      <c r="J2479">
        <v>20.75</v>
      </c>
      <c r="K2479" s="1" t="s">
        <v>21</v>
      </c>
      <c r="L2479" s="1" t="s">
        <v>26</v>
      </c>
      <c r="M2479" s="1" t="s">
        <v>38</v>
      </c>
      <c r="N2479" s="1" t="s">
        <v>39</v>
      </c>
    </row>
    <row r="2480" spans="1:14" x14ac:dyDescent="0.25">
      <c r="A2480">
        <v>2479</v>
      </c>
      <c r="B2480">
        <v>1096</v>
      </c>
      <c r="C2480">
        <f>1/COUNTIF(B:B,pizzadb_pizzasales[[#This Row],[order_id]])</f>
        <v>8.3333333333333329E-2</v>
      </c>
      <c r="D2480" s="1" t="s">
        <v>87</v>
      </c>
      <c r="E2480">
        <v>1</v>
      </c>
      <c r="F2480" s="16">
        <v>40360</v>
      </c>
      <c r="G2480" s="2" t="str">
        <f>TEXT(pizzadb_pizzasales[[#This Row],[order_date]],"dddd")</f>
        <v>Thursday</v>
      </c>
      <c r="H2480" s="3">
        <v>0.53940972222222228</v>
      </c>
      <c r="I2480">
        <v>20.75</v>
      </c>
      <c r="J2480">
        <v>20.75</v>
      </c>
      <c r="K2480" s="1" t="s">
        <v>21</v>
      </c>
      <c r="L2480" s="1" t="s">
        <v>26</v>
      </c>
      <c r="M2480" s="1" t="s">
        <v>88</v>
      </c>
      <c r="N2480" s="1" t="s">
        <v>89</v>
      </c>
    </row>
    <row r="2481" spans="1:14" x14ac:dyDescent="0.25">
      <c r="A2481">
        <v>2480</v>
      </c>
      <c r="B2481">
        <v>1096</v>
      </c>
      <c r="C2481">
        <f>1/COUNTIF(B:B,pizzadb_pizzasales[[#This Row],[order_id]])</f>
        <v>8.3333333333333329E-2</v>
      </c>
      <c r="D2481" s="1" t="s">
        <v>59</v>
      </c>
      <c r="E2481">
        <v>2</v>
      </c>
      <c r="F2481" s="16">
        <v>40361</v>
      </c>
      <c r="G2481" s="2" t="str">
        <f>TEXT(pizzadb_pizzasales[[#This Row],[order_date]],"dddd")</f>
        <v>Friday</v>
      </c>
      <c r="H2481" s="3">
        <v>0.53940972222222228</v>
      </c>
      <c r="I2481">
        <v>20.75</v>
      </c>
      <c r="J2481">
        <v>41.5</v>
      </c>
      <c r="K2481" s="1" t="s">
        <v>21</v>
      </c>
      <c r="L2481" s="1" t="s">
        <v>26</v>
      </c>
      <c r="M2481" s="1" t="s">
        <v>60</v>
      </c>
      <c r="N2481" s="1" t="s">
        <v>61</v>
      </c>
    </row>
    <row r="2482" spans="1:14" x14ac:dyDescent="0.25">
      <c r="A2482">
        <v>2481</v>
      </c>
      <c r="B2482">
        <v>1096</v>
      </c>
      <c r="C2482">
        <f>1/COUNTIF(B:B,pizzadb_pizzasales[[#This Row],[order_id]])</f>
        <v>8.3333333333333329E-2</v>
      </c>
      <c r="D2482" s="1" t="s">
        <v>122</v>
      </c>
      <c r="E2482">
        <v>1</v>
      </c>
      <c r="F2482" s="16">
        <v>40364</v>
      </c>
      <c r="G2482" s="2" t="str">
        <f>TEXT(pizzadb_pizzasales[[#This Row],[order_date]],"dddd")</f>
        <v>Monday</v>
      </c>
      <c r="H2482" s="3">
        <v>0.53940972222222228</v>
      </c>
      <c r="I2482">
        <v>20.25</v>
      </c>
      <c r="J2482">
        <v>20.25</v>
      </c>
      <c r="K2482" s="1" t="s">
        <v>21</v>
      </c>
      <c r="L2482" s="1" t="s">
        <v>22</v>
      </c>
      <c r="M2482" s="1" t="s">
        <v>66</v>
      </c>
      <c r="N2482" s="1" t="s">
        <v>67</v>
      </c>
    </row>
    <row r="2483" spans="1:14" x14ac:dyDescent="0.25">
      <c r="A2483">
        <v>2482</v>
      </c>
      <c r="B2483">
        <v>1097</v>
      </c>
      <c r="C2483">
        <f>1/COUNTIF(B:B,pizzadb_pizzasales[[#This Row],[order_id]])</f>
        <v>1</v>
      </c>
      <c r="D2483" s="1" t="s">
        <v>72</v>
      </c>
      <c r="E2483">
        <v>1</v>
      </c>
      <c r="F2483" s="16">
        <v>40365</v>
      </c>
      <c r="G2483" s="2" t="str">
        <f>TEXT(pizzadb_pizzasales[[#This Row],[order_date]],"dddd")</f>
        <v>Tuesday</v>
      </c>
      <c r="H2483" s="3">
        <v>0.54313657407407412</v>
      </c>
      <c r="I2483">
        <v>20.75</v>
      </c>
      <c r="J2483">
        <v>20.75</v>
      </c>
      <c r="K2483" s="1" t="s">
        <v>21</v>
      </c>
      <c r="L2483" s="1" t="s">
        <v>33</v>
      </c>
      <c r="M2483" s="1" t="s">
        <v>42</v>
      </c>
      <c r="N2483" s="1" t="s">
        <v>43</v>
      </c>
    </row>
    <row r="2484" spans="1:14" x14ac:dyDescent="0.25">
      <c r="A2484">
        <v>2483</v>
      </c>
      <c r="B2484">
        <v>1098</v>
      </c>
      <c r="C2484">
        <f>1/COUNTIF(B:B,pizzadb_pizzasales[[#This Row],[order_id]])</f>
        <v>0.5</v>
      </c>
      <c r="D2484" s="1" t="s">
        <v>112</v>
      </c>
      <c r="E2484">
        <v>1</v>
      </c>
      <c r="F2484" s="16">
        <v>40366</v>
      </c>
      <c r="G2484" s="2" t="str">
        <f>TEXT(pizzadb_pizzasales[[#This Row],[order_date]],"dddd")</f>
        <v>Wednesday</v>
      </c>
      <c r="H2484" s="3">
        <v>0.55947916666666664</v>
      </c>
      <c r="I2484">
        <v>20.5</v>
      </c>
      <c r="J2484">
        <v>20.5</v>
      </c>
      <c r="K2484" s="1" t="s">
        <v>21</v>
      </c>
      <c r="L2484" s="1" t="s">
        <v>14</v>
      </c>
      <c r="M2484" s="1" t="s">
        <v>94</v>
      </c>
      <c r="N2484" s="1" t="s">
        <v>95</v>
      </c>
    </row>
    <row r="2485" spans="1:14" x14ac:dyDescent="0.25">
      <c r="A2485">
        <v>2484</v>
      </c>
      <c r="B2485">
        <v>1098</v>
      </c>
      <c r="C2485">
        <f>1/COUNTIF(B:B,pizzadb_pizzasales[[#This Row],[order_id]])</f>
        <v>0.5</v>
      </c>
      <c r="D2485" s="1" t="s">
        <v>170</v>
      </c>
      <c r="E2485">
        <v>1</v>
      </c>
      <c r="F2485" s="16">
        <v>40367</v>
      </c>
      <c r="G2485" s="2" t="str">
        <f>TEXT(pizzadb_pizzasales[[#This Row],[order_date]],"dddd")</f>
        <v>Thursday</v>
      </c>
      <c r="H2485" s="3">
        <v>0.55947916666666664</v>
      </c>
      <c r="I2485">
        <v>20.5</v>
      </c>
      <c r="J2485">
        <v>20.5</v>
      </c>
      <c r="K2485" s="1" t="s">
        <v>21</v>
      </c>
      <c r="L2485" s="1" t="s">
        <v>14</v>
      </c>
      <c r="M2485" s="1" t="s">
        <v>45</v>
      </c>
      <c r="N2485" s="1" t="s">
        <v>46</v>
      </c>
    </row>
    <row r="2486" spans="1:14" x14ac:dyDescent="0.25">
      <c r="A2486">
        <v>2485</v>
      </c>
      <c r="B2486">
        <v>1099</v>
      </c>
      <c r="C2486">
        <f>1/COUNTIF(B:B,pizzadb_pizzasales[[#This Row],[order_id]])</f>
        <v>0.5</v>
      </c>
      <c r="D2486" s="1" t="s">
        <v>36</v>
      </c>
      <c r="E2486">
        <v>1</v>
      </c>
      <c r="F2486" s="16">
        <v>40368</v>
      </c>
      <c r="G2486" s="2" t="str">
        <f>TEXT(pizzadb_pizzasales[[#This Row],[order_date]],"dddd")</f>
        <v>Friday</v>
      </c>
      <c r="H2486" s="3">
        <v>0.56486111111111115</v>
      </c>
      <c r="I2486">
        <v>16.5</v>
      </c>
      <c r="J2486">
        <v>16.5</v>
      </c>
      <c r="K2486" s="1" t="s">
        <v>13</v>
      </c>
      <c r="L2486" s="1" t="s">
        <v>26</v>
      </c>
      <c r="M2486" s="1" t="s">
        <v>27</v>
      </c>
      <c r="N2486" s="1" t="s">
        <v>28</v>
      </c>
    </row>
    <row r="2487" spans="1:14" x14ac:dyDescent="0.25">
      <c r="A2487">
        <v>2486</v>
      </c>
      <c r="B2487">
        <v>1099</v>
      </c>
      <c r="C2487">
        <f>1/COUNTIF(B:B,pizzadb_pizzasales[[#This Row],[order_id]])</f>
        <v>0.5</v>
      </c>
      <c r="D2487" s="1" t="s">
        <v>161</v>
      </c>
      <c r="E2487">
        <v>1</v>
      </c>
      <c r="F2487" s="16">
        <v>40371</v>
      </c>
      <c r="G2487" s="2" t="str">
        <f>TEXT(pizzadb_pizzasales[[#This Row],[order_date]],"dddd")</f>
        <v>Monday</v>
      </c>
      <c r="H2487" s="3">
        <v>0.56486111111111115</v>
      </c>
      <c r="I2487">
        <v>12</v>
      </c>
      <c r="J2487">
        <v>12</v>
      </c>
      <c r="K2487" s="1" t="s">
        <v>41</v>
      </c>
      <c r="L2487" s="1" t="s">
        <v>22</v>
      </c>
      <c r="M2487" s="1" t="s">
        <v>104</v>
      </c>
      <c r="N2487" s="1" t="s">
        <v>105</v>
      </c>
    </row>
    <row r="2488" spans="1:14" x14ac:dyDescent="0.25">
      <c r="A2488">
        <v>2487</v>
      </c>
      <c r="B2488">
        <v>1100</v>
      </c>
      <c r="C2488">
        <f>1/COUNTIF(B:B,pizzadb_pizzasales[[#This Row],[order_id]])</f>
        <v>0.2</v>
      </c>
      <c r="D2488" s="1" t="s">
        <v>134</v>
      </c>
      <c r="E2488">
        <v>1</v>
      </c>
      <c r="F2488" s="16">
        <v>40372</v>
      </c>
      <c r="G2488" s="2" t="str">
        <f>TEXT(pizzadb_pizzasales[[#This Row],[order_date]],"dddd")</f>
        <v>Tuesday</v>
      </c>
      <c r="H2488" s="3">
        <v>0.56559027777777782</v>
      </c>
      <c r="I2488">
        <v>16.75</v>
      </c>
      <c r="J2488">
        <v>16.75</v>
      </c>
      <c r="K2488" s="1" t="s">
        <v>13</v>
      </c>
      <c r="L2488" s="1" t="s">
        <v>33</v>
      </c>
      <c r="M2488" s="1" t="s">
        <v>124</v>
      </c>
      <c r="N2488" s="1" t="s">
        <v>125</v>
      </c>
    </row>
    <row r="2489" spans="1:14" x14ac:dyDescent="0.25">
      <c r="A2489">
        <v>2488</v>
      </c>
      <c r="B2489">
        <v>1100</v>
      </c>
      <c r="C2489">
        <f>1/COUNTIF(B:B,pizzadb_pizzasales[[#This Row],[order_id]])</f>
        <v>0.2</v>
      </c>
      <c r="D2489" s="1" t="s">
        <v>51</v>
      </c>
      <c r="E2489">
        <v>1</v>
      </c>
      <c r="F2489" s="16">
        <v>40373</v>
      </c>
      <c r="G2489" s="2" t="str">
        <f>TEXT(pizzadb_pizzasales[[#This Row],[order_date]],"dddd")</f>
        <v>Wednesday</v>
      </c>
      <c r="H2489" s="3">
        <v>0.56559027777777782</v>
      </c>
      <c r="I2489">
        <v>12</v>
      </c>
      <c r="J2489">
        <v>12</v>
      </c>
      <c r="K2489" s="1" t="s">
        <v>41</v>
      </c>
      <c r="L2489" s="1" t="s">
        <v>22</v>
      </c>
      <c r="M2489" s="1" t="s">
        <v>52</v>
      </c>
      <c r="N2489" s="1" t="s">
        <v>53</v>
      </c>
    </row>
    <row r="2490" spans="1:14" x14ac:dyDescent="0.25">
      <c r="A2490">
        <v>2489</v>
      </c>
      <c r="B2490">
        <v>1100</v>
      </c>
      <c r="C2490">
        <f>1/COUNTIF(B:B,pizzadb_pizzasales[[#This Row],[order_id]])</f>
        <v>0.2</v>
      </c>
      <c r="D2490" s="1" t="s">
        <v>68</v>
      </c>
      <c r="E2490">
        <v>1</v>
      </c>
      <c r="F2490" s="16">
        <v>40374</v>
      </c>
      <c r="G2490" s="2" t="str">
        <f>TEXT(pizzadb_pizzasales[[#This Row],[order_date]],"dddd")</f>
        <v>Thursday</v>
      </c>
      <c r="H2490" s="3">
        <v>0.56559027777777782</v>
      </c>
      <c r="I2490">
        <v>20.25</v>
      </c>
      <c r="J2490">
        <v>20.25</v>
      </c>
      <c r="K2490" s="1" t="s">
        <v>21</v>
      </c>
      <c r="L2490" s="1" t="s">
        <v>22</v>
      </c>
      <c r="M2490" s="1" t="s">
        <v>30</v>
      </c>
      <c r="N2490" s="1" t="s">
        <v>31</v>
      </c>
    </row>
    <row r="2491" spans="1:14" x14ac:dyDescent="0.25">
      <c r="A2491">
        <v>2490</v>
      </c>
      <c r="B2491">
        <v>1100</v>
      </c>
      <c r="C2491">
        <f>1/COUNTIF(B:B,pizzadb_pizzasales[[#This Row],[order_id]])</f>
        <v>0.2</v>
      </c>
      <c r="D2491" s="1" t="s">
        <v>163</v>
      </c>
      <c r="E2491">
        <v>1</v>
      </c>
      <c r="F2491" s="16">
        <v>40375</v>
      </c>
      <c r="G2491" s="2" t="str">
        <f>TEXT(pizzadb_pizzasales[[#This Row],[order_date]],"dddd")</f>
        <v>Friday</v>
      </c>
      <c r="H2491" s="3">
        <v>0.56559027777777782</v>
      </c>
      <c r="I2491">
        <v>16</v>
      </c>
      <c r="J2491">
        <v>16</v>
      </c>
      <c r="K2491" s="1" t="s">
        <v>13</v>
      </c>
      <c r="L2491" s="1" t="s">
        <v>14</v>
      </c>
      <c r="M2491" s="1" t="s">
        <v>94</v>
      </c>
      <c r="N2491" s="1" t="s">
        <v>95</v>
      </c>
    </row>
    <row r="2492" spans="1:14" x14ac:dyDescent="0.25">
      <c r="A2492">
        <v>2491</v>
      </c>
      <c r="B2492">
        <v>1100</v>
      </c>
      <c r="C2492">
        <f>1/COUNTIF(B:B,pizzadb_pizzasales[[#This Row],[order_id]])</f>
        <v>0.2</v>
      </c>
      <c r="D2492" s="1" t="s">
        <v>32</v>
      </c>
      <c r="E2492">
        <v>1</v>
      </c>
      <c r="F2492" s="16">
        <v>40378</v>
      </c>
      <c r="G2492" s="2" t="str">
        <f>TEXT(pizzadb_pizzasales[[#This Row],[order_date]],"dddd")</f>
        <v>Monday</v>
      </c>
      <c r="H2492" s="3">
        <v>0.56559027777777782</v>
      </c>
      <c r="I2492">
        <v>20.75</v>
      </c>
      <c r="J2492">
        <v>20.75</v>
      </c>
      <c r="K2492" s="1" t="s">
        <v>21</v>
      </c>
      <c r="L2492" s="1" t="s">
        <v>33</v>
      </c>
      <c r="M2492" s="1" t="s">
        <v>34</v>
      </c>
      <c r="N2492" s="1" t="s">
        <v>35</v>
      </c>
    </row>
    <row r="2493" spans="1:14" x14ac:dyDescent="0.25">
      <c r="A2493">
        <v>2492</v>
      </c>
      <c r="B2493">
        <v>1101</v>
      </c>
      <c r="C2493">
        <f>1/COUNTIF(B:B,pizzadb_pizzasales[[#This Row],[order_id]])</f>
        <v>1</v>
      </c>
      <c r="D2493" s="1" t="s">
        <v>73</v>
      </c>
      <c r="E2493">
        <v>1</v>
      </c>
      <c r="F2493" s="16">
        <v>40379</v>
      </c>
      <c r="G2493" s="2" t="str">
        <f>TEXT(pizzadb_pizzasales[[#This Row],[order_date]],"dddd")</f>
        <v>Tuesday</v>
      </c>
      <c r="H2493" s="3">
        <v>0.56696759259259255</v>
      </c>
      <c r="I2493">
        <v>20.75</v>
      </c>
      <c r="J2493">
        <v>20.75</v>
      </c>
      <c r="K2493" s="1" t="s">
        <v>21</v>
      </c>
      <c r="L2493" s="1" t="s">
        <v>33</v>
      </c>
      <c r="M2493" s="1" t="s">
        <v>74</v>
      </c>
      <c r="N2493" s="1" t="s">
        <v>75</v>
      </c>
    </row>
    <row r="2494" spans="1:14" x14ac:dyDescent="0.25">
      <c r="A2494">
        <v>2493</v>
      </c>
      <c r="B2494">
        <v>1102</v>
      </c>
      <c r="C2494">
        <f>1/COUNTIF(B:B,pizzadb_pizzasales[[#This Row],[order_id]])</f>
        <v>1</v>
      </c>
      <c r="D2494" s="1" t="s">
        <v>160</v>
      </c>
      <c r="E2494">
        <v>1</v>
      </c>
      <c r="F2494" s="16">
        <v>40380</v>
      </c>
      <c r="G2494" s="2" t="str">
        <f>TEXT(pizzadb_pizzasales[[#This Row],[order_date]],"dddd")</f>
        <v>Wednesday</v>
      </c>
      <c r="H2494" s="3">
        <v>0.58564814814814814</v>
      </c>
      <c r="I2494">
        <v>12</v>
      </c>
      <c r="J2494">
        <v>12</v>
      </c>
      <c r="K2494" s="1" t="s">
        <v>41</v>
      </c>
      <c r="L2494" s="1" t="s">
        <v>14</v>
      </c>
      <c r="M2494" s="1" t="s">
        <v>55</v>
      </c>
      <c r="N2494" s="1" t="s">
        <v>56</v>
      </c>
    </row>
    <row r="2495" spans="1:14" x14ac:dyDescent="0.25">
      <c r="A2495">
        <v>2494</v>
      </c>
      <c r="B2495">
        <v>1103</v>
      </c>
      <c r="C2495">
        <f>1/COUNTIF(B:B,pizzadb_pizzasales[[#This Row],[order_id]])</f>
        <v>1</v>
      </c>
      <c r="D2495" s="1" t="s">
        <v>44</v>
      </c>
      <c r="E2495">
        <v>1</v>
      </c>
      <c r="F2495" s="16">
        <v>40381</v>
      </c>
      <c r="G2495" s="2" t="str">
        <f>TEXT(pizzadb_pizzasales[[#This Row],[order_date]],"dddd")</f>
        <v>Thursday</v>
      </c>
      <c r="H2495" s="3">
        <v>0.58902777777777782</v>
      </c>
      <c r="I2495">
        <v>12</v>
      </c>
      <c r="J2495">
        <v>12</v>
      </c>
      <c r="K2495" s="1" t="s">
        <v>41</v>
      </c>
      <c r="L2495" s="1" t="s">
        <v>14</v>
      </c>
      <c r="M2495" s="1" t="s">
        <v>45</v>
      </c>
      <c r="N2495" s="1" t="s">
        <v>46</v>
      </c>
    </row>
    <row r="2496" spans="1:14" x14ac:dyDescent="0.25">
      <c r="A2496">
        <v>2495</v>
      </c>
      <c r="B2496">
        <v>1104</v>
      </c>
      <c r="C2496">
        <f>1/COUNTIF(B:B,pizzadb_pizzasales[[#This Row],[order_id]])</f>
        <v>0.25</v>
      </c>
      <c r="D2496" s="1" t="s">
        <v>76</v>
      </c>
      <c r="E2496">
        <v>1</v>
      </c>
      <c r="F2496" s="16">
        <v>40382</v>
      </c>
      <c r="G2496" s="2" t="str">
        <f>TEXT(pizzadb_pizzasales[[#This Row],[order_date]],"dddd")</f>
        <v>Friday</v>
      </c>
      <c r="H2496" s="3">
        <v>0.61093750000000002</v>
      </c>
      <c r="I2496">
        <v>16.75</v>
      </c>
      <c r="J2496">
        <v>16.75</v>
      </c>
      <c r="K2496" s="1" t="s">
        <v>13</v>
      </c>
      <c r="L2496" s="1" t="s">
        <v>33</v>
      </c>
      <c r="M2496" s="1" t="s">
        <v>74</v>
      </c>
      <c r="N2496" s="1" t="s">
        <v>75</v>
      </c>
    </row>
    <row r="2497" spans="1:14" x14ac:dyDescent="0.25">
      <c r="A2497">
        <v>2496</v>
      </c>
      <c r="B2497">
        <v>1104</v>
      </c>
      <c r="C2497">
        <f>1/COUNTIF(B:B,pizzadb_pizzasales[[#This Row],[order_id]])</f>
        <v>0.25</v>
      </c>
      <c r="D2497" s="1" t="s">
        <v>156</v>
      </c>
      <c r="E2497">
        <v>1</v>
      </c>
      <c r="F2497" s="16">
        <v>40385</v>
      </c>
      <c r="G2497" s="2" t="str">
        <f>TEXT(pizzadb_pizzasales[[#This Row],[order_date]],"dddd")</f>
        <v>Monday</v>
      </c>
      <c r="H2497" s="3">
        <v>0.61093750000000002</v>
      </c>
      <c r="I2497">
        <v>12.75</v>
      </c>
      <c r="J2497">
        <v>12.75</v>
      </c>
      <c r="K2497" s="1" t="s">
        <v>41</v>
      </c>
      <c r="L2497" s="1" t="s">
        <v>33</v>
      </c>
      <c r="M2497" s="1" t="s">
        <v>82</v>
      </c>
      <c r="N2497" s="1" t="s">
        <v>83</v>
      </c>
    </row>
    <row r="2498" spans="1:14" x14ac:dyDescent="0.25">
      <c r="A2498">
        <v>2497</v>
      </c>
      <c r="B2498">
        <v>1104</v>
      </c>
      <c r="C2498">
        <f>1/COUNTIF(B:B,pizzadb_pizzasales[[#This Row],[order_id]])</f>
        <v>0.25</v>
      </c>
      <c r="D2498" s="1" t="s">
        <v>51</v>
      </c>
      <c r="E2498">
        <v>1</v>
      </c>
      <c r="F2498" s="16">
        <v>40386</v>
      </c>
      <c r="G2498" s="2" t="str">
        <f>TEXT(pizzadb_pizzasales[[#This Row],[order_date]],"dddd")</f>
        <v>Tuesday</v>
      </c>
      <c r="H2498" s="3">
        <v>0.61093750000000002</v>
      </c>
      <c r="I2498">
        <v>12</v>
      </c>
      <c r="J2498">
        <v>12</v>
      </c>
      <c r="K2498" s="1" t="s">
        <v>41</v>
      </c>
      <c r="L2498" s="1" t="s">
        <v>22</v>
      </c>
      <c r="M2498" s="1" t="s">
        <v>52</v>
      </c>
      <c r="N2498" s="1" t="s">
        <v>53</v>
      </c>
    </row>
    <row r="2499" spans="1:14" x14ac:dyDescent="0.25">
      <c r="A2499">
        <v>2498</v>
      </c>
      <c r="B2499">
        <v>1104</v>
      </c>
      <c r="C2499">
        <f>1/COUNTIF(B:B,pizzadb_pizzasales[[#This Row],[order_id]])</f>
        <v>0.25</v>
      </c>
      <c r="D2499" s="1" t="s">
        <v>159</v>
      </c>
      <c r="E2499">
        <v>1</v>
      </c>
      <c r="F2499" s="16">
        <v>40387</v>
      </c>
      <c r="G2499" s="2" t="str">
        <f>TEXT(pizzadb_pizzasales[[#This Row],[order_date]],"dddd")</f>
        <v>Wednesday</v>
      </c>
      <c r="H2499" s="3">
        <v>0.61093750000000002</v>
      </c>
      <c r="I2499">
        <v>16.75</v>
      </c>
      <c r="J2499">
        <v>16.75</v>
      </c>
      <c r="K2499" s="1" t="s">
        <v>13</v>
      </c>
      <c r="L2499" s="1" t="s">
        <v>22</v>
      </c>
      <c r="M2499" s="1" t="s">
        <v>101</v>
      </c>
      <c r="N2499" s="1" t="s">
        <v>102</v>
      </c>
    </row>
    <row r="2500" spans="1:14" x14ac:dyDescent="0.25">
      <c r="A2500">
        <v>2499</v>
      </c>
      <c r="B2500">
        <v>1105</v>
      </c>
      <c r="C2500">
        <f>1/COUNTIF(B:B,pizzadb_pizzasales[[#This Row],[order_id]])</f>
        <v>0.33333333333333331</v>
      </c>
      <c r="D2500" s="1" t="s">
        <v>96</v>
      </c>
      <c r="E2500">
        <v>1</v>
      </c>
      <c r="F2500" s="16">
        <v>40388</v>
      </c>
      <c r="G2500" s="2" t="str">
        <f>TEXT(pizzadb_pizzasales[[#This Row],[order_date]],"dddd")</f>
        <v>Thursday</v>
      </c>
      <c r="H2500" s="3">
        <v>0.63465277777777773</v>
      </c>
      <c r="I2500">
        <v>16.25</v>
      </c>
      <c r="J2500">
        <v>16.25</v>
      </c>
      <c r="K2500" s="1" t="s">
        <v>13</v>
      </c>
      <c r="L2500" s="1" t="s">
        <v>26</v>
      </c>
      <c r="M2500" s="1" t="s">
        <v>97</v>
      </c>
      <c r="N2500" s="1" t="s">
        <v>98</v>
      </c>
    </row>
    <row r="2501" spans="1:14" x14ac:dyDescent="0.25">
      <c r="A2501">
        <v>2500</v>
      </c>
      <c r="B2501">
        <v>1105</v>
      </c>
      <c r="C2501">
        <f>1/COUNTIF(B:B,pizzadb_pizzasales[[#This Row],[order_id]])</f>
        <v>0.33333333333333331</v>
      </c>
      <c r="D2501" s="1" t="s">
        <v>134</v>
      </c>
      <c r="E2501">
        <v>1</v>
      </c>
      <c r="F2501" s="16">
        <v>40389</v>
      </c>
      <c r="G2501" s="2" t="str">
        <f>TEXT(pizzadb_pizzasales[[#This Row],[order_date]],"dddd")</f>
        <v>Friday</v>
      </c>
      <c r="H2501" s="3">
        <v>0.63465277777777773</v>
      </c>
      <c r="I2501">
        <v>16.75</v>
      </c>
      <c r="J2501">
        <v>16.75</v>
      </c>
      <c r="K2501" s="1" t="s">
        <v>13</v>
      </c>
      <c r="L2501" s="1" t="s">
        <v>33</v>
      </c>
      <c r="M2501" s="1" t="s">
        <v>124</v>
      </c>
      <c r="N2501" s="1" t="s">
        <v>125</v>
      </c>
    </row>
    <row r="2502" spans="1:14" x14ac:dyDescent="0.25">
      <c r="A2502">
        <v>2501</v>
      </c>
      <c r="B2502">
        <v>1105</v>
      </c>
      <c r="C2502">
        <f>1/COUNTIF(B:B,pizzadb_pizzasales[[#This Row],[order_id]])</f>
        <v>0.33333333333333331</v>
      </c>
      <c r="D2502" s="1" t="s">
        <v>32</v>
      </c>
      <c r="E2502">
        <v>1</v>
      </c>
      <c r="F2502" s="16">
        <v>40392</v>
      </c>
      <c r="G2502" s="2" t="str">
        <f>TEXT(pizzadb_pizzasales[[#This Row],[order_date]],"dddd")</f>
        <v>Monday</v>
      </c>
      <c r="H2502" s="3">
        <v>0.63465277777777773</v>
      </c>
      <c r="I2502">
        <v>20.75</v>
      </c>
      <c r="J2502">
        <v>20.75</v>
      </c>
      <c r="K2502" s="1" t="s">
        <v>21</v>
      </c>
      <c r="L2502" s="1" t="s">
        <v>33</v>
      </c>
      <c r="M2502" s="1" t="s">
        <v>34</v>
      </c>
      <c r="N2502" s="1" t="s">
        <v>35</v>
      </c>
    </row>
    <row r="2503" spans="1:14" x14ac:dyDescent="0.25">
      <c r="A2503">
        <v>2502</v>
      </c>
      <c r="B2503">
        <v>1106</v>
      </c>
      <c r="C2503">
        <f>1/COUNTIF(B:B,pizzadb_pizzasales[[#This Row],[order_id]])</f>
        <v>1</v>
      </c>
      <c r="D2503" s="1" t="s">
        <v>113</v>
      </c>
      <c r="E2503">
        <v>1</v>
      </c>
      <c r="F2503" s="16">
        <v>40393</v>
      </c>
      <c r="G2503" s="2" t="str">
        <f>TEXT(pizzadb_pizzasales[[#This Row],[order_date]],"dddd")</f>
        <v>Tuesday</v>
      </c>
      <c r="H2503" s="3">
        <v>0.63725694444444447</v>
      </c>
      <c r="I2503">
        <v>20.25</v>
      </c>
      <c r="J2503">
        <v>20.25</v>
      </c>
      <c r="K2503" s="1" t="s">
        <v>21</v>
      </c>
      <c r="L2503" s="1" t="s">
        <v>26</v>
      </c>
      <c r="M2503" s="1" t="s">
        <v>114</v>
      </c>
      <c r="N2503" s="1" t="s">
        <v>115</v>
      </c>
    </row>
    <row r="2504" spans="1:14" x14ac:dyDescent="0.25">
      <c r="A2504">
        <v>2503</v>
      </c>
      <c r="B2504">
        <v>1107</v>
      </c>
      <c r="C2504">
        <f>1/COUNTIF(B:B,pizzadb_pizzasales[[#This Row],[order_id]])</f>
        <v>1</v>
      </c>
      <c r="D2504" s="1" t="s">
        <v>171</v>
      </c>
      <c r="E2504">
        <v>1</v>
      </c>
      <c r="F2504" s="16">
        <v>40394</v>
      </c>
      <c r="G2504" s="2" t="str">
        <f>TEXT(pizzadb_pizzasales[[#This Row],[order_date]],"dddd")</f>
        <v>Wednesday</v>
      </c>
      <c r="H2504" s="3">
        <v>0.65675925925925926</v>
      </c>
      <c r="I2504">
        <v>16.5</v>
      </c>
      <c r="J2504">
        <v>16.5</v>
      </c>
      <c r="K2504" s="1" t="s">
        <v>13</v>
      </c>
      <c r="L2504" s="1" t="s">
        <v>26</v>
      </c>
      <c r="M2504" s="1" t="s">
        <v>88</v>
      </c>
      <c r="N2504" s="1" t="s">
        <v>89</v>
      </c>
    </row>
    <row r="2505" spans="1:14" x14ac:dyDescent="0.25">
      <c r="A2505">
        <v>2504</v>
      </c>
      <c r="B2505">
        <v>1108</v>
      </c>
      <c r="C2505">
        <f>1/COUNTIF(B:B,pizzadb_pizzasales[[#This Row],[order_id]])</f>
        <v>1</v>
      </c>
      <c r="D2505" s="1" t="s">
        <v>113</v>
      </c>
      <c r="E2505">
        <v>1</v>
      </c>
      <c r="F2505" s="16">
        <v>40395</v>
      </c>
      <c r="G2505" s="2" t="str">
        <f>TEXT(pizzadb_pizzasales[[#This Row],[order_date]],"dddd")</f>
        <v>Thursday</v>
      </c>
      <c r="H2505" s="3">
        <v>0.67973379629629627</v>
      </c>
      <c r="I2505">
        <v>20.25</v>
      </c>
      <c r="J2505">
        <v>20.25</v>
      </c>
      <c r="K2505" s="1" t="s">
        <v>21</v>
      </c>
      <c r="L2505" s="1" t="s">
        <v>26</v>
      </c>
      <c r="M2505" s="1" t="s">
        <v>114</v>
      </c>
      <c r="N2505" s="1" t="s">
        <v>115</v>
      </c>
    </row>
    <row r="2506" spans="1:14" x14ac:dyDescent="0.25">
      <c r="A2506">
        <v>2505</v>
      </c>
      <c r="B2506">
        <v>1109</v>
      </c>
      <c r="C2506">
        <f>1/COUNTIF(B:B,pizzadb_pizzasales[[#This Row],[order_id]])</f>
        <v>0.5</v>
      </c>
      <c r="D2506" s="1" t="s">
        <v>129</v>
      </c>
      <c r="E2506">
        <v>1</v>
      </c>
      <c r="F2506" s="16">
        <v>40396</v>
      </c>
      <c r="G2506" s="2" t="str">
        <f>TEXT(pizzadb_pizzasales[[#This Row],[order_date]],"dddd")</f>
        <v>Friday</v>
      </c>
      <c r="H2506" s="3">
        <v>0.68081018518518521</v>
      </c>
      <c r="I2506">
        <v>17.5</v>
      </c>
      <c r="J2506">
        <v>17.5</v>
      </c>
      <c r="K2506" s="1" t="s">
        <v>21</v>
      </c>
      <c r="L2506" s="1" t="s">
        <v>14</v>
      </c>
      <c r="M2506" s="1" t="s">
        <v>130</v>
      </c>
      <c r="N2506" s="1" t="s">
        <v>131</v>
      </c>
    </row>
    <row r="2507" spans="1:14" x14ac:dyDescent="0.25">
      <c r="A2507">
        <v>2506</v>
      </c>
      <c r="B2507">
        <v>1109</v>
      </c>
      <c r="C2507">
        <f>1/COUNTIF(B:B,pizzadb_pizzasales[[#This Row],[order_id]])</f>
        <v>0.5</v>
      </c>
      <c r="D2507" s="1" t="s">
        <v>77</v>
      </c>
      <c r="E2507">
        <v>1</v>
      </c>
      <c r="F2507" s="16">
        <v>40399</v>
      </c>
      <c r="G2507" s="2" t="str">
        <f>TEXT(pizzadb_pizzasales[[#This Row],[order_date]],"dddd")</f>
        <v>Monday</v>
      </c>
      <c r="H2507" s="3">
        <v>0.68081018518518521</v>
      </c>
      <c r="I2507">
        <v>15.25</v>
      </c>
      <c r="J2507">
        <v>15.25</v>
      </c>
      <c r="K2507" s="1" t="s">
        <v>21</v>
      </c>
      <c r="L2507" s="1" t="s">
        <v>14</v>
      </c>
      <c r="M2507" s="1" t="s">
        <v>78</v>
      </c>
      <c r="N2507" s="1" t="s">
        <v>79</v>
      </c>
    </row>
    <row r="2508" spans="1:14" x14ac:dyDescent="0.25">
      <c r="A2508">
        <v>2507</v>
      </c>
      <c r="B2508">
        <v>1110</v>
      </c>
      <c r="C2508">
        <f>1/COUNTIF(B:B,pizzadb_pizzasales[[#This Row],[order_id]])</f>
        <v>0.5</v>
      </c>
      <c r="D2508" s="1" t="s">
        <v>142</v>
      </c>
      <c r="E2508">
        <v>1</v>
      </c>
      <c r="F2508" s="16">
        <v>40400</v>
      </c>
      <c r="G2508" s="2" t="str">
        <f>TEXT(pizzadb_pizzasales[[#This Row],[order_date]],"dddd")</f>
        <v>Tuesday</v>
      </c>
      <c r="H2508" s="3">
        <v>0.68998842592592591</v>
      </c>
      <c r="I2508">
        <v>16.5</v>
      </c>
      <c r="J2508">
        <v>16.5</v>
      </c>
      <c r="K2508" s="1" t="s">
        <v>21</v>
      </c>
      <c r="L2508" s="1" t="s">
        <v>14</v>
      </c>
      <c r="M2508" s="1" t="s">
        <v>15</v>
      </c>
      <c r="N2508" s="1" t="s">
        <v>16</v>
      </c>
    </row>
    <row r="2509" spans="1:14" x14ac:dyDescent="0.25">
      <c r="A2509">
        <v>2508</v>
      </c>
      <c r="B2509">
        <v>1110</v>
      </c>
      <c r="C2509">
        <f>1/COUNTIF(B:B,pizzadb_pizzasales[[#This Row],[order_id]])</f>
        <v>0.5</v>
      </c>
      <c r="D2509" s="1" t="s">
        <v>162</v>
      </c>
      <c r="E2509">
        <v>1</v>
      </c>
      <c r="F2509" s="16">
        <v>40401</v>
      </c>
      <c r="G2509" s="2" t="str">
        <f>TEXT(pizzadb_pizzasales[[#This Row],[order_date]],"dddd")</f>
        <v>Wednesday</v>
      </c>
      <c r="H2509" s="3">
        <v>0.68998842592592591</v>
      </c>
      <c r="I2509">
        <v>16</v>
      </c>
      <c r="J2509">
        <v>16</v>
      </c>
      <c r="K2509" s="1" t="s">
        <v>13</v>
      </c>
      <c r="L2509" s="1" t="s">
        <v>22</v>
      </c>
      <c r="M2509" s="1" t="s">
        <v>110</v>
      </c>
      <c r="N2509" s="1" t="s">
        <v>111</v>
      </c>
    </row>
    <row r="2510" spans="1:14" x14ac:dyDescent="0.25">
      <c r="A2510">
        <v>2509</v>
      </c>
      <c r="B2510">
        <v>1111</v>
      </c>
      <c r="C2510">
        <f>1/COUNTIF(B:B,pizzadb_pizzasales[[#This Row],[order_id]])</f>
        <v>1</v>
      </c>
      <c r="D2510" s="1" t="s">
        <v>36</v>
      </c>
      <c r="E2510">
        <v>1</v>
      </c>
      <c r="F2510" s="16">
        <v>40402</v>
      </c>
      <c r="G2510" s="2" t="str">
        <f>TEXT(pizzadb_pizzasales[[#This Row],[order_date]],"dddd")</f>
        <v>Thursday</v>
      </c>
      <c r="H2510" s="3">
        <v>0.69150462962962966</v>
      </c>
      <c r="I2510">
        <v>16.5</v>
      </c>
      <c r="J2510">
        <v>16.5</v>
      </c>
      <c r="K2510" s="1" t="s">
        <v>13</v>
      </c>
      <c r="L2510" s="1" t="s">
        <v>26</v>
      </c>
      <c r="M2510" s="1" t="s">
        <v>27</v>
      </c>
      <c r="N2510" s="1" t="s">
        <v>28</v>
      </c>
    </row>
    <row r="2511" spans="1:14" x14ac:dyDescent="0.25">
      <c r="A2511">
        <v>2510</v>
      </c>
      <c r="B2511">
        <v>1112</v>
      </c>
      <c r="C2511">
        <f>1/COUNTIF(B:B,pizzadb_pizzasales[[#This Row],[order_id]])</f>
        <v>0.25</v>
      </c>
      <c r="D2511" s="1" t="s">
        <v>123</v>
      </c>
      <c r="E2511">
        <v>1</v>
      </c>
      <c r="F2511" s="16">
        <v>40403</v>
      </c>
      <c r="G2511" s="2" t="str">
        <f>TEXT(pizzadb_pizzasales[[#This Row],[order_date]],"dddd")</f>
        <v>Friday</v>
      </c>
      <c r="H2511" s="3">
        <v>0.69861111111111107</v>
      </c>
      <c r="I2511">
        <v>12.75</v>
      </c>
      <c r="J2511">
        <v>12.75</v>
      </c>
      <c r="K2511" s="1" t="s">
        <v>41</v>
      </c>
      <c r="L2511" s="1" t="s">
        <v>33</v>
      </c>
      <c r="M2511" s="1" t="s">
        <v>124</v>
      </c>
      <c r="N2511" s="1" t="s">
        <v>125</v>
      </c>
    </row>
    <row r="2512" spans="1:14" x14ac:dyDescent="0.25">
      <c r="A2512">
        <v>2511</v>
      </c>
      <c r="B2512">
        <v>1112</v>
      </c>
      <c r="C2512">
        <f>1/COUNTIF(B:B,pizzadb_pizzasales[[#This Row],[order_id]])</f>
        <v>0.25</v>
      </c>
      <c r="D2512" s="1" t="s">
        <v>142</v>
      </c>
      <c r="E2512">
        <v>1</v>
      </c>
      <c r="F2512" s="16">
        <v>40406</v>
      </c>
      <c r="G2512" s="2" t="str">
        <f>TEXT(pizzadb_pizzasales[[#This Row],[order_date]],"dddd")</f>
        <v>Monday</v>
      </c>
      <c r="H2512" s="3">
        <v>0.69861111111111107</v>
      </c>
      <c r="I2512">
        <v>16.5</v>
      </c>
      <c r="J2512">
        <v>16.5</v>
      </c>
      <c r="K2512" s="1" t="s">
        <v>21</v>
      </c>
      <c r="L2512" s="1" t="s">
        <v>14</v>
      </c>
      <c r="M2512" s="1" t="s">
        <v>15</v>
      </c>
      <c r="N2512" s="1" t="s">
        <v>16</v>
      </c>
    </row>
    <row r="2513" spans="1:14" x14ac:dyDescent="0.25">
      <c r="A2513">
        <v>2512</v>
      </c>
      <c r="B2513">
        <v>1112</v>
      </c>
      <c r="C2513">
        <f>1/COUNTIF(B:B,pizzadb_pizzasales[[#This Row],[order_id]])</f>
        <v>0.25</v>
      </c>
      <c r="D2513" s="1" t="s">
        <v>162</v>
      </c>
      <c r="E2513">
        <v>1</v>
      </c>
      <c r="F2513" s="16">
        <v>40407</v>
      </c>
      <c r="G2513" s="2" t="str">
        <f>TEXT(pizzadb_pizzasales[[#This Row],[order_date]],"dddd")</f>
        <v>Tuesday</v>
      </c>
      <c r="H2513" s="3">
        <v>0.69861111111111107</v>
      </c>
      <c r="I2513">
        <v>16</v>
      </c>
      <c r="J2513">
        <v>16</v>
      </c>
      <c r="K2513" s="1" t="s">
        <v>13</v>
      </c>
      <c r="L2513" s="1" t="s">
        <v>22</v>
      </c>
      <c r="M2513" s="1" t="s">
        <v>110</v>
      </c>
      <c r="N2513" s="1" t="s">
        <v>111</v>
      </c>
    </row>
    <row r="2514" spans="1:14" x14ac:dyDescent="0.25">
      <c r="A2514">
        <v>2513</v>
      </c>
      <c r="B2514">
        <v>1112</v>
      </c>
      <c r="C2514">
        <f>1/COUNTIF(B:B,pizzadb_pizzasales[[#This Row],[order_id]])</f>
        <v>0.25</v>
      </c>
      <c r="D2514" s="1" t="s">
        <v>140</v>
      </c>
      <c r="E2514">
        <v>1</v>
      </c>
      <c r="F2514" s="16">
        <v>40408</v>
      </c>
      <c r="G2514" s="2" t="str">
        <f>TEXT(pizzadb_pizzasales[[#This Row],[order_date]],"dddd")</f>
        <v>Wednesday</v>
      </c>
      <c r="H2514" s="3">
        <v>0.69861111111111107</v>
      </c>
      <c r="I2514">
        <v>25.5</v>
      </c>
      <c r="J2514">
        <v>25.5</v>
      </c>
      <c r="K2514" s="1" t="s">
        <v>141</v>
      </c>
      <c r="L2514" s="1" t="s">
        <v>14</v>
      </c>
      <c r="M2514" s="1" t="s">
        <v>45</v>
      </c>
      <c r="N2514" s="1" t="s">
        <v>46</v>
      </c>
    </row>
    <row r="2515" spans="1:14" x14ac:dyDescent="0.25">
      <c r="A2515">
        <v>2514</v>
      </c>
      <c r="B2515">
        <v>1113</v>
      </c>
      <c r="C2515">
        <f>1/COUNTIF(B:B,pizzadb_pizzasales[[#This Row],[order_id]])</f>
        <v>0.5</v>
      </c>
      <c r="D2515" s="1" t="s">
        <v>84</v>
      </c>
      <c r="E2515">
        <v>1</v>
      </c>
      <c r="F2515" s="16">
        <v>40409</v>
      </c>
      <c r="G2515" s="2" t="str">
        <f>TEXT(pizzadb_pizzasales[[#This Row],[order_date]],"dddd")</f>
        <v>Thursday</v>
      </c>
      <c r="H2515" s="3">
        <v>0.70884259259259264</v>
      </c>
      <c r="I2515">
        <v>12</v>
      </c>
      <c r="J2515">
        <v>12</v>
      </c>
      <c r="K2515" s="1" t="s">
        <v>41</v>
      </c>
      <c r="L2515" s="1" t="s">
        <v>14</v>
      </c>
      <c r="M2515" s="1" t="s">
        <v>85</v>
      </c>
      <c r="N2515" s="1" t="s">
        <v>86</v>
      </c>
    </row>
    <row r="2516" spans="1:14" x14ac:dyDescent="0.25">
      <c r="A2516">
        <v>2515</v>
      </c>
      <c r="B2516">
        <v>1113</v>
      </c>
      <c r="C2516">
        <f>1/COUNTIF(B:B,pizzadb_pizzasales[[#This Row],[order_id]])</f>
        <v>0.5</v>
      </c>
      <c r="D2516" s="1" t="s">
        <v>12</v>
      </c>
      <c r="E2516">
        <v>1</v>
      </c>
      <c r="F2516" s="16">
        <v>40410</v>
      </c>
      <c r="G2516" s="2" t="str">
        <f>TEXT(pizzadb_pizzasales[[#This Row],[order_date]],"dddd")</f>
        <v>Friday</v>
      </c>
      <c r="H2516" s="3">
        <v>0.70884259259259264</v>
      </c>
      <c r="I2516">
        <v>13.25</v>
      </c>
      <c r="J2516">
        <v>13.25</v>
      </c>
      <c r="K2516" s="1" t="s">
        <v>13</v>
      </c>
      <c r="L2516" s="1" t="s">
        <v>14</v>
      </c>
      <c r="M2516" s="1" t="s">
        <v>15</v>
      </c>
      <c r="N2516" s="1" t="s">
        <v>16</v>
      </c>
    </row>
    <row r="2517" spans="1:14" x14ac:dyDescent="0.25">
      <c r="A2517">
        <v>2516</v>
      </c>
      <c r="B2517">
        <v>1114</v>
      </c>
      <c r="C2517">
        <f>1/COUNTIF(B:B,pizzadb_pizzasales[[#This Row],[order_id]])</f>
        <v>0.5</v>
      </c>
      <c r="D2517" s="1" t="s">
        <v>84</v>
      </c>
      <c r="E2517">
        <v>1</v>
      </c>
      <c r="F2517" s="16">
        <v>40413</v>
      </c>
      <c r="G2517" s="2" t="str">
        <f>TEXT(pizzadb_pizzasales[[#This Row],[order_date]],"dddd")</f>
        <v>Monday</v>
      </c>
      <c r="H2517" s="3">
        <v>0.70894675925925921</v>
      </c>
      <c r="I2517">
        <v>12</v>
      </c>
      <c r="J2517">
        <v>12</v>
      </c>
      <c r="K2517" s="1" t="s">
        <v>41</v>
      </c>
      <c r="L2517" s="1" t="s">
        <v>14</v>
      </c>
      <c r="M2517" s="1" t="s">
        <v>85</v>
      </c>
      <c r="N2517" s="1" t="s">
        <v>86</v>
      </c>
    </row>
    <row r="2518" spans="1:14" x14ac:dyDescent="0.25">
      <c r="A2518">
        <v>2517</v>
      </c>
      <c r="B2518">
        <v>1114</v>
      </c>
      <c r="C2518">
        <f>1/COUNTIF(B:B,pizzadb_pizzasales[[#This Row],[order_id]])</f>
        <v>0.5</v>
      </c>
      <c r="D2518" s="1" t="s">
        <v>20</v>
      </c>
      <c r="E2518">
        <v>1</v>
      </c>
      <c r="F2518" s="16">
        <v>40414</v>
      </c>
      <c r="G2518" s="2" t="str">
        <f>TEXT(pizzadb_pizzasales[[#This Row],[order_date]],"dddd")</f>
        <v>Tuesday</v>
      </c>
      <c r="H2518" s="3">
        <v>0.70894675925925921</v>
      </c>
      <c r="I2518">
        <v>18.5</v>
      </c>
      <c r="J2518">
        <v>18.5</v>
      </c>
      <c r="K2518" s="1" t="s">
        <v>21</v>
      </c>
      <c r="L2518" s="1" t="s">
        <v>22</v>
      </c>
      <c r="M2518" s="1" t="s">
        <v>23</v>
      </c>
      <c r="N2518" s="1" t="s">
        <v>24</v>
      </c>
    </row>
    <row r="2519" spans="1:14" x14ac:dyDescent="0.25">
      <c r="A2519">
        <v>2518</v>
      </c>
      <c r="B2519">
        <v>1115</v>
      </c>
      <c r="C2519">
        <f>1/COUNTIF(B:B,pizzadb_pizzasales[[#This Row],[order_id]])</f>
        <v>0.5</v>
      </c>
      <c r="D2519" s="1" t="s">
        <v>149</v>
      </c>
      <c r="E2519">
        <v>1</v>
      </c>
      <c r="F2519" s="16">
        <v>40415</v>
      </c>
      <c r="G2519" s="2" t="str">
        <f>TEXT(pizzadb_pizzasales[[#This Row],[order_date]],"dddd")</f>
        <v>Wednesday</v>
      </c>
      <c r="H2519" s="3">
        <v>0.71452546296296293</v>
      </c>
      <c r="I2519">
        <v>12.25</v>
      </c>
      <c r="J2519">
        <v>12.25</v>
      </c>
      <c r="K2519" s="1" t="s">
        <v>41</v>
      </c>
      <c r="L2519" s="1" t="s">
        <v>26</v>
      </c>
      <c r="M2519" s="1" t="s">
        <v>114</v>
      </c>
      <c r="N2519" s="1" t="s">
        <v>115</v>
      </c>
    </row>
    <row r="2520" spans="1:14" x14ac:dyDescent="0.25">
      <c r="A2520">
        <v>2519</v>
      </c>
      <c r="B2520">
        <v>1115</v>
      </c>
      <c r="C2520">
        <f>1/COUNTIF(B:B,pizzadb_pizzasales[[#This Row],[order_id]])</f>
        <v>0.5</v>
      </c>
      <c r="D2520" s="1" t="s">
        <v>137</v>
      </c>
      <c r="E2520">
        <v>1</v>
      </c>
      <c r="F2520" s="16">
        <v>40416</v>
      </c>
      <c r="G2520" s="2" t="str">
        <f>TEXT(pizzadb_pizzasales[[#This Row],[order_date]],"dddd")</f>
        <v>Thursday</v>
      </c>
      <c r="H2520" s="3">
        <v>0.71452546296296293</v>
      </c>
      <c r="I2520">
        <v>16.75</v>
      </c>
      <c r="J2520">
        <v>16.75</v>
      </c>
      <c r="K2520" s="1" t="s">
        <v>13</v>
      </c>
      <c r="L2520" s="1" t="s">
        <v>33</v>
      </c>
      <c r="M2520" s="1" t="s">
        <v>34</v>
      </c>
      <c r="N2520" s="1" t="s">
        <v>35</v>
      </c>
    </row>
    <row r="2521" spans="1:14" x14ac:dyDescent="0.25">
      <c r="A2521">
        <v>2520</v>
      </c>
      <c r="B2521">
        <v>1116</v>
      </c>
      <c r="C2521">
        <f>1/COUNTIF(B:B,pizzadb_pizzasales[[#This Row],[order_id]])</f>
        <v>0.25</v>
      </c>
      <c r="D2521" s="1" t="s">
        <v>50</v>
      </c>
      <c r="E2521">
        <v>1</v>
      </c>
      <c r="F2521" s="16">
        <v>40417</v>
      </c>
      <c r="G2521" s="2" t="str">
        <f>TEXT(pizzadb_pizzasales[[#This Row],[order_date]],"dddd")</f>
        <v>Friday</v>
      </c>
      <c r="H2521" s="3">
        <v>0.71475694444444449</v>
      </c>
      <c r="I2521">
        <v>12</v>
      </c>
      <c r="J2521">
        <v>12</v>
      </c>
      <c r="K2521" s="1" t="s">
        <v>41</v>
      </c>
      <c r="L2521" s="1" t="s">
        <v>14</v>
      </c>
      <c r="M2521" s="1" t="s">
        <v>18</v>
      </c>
      <c r="N2521" s="1" t="s">
        <v>19</v>
      </c>
    </row>
    <row r="2522" spans="1:14" x14ac:dyDescent="0.25">
      <c r="A2522">
        <v>2521</v>
      </c>
      <c r="B2522">
        <v>1116</v>
      </c>
      <c r="C2522">
        <f>1/COUNTIF(B:B,pizzadb_pizzasales[[#This Row],[order_id]])</f>
        <v>0.25</v>
      </c>
      <c r="D2522" s="1" t="s">
        <v>37</v>
      </c>
      <c r="E2522">
        <v>1</v>
      </c>
      <c r="F2522" s="16">
        <v>40420</v>
      </c>
      <c r="G2522" s="2" t="str">
        <f>TEXT(pizzadb_pizzasales[[#This Row],[order_date]],"dddd")</f>
        <v>Monday</v>
      </c>
      <c r="H2522" s="3">
        <v>0.71475694444444449</v>
      </c>
      <c r="I2522">
        <v>20.75</v>
      </c>
      <c r="J2522">
        <v>20.75</v>
      </c>
      <c r="K2522" s="1" t="s">
        <v>21</v>
      </c>
      <c r="L2522" s="1" t="s">
        <v>26</v>
      </c>
      <c r="M2522" s="1" t="s">
        <v>38</v>
      </c>
      <c r="N2522" s="1" t="s">
        <v>39</v>
      </c>
    </row>
    <row r="2523" spans="1:14" x14ac:dyDescent="0.25">
      <c r="A2523">
        <v>2522</v>
      </c>
      <c r="B2523">
        <v>1116</v>
      </c>
      <c r="C2523">
        <f>1/COUNTIF(B:B,pizzadb_pizzasales[[#This Row],[order_id]])</f>
        <v>0.25</v>
      </c>
      <c r="D2523" s="1" t="s">
        <v>59</v>
      </c>
      <c r="E2523">
        <v>1</v>
      </c>
      <c r="F2523" s="16">
        <v>40421</v>
      </c>
      <c r="G2523" s="2" t="str">
        <f>TEXT(pizzadb_pizzasales[[#This Row],[order_date]],"dddd")</f>
        <v>Tuesday</v>
      </c>
      <c r="H2523" s="3">
        <v>0.71475694444444449</v>
      </c>
      <c r="I2523">
        <v>20.75</v>
      </c>
      <c r="J2523">
        <v>20.75</v>
      </c>
      <c r="K2523" s="1" t="s">
        <v>21</v>
      </c>
      <c r="L2523" s="1" t="s">
        <v>26</v>
      </c>
      <c r="M2523" s="1" t="s">
        <v>60</v>
      </c>
      <c r="N2523" s="1" t="s">
        <v>61</v>
      </c>
    </row>
    <row r="2524" spans="1:14" x14ac:dyDescent="0.25">
      <c r="A2524">
        <v>2523</v>
      </c>
      <c r="B2524">
        <v>1116</v>
      </c>
      <c r="C2524">
        <f>1/COUNTIF(B:B,pizzadb_pizzasales[[#This Row],[order_id]])</f>
        <v>0.25</v>
      </c>
      <c r="D2524" s="1" t="s">
        <v>62</v>
      </c>
      <c r="E2524">
        <v>1</v>
      </c>
      <c r="F2524" s="16">
        <v>40422</v>
      </c>
      <c r="G2524" s="2" t="str">
        <f>TEXT(pizzadb_pizzasales[[#This Row],[order_date]],"dddd")</f>
        <v>Wednesday</v>
      </c>
      <c r="H2524" s="3">
        <v>0.71475694444444449</v>
      </c>
      <c r="I2524">
        <v>20.75</v>
      </c>
      <c r="J2524">
        <v>20.75</v>
      </c>
      <c r="K2524" s="1" t="s">
        <v>21</v>
      </c>
      <c r="L2524" s="1" t="s">
        <v>22</v>
      </c>
      <c r="M2524" s="1" t="s">
        <v>63</v>
      </c>
      <c r="N2524" s="1" t="s">
        <v>64</v>
      </c>
    </row>
    <row r="2525" spans="1:14" x14ac:dyDescent="0.25">
      <c r="A2525">
        <v>2524</v>
      </c>
      <c r="B2525">
        <v>1117</v>
      </c>
      <c r="C2525">
        <f>1/COUNTIF(B:B,pizzadb_pizzasales[[#This Row],[order_id]])</f>
        <v>1</v>
      </c>
      <c r="D2525" s="1" t="s">
        <v>76</v>
      </c>
      <c r="E2525">
        <v>1</v>
      </c>
      <c r="F2525" s="16">
        <v>40423</v>
      </c>
      <c r="G2525" s="2" t="str">
        <f>TEXT(pizzadb_pizzasales[[#This Row],[order_date]],"dddd")</f>
        <v>Thursday</v>
      </c>
      <c r="H2525" s="3">
        <v>0.71765046296296298</v>
      </c>
      <c r="I2525">
        <v>16.75</v>
      </c>
      <c r="J2525">
        <v>16.75</v>
      </c>
      <c r="K2525" s="1" t="s">
        <v>13</v>
      </c>
      <c r="L2525" s="1" t="s">
        <v>33</v>
      </c>
      <c r="M2525" s="1" t="s">
        <v>74</v>
      </c>
      <c r="N2525" s="1" t="s">
        <v>75</v>
      </c>
    </row>
    <row r="2526" spans="1:14" x14ac:dyDescent="0.25">
      <c r="A2526">
        <v>2525</v>
      </c>
      <c r="B2526">
        <v>1118</v>
      </c>
      <c r="C2526">
        <f>1/COUNTIF(B:B,pizzadb_pizzasales[[#This Row],[order_id]])</f>
        <v>1</v>
      </c>
      <c r="D2526" s="1" t="s">
        <v>162</v>
      </c>
      <c r="E2526">
        <v>1</v>
      </c>
      <c r="F2526" s="16">
        <v>40424</v>
      </c>
      <c r="G2526" s="2" t="str">
        <f>TEXT(pizzadb_pizzasales[[#This Row],[order_date]],"dddd")</f>
        <v>Friday</v>
      </c>
      <c r="H2526" s="3">
        <v>0.72209490740740745</v>
      </c>
      <c r="I2526">
        <v>16</v>
      </c>
      <c r="J2526">
        <v>16</v>
      </c>
      <c r="K2526" s="1" t="s">
        <v>13</v>
      </c>
      <c r="L2526" s="1" t="s">
        <v>22</v>
      </c>
      <c r="M2526" s="1" t="s">
        <v>110</v>
      </c>
      <c r="N2526" s="1" t="s">
        <v>111</v>
      </c>
    </row>
    <row r="2527" spans="1:14" x14ac:dyDescent="0.25">
      <c r="A2527">
        <v>2526</v>
      </c>
      <c r="B2527">
        <v>1119</v>
      </c>
      <c r="C2527">
        <f>1/COUNTIF(B:B,pizzadb_pizzasales[[#This Row],[order_id]])</f>
        <v>0.5</v>
      </c>
      <c r="D2527" s="1" t="s">
        <v>84</v>
      </c>
      <c r="E2527">
        <v>1</v>
      </c>
      <c r="F2527" s="16">
        <v>40427</v>
      </c>
      <c r="G2527" s="2" t="str">
        <f>TEXT(pizzadb_pizzasales[[#This Row],[order_date]],"dddd")</f>
        <v>Monday</v>
      </c>
      <c r="H2527" s="3">
        <v>0.73776620370370372</v>
      </c>
      <c r="I2527">
        <v>12</v>
      </c>
      <c r="J2527">
        <v>12</v>
      </c>
      <c r="K2527" s="1" t="s">
        <v>41</v>
      </c>
      <c r="L2527" s="1" t="s">
        <v>14</v>
      </c>
      <c r="M2527" s="1" t="s">
        <v>85</v>
      </c>
      <c r="N2527" s="1" t="s">
        <v>86</v>
      </c>
    </row>
    <row r="2528" spans="1:14" x14ac:dyDescent="0.25">
      <c r="A2528">
        <v>2527</v>
      </c>
      <c r="B2528">
        <v>1119</v>
      </c>
      <c r="C2528">
        <f>1/COUNTIF(B:B,pizzadb_pizzasales[[#This Row],[order_id]])</f>
        <v>0.5</v>
      </c>
      <c r="D2528" s="1" t="s">
        <v>54</v>
      </c>
      <c r="E2528">
        <v>1</v>
      </c>
      <c r="F2528" s="16">
        <v>40428</v>
      </c>
      <c r="G2528" s="2" t="str">
        <f>TEXT(pizzadb_pizzasales[[#This Row],[order_date]],"dddd")</f>
        <v>Tuesday</v>
      </c>
      <c r="H2528" s="3">
        <v>0.73776620370370372</v>
      </c>
      <c r="I2528">
        <v>20.5</v>
      </c>
      <c r="J2528">
        <v>20.5</v>
      </c>
      <c r="K2528" s="1" t="s">
        <v>21</v>
      </c>
      <c r="L2528" s="1" t="s">
        <v>14</v>
      </c>
      <c r="M2528" s="1" t="s">
        <v>55</v>
      </c>
      <c r="N2528" s="1" t="s">
        <v>56</v>
      </c>
    </row>
    <row r="2529" spans="1:14" x14ac:dyDescent="0.25">
      <c r="A2529">
        <v>2528</v>
      </c>
      <c r="B2529">
        <v>1120</v>
      </c>
      <c r="C2529">
        <f>1/COUNTIF(B:B,pizzadb_pizzasales[[#This Row],[order_id]])</f>
        <v>0.5</v>
      </c>
      <c r="D2529" s="1" t="s">
        <v>99</v>
      </c>
      <c r="E2529">
        <v>1</v>
      </c>
      <c r="F2529" s="16">
        <v>40429</v>
      </c>
      <c r="G2529" s="2" t="str">
        <f>TEXT(pizzadb_pizzasales[[#This Row],[order_date]],"dddd")</f>
        <v>Wednesday</v>
      </c>
      <c r="H2529" s="3">
        <v>0.74081018518518515</v>
      </c>
      <c r="I2529">
        <v>14.75</v>
      </c>
      <c r="J2529">
        <v>14.75</v>
      </c>
      <c r="K2529" s="1" t="s">
        <v>13</v>
      </c>
      <c r="L2529" s="1" t="s">
        <v>22</v>
      </c>
      <c r="M2529" s="1" t="s">
        <v>91</v>
      </c>
      <c r="N2529" s="1" t="s">
        <v>92</v>
      </c>
    </row>
    <row r="2530" spans="1:14" x14ac:dyDescent="0.25">
      <c r="A2530">
        <v>2529</v>
      </c>
      <c r="B2530">
        <v>1120</v>
      </c>
      <c r="C2530">
        <f>1/COUNTIF(B:B,pizzadb_pizzasales[[#This Row],[order_id]])</f>
        <v>0.5</v>
      </c>
      <c r="D2530" s="1" t="s">
        <v>129</v>
      </c>
      <c r="E2530">
        <v>1</v>
      </c>
      <c r="F2530" s="16">
        <v>40430</v>
      </c>
      <c r="G2530" s="2" t="str">
        <f>TEXT(pizzadb_pizzasales[[#This Row],[order_date]],"dddd")</f>
        <v>Thursday</v>
      </c>
      <c r="H2530" s="3">
        <v>0.74081018518518515</v>
      </c>
      <c r="I2530">
        <v>17.5</v>
      </c>
      <c r="J2530">
        <v>17.5</v>
      </c>
      <c r="K2530" s="1" t="s">
        <v>21</v>
      </c>
      <c r="L2530" s="1" t="s">
        <v>14</v>
      </c>
      <c r="M2530" s="1" t="s">
        <v>130</v>
      </c>
      <c r="N2530" s="1" t="s">
        <v>131</v>
      </c>
    </row>
    <row r="2531" spans="1:14" x14ac:dyDescent="0.25">
      <c r="A2531">
        <v>2530</v>
      </c>
      <c r="B2531">
        <v>1121</v>
      </c>
      <c r="C2531">
        <f>1/COUNTIF(B:B,pizzadb_pizzasales[[#This Row],[order_id]])</f>
        <v>0.5</v>
      </c>
      <c r="D2531" s="1" t="s">
        <v>84</v>
      </c>
      <c r="E2531">
        <v>1</v>
      </c>
      <c r="F2531" s="16">
        <v>40431</v>
      </c>
      <c r="G2531" s="2" t="str">
        <f>TEXT(pizzadb_pizzasales[[#This Row],[order_date]],"dddd")</f>
        <v>Friday</v>
      </c>
      <c r="H2531" s="3">
        <v>0.76050925925925927</v>
      </c>
      <c r="I2531">
        <v>12</v>
      </c>
      <c r="J2531">
        <v>12</v>
      </c>
      <c r="K2531" s="1" t="s">
        <v>41</v>
      </c>
      <c r="L2531" s="1" t="s">
        <v>14</v>
      </c>
      <c r="M2531" s="1" t="s">
        <v>85</v>
      </c>
      <c r="N2531" s="1" t="s">
        <v>86</v>
      </c>
    </row>
    <row r="2532" spans="1:14" x14ac:dyDescent="0.25">
      <c r="A2532">
        <v>2531</v>
      </c>
      <c r="B2532">
        <v>1121</v>
      </c>
      <c r="C2532">
        <f>1/COUNTIF(B:B,pizzadb_pizzasales[[#This Row],[order_id]])</f>
        <v>0.5</v>
      </c>
      <c r="D2532" s="1" t="s">
        <v>140</v>
      </c>
      <c r="E2532">
        <v>1</v>
      </c>
      <c r="F2532" s="16">
        <v>40434</v>
      </c>
      <c r="G2532" s="2" t="str">
        <f>TEXT(pizzadb_pizzasales[[#This Row],[order_date]],"dddd")</f>
        <v>Monday</v>
      </c>
      <c r="H2532" s="3">
        <v>0.76050925925925927</v>
      </c>
      <c r="I2532">
        <v>25.5</v>
      </c>
      <c r="J2532">
        <v>25.5</v>
      </c>
      <c r="K2532" s="1" t="s">
        <v>141</v>
      </c>
      <c r="L2532" s="1" t="s">
        <v>14</v>
      </c>
      <c r="M2532" s="1" t="s">
        <v>45</v>
      </c>
      <c r="N2532" s="1" t="s">
        <v>46</v>
      </c>
    </row>
    <row r="2533" spans="1:14" x14ac:dyDescent="0.25">
      <c r="A2533">
        <v>2532</v>
      </c>
      <c r="B2533">
        <v>1122</v>
      </c>
      <c r="C2533">
        <f>1/COUNTIF(B:B,pizzadb_pizzasales[[#This Row],[order_id]])</f>
        <v>0.25</v>
      </c>
      <c r="D2533" s="1" t="s">
        <v>50</v>
      </c>
      <c r="E2533">
        <v>1</v>
      </c>
      <c r="F2533" s="16">
        <v>40435</v>
      </c>
      <c r="G2533" s="2" t="str">
        <f>TEXT(pizzadb_pizzasales[[#This Row],[order_date]],"dddd")</f>
        <v>Tuesday</v>
      </c>
      <c r="H2533" s="3">
        <v>0.76162037037037034</v>
      </c>
      <c r="I2533">
        <v>12</v>
      </c>
      <c r="J2533">
        <v>12</v>
      </c>
      <c r="K2533" s="1" t="s">
        <v>41</v>
      </c>
      <c r="L2533" s="1" t="s">
        <v>14</v>
      </c>
      <c r="M2533" s="1" t="s">
        <v>18</v>
      </c>
      <c r="N2533" s="1" t="s">
        <v>19</v>
      </c>
    </row>
    <row r="2534" spans="1:14" x14ac:dyDescent="0.25">
      <c r="A2534">
        <v>2533</v>
      </c>
      <c r="B2534">
        <v>1122</v>
      </c>
      <c r="C2534">
        <f>1/COUNTIF(B:B,pizzadb_pizzasales[[#This Row],[order_id]])</f>
        <v>0.25</v>
      </c>
      <c r="D2534" s="1" t="s">
        <v>69</v>
      </c>
      <c r="E2534">
        <v>1</v>
      </c>
      <c r="F2534" s="16">
        <v>40436</v>
      </c>
      <c r="G2534" s="2" t="str">
        <f>TEXT(pizzadb_pizzasales[[#This Row],[order_date]],"dddd")</f>
        <v>Wednesday</v>
      </c>
      <c r="H2534" s="3">
        <v>0.76162037037037034</v>
      </c>
      <c r="I2534">
        <v>20.75</v>
      </c>
      <c r="J2534">
        <v>20.75</v>
      </c>
      <c r="K2534" s="1" t="s">
        <v>21</v>
      </c>
      <c r="L2534" s="1" t="s">
        <v>33</v>
      </c>
      <c r="M2534" s="1" t="s">
        <v>70</v>
      </c>
      <c r="N2534" s="1" t="s">
        <v>71</v>
      </c>
    </row>
    <row r="2535" spans="1:14" x14ac:dyDescent="0.25">
      <c r="A2535">
        <v>2534</v>
      </c>
      <c r="B2535">
        <v>1122</v>
      </c>
      <c r="C2535">
        <f>1/COUNTIF(B:B,pizzadb_pizzasales[[#This Row],[order_id]])</f>
        <v>0.25</v>
      </c>
      <c r="D2535" s="1" t="s">
        <v>109</v>
      </c>
      <c r="E2535">
        <v>1</v>
      </c>
      <c r="F2535" s="16">
        <v>40437</v>
      </c>
      <c r="G2535" s="2" t="str">
        <f>TEXT(pizzadb_pizzasales[[#This Row],[order_date]],"dddd")</f>
        <v>Thursday</v>
      </c>
      <c r="H2535" s="3">
        <v>0.76162037037037034</v>
      </c>
      <c r="I2535">
        <v>20.25</v>
      </c>
      <c r="J2535">
        <v>20.25</v>
      </c>
      <c r="K2535" s="1" t="s">
        <v>21</v>
      </c>
      <c r="L2535" s="1" t="s">
        <v>22</v>
      </c>
      <c r="M2535" s="1" t="s">
        <v>110</v>
      </c>
      <c r="N2535" s="1" t="s">
        <v>111</v>
      </c>
    </row>
    <row r="2536" spans="1:14" x14ac:dyDescent="0.25">
      <c r="A2536">
        <v>2535</v>
      </c>
      <c r="B2536">
        <v>1122</v>
      </c>
      <c r="C2536">
        <f>1/COUNTIF(B:B,pizzadb_pizzasales[[#This Row],[order_id]])</f>
        <v>0.25</v>
      </c>
      <c r="D2536" s="1" t="s">
        <v>151</v>
      </c>
      <c r="E2536">
        <v>1</v>
      </c>
      <c r="F2536" s="16">
        <v>40438</v>
      </c>
      <c r="G2536" s="2" t="str">
        <f>TEXT(pizzadb_pizzasales[[#This Row],[order_date]],"dddd")</f>
        <v>Friday</v>
      </c>
      <c r="H2536" s="3">
        <v>0.76162037037037034</v>
      </c>
      <c r="I2536">
        <v>12.75</v>
      </c>
      <c r="J2536">
        <v>12.75</v>
      </c>
      <c r="K2536" s="1" t="s">
        <v>41</v>
      </c>
      <c r="L2536" s="1" t="s">
        <v>33</v>
      </c>
      <c r="M2536" s="1" t="s">
        <v>34</v>
      </c>
      <c r="N2536" s="1" t="s">
        <v>35</v>
      </c>
    </row>
    <row r="2537" spans="1:14" x14ac:dyDescent="0.25">
      <c r="A2537">
        <v>2536</v>
      </c>
      <c r="B2537">
        <v>1123</v>
      </c>
      <c r="C2537">
        <f>1/COUNTIF(B:B,pizzadb_pizzasales[[#This Row],[order_id]])</f>
        <v>0.5</v>
      </c>
      <c r="D2537" s="1" t="s">
        <v>118</v>
      </c>
      <c r="E2537">
        <v>1</v>
      </c>
      <c r="F2537" s="16">
        <v>40441</v>
      </c>
      <c r="G2537" s="2" t="str">
        <f>TEXT(pizzadb_pizzasales[[#This Row],[order_date]],"dddd")</f>
        <v>Monday</v>
      </c>
      <c r="H2537" s="3">
        <v>0.76500000000000001</v>
      </c>
      <c r="I2537">
        <v>16.75</v>
      </c>
      <c r="J2537">
        <v>16.75</v>
      </c>
      <c r="K2537" s="1" t="s">
        <v>13</v>
      </c>
      <c r="L2537" s="1" t="s">
        <v>33</v>
      </c>
      <c r="M2537" s="1" t="s">
        <v>42</v>
      </c>
      <c r="N2537" s="1" t="s">
        <v>43</v>
      </c>
    </row>
    <row r="2538" spans="1:14" x14ac:dyDescent="0.25">
      <c r="A2538">
        <v>2537</v>
      </c>
      <c r="B2538">
        <v>1123</v>
      </c>
      <c r="C2538">
        <f>1/COUNTIF(B:B,pizzadb_pizzasales[[#This Row],[order_id]])</f>
        <v>0.5</v>
      </c>
      <c r="D2538" s="1" t="s">
        <v>132</v>
      </c>
      <c r="E2538">
        <v>1</v>
      </c>
      <c r="F2538" s="16">
        <v>40442</v>
      </c>
      <c r="G2538" s="2" t="str">
        <f>TEXT(pizzadb_pizzasales[[#This Row],[order_date]],"dddd")</f>
        <v>Tuesday</v>
      </c>
      <c r="H2538" s="3">
        <v>0.76500000000000001</v>
      </c>
      <c r="I2538">
        <v>10.5</v>
      </c>
      <c r="J2538">
        <v>10.5</v>
      </c>
      <c r="K2538" s="1" t="s">
        <v>41</v>
      </c>
      <c r="L2538" s="1" t="s">
        <v>14</v>
      </c>
      <c r="M2538" s="1" t="s">
        <v>15</v>
      </c>
      <c r="N2538" s="1" t="s">
        <v>16</v>
      </c>
    </row>
    <row r="2539" spans="1:14" x14ac:dyDescent="0.25">
      <c r="A2539">
        <v>2538</v>
      </c>
      <c r="B2539">
        <v>1124</v>
      </c>
      <c r="C2539">
        <f>1/COUNTIF(B:B,pizzadb_pizzasales[[#This Row],[order_id]])</f>
        <v>0.5</v>
      </c>
      <c r="D2539" s="1" t="s">
        <v>96</v>
      </c>
      <c r="E2539">
        <v>1</v>
      </c>
      <c r="F2539" s="16">
        <v>40443</v>
      </c>
      <c r="G2539" s="2" t="str">
        <f>TEXT(pizzadb_pizzasales[[#This Row],[order_date]],"dddd")</f>
        <v>Wednesday</v>
      </c>
      <c r="H2539" s="3">
        <v>0.77043981481481483</v>
      </c>
      <c r="I2539">
        <v>16.25</v>
      </c>
      <c r="J2539">
        <v>16.25</v>
      </c>
      <c r="K2539" s="1" t="s">
        <v>13</v>
      </c>
      <c r="L2539" s="1" t="s">
        <v>26</v>
      </c>
      <c r="M2539" s="1" t="s">
        <v>97</v>
      </c>
      <c r="N2539" s="1" t="s">
        <v>98</v>
      </c>
    </row>
    <row r="2540" spans="1:14" x14ac:dyDescent="0.25">
      <c r="A2540">
        <v>2539</v>
      </c>
      <c r="B2540">
        <v>1124</v>
      </c>
      <c r="C2540">
        <f>1/COUNTIF(B:B,pizzadb_pizzasales[[#This Row],[order_id]])</f>
        <v>0.5</v>
      </c>
      <c r="D2540" s="1" t="s">
        <v>116</v>
      </c>
      <c r="E2540">
        <v>1</v>
      </c>
      <c r="F2540" s="16">
        <v>40444</v>
      </c>
      <c r="G2540" s="2" t="str">
        <f>TEXT(pizzadb_pizzasales[[#This Row],[order_date]],"dddd")</f>
        <v>Thursday</v>
      </c>
      <c r="H2540" s="3">
        <v>0.77043981481481483</v>
      </c>
      <c r="I2540">
        <v>16</v>
      </c>
      <c r="J2540">
        <v>16</v>
      </c>
      <c r="K2540" s="1" t="s">
        <v>13</v>
      </c>
      <c r="L2540" s="1" t="s">
        <v>14</v>
      </c>
      <c r="M2540" s="1" t="s">
        <v>55</v>
      </c>
      <c r="N2540" s="1" t="s">
        <v>56</v>
      </c>
    </row>
    <row r="2541" spans="1:14" x14ac:dyDescent="0.25">
      <c r="A2541">
        <v>2540</v>
      </c>
      <c r="B2541">
        <v>1125</v>
      </c>
      <c r="C2541">
        <f>1/COUNTIF(B:B,pizzadb_pizzasales[[#This Row],[order_id]])</f>
        <v>0.5</v>
      </c>
      <c r="D2541" s="1" t="s">
        <v>132</v>
      </c>
      <c r="E2541">
        <v>1</v>
      </c>
      <c r="F2541" s="16">
        <v>40445</v>
      </c>
      <c r="G2541" s="2" t="str">
        <f>TEXT(pizzadb_pizzasales[[#This Row],[order_date]],"dddd")</f>
        <v>Friday</v>
      </c>
      <c r="H2541" s="3">
        <v>0.781712962962963</v>
      </c>
      <c r="I2541">
        <v>10.5</v>
      </c>
      <c r="J2541">
        <v>10.5</v>
      </c>
      <c r="K2541" s="1" t="s">
        <v>41</v>
      </c>
      <c r="L2541" s="1" t="s">
        <v>14</v>
      </c>
      <c r="M2541" s="1" t="s">
        <v>15</v>
      </c>
      <c r="N2541" s="1" t="s">
        <v>16</v>
      </c>
    </row>
    <row r="2542" spans="1:14" x14ac:dyDescent="0.25">
      <c r="A2542">
        <v>2541</v>
      </c>
      <c r="B2542">
        <v>1125</v>
      </c>
      <c r="C2542">
        <f>1/COUNTIF(B:B,pizzadb_pizzasales[[#This Row],[order_id]])</f>
        <v>0.5</v>
      </c>
      <c r="D2542" s="1" t="s">
        <v>68</v>
      </c>
      <c r="E2542">
        <v>1</v>
      </c>
      <c r="F2542" s="16">
        <v>40448</v>
      </c>
      <c r="G2542" s="2" t="str">
        <f>TEXT(pizzadb_pizzasales[[#This Row],[order_date]],"dddd")</f>
        <v>Monday</v>
      </c>
      <c r="H2542" s="3">
        <v>0.781712962962963</v>
      </c>
      <c r="I2542">
        <v>20.25</v>
      </c>
      <c r="J2542">
        <v>20.25</v>
      </c>
      <c r="K2542" s="1" t="s">
        <v>21</v>
      </c>
      <c r="L2542" s="1" t="s">
        <v>22</v>
      </c>
      <c r="M2542" s="1" t="s">
        <v>30</v>
      </c>
      <c r="N2542" s="1" t="s">
        <v>31</v>
      </c>
    </row>
    <row r="2543" spans="1:14" x14ac:dyDescent="0.25">
      <c r="A2543">
        <v>2542</v>
      </c>
      <c r="B2543">
        <v>1126</v>
      </c>
      <c r="C2543">
        <f>1/COUNTIF(B:B,pizzadb_pizzasales[[#This Row],[order_id]])</f>
        <v>1</v>
      </c>
      <c r="D2543" s="1" t="s">
        <v>117</v>
      </c>
      <c r="E2543">
        <v>1</v>
      </c>
      <c r="F2543" s="16">
        <v>40449</v>
      </c>
      <c r="G2543" s="2" t="str">
        <f>TEXT(pizzadb_pizzasales[[#This Row],[order_date]],"dddd")</f>
        <v>Tuesday</v>
      </c>
      <c r="H2543" s="3">
        <v>0.78386574074074078</v>
      </c>
      <c r="I2543">
        <v>12.75</v>
      </c>
      <c r="J2543">
        <v>12.75</v>
      </c>
      <c r="K2543" s="1" t="s">
        <v>41</v>
      </c>
      <c r="L2543" s="1" t="s">
        <v>33</v>
      </c>
      <c r="M2543" s="1" t="s">
        <v>70</v>
      </c>
      <c r="N2543" s="1" t="s">
        <v>71</v>
      </c>
    </row>
    <row r="2544" spans="1:14" x14ac:dyDescent="0.25">
      <c r="A2544">
        <v>2543</v>
      </c>
      <c r="B2544">
        <v>1127</v>
      </c>
      <c r="C2544">
        <f>1/COUNTIF(B:B,pizzadb_pizzasales[[#This Row],[order_id]])</f>
        <v>0.33333333333333331</v>
      </c>
      <c r="D2544" s="1" t="s">
        <v>138</v>
      </c>
      <c r="E2544">
        <v>1</v>
      </c>
      <c r="F2544" s="16">
        <v>40450</v>
      </c>
      <c r="G2544" s="2" t="str">
        <f>TEXT(pizzadb_pizzasales[[#This Row],[order_date]],"dddd")</f>
        <v>Wednesday</v>
      </c>
      <c r="H2544" s="3">
        <v>0.78740740740740744</v>
      </c>
      <c r="I2544">
        <v>20.5</v>
      </c>
      <c r="J2544">
        <v>20.5</v>
      </c>
      <c r="K2544" s="1" t="s">
        <v>21</v>
      </c>
      <c r="L2544" s="1" t="s">
        <v>14</v>
      </c>
      <c r="M2544" s="1" t="s">
        <v>18</v>
      </c>
      <c r="N2544" s="1" t="s">
        <v>19</v>
      </c>
    </row>
    <row r="2545" spans="1:14" x14ac:dyDescent="0.25">
      <c r="A2545">
        <v>2544</v>
      </c>
      <c r="B2545">
        <v>1127</v>
      </c>
      <c r="C2545">
        <f>1/COUNTIF(B:B,pizzadb_pizzasales[[#This Row],[order_id]])</f>
        <v>0.33333333333333331</v>
      </c>
      <c r="D2545" s="1" t="s">
        <v>143</v>
      </c>
      <c r="E2545">
        <v>1</v>
      </c>
      <c r="F2545" s="16">
        <v>40451</v>
      </c>
      <c r="G2545" s="2" t="str">
        <f>TEXT(pizzadb_pizzasales[[#This Row],[order_date]],"dddd")</f>
        <v>Thursday</v>
      </c>
      <c r="H2545" s="3">
        <v>0.78740740740740744</v>
      </c>
      <c r="I2545">
        <v>11</v>
      </c>
      <c r="J2545">
        <v>11</v>
      </c>
      <c r="K2545" s="1" t="s">
        <v>41</v>
      </c>
      <c r="L2545" s="1" t="s">
        <v>14</v>
      </c>
      <c r="M2545" s="1" t="s">
        <v>130</v>
      </c>
      <c r="N2545" s="1" t="s">
        <v>131</v>
      </c>
    </row>
    <row r="2546" spans="1:14" x14ac:dyDescent="0.25">
      <c r="A2546">
        <v>2545</v>
      </c>
      <c r="B2546">
        <v>1127</v>
      </c>
      <c r="C2546">
        <f>1/COUNTIF(B:B,pizzadb_pizzasales[[#This Row],[order_id]])</f>
        <v>0.33333333333333331</v>
      </c>
      <c r="D2546" s="1" t="s">
        <v>65</v>
      </c>
      <c r="E2546">
        <v>1</v>
      </c>
      <c r="F2546" s="16">
        <v>40452</v>
      </c>
      <c r="G2546" s="2" t="str">
        <f>TEXT(pizzadb_pizzasales[[#This Row],[order_date]],"dddd")</f>
        <v>Friday</v>
      </c>
      <c r="H2546" s="3">
        <v>0.78740740740740744</v>
      </c>
      <c r="I2546">
        <v>12</v>
      </c>
      <c r="J2546">
        <v>12</v>
      </c>
      <c r="K2546" s="1" t="s">
        <v>41</v>
      </c>
      <c r="L2546" s="1" t="s">
        <v>22</v>
      </c>
      <c r="M2546" s="1" t="s">
        <v>66</v>
      </c>
      <c r="N2546" s="1" t="s">
        <v>67</v>
      </c>
    </row>
    <row r="2547" spans="1:14" x14ac:dyDescent="0.25">
      <c r="A2547">
        <v>2546</v>
      </c>
      <c r="B2547">
        <v>1128</v>
      </c>
      <c r="C2547">
        <f>1/COUNTIF(B:B,pizzadb_pizzasales[[#This Row],[order_id]])</f>
        <v>0.5</v>
      </c>
      <c r="D2547" s="1" t="s">
        <v>76</v>
      </c>
      <c r="E2547">
        <v>1</v>
      </c>
      <c r="F2547" s="16">
        <v>40455</v>
      </c>
      <c r="G2547" s="2" t="str">
        <f>TEXT(pizzadb_pizzasales[[#This Row],[order_date]],"dddd")</f>
        <v>Monday</v>
      </c>
      <c r="H2547" s="3">
        <v>0.79159722222222217</v>
      </c>
      <c r="I2547">
        <v>16.75</v>
      </c>
      <c r="J2547">
        <v>16.75</v>
      </c>
      <c r="K2547" s="1" t="s">
        <v>13</v>
      </c>
      <c r="L2547" s="1" t="s">
        <v>33</v>
      </c>
      <c r="M2547" s="1" t="s">
        <v>74</v>
      </c>
      <c r="N2547" s="1" t="s">
        <v>75</v>
      </c>
    </row>
    <row r="2548" spans="1:14" x14ac:dyDescent="0.25">
      <c r="A2548">
        <v>2547</v>
      </c>
      <c r="B2548">
        <v>1128</v>
      </c>
      <c r="C2548">
        <f>1/COUNTIF(B:B,pizzadb_pizzasales[[#This Row],[order_id]])</f>
        <v>0.5</v>
      </c>
      <c r="D2548" s="1" t="s">
        <v>32</v>
      </c>
      <c r="E2548">
        <v>1</v>
      </c>
      <c r="F2548" s="16">
        <v>40456</v>
      </c>
      <c r="G2548" s="2" t="str">
        <f>TEXT(pizzadb_pizzasales[[#This Row],[order_date]],"dddd")</f>
        <v>Tuesday</v>
      </c>
      <c r="H2548" s="3">
        <v>0.79159722222222217</v>
      </c>
      <c r="I2548">
        <v>20.75</v>
      </c>
      <c r="J2548">
        <v>20.75</v>
      </c>
      <c r="K2548" s="1" t="s">
        <v>21</v>
      </c>
      <c r="L2548" s="1" t="s">
        <v>33</v>
      </c>
      <c r="M2548" s="1" t="s">
        <v>34</v>
      </c>
      <c r="N2548" s="1" t="s">
        <v>35</v>
      </c>
    </row>
    <row r="2549" spans="1:14" x14ac:dyDescent="0.25">
      <c r="A2549">
        <v>2548</v>
      </c>
      <c r="B2549">
        <v>1129</v>
      </c>
      <c r="C2549">
        <f>1/COUNTIF(B:B,pizzadb_pizzasales[[#This Row],[order_id]])</f>
        <v>0.33333333333333331</v>
      </c>
      <c r="D2549" s="1" t="s">
        <v>76</v>
      </c>
      <c r="E2549">
        <v>1</v>
      </c>
      <c r="F2549" s="16">
        <v>40457</v>
      </c>
      <c r="G2549" s="2" t="str">
        <f>TEXT(pizzadb_pizzasales[[#This Row],[order_date]],"dddd")</f>
        <v>Wednesday</v>
      </c>
      <c r="H2549" s="3">
        <v>0.79189814814814818</v>
      </c>
      <c r="I2549">
        <v>16.75</v>
      </c>
      <c r="J2549">
        <v>16.75</v>
      </c>
      <c r="K2549" s="1" t="s">
        <v>13</v>
      </c>
      <c r="L2549" s="1" t="s">
        <v>33</v>
      </c>
      <c r="M2549" s="1" t="s">
        <v>74</v>
      </c>
      <c r="N2549" s="1" t="s">
        <v>75</v>
      </c>
    </row>
    <row r="2550" spans="1:14" x14ac:dyDescent="0.25">
      <c r="A2550">
        <v>2549</v>
      </c>
      <c r="B2550">
        <v>1129</v>
      </c>
      <c r="C2550">
        <f>1/COUNTIF(B:B,pizzadb_pizzasales[[#This Row],[order_id]])</f>
        <v>0.33333333333333331</v>
      </c>
      <c r="D2550" s="1" t="s">
        <v>142</v>
      </c>
      <c r="E2550">
        <v>1</v>
      </c>
      <c r="F2550" s="16">
        <v>40458</v>
      </c>
      <c r="G2550" s="2" t="str">
        <f>TEXT(pizzadb_pizzasales[[#This Row],[order_date]],"dddd")</f>
        <v>Thursday</v>
      </c>
      <c r="H2550" s="3">
        <v>0.79189814814814818</v>
      </c>
      <c r="I2550">
        <v>16.5</v>
      </c>
      <c r="J2550">
        <v>16.5</v>
      </c>
      <c r="K2550" s="1" t="s">
        <v>21</v>
      </c>
      <c r="L2550" s="1" t="s">
        <v>14</v>
      </c>
      <c r="M2550" s="1" t="s">
        <v>15</v>
      </c>
      <c r="N2550" s="1" t="s">
        <v>16</v>
      </c>
    </row>
    <row r="2551" spans="1:14" x14ac:dyDescent="0.25">
      <c r="A2551">
        <v>2550</v>
      </c>
      <c r="B2551">
        <v>1129</v>
      </c>
      <c r="C2551">
        <f>1/COUNTIF(B:B,pizzadb_pizzasales[[#This Row],[order_id]])</f>
        <v>0.33333333333333331</v>
      </c>
      <c r="D2551" s="1" t="s">
        <v>143</v>
      </c>
      <c r="E2551">
        <v>1</v>
      </c>
      <c r="F2551" s="16">
        <v>40459</v>
      </c>
      <c r="G2551" s="2" t="str">
        <f>TEXT(pizzadb_pizzasales[[#This Row],[order_date]],"dddd")</f>
        <v>Friday</v>
      </c>
      <c r="H2551" s="3">
        <v>0.79189814814814818</v>
      </c>
      <c r="I2551">
        <v>11</v>
      </c>
      <c r="J2551">
        <v>11</v>
      </c>
      <c r="K2551" s="1" t="s">
        <v>41</v>
      </c>
      <c r="L2551" s="1" t="s">
        <v>14</v>
      </c>
      <c r="M2551" s="1" t="s">
        <v>130</v>
      </c>
      <c r="N2551" s="1" t="s">
        <v>131</v>
      </c>
    </row>
    <row r="2552" spans="1:14" x14ac:dyDescent="0.25">
      <c r="A2552">
        <v>2551</v>
      </c>
      <c r="B2552">
        <v>1130</v>
      </c>
      <c r="C2552">
        <f>1/COUNTIF(B:B,pizzadb_pizzasales[[#This Row],[order_id]])</f>
        <v>0.5</v>
      </c>
      <c r="D2552" s="1" t="s">
        <v>20</v>
      </c>
      <c r="E2552">
        <v>1</v>
      </c>
      <c r="F2552" s="16">
        <v>40462</v>
      </c>
      <c r="G2552" s="2" t="str">
        <f>TEXT(pizzadb_pizzasales[[#This Row],[order_date]],"dddd")</f>
        <v>Monday</v>
      </c>
      <c r="H2552" s="3">
        <v>0.79380787037037037</v>
      </c>
      <c r="I2552">
        <v>18.5</v>
      </c>
      <c r="J2552">
        <v>18.5</v>
      </c>
      <c r="K2552" s="1" t="s">
        <v>21</v>
      </c>
      <c r="L2552" s="1" t="s">
        <v>22</v>
      </c>
      <c r="M2552" s="1" t="s">
        <v>23</v>
      </c>
      <c r="N2552" s="1" t="s">
        <v>24</v>
      </c>
    </row>
    <row r="2553" spans="1:14" x14ac:dyDescent="0.25">
      <c r="A2553">
        <v>2552</v>
      </c>
      <c r="B2553">
        <v>1130</v>
      </c>
      <c r="C2553">
        <f>1/COUNTIF(B:B,pizzadb_pizzasales[[#This Row],[order_id]])</f>
        <v>0.5</v>
      </c>
      <c r="D2553" s="1" t="s">
        <v>25</v>
      </c>
      <c r="E2553">
        <v>1</v>
      </c>
      <c r="F2553" s="16">
        <v>40463</v>
      </c>
      <c r="G2553" s="2" t="str">
        <f>TEXT(pizzadb_pizzasales[[#This Row],[order_date]],"dddd")</f>
        <v>Tuesday</v>
      </c>
      <c r="H2553" s="3">
        <v>0.79380787037037037</v>
      </c>
      <c r="I2553">
        <v>20.75</v>
      </c>
      <c r="J2553">
        <v>20.75</v>
      </c>
      <c r="K2553" s="1" t="s">
        <v>21</v>
      </c>
      <c r="L2553" s="1" t="s">
        <v>26</v>
      </c>
      <c r="M2553" s="1" t="s">
        <v>27</v>
      </c>
      <c r="N2553" s="1" t="s">
        <v>28</v>
      </c>
    </row>
    <row r="2554" spans="1:14" x14ac:dyDescent="0.25">
      <c r="A2554">
        <v>2553</v>
      </c>
      <c r="B2554">
        <v>1131</v>
      </c>
      <c r="C2554">
        <f>1/COUNTIF(B:B,pizzadb_pizzasales[[#This Row],[order_id]])</f>
        <v>0.5</v>
      </c>
      <c r="D2554" s="1" t="s">
        <v>127</v>
      </c>
      <c r="E2554">
        <v>1</v>
      </c>
      <c r="F2554" s="16">
        <v>40464</v>
      </c>
      <c r="G2554" s="2" t="str">
        <f>TEXT(pizzadb_pizzasales[[#This Row],[order_date]],"dddd")</f>
        <v>Wednesday</v>
      </c>
      <c r="H2554" s="3">
        <v>0.79631944444444447</v>
      </c>
      <c r="I2554">
        <v>20.25</v>
      </c>
      <c r="J2554">
        <v>20.25</v>
      </c>
      <c r="K2554" s="1" t="s">
        <v>21</v>
      </c>
      <c r="L2554" s="1" t="s">
        <v>22</v>
      </c>
      <c r="M2554" s="1" t="s">
        <v>52</v>
      </c>
      <c r="N2554" s="1" t="s">
        <v>53</v>
      </c>
    </row>
    <row r="2555" spans="1:14" x14ac:dyDescent="0.25">
      <c r="A2555">
        <v>2554</v>
      </c>
      <c r="B2555">
        <v>1131</v>
      </c>
      <c r="C2555">
        <f>1/COUNTIF(B:B,pizzadb_pizzasales[[#This Row],[order_id]])</f>
        <v>0.5</v>
      </c>
      <c r="D2555" s="1" t="s">
        <v>119</v>
      </c>
      <c r="E2555">
        <v>1</v>
      </c>
      <c r="F2555" s="16">
        <v>40465</v>
      </c>
      <c r="G2555" s="2" t="str">
        <f>TEXT(pizzadb_pizzasales[[#This Row],[order_date]],"dddd")</f>
        <v>Thursday</v>
      </c>
      <c r="H2555" s="3">
        <v>0.79631944444444447</v>
      </c>
      <c r="I2555">
        <v>12.5</v>
      </c>
      <c r="J2555">
        <v>12.5</v>
      </c>
      <c r="K2555" s="1" t="s">
        <v>13</v>
      </c>
      <c r="L2555" s="1" t="s">
        <v>14</v>
      </c>
      <c r="M2555" s="1" t="s">
        <v>78</v>
      </c>
      <c r="N2555" s="1" t="s">
        <v>79</v>
      </c>
    </row>
    <row r="2556" spans="1:14" x14ac:dyDescent="0.25">
      <c r="A2556">
        <v>2555</v>
      </c>
      <c r="B2556">
        <v>1132</v>
      </c>
      <c r="C2556">
        <f>1/COUNTIF(B:B,pizzadb_pizzasales[[#This Row],[order_id]])</f>
        <v>0.25</v>
      </c>
      <c r="D2556" s="1" t="s">
        <v>80</v>
      </c>
      <c r="E2556">
        <v>1</v>
      </c>
      <c r="F2556" s="16">
        <v>40466</v>
      </c>
      <c r="G2556" s="2" t="str">
        <f>TEXT(pizzadb_pizzasales[[#This Row],[order_date]],"dddd")</f>
        <v>Friday</v>
      </c>
      <c r="H2556" s="3">
        <v>0.82751157407407405</v>
      </c>
      <c r="I2556">
        <v>12.75</v>
      </c>
      <c r="J2556">
        <v>12.75</v>
      </c>
      <c r="K2556" s="1" t="s">
        <v>41</v>
      </c>
      <c r="L2556" s="1" t="s">
        <v>33</v>
      </c>
      <c r="M2556" s="1" t="s">
        <v>74</v>
      </c>
      <c r="N2556" s="1" t="s">
        <v>75</v>
      </c>
    </row>
    <row r="2557" spans="1:14" x14ac:dyDescent="0.25">
      <c r="A2557">
        <v>2556</v>
      </c>
      <c r="B2557">
        <v>1132</v>
      </c>
      <c r="C2557">
        <f>1/COUNTIF(B:B,pizzadb_pizzasales[[#This Row],[order_id]])</f>
        <v>0.25</v>
      </c>
      <c r="D2557" s="1" t="s">
        <v>20</v>
      </c>
      <c r="E2557">
        <v>1</v>
      </c>
      <c r="F2557" s="16">
        <v>40469</v>
      </c>
      <c r="G2557" s="2" t="str">
        <f>TEXT(pizzadb_pizzasales[[#This Row],[order_date]],"dddd")</f>
        <v>Monday</v>
      </c>
      <c r="H2557" s="3">
        <v>0.82751157407407405</v>
      </c>
      <c r="I2557">
        <v>18.5</v>
      </c>
      <c r="J2557">
        <v>18.5</v>
      </c>
      <c r="K2557" s="1" t="s">
        <v>21</v>
      </c>
      <c r="L2557" s="1" t="s">
        <v>22</v>
      </c>
      <c r="M2557" s="1" t="s">
        <v>23</v>
      </c>
      <c r="N2557" s="1" t="s">
        <v>24</v>
      </c>
    </row>
    <row r="2558" spans="1:14" x14ac:dyDescent="0.25">
      <c r="A2558">
        <v>2557</v>
      </c>
      <c r="B2558">
        <v>1132</v>
      </c>
      <c r="C2558">
        <f>1/COUNTIF(B:B,pizzadb_pizzasales[[#This Row],[order_id]])</f>
        <v>0.25</v>
      </c>
      <c r="D2558" s="1" t="s">
        <v>90</v>
      </c>
      <c r="E2558">
        <v>1</v>
      </c>
      <c r="F2558" s="16">
        <v>40470</v>
      </c>
      <c r="G2558" s="2" t="str">
        <f>TEXT(pizzadb_pizzasales[[#This Row],[order_date]],"dddd")</f>
        <v>Tuesday</v>
      </c>
      <c r="H2558" s="3">
        <v>0.82751157407407405</v>
      </c>
      <c r="I2558">
        <v>17.950000762939453</v>
      </c>
      <c r="J2558">
        <v>17.950000762939453</v>
      </c>
      <c r="K2558" s="1" t="s">
        <v>21</v>
      </c>
      <c r="L2558" s="1" t="s">
        <v>22</v>
      </c>
      <c r="M2558" s="1" t="s">
        <v>91</v>
      </c>
      <c r="N2558" s="1" t="s">
        <v>92</v>
      </c>
    </row>
    <row r="2559" spans="1:14" x14ac:dyDescent="0.25">
      <c r="A2559">
        <v>2558</v>
      </c>
      <c r="B2559">
        <v>1132</v>
      </c>
      <c r="C2559">
        <f>1/COUNTIF(B:B,pizzadb_pizzasales[[#This Row],[order_id]])</f>
        <v>0.25</v>
      </c>
      <c r="D2559" s="1" t="s">
        <v>126</v>
      </c>
      <c r="E2559">
        <v>1</v>
      </c>
      <c r="F2559" s="16">
        <v>40471</v>
      </c>
      <c r="G2559" s="2" t="str">
        <f>TEXT(pizzadb_pizzasales[[#This Row],[order_date]],"dddd")</f>
        <v>Wednesday</v>
      </c>
      <c r="H2559" s="3">
        <v>0.82751157407407405</v>
      </c>
      <c r="I2559">
        <v>9.75</v>
      </c>
      <c r="J2559">
        <v>9.75</v>
      </c>
      <c r="K2559" s="1" t="s">
        <v>41</v>
      </c>
      <c r="L2559" s="1" t="s">
        <v>14</v>
      </c>
      <c r="M2559" s="1" t="s">
        <v>78</v>
      </c>
      <c r="N2559" s="1" t="s">
        <v>79</v>
      </c>
    </row>
    <row r="2560" spans="1:14" x14ac:dyDescent="0.25">
      <c r="A2560">
        <v>2559</v>
      </c>
      <c r="B2560">
        <v>1133</v>
      </c>
      <c r="C2560">
        <f>1/COUNTIF(B:B,pizzadb_pizzasales[[#This Row],[order_id]])</f>
        <v>0.25</v>
      </c>
      <c r="D2560" s="1" t="s">
        <v>54</v>
      </c>
      <c r="E2560">
        <v>1</v>
      </c>
      <c r="F2560" s="16">
        <v>40472</v>
      </c>
      <c r="G2560" s="2" t="str">
        <f>TEXT(pizzadb_pizzasales[[#This Row],[order_date]],"dddd")</f>
        <v>Thursday</v>
      </c>
      <c r="H2560" s="3">
        <v>0.83283564814814814</v>
      </c>
      <c r="I2560">
        <v>20.5</v>
      </c>
      <c r="J2560">
        <v>20.5</v>
      </c>
      <c r="K2560" s="1" t="s">
        <v>21</v>
      </c>
      <c r="L2560" s="1" t="s">
        <v>14</v>
      </c>
      <c r="M2560" s="1" t="s">
        <v>55</v>
      </c>
      <c r="N2560" s="1" t="s">
        <v>56</v>
      </c>
    </row>
    <row r="2561" spans="1:14" x14ac:dyDescent="0.25">
      <c r="A2561">
        <v>2560</v>
      </c>
      <c r="B2561">
        <v>1133</v>
      </c>
      <c r="C2561">
        <f>1/COUNTIF(B:B,pizzadb_pizzasales[[#This Row],[order_id]])</f>
        <v>0.25</v>
      </c>
      <c r="D2561" s="1" t="s">
        <v>112</v>
      </c>
      <c r="E2561">
        <v>1</v>
      </c>
      <c r="F2561" s="16">
        <v>40473</v>
      </c>
      <c r="G2561" s="2" t="str">
        <f>TEXT(pizzadb_pizzasales[[#This Row],[order_date]],"dddd")</f>
        <v>Friday</v>
      </c>
      <c r="H2561" s="3">
        <v>0.83283564814814814</v>
      </c>
      <c r="I2561">
        <v>20.5</v>
      </c>
      <c r="J2561">
        <v>20.5</v>
      </c>
      <c r="K2561" s="1" t="s">
        <v>21</v>
      </c>
      <c r="L2561" s="1" t="s">
        <v>14</v>
      </c>
      <c r="M2561" s="1" t="s">
        <v>94</v>
      </c>
      <c r="N2561" s="1" t="s">
        <v>95</v>
      </c>
    </row>
    <row r="2562" spans="1:14" x14ac:dyDescent="0.25">
      <c r="A2562">
        <v>2561</v>
      </c>
      <c r="B2562">
        <v>1133</v>
      </c>
      <c r="C2562">
        <f>1/COUNTIF(B:B,pizzadb_pizzasales[[#This Row],[order_id]])</f>
        <v>0.25</v>
      </c>
      <c r="D2562" s="1" t="s">
        <v>129</v>
      </c>
      <c r="E2562">
        <v>1</v>
      </c>
      <c r="F2562" s="16">
        <v>40476</v>
      </c>
      <c r="G2562" s="2" t="str">
        <f>TEXT(pizzadb_pizzasales[[#This Row],[order_date]],"dddd")</f>
        <v>Monday</v>
      </c>
      <c r="H2562" s="3">
        <v>0.83283564814814814</v>
      </c>
      <c r="I2562">
        <v>17.5</v>
      </c>
      <c r="J2562">
        <v>17.5</v>
      </c>
      <c r="K2562" s="1" t="s">
        <v>21</v>
      </c>
      <c r="L2562" s="1" t="s">
        <v>14</v>
      </c>
      <c r="M2562" s="1" t="s">
        <v>130</v>
      </c>
      <c r="N2562" s="1" t="s">
        <v>131</v>
      </c>
    </row>
    <row r="2563" spans="1:14" x14ac:dyDescent="0.25">
      <c r="A2563">
        <v>2562</v>
      </c>
      <c r="B2563">
        <v>1133</v>
      </c>
      <c r="C2563">
        <f>1/COUNTIF(B:B,pizzadb_pizzasales[[#This Row],[order_id]])</f>
        <v>0.25</v>
      </c>
      <c r="D2563" s="1" t="s">
        <v>155</v>
      </c>
      <c r="E2563">
        <v>1</v>
      </c>
      <c r="F2563" s="16">
        <v>40477</v>
      </c>
      <c r="G2563" s="2" t="str">
        <f>TEXT(pizzadb_pizzasales[[#This Row],[order_date]],"dddd")</f>
        <v>Tuesday</v>
      </c>
      <c r="H2563" s="3">
        <v>0.83283564814814814</v>
      </c>
      <c r="I2563">
        <v>16</v>
      </c>
      <c r="J2563">
        <v>16</v>
      </c>
      <c r="K2563" s="1" t="s">
        <v>13</v>
      </c>
      <c r="L2563" s="1" t="s">
        <v>14</v>
      </c>
      <c r="M2563" s="1" t="s">
        <v>45</v>
      </c>
      <c r="N2563" s="1" t="s">
        <v>46</v>
      </c>
    </row>
    <row r="2564" spans="1:14" x14ac:dyDescent="0.25">
      <c r="A2564">
        <v>2563</v>
      </c>
      <c r="B2564">
        <v>1134</v>
      </c>
      <c r="C2564">
        <f>1/COUNTIF(B:B,pizzadb_pizzasales[[#This Row],[order_id]])</f>
        <v>1</v>
      </c>
      <c r="D2564" s="1" t="s">
        <v>143</v>
      </c>
      <c r="E2564">
        <v>1</v>
      </c>
      <c r="F2564" s="16">
        <v>40478</v>
      </c>
      <c r="G2564" s="2" t="str">
        <f>TEXT(pizzadb_pizzasales[[#This Row],[order_date]],"dddd")</f>
        <v>Wednesday</v>
      </c>
      <c r="H2564" s="3">
        <v>0.83728009259259262</v>
      </c>
      <c r="I2564">
        <v>11</v>
      </c>
      <c r="J2564">
        <v>11</v>
      </c>
      <c r="K2564" s="1" t="s">
        <v>41</v>
      </c>
      <c r="L2564" s="1" t="s">
        <v>14</v>
      </c>
      <c r="M2564" s="1" t="s">
        <v>130</v>
      </c>
      <c r="N2564" s="1" t="s">
        <v>131</v>
      </c>
    </row>
    <row r="2565" spans="1:14" x14ac:dyDescent="0.25">
      <c r="A2565">
        <v>2564</v>
      </c>
      <c r="B2565">
        <v>1135</v>
      </c>
      <c r="C2565">
        <f>1/COUNTIF(B:B,pizzadb_pizzasales[[#This Row],[order_id]])</f>
        <v>1</v>
      </c>
      <c r="D2565" s="1" t="s">
        <v>77</v>
      </c>
      <c r="E2565">
        <v>1</v>
      </c>
      <c r="F2565" s="16">
        <v>40479</v>
      </c>
      <c r="G2565" s="2" t="str">
        <f>TEXT(pizzadb_pizzasales[[#This Row],[order_date]],"dddd")</f>
        <v>Thursday</v>
      </c>
      <c r="H2565" s="3">
        <v>0.88589120370370367</v>
      </c>
      <c r="I2565">
        <v>15.25</v>
      </c>
      <c r="J2565">
        <v>15.25</v>
      </c>
      <c r="K2565" s="1" t="s">
        <v>21</v>
      </c>
      <c r="L2565" s="1" t="s">
        <v>14</v>
      </c>
      <c r="M2565" s="1" t="s">
        <v>78</v>
      </c>
      <c r="N2565" s="1" t="s">
        <v>79</v>
      </c>
    </row>
    <row r="2566" spans="1:14" x14ac:dyDescent="0.25">
      <c r="A2566">
        <v>2565</v>
      </c>
      <c r="B2566">
        <v>1136</v>
      </c>
      <c r="C2566">
        <f>1/COUNTIF(B:B,pizzadb_pizzasales[[#This Row],[order_id]])</f>
        <v>0.33333333333333331</v>
      </c>
      <c r="D2566" s="1" t="s">
        <v>25</v>
      </c>
      <c r="E2566">
        <v>1</v>
      </c>
      <c r="F2566" s="16">
        <v>40480</v>
      </c>
      <c r="G2566" s="2" t="str">
        <f>TEXT(pizzadb_pizzasales[[#This Row],[order_date]],"dddd")</f>
        <v>Friday</v>
      </c>
      <c r="H2566" s="3">
        <v>0.91604166666666664</v>
      </c>
      <c r="I2566">
        <v>20.75</v>
      </c>
      <c r="J2566">
        <v>20.75</v>
      </c>
      <c r="K2566" s="1" t="s">
        <v>21</v>
      </c>
      <c r="L2566" s="1" t="s">
        <v>26</v>
      </c>
      <c r="M2566" s="1" t="s">
        <v>27</v>
      </c>
      <c r="N2566" s="1" t="s">
        <v>28</v>
      </c>
    </row>
    <row r="2567" spans="1:14" x14ac:dyDescent="0.25">
      <c r="A2567">
        <v>2566</v>
      </c>
      <c r="B2567">
        <v>1136</v>
      </c>
      <c r="C2567">
        <f>1/COUNTIF(B:B,pizzadb_pizzasales[[#This Row],[order_id]])</f>
        <v>0.33333333333333331</v>
      </c>
      <c r="D2567" s="1" t="s">
        <v>137</v>
      </c>
      <c r="E2567">
        <v>1</v>
      </c>
      <c r="F2567" s="16">
        <v>40483</v>
      </c>
      <c r="G2567" s="2" t="str">
        <f>TEXT(pizzadb_pizzasales[[#This Row],[order_date]],"dddd")</f>
        <v>Monday</v>
      </c>
      <c r="H2567" s="3">
        <v>0.91604166666666664</v>
      </c>
      <c r="I2567">
        <v>16.75</v>
      </c>
      <c r="J2567">
        <v>16.75</v>
      </c>
      <c r="K2567" s="1" t="s">
        <v>13</v>
      </c>
      <c r="L2567" s="1" t="s">
        <v>33</v>
      </c>
      <c r="M2567" s="1" t="s">
        <v>34</v>
      </c>
      <c r="N2567" s="1" t="s">
        <v>35</v>
      </c>
    </row>
    <row r="2568" spans="1:14" x14ac:dyDescent="0.25">
      <c r="A2568">
        <v>2567</v>
      </c>
      <c r="B2568">
        <v>1136</v>
      </c>
      <c r="C2568">
        <f>1/COUNTIF(B:B,pizzadb_pizzasales[[#This Row],[order_id]])</f>
        <v>0.33333333333333331</v>
      </c>
      <c r="D2568" s="1" t="s">
        <v>65</v>
      </c>
      <c r="E2568">
        <v>1</v>
      </c>
      <c r="F2568" s="16">
        <v>40484</v>
      </c>
      <c r="G2568" s="2" t="str">
        <f>TEXT(pizzadb_pizzasales[[#This Row],[order_date]],"dddd")</f>
        <v>Tuesday</v>
      </c>
      <c r="H2568" s="3">
        <v>0.91604166666666664</v>
      </c>
      <c r="I2568">
        <v>12</v>
      </c>
      <c r="J2568">
        <v>12</v>
      </c>
      <c r="K2568" s="1" t="s">
        <v>41</v>
      </c>
      <c r="L2568" s="1" t="s">
        <v>22</v>
      </c>
      <c r="M2568" s="1" t="s">
        <v>66</v>
      </c>
      <c r="N2568" s="1" t="s">
        <v>67</v>
      </c>
    </row>
    <row r="2569" spans="1:14" x14ac:dyDescent="0.25">
      <c r="A2569">
        <v>2568</v>
      </c>
      <c r="B2569">
        <v>1137</v>
      </c>
      <c r="C2569">
        <f>1/COUNTIF(B:B,pizzadb_pizzasales[[#This Row],[order_id]])</f>
        <v>0.5</v>
      </c>
      <c r="D2569" s="1" t="s">
        <v>87</v>
      </c>
      <c r="E2569">
        <v>1</v>
      </c>
      <c r="F2569" s="16">
        <v>40485</v>
      </c>
      <c r="G2569" s="2" t="str">
        <f>TEXT(pizzadb_pizzasales[[#This Row],[order_date]],"dddd")</f>
        <v>Wednesday</v>
      </c>
      <c r="H2569" s="3">
        <v>0.92601851851851846</v>
      </c>
      <c r="I2569">
        <v>20.75</v>
      </c>
      <c r="J2569">
        <v>20.75</v>
      </c>
      <c r="K2569" s="1" t="s">
        <v>21</v>
      </c>
      <c r="L2569" s="1" t="s">
        <v>26</v>
      </c>
      <c r="M2569" s="1" t="s">
        <v>88</v>
      </c>
      <c r="N2569" s="1" t="s">
        <v>89</v>
      </c>
    </row>
    <row r="2570" spans="1:14" x14ac:dyDescent="0.25">
      <c r="A2570">
        <v>2569</v>
      </c>
      <c r="B2570">
        <v>1137</v>
      </c>
      <c r="C2570">
        <f>1/COUNTIF(B:B,pizzadb_pizzasales[[#This Row],[order_id]])</f>
        <v>0.5</v>
      </c>
      <c r="D2570" s="1" t="s">
        <v>154</v>
      </c>
      <c r="E2570">
        <v>1</v>
      </c>
      <c r="F2570" s="16">
        <v>40486</v>
      </c>
      <c r="G2570" s="2" t="str">
        <f>TEXT(pizzadb_pizzasales[[#This Row],[order_date]],"dddd")</f>
        <v>Thursday</v>
      </c>
      <c r="H2570" s="3">
        <v>0.92601851851851846</v>
      </c>
      <c r="I2570">
        <v>16</v>
      </c>
      <c r="J2570">
        <v>16</v>
      </c>
      <c r="K2570" s="1" t="s">
        <v>13</v>
      </c>
      <c r="L2570" s="1" t="s">
        <v>22</v>
      </c>
      <c r="M2570" s="1" t="s">
        <v>66</v>
      </c>
      <c r="N2570" s="1" t="s">
        <v>67</v>
      </c>
    </row>
    <row r="2571" spans="1:14" x14ac:dyDescent="0.25">
      <c r="A2571">
        <v>2570</v>
      </c>
      <c r="B2571">
        <v>1138</v>
      </c>
      <c r="C2571">
        <f>1/COUNTIF(B:B,pizzadb_pizzasales[[#This Row],[order_id]])</f>
        <v>1</v>
      </c>
      <c r="D2571" s="1" t="s">
        <v>68</v>
      </c>
      <c r="E2571">
        <v>1</v>
      </c>
      <c r="F2571" s="16">
        <v>40487</v>
      </c>
      <c r="G2571" s="2" t="str">
        <f>TEXT(pizzadb_pizzasales[[#This Row],[order_date]],"dddd")</f>
        <v>Friday</v>
      </c>
      <c r="H2571" s="3">
        <v>0.47348379629629628</v>
      </c>
      <c r="I2571">
        <v>20.25</v>
      </c>
      <c r="J2571">
        <v>20.25</v>
      </c>
      <c r="K2571" s="1" t="s">
        <v>21</v>
      </c>
      <c r="L2571" s="1" t="s">
        <v>22</v>
      </c>
      <c r="M2571" s="1" t="s">
        <v>30</v>
      </c>
      <c r="N2571" s="1" t="s">
        <v>31</v>
      </c>
    </row>
    <row r="2572" spans="1:14" x14ac:dyDescent="0.25">
      <c r="A2572">
        <v>2571</v>
      </c>
      <c r="B2572">
        <v>1139</v>
      </c>
      <c r="C2572">
        <f>1/COUNTIF(B:B,pizzadb_pizzasales[[#This Row],[order_id]])</f>
        <v>0.25</v>
      </c>
      <c r="D2572" s="1" t="s">
        <v>57</v>
      </c>
      <c r="E2572">
        <v>1</v>
      </c>
      <c r="F2572" s="16">
        <v>40490</v>
      </c>
      <c r="G2572" s="2" t="str">
        <f>TEXT(pizzadb_pizzasales[[#This Row],[order_date]],"dddd")</f>
        <v>Monday</v>
      </c>
      <c r="H2572" s="3">
        <v>0.47637731481481482</v>
      </c>
      <c r="I2572">
        <v>12.5</v>
      </c>
      <c r="J2572">
        <v>12.5</v>
      </c>
      <c r="K2572" s="1" t="s">
        <v>41</v>
      </c>
      <c r="L2572" s="1" t="s">
        <v>26</v>
      </c>
      <c r="M2572" s="1" t="s">
        <v>27</v>
      </c>
      <c r="N2572" s="1" t="s">
        <v>28</v>
      </c>
    </row>
    <row r="2573" spans="1:14" x14ac:dyDescent="0.25">
      <c r="A2573">
        <v>2572</v>
      </c>
      <c r="B2573">
        <v>1139</v>
      </c>
      <c r="C2573">
        <f>1/COUNTIF(B:B,pizzadb_pizzasales[[#This Row],[order_id]])</f>
        <v>0.25</v>
      </c>
      <c r="D2573" s="1" t="s">
        <v>149</v>
      </c>
      <c r="E2573">
        <v>1</v>
      </c>
      <c r="F2573" s="16">
        <v>40491</v>
      </c>
      <c r="G2573" s="2" t="str">
        <f>TEXT(pizzadb_pizzasales[[#This Row],[order_date]],"dddd")</f>
        <v>Tuesday</v>
      </c>
      <c r="H2573" s="3">
        <v>0.47637731481481482</v>
      </c>
      <c r="I2573">
        <v>12.25</v>
      </c>
      <c r="J2573">
        <v>12.25</v>
      </c>
      <c r="K2573" s="1" t="s">
        <v>41</v>
      </c>
      <c r="L2573" s="1" t="s">
        <v>26</v>
      </c>
      <c r="M2573" s="1" t="s">
        <v>114</v>
      </c>
      <c r="N2573" s="1" t="s">
        <v>115</v>
      </c>
    </row>
    <row r="2574" spans="1:14" x14ac:dyDescent="0.25">
      <c r="A2574">
        <v>2573</v>
      </c>
      <c r="B2574">
        <v>1139</v>
      </c>
      <c r="C2574">
        <f>1/COUNTIF(B:B,pizzadb_pizzasales[[#This Row],[order_id]])</f>
        <v>0.25</v>
      </c>
      <c r="D2574" s="1" t="s">
        <v>59</v>
      </c>
      <c r="E2574">
        <v>1</v>
      </c>
      <c r="F2574" s="16">
        <v>40492</v>
      </c>
      <c r="G2574" s="2" t="str">
        <f>TEXT(pizzadb_pizzasales[[#This Row],[order_date]],"dddd")</f>
        <v>Wednesday</v>
      </c>
      <c r="H2574" s="3">
        <v>0.47637731481481482</v>
      </c>
      <c r="I2574">
        <v>20.75</v>
      </c>
      <c r="J2574">
        <v>20.75</v>
      </c>
      <c r="K2574" s="1" t="s">
        <v>21</v>
      </c>
      <c r="L2574" s="1" t="s">
        <v>26</v>
      </c>
      <c r="M2574" s="1" t="s">
        <v>60</v>
      </c>
      <c r="N2574" s="1" t="s">
        <v>61</v>
      </c>
    </row>
    <row r="2575" spans="1:14" x14ac:dyDescent="0.25">
      <c r="A2575">
        <v>2574</v>
      </c>
      <c r="B2575">
        <v>1139</v>
      </c>
      <c r="C2575">
        <f>1/COUNTIF(B:B,pizzadb_pizzasales[[#This Row],[order_id]])</f>
        <v>0.25</v>
      </c>
      <c r="D2575" s="1" t="s">
        <v>44</v>
      </c>
      <c r="E2575">
        <v>1</v>
      </c>
      <c r="F2575" s="16">
        <v>40493</v>
      </c>
      <c r="G2575" s="2" t="str">
        <f>TEXT(pizzadb_pizzasales[[#This Row],[order_date]],"dddd")</f>
        <v>Thursday</v>
      </c>
      <c r="H2575" s="3">
        <v>0.47637731481481482</v>
      </c>
      <c r="I2575">
        <v>12</v>
      </c>
      <c r="J2575">
        <v>12</v>
      </c>
      <c r="K2575" s="1" t="s">
        <v>41</v>
      </c>
      <c r="L2575" s="1" t="s">
        <v>14</v>
      </c>
      <c r="M2575" s="1" t="s">
        <v>45</v>
      </c>
      <c r="N2575" s="1" t="s">
        <v>46</v>
      </c>
    </row>
    <row r="2576" spans="1:14" x14ac:dyDescent="0.25">
      <c r="A2576">
        <v>2575</v>
      </c>
      <c r="B2576">
        <v>1140</v>
      </c>
      <c r="C2576">
        <f>1/COUNTIF(B:B,pizzadb_pizzasales[[#This Row],[order_id]])</f>
        <v>0.2</v>
      </c>
      <c r="D2576" s="1" t="s">
        <v>54</v>
      </c>
      <c r="E2576">
        <v>1</v>
      </c>
      <c r="F2576" s="16">
        <v>40494</v>
      </c>
      <c r="G2576" s="2" t="str">
        <f>TEXT(pizzadb_pizzasales[[#This Row],[order_date]],"dddd")</f>
        <v>Friday</v>
      </c>
      <c r="H2576" s="3">
        <v>0.4800462962962963</v>
      </c>
      <c r="I2576">
        <v>20.5</v>
      </c>
      <c r="J2576">
        <v>20.5</v>
      </c>
      <c r="K2576" s="1" t="s">
        <v>21</v>
      </c>
      <c r="L2576" s="1" t="s">
        <v>14</v>
      </c>
      <c r="M2576" s="1" t="s">
        <v>55</v>
      </c>
      <c r="N2576" s="1" t="s">
        <v>56</v>
      </c>
    </row>
    <row r="2577" spans="1:14" x14ac:dyDescent="0.25">
      <c r="A2577">
        <v>2576</v>
      </c>
      <c r="B2577">
        <v>1140</v>
      </c>
      <c r="C2577">
        <f>1/COUNTIF(B:B,pizzadb_pizzasales[[#This Row],[order_id]])</f>
        <v>0.2</v>
      </c>
      <c r="D2577" s="1" t="s">
        <v>159</v>
      </c>
      <c r="E2577">
        <v>1</v>
      </c>
      <c r="F2577" s="16">
        <v>40497</v>
      </c>
      <c r="G2577" s="2" t="str">
        <f>TEXT(pizzadb_pizzasales[[#This Row],[order_date]],"dddd")</f>
        <v>Monday</v>
      </c>
      <c r="H2577" s="3">
        <v>0.4800462962962963</v>
      </c>
      <c r="I2577">
        <v>16.75</v>
      </c>
      <c r="J2577">
        <v>16.75</v>
      </c>
      <c r="K2577" s="1" t="s">
        <v>13</v>
      </c>
      <c r="L2577" s="1" t="s">
        <v>22</v>
      </c>
      <c r="M2577" s="1" t="s">
        <v>101</v>
      </c>
      <c r="N2577" s="1" t="s">
        <v>102</v>
      </c>
    </row>
    <row r="2578" spans="1:14" x14ac:dyDescent="0.25">
      <c r="A2578">
        <v>2577</v>
      </c>
      <c r="B2578">
        <v>1140</v>
      </c>
      <c r="C2578">
        <f>1/COUNTIF(B:B,pizzadb_pizzasales[[#This Row],[order_id]])</f>
        <v>0.2</v>
      </c>
      <c r="D2578" s="1" t="s">
        <v>29</v>
      </c>
      <c r="E2578">
        <v>1</v>
      </c>
      <c r="F2578" s="16">
        <v>40498</v>
      </c>
      <c r="G2578" s="2" t="str">
        <f>TEXT(pizzadb_pizzasales[[#This Row],[order_date]],"dddd")</f>
        <v>Tuesday</v>
      </c>
      <c r="H2578" s="3">
        <v>0.4800462962962963</v>
      </c>
      <c r="I2578">
        <v>16</v>
      </c>
      <c r="J2578">
        <v>16</v>
      </c>
      <c r="K2578" s="1" t="s">
        <v>13</v>
      </c>
      <c r="L2578" s="1" t="s">
        <v>22</v>
      </c>
      <c r="M2578" s="1" t="s">
        <v>30</v>
      </c>
      <c r="N2578" s="1" t="s">
        <v>31</v>
      </c>
    </row>
    <row r="2579" spans="1:14" x14ac:dyDescent="0.25">
      <c r="A2579">
        <v>2578</v>
      </c>
      <c r="B2579">
        <v>1140</v>
      </c>
      <c r="C2579">
        <f>1/COUNTIF(B:B,pizzadb_pizzasales[[#This Row],[order_id]])</f>
        <v>0.2</v>
      </c>
      <c r="D2579" s="1" t="s">
        <v>119</v>
      </c>
      <c r="E2579">
        <v>1</v>
      </c>
      <c r="F2579" s="16">
        <v>40499</v>
      </c>
      <c r="G2579" s="2" t="str">
        <f>TEXT(pizzadb_pizzasales[[#This Row],[order_date]],"dddd")</f>
        <v>Wednesday</v>
      </c>
      <c r="H2579" s="3">
        <v>0.4800462962962963</v>
      </c>
      <c r="I2579">
        <v>12.5</v>
      </c>
      <c r="J2579">
        <v>12.5</v>
      </c>
      <c r="K2579" s="1" t="s">
        <v>13</v>
      </c>
      <c r="L2579" s="1" t="s">
        <v>14</v>
      </c>
      <c r="M2579" s="1" t="s">
        <v>78</v>
      </c>
      <c r="N2579" s="1" t="s">
        <v>79</v>
      </c>
    </row>
    <row r="2580" spans="1:14" x14ac:dyDescent="0.25">
      <c r="A2580">
        <v>2579</v>
      </c>
      <c r="B2580">
        <v>1140</v>
      </c>
      <c r="C2580">
        <f>1/COUNTIF(B:B,pizzadb_pizzasales[[#This Row],[order_id]])</f>
        <v>0.2</v>
      </c>
      <c r="D2580" s="1" t="s">
        <v>140</v>
      </c>
      <c r="E2580">
        <v>1</v>
      </c>
      <c r="F2580" s="16">
        <v>40500</v>
      </c>
      <c r="G2580" s="2" t="str">
        <f>TEXT(pizzadb_pizzasales[[#This Row],[order_date]],"dddd")</f>
        <v>Thursday</v>
      </c>
      <c r="H2580" s="3">
        <v>0.4800462962962963</v>
      </c>
      <c r="I2580">
        <v>25.5</v>
      </c>
      <c r="J2580">
        <v>25.5</v>
      </c>
      <c r="K2580" s="1" t="s">
        <v>141</v>
      </c>
      <c r="L2580" s="1" t="s">
        <v>14</v>
      </c>
      <c r="M2580" s="1" t="s">
        <v>45</v>
      </c>
      <c r="N2580" s="1" t="s">
        <v>46</v>
      </c>
    </row>
    <row r="2581" spans="1:14" x14ac:dyDescent="0.25">
      <c r="A2581">
        <v>2580</v>
      </c>
      <c r="B2581">
        <v>1141</v>
      </c>
      <c r="C2581">
        <f>1/COUNTIF(B:B,pizzadb_pizzasales[[#This Row],[order_id]])</f>
        <v>1</v>
      </c>
      <c r="D2581" s="1" t="s">
        <v>162</v>
      </c>
      <c r="E2581">
        <v>1</v>
      </c>
      <c r="F2581" s="16">
        <v>40501</v>
      </c>
      <c r="G2581" s="2" t="str">
        <f>TEXT(pizzadb_pizzasales[[#This Row],[order_date]],"dddd")</f>
        <v>Friday</v>
      </c>
      <c r="H2581" s="3">
        <v>0.48273148148148148</v>
      </c>
      <c r="I2581">
        <v>16</v>
      </c>
      <c r="J2581">
        <v>16</v>
      </c>
      <c r="K2581" s="1" t="s">
        <v>13</v>
      </c>
      <c r="L2581" s="1" t="s">
        <v>22</v>
      </c>
      <c r="M2581" s="1" t="s">
        <v>110</v>
      </c>
      <c r="N2581" s="1" t="s">
        <v>111</v>
      </c>
    </row>
    <row r="2582" spans="1:14" x14ac:dyDescent="0.25">
      <c r="A2582">
        <v>2581</v>
      </c>
      <c r="B2582">
        <v>1142</v>
      </c>
      <c r="C2582">
        <f>1/COUNTIF(B:B,pizzadb_pizzasales[[#This Row],[order_id]])</f>
        <v>1</v>
      </c>
      <c r="D2582" s="1" t="s">
        <v>113</v>
      </c>
      <c r="E2582">
        <v>2</v>
      </c>
      <c r="F2582" s="16">
        <v>40504</v>
      </c>
      <c r="G2582" s="2" t="str">
        <f>TEXT(pizzadb_pizzasales[[#This Row],[order_date]],"dddd")</f>
        <v>Monday</v>
      </c>
      <c r="H2582" s="3">
        <v>0.48388888888888887</v>
      </c>
      <c r="I2582">
        <v>20.25</v>
      </c>
      <c r="J2582">
        <v>40.5</v>
      </c>
      <c r="K2582" s="1" t="s">
        <v>21</v>
      </c>
      <c r="L2582" s="1" t="s">
        <v>26</v>
      </c>
      <c r="M2582" s="1" t="s">
        <v>114</v>
      </c>
      <c r="N2582" s="1" t="s">
        <v>115</v>
      </c>
    </row>
    <row r="2583" spans="1:14" x14ac:dyDescent="0.25">
      <c r="A2583">
        <v>2582</v>
      </c>
      <c r="B2583">
        <v>1143</v>
      </c>
      <c r="C2583">
        <f>1/COUNTIF(B:B,pizzadb_pizzasales[[#This Row],[order_id]])</f>
        <v>0.33333333333333331</v>
      </c>
      <c r="D2583" s="1" t="s">
        <v>84</v>
      </c>
      <c r="E2583">
        <v>1</v>
      </c>
      <c r="F2583" s="16">
        <v>40505</v>
      </c>
      <c r="G2583" s="2" t="str">
        <f>TEXT(pizzadb_pizzasales[[#This Row],[order_date]],"dddd")</f>
        <v>Tuesday</v>
      </c>
      <c r="H2583" s="3">
        <v>0.48440972222222223</v>
      </c>
      <c r="I2583">
        <v>12</v>
      </c>
      <c r="J2583">
        <v>12</v>
      </c>
      <c r="K2583" s="1" t="s">
        <v>41</v>
      </c>
      <c r="L2583" s="1" t="s">
        <v>14</v>
      </c>
      <c r="M2583" s="1" t="s">
        <v>85</v>
      </c>
      <c r="N2583" s="1" t="s">
        <v>86</v>
      </c>
    </row>
    <row r="2584" spans="1:14" x14ac:dyDescent="0.25">
      <c r="A2584">
        <v>2583</v>
      </c>
      <c r="B2584">
        <v>1143</v>
      </c>
      <c r="C2584">
        <f>1/COUNTIF(B:B,pizzadb_pizzasales[[#This Row],[order_id]])</f>
        <v>0.33333333333333331</v>
      </c>
      <c r="D2584" s="1" t="s">
        <v>20</v>
      </c>
      <c r="E2584">
        <v>1</v>
      </c>
      <c r="F2584" s="16">
        <v>40506</v>
      </c>
      <c r="G2584" s="2" t="str">
        <f>TEXT(pizzadb_pizzasales[[#This Row],[order_date]],"dddd")</f>
        <v>Wednesday</v>
      </c>
      <c r="H2584" s="3">
        <v>0.48440972222222223</v>
      </c>
      <c r="I2584">
        <v>18.5</v>
      </c>
      <c r="J2584">
        <v>18.5</v>
      </c>
      <c r="K2584" s="1" t="s">
        <v>21</v>
      </c>
      <c r="L2584" s="1" t="s">
        <v>22</v>
      </c>
      <c r="M2584" s="1" t="s">
        <v>23</v>
      </c>
      <c r="N2584" s="1" t="s">
        <v>24</v>
      </c>
    </row>
    <row r="2585" spans="1:14" x14ac:dyDescent="0.25">
      <c r="A2585">
        <v>2584</v>
      </c>
      <c r="B2585">
        <v>1143</v>
      </c>
      <c r="C2585">
        <f>1/COUNTIF(B:B,pizzadb_pizzasales[[#This Row],[order_id]])</f>
        <v>0.33333333333333331</v>
      </c>
      <c r="D2585" s="1" t="s">
        <v>25</v>
      </c>
      <c r="E2585">
        <v>1</v>
      </c>
      <c r="F2585" s="16">
        <v>40507</v>
      </c>
      <c r="G2585" s="2" t="str">
        <f>TEXT(pizzadb_pizzasales[[#This Row],[order_date]],"dddd")</f>
        <v>Thursday</v>
      </c>
      <c r="H2585" s="3">
        <v>0.48440972222222223</v>
      </c>
      <c r="I2585">
        <v>20.75</v>
      </c>
      <c r="J2585">
        <v>20.75</v>
      </c>
      <c r="K2585" s="1" t="s">
        <v>21</v>
      </c>
      <c r="L2585" s="1" t="s">
        <v>26</v>
      </c>
      <c r="M2585" s="1" t="s">
        <v>27</v>
      </c>
      <c r="N2585" s="1" t="s">
        <v>28</v>
      </c>
    </row>
    <row r="2586" spans="1:14" x14ac:dyDescent="0.25">
      <c r="A2586">
        <v>2585</v>
      </c>
      <c r="B2586">
        <v>1144</v>
      </c>
      <c r="C2586">
        <f>1/COUNTIF(B:B,pizzadb_pizzasales[[#This Row],[order_id]])</f>
        <v>0.5</v>
      </c>
      <c r="D2586" s="1" t="s">
        <v>68</v>
      </c>
      <c r="E2586">
        <v>1</v>
      </c>
      <c r="F2586" s="16">
        <v>40508</v>
      </c>
      <c r="G2586" s="2" t="str">
        <f>TEXT(pizzadb_pizzasales[[#This Row],[order_date]],"dddd")</f>
        <v>Friday</v>
      </c>
      <c r="H2586" s="3">
        <v>0.50163194444444448</v>
      </c>
      <c r="I2586">
        <v>20.25</v>
      </c>
      <c r="J2586">
        <v>20.25</v>
      </c>
      <c r="K2586" s="1" t="s">
        <v>21</v>
      </c>
      <c r="L2586" s="1" t="s">
        <v>22</v>
      </c>
      <c r="M2586" s="1" t="s">
        <v>30</v>
      </c>
      <c r="N2586" s="1" t="s">
        <v>31</v>
      </c>
    </row>
    <row r="2587" spans="1:14" x14ac:dyDescent="0.25">
      <c r="A2587">
        <v>2586</v>
      </c>
      <c r="B2587">
        <v>1144</v>
      </c>
      <c r="C2587">
        <f>1/COUNTIF(B:B,pizzadb_pizzasales[[#This Row],[order_id]])</f>
        <v>0.5</v>
      </c>
      <c r="D2587" s="1" t="s">
        <v>145</v>
      </c>
      <c r="E2587">
        <v>1</v>
      </c>
      <c r="F2587" s="16">
        <v>40511</v>
      </c>
      <c r="G2587" s="2" t="str">
        <f>TEXT(pizzadb_pizzasales[[#This Row],[order_date]],"dddd")</f>
        <v>Monday</v>
      </c>
      <c r="H2587" s="3">
        <v>0.50163194444444448</v>
      </c>
      <c r="I2587">
        <v>16.5</v>
      </c>
      <c r="J2587">
        <v>16.5</v>
      </c>
      <c r="K2587" s="1" t="s">
        <v>13</v>
      </c>
      <c r="L2587" s="1" t="s">
        <v>26</v>
      </c>
      <c r="M2587" s="1" t="s">
        <v>38</v>
      </c>
      <c r="N2587" s="1" t="s">
        <v>39</v>
      </c>
    </row>
    <row r="2588" spans="1:14" x14ac:dyDescent="0.25">
      <c r="A2588">
        <v>2587</v>
      </c>
      <c r="B2588">
        <v>1145</v>
      </c>
      <c r="C2588">
        <f>1/COUNTIF(B:B,pizzadb_pizzasales[[#This Row],[order_id]])</f>
        <v>0.25</v>
      </c>
      <c r="D2588" s="1" t="s">
        <v>156</v>
      </c>
      <c r="E2588">
        <v>1</v>
      </c>
      <c r="F2588" s="16">
        <v>40512</v>
      </c>
      <c r="G2588" s="2" t="str">
        <f>TEXT(pizzadb_pizzasales[[#This Row],[order_date]],"dddd")</f>
        <v>Tuesday</v>
      </c>
      <c r="H2588" s="3">
        <v>0.50295138888888891</v>
      </c>
      <c r="I2588">
        <v>12.75</v>
      </c>
      <c r="J2588">
        <v>12.75</v>
      </c>
      <c r="K2588" s="1" t="s">
        <v>41</v>
      </c>
      <c r="L2588" s="1" t="s">
        <v>33</v>
      </c>
      <c r="M2588" s="1" t="s">
        <v>82</v>
      </c>
      <c r="N2588" s="1" t="s">
        <v>83</v>
      </c>
    </row>
    <row r="2589" spans="1:14" x14ac:dyDescent="0.25">
      <c r="A2589">
        <v>2588</v>
      </c>
      <c r="B2589">
        <v>1145</v>
      </c>
      <c r="C2589">
        <f>1/COUNTIF(B:B,pizzadb_pizzasales[[#This Row],[order_id]])</f>
        <v>0.25</v>
      </c>
      <c r="D2589" s="1" t="s">
        <v>103</v>
      </c>
      <c r="E2589">
        <v>1</v>
      </c>
      <c r="F2589" s="16">
        <v>40513</v>
      </c>
      <c r="G2589" s="2" t="str">
        <f>TEXT(pizzadb_pizzasales[[#This Row],[order_date]],"dddd")</f>
        <v>Wednesday</v>
      </c>
      <c r="H2589" s="3">
        <v>0.50295138888888891</v>
      </c>
      <c r="I2589">
        <v>16</v>
      </c>
      <c r="J2589">
        <v>16</v>
      </c>
      <c r="K2589" s="1" t="s">
        <v>13</v>
      </c>
      <c r="L2589" s="1" t="s">
        <v>22</v>
      </c>
      <c r="M2589" s="1" t="s">
        <v>104</v>
      </c>
      <c r="N2589" s="1" t="s">
        <v>105</v>
      </c>
    </row>
    <row r="2590" spans="1:14" x14ac:dyDescent="0.25">
      <c r="A2590">
        <v>2589</v>
      </c>
      <c r="B2590">
        <v>1145</v>
      </c>
      <c r="C2590">
        <f>1/COUNTIF(B:B,pizzadb_pizzasales[[#This Row],[order_id]])</f>
        <v>0.25</v>
      </c>
      <c r="D2590" s="1" t="s">
        <v>158</v>
      </c>
      <c r="E2590">
        <v>1</v>
      </c>
      <c r="F2590" s="16">
        <v>40514</v>
      </c>
      <c r="G2590" s="2" t="str">
        <f>TEXT(pizzadb_pizzasales[[#This Row],[order_date]],"dddd")</f>
        <v>Thursday</v>
      </c>
      <c r="H2590" s="3">
        <v>0.50295138888888891</v>
      </c>
      <c r="I2590">
        <v>16.5</v>
      </c>
      <c r="J2590">
        <v>16.5</v>
      </c>
      <c r="K2590" s="1" t="s">
        <v>13</v>
      </c>
      <c r="L2590" s="1" t="s">
        <v>26</v>
      </c>
      <c r="M2590" s="1" t="s">
        <v>60</v>
      </c>
      <c r="N2590" s="1" t="s">
        <v>61</v>
      </c>
    </row>
    <row r="2591" spans="1:14" x14ac:dyDescent="0.25">
      <c r="A2591">
        <v>2590</v>
      </c>
      <c r="B2591">
        <v>1145</v>
      </c>
      <c r="C2591">
        <f>1/COUNTIF(B:B,pizzadb_pizzasales[[#This Row],[order_id]])</f>
        <v>0.25</v>
      </c>
      <c r="D2591" s="1" t="s">
        <v>144</v>
      </c>
      <c r="E2591">
        <v>1</v>
      </c>
      <c r="F2591" s="16">
        <v>40515</v>
      </c>
      <c r="G2591" s="2" t="str">
        <f>TEXT(pizzadb_pizzasales[[#This Row],[order_date]],"dddd")</f>
        <v>Friday</v>
      </c>
      <c r="H2591" s="3">
        <v>0.50295138888888891</v>
      </c>
      <c r="I2591">
        <v>16.5</v>
      </c>
      <c r="J2591">
        <v>16.5</v>
      </c>
      <c r="K2591" s="1" t="s">
        <v>13</v>
      </c>
      <c r="L2591" s="1" t="s">
        <v>26</v>
      </c>
      <c r="M2591" s="1" t="s">
        <v>48</v>
      </c>
      <c r="N2591" s="1" t="s">
        <v>49</v>
      </c>
    </row>
    <row r="2592" spans="1:14" x14ac:dyDescent="0.25">
      <c r="A2592">
        <v>2591</v>
      </c>
      <c r="B2592">
        <v>1146</v>
      </c>
      <c r="C2592">
        <f>1/COUNTIF(B:B,pizzadb_pizzasales[[#This Row],[order_id]])</f>
        <v>1</v>
      </c>
      <c r="D2592" s="1" t="s">
        <v>144</v>
      </c>
      <c r="E2592">
        <v>1</v>
      </c>
      <c r="F2592" s="16">
        <v>40518</v>
      </c>
      <c r="G2592" s="2" t="str">
        <f>TEXT(pizzadb_pizzasales[[#This Row],[order_date]],"dddd")</f>
        <v>Monday</v>
      </c>
      <c r="H2592" s="3">
        <v>0.5083333333333333</v>
      </c>
      <c r="I2592">
        <v>16.5</v>
      </c>
      <c r="J2592">
        <v>16.5</v>
      </c>
      <c r="K2592" s="1" t="s">
        <v>13</v>
      </c>
      <c r="L2592" s="1" t="s">
        <v>26</v>
      </c>
      <c r="M2592" s="1" t="s">
        <v>48</v>
      </c>
      <c r="N2592" s="1" t="s">
        <v>49</v>
      </c>
    </row>
    <row r="2593" spans="1:14" x14ac:dyDescent="0.25">
      <c r="A2593">
        <v>2592</v>
      </c>
      <c r="B2593">
        <v>1147</v>
      </c>
      <c r="C2593">
        <f>1/COUNTIF(B:B,pizzadb_pizzasales[[#This Row],[order_id]])</f>
        <v>1</v>
      </c>
      <c r="D2593" s="1" t="s">
        <v>172</v>
      </c>
      <c r="E2593">
        <v>1</v>
      </c>
      <c r="F2593" s="16">
        <v>40519</v>
      </c>
      <c r="G2593" s="2" t="str">
        <f>TEXT(pizzadb_pizzasales[[#This Row],[order_date]],"dddd")</f>
        <v>Tuesday</v>
      </c>
      <c r="H2593" s="3">
        <v>0.50862268518518516</v>
      </c>
      <c r="I2593">
        <v>12.5</v>
      </c>
      <c r="J2593">
        <v>12.5</v>
      </c>
      <c r="K2593" s="1" t="s">
        <v>41</v>
      </c>
      <c r="L2593" s="1" t="s">
        <v>26</v>
      </c>
      <c r="M2593" s="1" t="s">
        <v>88</v>
      </c>
      <c r="N2593" s="1" t="s">
        <v>89</v>
      </c>
    </row>
    <row r="2594" spans="1:14" x14ac:dyDescent="0.25">
      <c r="A2594">
        <v>2593</v>
      </c>
      <c r="B2594">
        <v>1148</v>
      </c>
      <c r="C2594">
        <f>1/COUNTIF(B:B,pizzadb_pizzasales[[#This Row],[order_id]])</f>
        <v>0.5</v>
      </c>
      <c r="D2594" s="1" t="s">
        <v>84</v>
      </c>
      <c r="E2594">
        <v>1</v>
      </c>
      <c r="F2594" s="16">
        <v>40520</v>
      </c>
      <c r="G2594" s="2" t="str">
        <f>TEXT(pizzadb_pizzasales[[#This Row],[order_date]],"dddd")</f>
        <v>Wednesday</v>
      </c>
      <c r="H2594" s="3">
        <v>0.5122916666666667</v>
      </c>
      <c r="I2594">
        <v>12</v>
      </c>
      <c r="J2594">
        <v>12</v>
      </c>
      <c r="K2594" s="1" t="s">
        <v>41</v>
      </c>
      <c r="L2594" s="1" t="s">
        <v>14</v>
      </c>
      <c r="M2594" s="1" t="s">
        <v>85</v>
      </c>
      <c r="N2594" s="1" t="s">
        <v>86</v>
      </c>
    </row>
    <row r="2595" spans="1:14" x14ac:dyDescent="0.25">
      <c r="A2595">
        <v>2594</v>
      </c>
      <c r="B2595">
        <v>1148</v>
      </c>
      <c r="C2595">
        <f>1/COUNTIF(B:B,pizzadb_pizzasales[[#This Row],[order_id]])</f>
        <v>0.5</v>
      </c>
      <c r="D2595" s="1" t="s">
        <v>36</v>
      </c>
      <c r="E2595">
        <v>1</v>
      </c>
      <c r="F2595" s="16">
        <v>40521</v>
      </c>
      <c r="G2595" s="2" t="str">
        <f>TEXT(pizzadb_pizzasales[[#This Row],[order_date]],"dddd")</f>
        <v>Thursday</v>
      </c>
      <c r="H2595" s="3">
        <v>0.5122916666666667</v>
      </c>
      <c r="I2595">
        <v>16.5</v>
      </c>
      <c r="J2595">
        <v>16.5</v>
      </c>
      <c r="K2595" s="1" t="s">
        <v>13</v>
      </c>
      <c r="L2595" s="1" t="s">
        <v>26</v>
      </c>
      <c r="M2595" s="1" t="s">
        <v>27</v>
      </c>
      <c r="N2595" s="1" t="s">
        <v>28</v>
      </c>
    </row>
    <row r="2596" spans="1:14" x14ac:dyDescent="0.25">
      <c r="A2596">
        <v>2595</v>
      </c>
      <c r="B2596">
        <v>1149</v>
      </c>
      <c r="C2596">
        <f>1/COUNTIF(B:B,pizzadb_pizzasales[[#This Row],[order_id]])</f>
        <v>0.5</v>
      </c>
      <c r="D2596" s="1" t="s">
        <v>128</v>
      </c>
      <c r="E2596">
        <v>1</v>
      </c>
      <c r="F2596" s="16">
        <v>40522</v>
      </c>
      <c r="G2596" s="2" t="str">
        <f>TEXT(pizzadb_pizzasales[[#This Row],[order_date]],"dddd")</f>
        <v>Friday</v>
      </c>
      <c r="H2596" s="3">
        <v>0.51575231481481476</v>
      </c>
      <c r="I2596">
        <v>16</v>
      </c>
      <c r="J2596">
        <v>16</v>
      </c>
      <c r="K2596" s="1" t="s">
        <v>13</v>
      </c>
      <c r="L2596" s="1" t="s">
        <v>22</v>
      </c>
      <c r="M2596" s="1" t="s">
        <v>52</v>
      </c>
      <c r="N2596" s="1" t="s">
        <v>53</v>
      </c>
    </row>
    <row r="2597" spans="1:14" x14ac:dyDescent="0.25">
      <c r="A2597">
        <v>2596</v>
      </c>
      <c r="B2597">
        <v>1149</v>
      </c>
      <c r="C2597">
        <f>1/COUNTIF(B:B,pizzadb_pizzasales[[#This Row],[order_id]])</f>
        <v>0.5</v>
      </c>
      <c r="D2597" s="1" t="s">
        <v>37</v>
      </c>
      <c r="E2597">
        <v>1</v>
      </c>
      <c r="F2597" s="16">
        <v>40525</v>
      </c>
      <c r="G2597" s="2" t="str">
        <f>TEXT(pizzadb_pizzasales[[#This Row],[order_date]],"dddd")</f>
        <v>Monday</v>
      </c>
      <c r="H2597" s="3">
        <v>0.51575231481481476</v>
      </c>
      <c r="I2597">
        <v>20.75</v>
      </c>
      <c r="J2597">
        <v>20.75</v>
      </c>
      <c r="K2597" s="1" t="s">
        <v>21</v>
      </c>
      <c r="L2597" s="1" t="s">
        <v>26</v>
      </c>
      <c r="M2597" s="1" t="s">
        <v>38</v>
      </c>
      <c r="N2597" s="1" t="s">
        <v>39</v>
      </c>
    </row>
    <row r="2598" spans="1:14" x14ac:dyDescent="0.25">
      <c r="A2598">
        <v>2597</v>
      </c>
      <c r="B2598">
        <v>1150</v>
      </c>
      <c r="C2598">
        <f>1/COUNTIF(B:B,pizzadb_pizzasales[[#This Row],[order_id]])</f>
        <v>8.3333333333333329E-2</v>
      </c>
      <c r="D2598" s="1" t="s">
        <v>80</v>
      </c>
      <c r="E2598">
        <v>1</v>
      </c>
      <c r="F2598" s="16">
        <v>40526</v>
      </c>
      <c r="G2598" s="2" t="str">
        <f>TEXT(pizzadb_pizzasales[[#This Row],[order_date]],"dddd")</f>
        <v>Tuesday</v>
      </c>
      <c r="H2598" s="3">
        <v>0.52714120370370365</v>
      </c>
      <c r="I2598">
        <v>12.75</v>
      </c>
      <c r="J2598">
        <v>12.75</v>
      </c>
      <c r="K2598" s="1" t="s">
        <v>41</v>
      </c>
      <c r="L2598" s="1" t="s">
        <v>33</v>
      </c>
      <c r="M2598" s="1" t="s">
        <v>74</v>
      </c>
      <c r="N2598" s="1" t="s">
        <v>75</v>
      </c>
    </row>
    <row r="2599" spans="1:14" x14ac:dyDescent="0.25">
      <c r="A2599">
        <v>2598</v>
      </c>
      <c r="B2599">
        <v>1150</v>
      </c>
      <c r="C2599">
        <f>1/COUNTIF(B:B,pizzadb_pizzasales[[#This Row],[order_id]])</f>
        <v>8.3333333333333329E-2</v>
      </c>
      <c r="D2599" s="1" t="s">
        <v>156</v>
      </c>
      <c r="E2599">
        <v>1</v>
      </c>
      <c r="F2599" s="16">
        <v>40527</v>
      </c>
      <c r="G2599" s="2" t="str">
        <f>TEXT(pizzadb_pizzasales[[#This Row],[order_date]],"dddd")</f>
        <v>Wednesday</v>
      </c>
      <c r="H2599" s="3">
        <v>0.52714120370370365</v>
      </c>
      <c r="I2599">
        <v>12.75</v>
      </c>
      <c r="J2599">
        <v>12.75</v>
      </c>
      <c r="K2599" s="1" t="s">
        <v>41</v>
      </c>
      <c r="L2599" s="1" t="s">
        <v>33</v>
      </c>
      <c r="M2599" s="1" t="s">
        <v>82</v>
      </c>
      <c r="N2599" s="1" t="s">
        <v>83</v>
      </c>
    </row>
    <row r="2600" spans="1:14" x14ac:dyDescent="0.25">
      <c r="A2600">
        <v>2599</v>
      </c>
      <c r="B2600">
        <v>1150</v>
      </c>
      <c r="C2600">
        <f>1/COUNTIF(B:B,pizzadb_pizzasales[[#This Row],[order_id]])</f>
        <v>8.3333333333333329E-2</v>
      </c>
      <c r="D2600" s="1" t="s">
        <v>17</v>
      </c>
      <c r="E2600">
        <v>1</v>
      </c>
      <c r="F2600" s="16">
        <v>40528</v>
      </c>
      <c r="G2600" s="2" t="str">
        <f>TEXT(pizzadb_pizzasales[[#This Row],[order_date]],"dddd")</f>
        <v>Thursday</v>
      </c>
      <c r="H2600" s="3">
        <v>0.52714120370370365</v>
      </c>
      <c r="I2600">
        <v>16</v>
      </c>
      <c r="J2600">
        <v>16</v>
      </c>
      <c r="K2600" s="1" t="s">
        <v>13</v>
      </c>
      <c r="L2600" s="1" t="s">
        <v>14</v>
      </c>
      <c r="M2600" s="1" t="s">
        <v>18</v>
      </c>
      <c r="N2600" s="1" t="s">
        <v>19</v>
      </c>
    </row>
    <row r="2601" spans="1:14" x14ac:dyDescent="0.25">
      <c r="A2601">
        <v>2600</v>
      </c>
      <c r="B2601">
        <v>1150</v>
      </c>
      <c r="C2601">
        <f>1/COUNTIF(B:B,pizzadb_pizzasales[[#This Row],[order_id]])</f>
        <v>8.3333333333333329E-2</v>
      </c>
      <c r="D2601" s="1" t="s">
        <v>50</v>
      </c>
      <c r="E2601">
        <v>1</v>
      </c>
      <c r="F2601" s="16">
        <v>40529</v>
      </c>
      <c r="G2601" s="2" t="str">
        <f>TEXT(pizzadb_pizzasales[[#This Row],[order_date]],"dddd")</f>
        <v>Friday</v>
      </c>
      <c r="H2601" s="3">
        <v>0.52714120370370365</v>
      </c>
      <c r="I2601">
        <v>12</v>
      </c>
      <c r="J2601">
        <v>12</v>
      </c>
      <c r="K2601" s="1" t="s">
        <v>41</v>
      </c>
      <c r="L2601" s="1" t="s">
        <v>14</v>
      </c>
      <c r="M2601" s="1" t="s">
        <v>18</v>
      </c>
      <c r="N2601" s="1" t="s">
        <v>19</v>
      </c>
    </row>
    <row r="2602" spans="1:14" x14ac:dyDescent="0.25">
      <c r="A2602">
        <v>2601</v>
      </c>
      <c r="B2602">
        <v>1150</v>
      </c>
      <c r="C2602">
        <f>1/COUNTIF(B:B,pizzadb_pizzasales[[#This Row],[order_id]])</f>
        <v>8.3333333333333329E-2</v>
      </c>
      <c r="D2602" s="1" t="s">
        <v>20</v>
      </c>
      <c r="E2602">
        <v>1</v>
      </c>
      <c r="F2602" s="16">
        <v>40532</v>
      </c>
      <c r="G2602" s="2" t="str">
        <f>TEXT(pizzadb_pizzasales[[#This Row],[order_date]],"dddd")</f>
        <v>Monday</v>
      </c>
      <c r="H2602" s="3">
        <v>0.52714120370370365</v>
      </c>
      <c r="I2602">
        <v>18.5</v>
      </c>
      <c r="J2602">
        <v>18.5</v>
      </c>
      <c r="K2602" s="1" t="s">
        <v>21</v>
      </c>
      <c r="L2602" s="1" t="s">
        <v>22</v>
      </c>
      <c r="M2602" s="1" t="s">
        <v>23</v>
      </c>
      <c r="N2602" s="1" t="s">
        <v>24</v>
      </c>
    </row>
    <row r="2603" spans="1:14" x14ac:dyDescent="0.25">
      <c r="A2603">
        <v>2602</v>
      </c>
      <c r="B2603">
        <v>1150</v>
      </c>
      <c r="C2603">
        <f>1/COUNTIF(B:B,pizzadb_pizzasales[[#This Row],[order_id]])</f>
        <v>8.3333333333333329E-2</v>
      </c>
      <c r="D2603" s="1" t="s">
        <v>128</v>
      </c>
      <c r="E2603">
        <v>2</v>
      </c>
      <c r="F2603" s="16">
        <v>40533</v>
      </c>
      <c r="G2603" s="2" t="str">
        <f>TEXT(pizzadb_pizzasales[[#This Row],[order_date]],"dddd")</f>
        <v>Tuesday</v>
      </c>
      <c r="H2603" s="3">
        <v>0.52714120370370365</v>
      </c>
      <c r="I2603">
        <v>16</v>
      </c>
      <c r="J2603">
        <v>32</v>
      </c>
      <c r="K2603" s="1" t="s">
        <v>13</v>
      </c>
      <c r="L2603" s="1" t="s">
        <v>22</v>
      </c>
      <c r="M2603" s="1" t="s">
        <v>52</v>
      </c>
      <c r="N2603" s="1" t="s">
        <v>53</v>
      </c>
    </row>
    <row r="2604" spans="1:14" x14ac:dyDescent="0.25">
      <c r="A2604">
        <v>2603</v>
      </c>
      <c r="B2604">
        <v>1150</v>
      </c>
      <c r="C2604">
        <f>1/COUNTIF(B:B,pizzadb_pizzasales[[#This Row],[order_id]])</f>
        <v>8.3333333333333329E-2</v>
      </c>
      <c r="D2604" s="1" t="s">
        <v>25</v>
      </c>
      <c r="E2604">
        <v>1</v>
      </c>
      <c r="F2604" s="16">
        <v>40534</v>
      </c>
      <c r="G2604" s="2" t="str">
        <f>TEXT(pizzadb_pizzasales[[#This Row],[order_date]],"dddd")</f>
        <v>Wednesday</v>
      </c>
      <c r="H2604" s="3">
        <v>0.52714120370370365</v>
      </c>
      <c r="I2604">
        <v>20.75</v>
      </c>
      <c r="J2604">
        <v>20.75</v>
      </c>
      <c r="K2604" s="1" t="s">
        <v>21</v>
      </c>
      <c r="L2604" s="1" t="s">
        <v>26</v>
      </c>
      <c r="M2604" s="1" t="s">
        <v>27</v>
      </c>
      <c r="N2604" s="1" t="s">
        <v>28</v>
      </c>
    </row>
    <row r="2605" spans="1:14" x14ac:dyDescent="0.25">
      <c r="A2605">
        <v>2604</v>
      </c>
      <c r="B2605">
        <v>1150</v>
      </c>
      <c r="C2605">
        <f>1/COUNTIF(B:B,pizzadb_pizzasales[[#This Row],[order_id]])</f>
        <v>8.3333333333333329E-2</v>
      </c>
      <c r="D2605" s="1" t="s">
        <v>163</v>
      </c>
      <c r="E2605">
        <v>1</v>
      </c>
      <c r="F2605" s="16">
        <v>40535</v>
      </c>
      <c r="G2605" s="2" t="str">
        <f>TEXT(pizzadb_pizzasales[[#This Row],[order_date]],"dddd")</f>
        <v>Thursday</v>
      </c>
      <c r="H2605" s="3">
        <v>0.52714120370370365</v>
      </c>
      <c r="I2605">
        <v>16</v>
      </c>
      <c r="J2605">
        <v>16</v>
      </c>
      <c r="K2605" s="1" t="s">
        <v>13</v>
      </c>
      <c r="L2605" s="1" t="s">
        <v>14</v>
      </c>
      <c r="M2605" s="1" t="s">
        <v>94</v>
      </c>
      <c r="N2605" s="1" t="s">
        <v>95</v>
      </c>
    </row>
    <row r="2606" spans="1:14" x14ac:dyDescent="0.25">
      <c r="A2606">
        <v>2605</v>
      </c>
      <c r="B2606">
        <v>1150</v>
      </c>
      <c r="C2606">
        <f>1/COUNTIF(B:B,pizzadb_pizzasales[[#This Row],[order_id]])</f>
        <v>8.3333333333333329E-2</v>
      </c>
      <c r="D2606" s="1" t="s">
        <v>93</v>
      </c>
      <c r="E2606">
        <v>1</v>
      </c>
      <c r="F2606" s="16">
        <v>40536</v>
      </c>
      <c r="G2606" s="2" t="str">
        <f>TEXT(pizzadb_pizzasales[[#This Row],[order_date]],"dddd")</f>
        <v>Friday</v>
      </c>
      <c r="H2606" s="3">
        <v>0.52714120370370365</v>
      </c>
      <c r="I2606">
        <v>12</v>
      </c>
      <c r="J2606">
        <v>12</v>
      </c>
      <c r="K2606" s="1" t="s">
        <v>41</v>
      </c>
      <c r="L2606" s="1" t="s">
        <v>14</v>
      </c>
      <c r="M2606" s="1" t="s">
        <v>94</v>
      </c>
      <c r="N2606" s="1" t="s">
        <v>95</v>
      </c>
    </row>
    <row r="2607" spans="1:14" x14ac:dyDescent="0.25">
      <c r="A2607">
        <v>2606</v>
      </c>
      <c r="B2607">
        <v>1150</v>
      </c>
      <c r="C2607">
        <f>1/COUNTIF(B:B,pizzadb_pizzasales[[#This Row],[order_id]])</f>
        <v>8.3333333333333329E-2</v>
      </c>
      <c r="D2607" s="1" t="s">
        <v>87</v>
      </c>
      <c r="E2607">
        <v>1</v>
      </c>
      <c r="F2607" s="16">
        <v>40539</v>
      </c>
      <c r="G2607" s="2" t="str">
        <f>TEXT(pizzadb_pizzasales[[#This Row],[order_date]],"dddd")</f>
        <v>Monday</v>
      </c>
      <c r="H2607" s="3">
        <v>0.52714120370370365</v>
      </c>
      <c r="I2607">
        <v>20.75</v>
      </c>
      <c r="J2607">
        <v>20.75</v>
      </c>
      <c r="K2607" s="1" t="s">
        <v>21</v>
      </c>
      <c r="L2607" s="1" t="s">
        <v>26</v>
      </c>
      <c r="M2607" s="1" t="s">
        <v>88</v>
      </c>
      <c r="N2607" s="1" t="s">
        <v>89</v>
      </c>
    </row>
    <row r="2608" spans="1:14" x14ac:dyDescent="0.25">
      <c r="A2608">
        <v>2607</v>
      </c>
      <c r="B2608">
        <v>1150</v>
      </c>
      <c r="C2608">
        <f>1/COUNTIF(B:B,pizzadb_pizzasales[[#This Row],[order_id]])</f>
        <v>8.3333333333333329E-2</v>
      </c>
      <c r="D2608" s="1" t="s">
        <v>147</v>
      </c>
      <c r="E2608">
        <v>2</v>
      </c>
      <c r="F2608" s="16">
        <v>40540</v>
      </c>
      <c r="G2608" s="2" t="str">
        <f>TEXT(pizzadb_pizzasales[[#This Row],[order_date]],"dddd")</f>
        <v>Tuesday</v>
      </c>
      <c r="H2608" s="3">
        <v>0.52714120370370365</v>
      </c>
      <c r="I2608">
        <v>16.75</v>
      </c>
      <c r="J2608">
        <v>33.5</v>
      </c>
      <c r="K2608" s="1" t="s">
        <v>13</v>
      </c>
      <c r="L2608" s="1" t="s">
        <v>33</v>
      </c>
      <c r="M2608" s="1" t="s">
        <v>70</v>
      </c>
      <c r="N2608" s="1" t="s">
        <v>71</v>
      </c>
    </row>
    <row r="2609" spans="1:14" x14ac:dyDescent="0.25">
      <c r="A2609">
        <v>2608</v>
      </c>
      <c r="B2609">
        <v>1150</v>
      </c>
      <c r="C2609">
        <f>1/COUNTIF(B:B,pizzadb_pizzasales[[#This Row],[order_id]])</f>
        <v>8.3333333333333329E-2</v>
      </c>
      <c r="D2609" s="1" t="s">
        <v>151</v>
      </c>
      <c r="E2609">
        <v>1</v>
      </c>
      <c r="F2609" s="16">
        <v>40541</v>
      </c>
      <c r="G2609" s="2" t="str">
        <f>TEXT(pizzadb_pizzasales[[#This Row],[order_date]],"dddd")</f>
        <v>Wednesday</v>
      </c>
      <c r="H2609" s="3">
        <v>0.52714120370370365</v>
      </c>
      <c r="I2609">
        <v>12.75</v>
      </c>
      <c r="J2609">
        <v>12.75</v>
      </c>
      <c r="K2609" s="1" t="s">
        <v>41</v>
      </c>
      <c r="L2609" s="1" t="s">
        <v>33</v>
      </c>
      <c r="M2609" s="1" t="s">
        <v>34</v>
      </c>
      <c r="N2609" s="1" t="s">
        <v>35</v>
      </c>
    </row>
    <row r="2610" spans="1:14" x14ac:dyDescent="0.25">
      <c r="A2610">
        <v>2609</v>
      </c>
      <c r="B2610">
        <v>1151</v>
      </c>
      <c r="C2610">
        <f>1/COUNTIF(B:B,pizzadb_pizzasales[[#This Row],[order_id]])</f>
        <v>1</v>
      </c>
      <c r="D2610" s="1" t="s">
        <v>90</v>
      </c>
      <c r="E2610">
        <v>1</v>
      </c>
      <c r="F2610" s="16">
        <v>40542</v>
      </c>
      <c r="G2610" s="2" t="str">
        <f>TEXT(pizzadb_pizzasales[[#This Row],[order_date]],"dddd")</f>
        <v>Thursday</v>
      </c>
      <c r="H2610" s="3">
        <v>0.53027777777777774</v>
      </c>
      <c r="I2610">
        <v>17.950000762939453</v>
      </c>
      <c r="J2610">
        <v>17.950000762939453</v>
      </c>
      <c r="K2610" s="1" t="s">
        <v>21</v>
      </c>
      <c r="L2610" s="1" t="s">
        <v>22</v>
      </c>
      <c r="M2610" s="1" t="s">
        <v>91</v>
      </c>
      <c r="N2610" s="1" t="s">
        <v>92</v>
      </c>
    </row>
    <row r="2611" spans="1:14" x14ac:dyDescent="0.25">
      <c r="A2611">
        <v>2610</v>
      </c>
      <c r="B2611">
        <v>1152</v>
      </c>
      <c r="C2611">
        <f>1/COUNTIF(B:B,pizzadb_pizzasales[[#This Row],[order_id]])</f>
        <v>1</v>
      </c>
      <c r="D2611" s="1" t="s">
        <v>134</v>
      </c>
      <c r="E2611">
        <v>1</v>
      </c>
      <c r="F2611" s="16">
        <v>40543</v>
      </c>
      <c r="G2611" s="2" t="str">
        <f>TEXT(pizzadb_pizzasales[[#This Row],[order_date]],"dddd")</f>
        <v>Friday</v>
      </c>
      <c r="H2611" s="3">
        <v>0.53082175925925923</v>
      </c>
      <c r="I2611">
        <v>16.75</v>
      </c>
      <c r="J2611">
        <v>16.75</v>
      </c>
      <c r="K2611" s="1" t="s">
        <v>13</v>
      </c>
      <c r="L2611" s="1" t="s">
        <v>33</v>
      </c>
      <c r="M2611" s="1" t="s">
        <v>124</v>
      </c>
      <c r="N2611" s="1" t="s">
        <v>125</v>
      </c>
    </row>
    <row r="2612" spans="1:14" x14ac:dyDescent="0.25">
      <c r="A2612">
        <v>2611</v>
      </c>
      <c r="B2612">
        <v>1153</v>
      </c>
      <c r="C2612">
        <f>1/COUNTIF(B:B,pizzadb_pizzasales[[#This Row],[order_id]])</f>
        <v>9.0909090909090912E-2</v>
      </c>
      <c r="D2612" s="1" t="s">
        <v>84</v>
      </c>
      <c r="E2612">
        <v>1</v>
      </c>
      <c r="F2612" s="16">
        <v>40546</v>
      </c>
      <c r="G2612" s="2" t="str">
        <f>TEXT(pizzadb_pizzasales[[#This Row],[order_date]],"dddd")</f>
        <v>Monday</v>
      </c>
      <c r="H2612" s="3">
        <v>0.53923611111111114</v>
      </c>
      <c r="I2612">
        <v>12</v>
      </c>
      <c r="J2612">
        <v>12</v>
      </c>
      <c r="K2612" s="1" t="s">
        <v>41</v>
      </c>
      <c r="L2612" s="1" t="s">
        <v>14</v>
      </c>
      <c r="M2612" s="1" t="s">
        <v>85</v>
      </c>
      <c r="N2612" s="1" t="s">
        <v>86</v>
      </c>
    </row>
    <row r="2613" spans="1:14" x14ac:dyDescent="0.25">
      <c r="A2613">
        <v>2612</v>
      </c>
      <c r="B2613">
        <v>1153</v>
      </c>
      <c r="C2613">
        <f>1/COUNTIF(B:B,pizzadb_pizzasales[[#This Row],[order_id]])</f>
        <v>9.0909090909090912E-2</v>
      </c>
      <c r="D2613" s="1" t="s">
        <v>138</v>
      </c>
      <c r="E2613">
        <v>1</v>
      </c>
      <c r="F2613" s="16">
        <v>40547</v>
      </c>
      <c r="G2613" s="2" t="str">
        <f>TEXT(pizzadb_pizzasales[[#This Row],[order_date]],"dddd")</f>
        <v>Tuesday</v>
      </c>
      <c r="H2613" s="3">
        <v>0.53923611111111114</v>
      </c>
      <c r="I2613">
        <v>20.5</v>
      </c>
      <c r="J2613">
        <v>20.5</v>
      </c>
      <c r="K2613" s="1" t="s">
        <v>21</v>
      </c>
      <c r="L2613" s="1" t="s">
        <v>14</v>
      </c>
      <c r="M2613" s="1" t="s">
        <v>18</v>
      </c>
      <c r="N2613" s="1" t="s">
        <v>19</v>
      </c>
    </row>
    <row r="2614" spans="1:14" x14ac:dyDescent="0.25">
      <c r="A2614">
        <v>2613</v>
      </c>
      <c r="B2614">
        <v>1153</v>
      </c>
      <c r="C2614">
        <f>1/COUNTIF(B:B,pizzadb_pizzasales[[#This Row],[order_id]])</f>
        <v>9.0909090909090912E-2</v>
      </c>
      <c r="D2614" s="1" t="s">
        <v>20</v>
      </c>
      <c r="E2614">
        <v>1</v>
      </c>
      <c r="F2614" s="16">
        <v>40548</v>
      </c>
      <c r="G2614" s="2" t="str">
        <f>TEXT(pizzadb_pizzasales[[#This Row],[order_date]],"dddd")</f>
        <v>Wednesday</v>
      </c>
      <c r="H2614" s="3">
        <v>0.53923611111111114</v>
      </c>
      <c r="I2614">
        <v>18.5</v>
      </c>
      <c r="J2614">
        <v>18.5</v>
      </c>
      <c r="K2614" s="1" t="s">
        <v>21</v>
      </c>
      <c r="L2614" s="1" t="s">
        <v>22</v>
      </c>
      <c r="M2614" s="1" t="s">
        <v>23</v>
      </c>
      <c r="N2614" s="1" t="s">
        <v>24</v>
      </c>
    </row>
    <row r="2615" spans="1:14" x14ac:dyDescent="0.25">
      <c r="A2615">
        <v>2614</v>
      </c>
      <c r="B2615">
        <v>1153</v>
      </c>
      <c r="C2615">
        <f>1/COUNTIF(B:B,pizzadb_pizzasales[[#This Row],[order_id]])</f>
        <v>9.0909090909090912E-2</v>
      </c>
      <c r="D2615" s="1" t="s">
        <v>54</v>
      </c>
      <c r="E2615">
        <v>1</v>
      </c>
      <c r="F2615" s="16">
        <v>40549</v>
      </c>
      <c r="G2615" s="2" t="str">
        <f>TEXT(pizzadb_pizzasales[[#This Row],[order_date]],"dddd")</f>
        <v>Thursday</v>
      </c>
      <c r="H2615" s="3">
        <v>0.53923611111111114</v>
      </c>
      <c r="I2615">
        <v>20.5</v>
      </c>
      <c r="J2615">
        <v>20.5</v>
      </c>
      <c r="K2615" s="1" t="s">
        <v>21</v>
      </c>
      <c r="L2615" s="1" t="s">
        <v>14</v>
      </c>
      <c r="M2615" s="1" t="s">
        <v>55</v>
      </c>
      <c r="N2615" s="1" t="s">
        <v>56</v>
      </c>
    </row>
    <row r="2616" spans="1:14" x14ac:dyDescent="0.25">
      <c r="A2616">
        <v>2615</v>
      </c>
      <c r="B2616">
        <v>1153</v>
      </c>
      <c r="C2616">
        <f>1/COUNTIF(B:B,pizzadb_pizzasales[[#This Row],[order_id]])</f>
        <v>9.0909090909090912E-2</v>
      </c>
      <c r="D2616" s="1" t="s">
        <v>57</v>
      </c>
      <c r="E2616">
        <v>1</v>
      </c>
      <c r="F2616" s="16">
        <v>40550</v>
      </c>
      <c r="G2616" s="2" t="str">
        <f>TEXT(pizzadb_pizzasales[[#This Row],[order_date]],"dddd")</f>
        <v>Friday</v>
      </c>
      <c r="H2616" s="3">
        <v>0.53923611111111114</v>
      </c>
      <c r="I2616">
        <v>12.5</v>
      </c>
      <c r="J2616">
        <v>12.5</v>
      </c>
      <c r="K2616" s="1" t="s">
        <v>41</v>
      </c>
      <c r="L2616" s="1" t="s">
        <v>26</v>
      </c>
      <c r="M2616" s="1" t="s">
        <v>27</v>
      </c>
      <c r="N2616" s="1" t="s">
        <v>28</v>
      </c>
    </row>
    <row r="2617" spans="1:14" x14ac:dyDescent="0.25">
      <c r="A2617">
        <v>2616</v>
      </c>
      <c r="B2617">
        <v>1153</v>
      </c>
      <c r="C2617">
        <f>1/COUNTIF(B:B,pizzadb_pizzasales[[#This Row],[order_id]])</f>
        <v>9.0909090909090912E-2</v>
      </c>
      <c r="D2617" s="1" t="s">
        <v>112</v>
      </c>
      <c r="E2617">
        <v>1</v>
      </c>
      <c r="F2617" s="16">
        <v>40553</v>
      </c>
      <c r="G2617" s="2" t="str">
        <f>TEXT(pizzadb_pizzasales[[#This Row],[order_date]],"dddd")</f>
        <v>Monday</v>
      </c>
      <c r="H2617" s="3">
        <v>0.53923611111111114</v>
      </c>
      <c r="I2617">
        <v>20.5</v>
      </c>
      <c r="J2617">
        <v>20.5</v>
      </c>
      <c r="K2617" s="1" t="s">
        <v>21</v>
      </c>
      <c r="L2617" s="1" t="s">
        <v>14</v>
      </c>
      <c r="M2617" s="1" t="s">
        <v>94</v>
      </c>
      <c r="N2617" s="1" t="s">
        <v>95</v>
      </c>
    </row>
    <row r="2618" spans="1:14" x14ac:dyDescent="0.25">
      <c r="A2618">
        <v>2617</v>
      </c>
      <c r="B2618">
        <v>1153</v>
      </c>
      <c r="C2618">
        <f>1/COUNTIF(B:B,pizzadb_pizzasales[[#This Row],[order_id]])</f>
        <v>9.0909090909090912E-2</v>
      </c>
      <c r="D2618" s="1" t="s">
        <v>133</v>
      </c>
      <c r="E2618">
        <v>1</v>
      </c>
      <c r="F2618" s="16">
        <v>40554</v>
      </c>
      <c r="G2618" s="2" t="str">
        <f>TEXT(pizzadb_pizzasales[[#This Row],[order_date]],"dddd")</f>
        <v>Tuesday</v>
      </c>
      <c r="H2618" s="3">
        <v>0.53923611111111114</v>
      </c>
      <c r="I2618">
        <v>16.5</v>
      </c>
      <c r="J2618">
        <v>16.5</v>
      </c>
      <c r="K2618" s="1" t="s">
        <v>13</v>
      </c>
      <c r="L2618" s="1" t="s">
        <v>26</v>
      </c>
      <c r="M2618" s="1" t="s">
        <v>107</v>
      </c>
      <c r="N2618" s="1" t="s">
        <v>108</v>
      </c>
    </row>
    <row r="2619" spans="1:14" x14ac:dyDescent="0.25">
      <c r="A2619">
        <v>2618</v>
      </c>
      <c r="B2619">
        <v>1153</v>
      </c>
      <c r="C2619">
        <f>1/COUNTIF(B:B,pizzadb_pizzasales[[#This Row],[order_id]])</f>
        <v>9.0909090909090912E-2</v>
      </c>
      <c r="D2619" s="1" t="s">
        <v>149</v>
      </c>
      <c r="E2619">
        <v>1</v>
      </c>
      <c r="F2619" s="16">
        <v>40555</v>
      </c>
      <c r="G2619" s="2" t="str">
        <f>TEXT(pizzadb_pizzasales[[#This Row],[order_date]],"dddd")</f>
        <v>Wednesday</v>
      </c>
      <c r="H2619" s="3">
        <v>0.53923611111111114</v>
      </c>
      <c r="I2619">
        <v>12.25</v>
      </c>
      <c r="J2619">
        <v>12.25</v>
      </c>
      <c r="K2619" s="1" t="s">
        <v>41</v>
      </c>
      <c r="L2619" s="1" t="s">
        <v>26</v>
      </c>
      <c r="M2619" s="1" t="s">
        <v>114</v>
      </c>
      <c r="N2619" s="1" t="s">
        <v>115</v>
      </c>
    </row>
    <row r="2620" spans="1:14" x14ac:dyDescent="0.25">
      <c r="A2620">
        <v>2619</v>
      </c>
      <c r="B2620">
        <v>1153</v>
      </c>
      <c r="C2620">
        <f>1/COUNTIF(B:B,pizzadb_pizzasales[[#This Row],[order_id]])</f>
        <v>9.0909090909090912E-2</v>
      </c>
      <c r="D2620" s="1" t="s">
        <v>171</v>
      </c>
      <c r="E2620">
        <v>1</v>
      </c>
      <c r="F2620" s="16">
        <v>40556</v>
      </c>
      <c r="G2620" s="2" t="str">
        <f>TEXT(pizzadb_pizzasales[[#This Row],[order_date]],"dddd")</f>
        <v>Thursday</v>
      </c>
      <c r="H2620" s="3">
        <v>0.53923611111111114</v>
      </c>
      <c r="I2620">
        <v>16.5</v>
      </c>
      <c r="J2620">
        <v>16.5</v>
      </c>
      <c r="K2620" s="1" t="s">
        <v>13</v>
      </c>
      <c r="L2620" s="1" t="s">
        <v>26</v>
      </c>
      <c r="M2620" s="1" t="s">
        <v>88</v>
      </c>
      <c r="N2620" s="1" t="s">
        <v>89</v>
      </c>
    </row>
    <row r="2621" spans="1:14" x14ac:dyDescent="0.25">
      <c r="A2621">
        <v>2620</v>
      </c>
      <c r="B2621">
        <v>1153</v>
      </c>
      <c r="C2621">
        <f>1/COUNTIF(B:B,pizzadb_pizzasales[[#This Row],[order_id]])</f>
        <v>9.0909090909090912E-2</v>
      </c>
      <c r="D2621" s="1" t="s">
        <v>147</v>
      </c>
      <c r="E2621">
        <v>1</v>
      </c>
      <c r="F2621" s="16">
        <v>40557</v>
      </c>
      <c r="G2621" s="2" t="str">
        <f>TEXT(pizzadb_pizzasales[[#This Row],[order_date]],"dddd")</f>
        <v>Friday</v>
      </c>
      <c r="H2621" s="3">
        <v>0.53923611111111114</v>
      </c>
      <c r="I2621">
        <v>16.75</v>
      </c>
      <c r="J2621">
        <v>16.75</v>
      </c>
      <c r="K2621" s="1" t="s">
        <v>13</v>
      </c>
      <c r="L2621" s="1" t="s">
        <v>33</v>
      </c>
      <c r="M2621" s="1" t="s">
        <v>70</v>
      </c>
      <c r="N2621" s="1" t="s">
        <v>71</v>
      </c>
    </row>
    <row r="2622" spans="1:14" x14ac:dyDescent="0.25">
      <c r="A2622">
        <v>2621</v>
      </c>
      <c r="B2622">
        <v>1153</v>
      </c>
      <c r="C2622">
        <f>1/COUNTIF(B:B,pizzadb_pizzasales[[#This Row],[order_id]])</f>
        <v>9.0909090909090912E-2</v>
      </c>
      <c r="D2622" s="1" t="s">
        <v>158</v>
      </c>
      <c r="E2622">
        <v>1</v>
      </c>
      <c r="F2622" s="16">
        <v>40560</v>
      </c>
      <c r="G2622" s="2" t="str">
        <f>TEXT(pizzadb_pizzasales[[#This Row],[order_date]],"dddd")</f>
        <v>Monday</v>
      </c>
      <c r="H2622" s="3">
        <v>0.53923611111111114</v>
      </c>
      <c r="I2622">
        <v>16.5</v>
      </c>
      <c r="J2622">
        <v>16.5</v>
      </c>
      <c r="K2622" s="1" t="s">
        <v>13</v>
      </c>
      <c r="L2622" s="1" t="s">
        <v>26</v>
      </c>
      <c r="M2622" s="1" t="s">
        <v>60</v>
      </c>
      <c r="N2622" s="1" t="s">
        <v>61</v>
      </c>
    </row>
    <row r="2623" spans="1:14" x14ac:dyDescent="0.25">
      <c r="A2623">
        <v>2622</v>
      </c>
      <c r="B2623">
        <v>1154</v>
      </c>
      <c r="C2623">
        <f>1/COUNTIF(B:B,pizzadb_pizzasales[[#This Row],[order_id]])</f>
        <v>0.33333333333333331</v>
      </c>
      <c r="D2623" s="1" t="s">
        <v>20</v>
      </c>
      <c r="E2623">
        <v>1</v>
      </c>
      <c r="F2623" s="16">
        <v>40561</v>
      </c>
      <c r="G2623" s="2" t="str">
        <f>TEXT(pizzadb_pizzasales[[#This Row],[order_date]],"dddd")</f>
        <v>Tuesday</v>
      </c>
      <c r="H2623" s="3">
        <v>0.541412037037037</v>
      </c>
      <c r="I2623">
        <v>18.5</v>
      </c>
      <c r="J2623">
        <v>18.5</v>
      </c>
      <c r="K2623" s="1" t="s">
        <v>21</v>
      </c>
      <c r="L2623" s="1" t="s">
        <v>22</v>
      </c>
      <c r="M2623" s="1" t="s">
        <v>23</v>
      </c>
      <c r="N2623" s="1" t="s">
        <v>24</v>
      </c>
    </row>
    <row r="2624" spans="1:14" x14ac:dyDescent="0.25">
      <c r="A2624">
        <v>2623</v>
      </c>
      <c r="B2624">
        <v>1154</v>
      </c>
      <c r="C2624">
        <f>1/COUNTIF(B:B,pizzadb_pizzasales[[#This Row],[order_id]])</f>
        <v>0.33333333333333331</v>
      </c>
      <c r="D2624" s="1" t="s">
        <v>126</v>
      </c>
      <c r="E2624">
        <v>1</v>
      </c>
      <c r="F2624" s="16">
        <v>40562</v>
      </c>
      <c r="G2624" s="2" t="str">
        <f>TEXT(pizzadb_pizzasales[[#This Row],[order_date]],"dddd")</f>
        <v>Wednesday</v>
      </c>
      <c r="H2624" s="3">
        <v>0.541412037037037</v>
      </c>
      <c r="I2624">
        <v>9.75</v>
      </c>
      <c r="J2624">
        <v>9.75</v>
      </c>
      <c r="K2624" s="1" t="s">
        <v>41</v>
      </c>
      <c r="L2624" s="1" t="s">
        <v>14</v>
      </c>
      <c r="M2624" s="1" t="s">
        <v>78</v>
      </c>
      <c r="N2624" s="1" t="s">
        <v>79</v>
      </c>
    </row>
    <row r="2625" spans="1:14" x14ac:dyDescent="0.25">
      <c r="A2625">
        <v>2624</v>
      </c>
      <c r="B2625">
        <v>1154</v>
      </c>
      <c r="C2625">
        <f>1/COUNTIF(B:B,pizzadb_pizzasales[[#This Row],[order_id]])</f>
        <v>0.33333333333333331</v>
      </c>
      <c r="D2625" s="1" t="s">
        <v>37</v>
      </c>
      <c r="E2625">
        <v>2</v>
      </c>
      <c r="F2625" s="16">
        <v>40563</v>
      </c>
      <c r="G2625" s="2" t="str">
        <f>TEXT(pizzadb_pizzasales[[#This Row],[order_date]],"dddd")</f>
        <v>Thursday</v>
      </c>
      <c r="H2625" s="3">
        <v>0.541412037037037</v>
      </c>
      <c r="I2625">
        <v>20.75</v>
      </c>
      <c r="J2625">
        <v>41.5</v>
      </c>
      <c r="K2625" s="1" t="s">
        <v>21</v>
      </c>
      <c r="L2625" s="1" t="s">
        <v>26</v>
      </c>
      <c r="M2625" s="1" t="s">
        <v>38</v>
      </c>
      <c r="N2625" s="1" t="s">
        <v>39</v>
      </c>
    </row>
    <row r="2626" spans="1:14" x14ac:dyDescent="0.25">
      <c r="A2626">
        <v>2625</v>
      </c>
      <c r="B2626">
        <v>1155</v>
      </c>
      <c r="C2626">
        <f>1/COUNTIF(B:B,pizzadb_pizzasales[[#This Row],[order_id]])</f>
        <v>1</v>
      </c>
      <c r="D2626" s="1" t="s">
        <v>142</v>
      </c>
      <c r="E2626">
        <v>1</v>
      </c>
      <c r="F2626" s="16">
        <v>40564</v>
      </c>
      <c r="G2626" s="2" t="str">
        <f>TEXT(pizzadb_pizzasales[[#This Row],[order_date]],"dddd")</f>
        <v>Friday</v>
      </c>
      <c r="H2626" s="3">
        <v>0.54526620370370371</v>
      </c>
      <c r="I2626">
        <v>16.5</v>
      </c>
      <c r="J2626">
        <v>16.5</v>
      </c>
      <c r="K2626" s="1" t="s">
        <v>21</v>
      </c>
      <c r="L2626" s="1" t="s">
        <v>14</v>
      </c>
      <c r="M2626" s="1" t="s">
        <v>15</v>
      </c>
      <c r="N2626" s="1" t="s">
        <v>16</v>
      </c>
    </row>
    <row r="2627" spans="1:14" x14ac:dyDescent="0.25">
      <c r="A2627">
        <v>2626</v>
      </c>
      <c r="B2627">
        <v>1156</v>
      </c>
      <c r="C2627">
        <f>1/COUNTIF(B:B,pizzadb_pizzasales[[#This Row],[order_id]])</f>
        <v>1</v>
      </c>
      <c r="D2627" s="1" t="s">
        <v>116</v>
      </c>
      <c r="E2627">
        <v>1</v>
      </c>
      <c r="F2627" s="16">
        <v>40567</v>
      </c>
      <c r="G2627" s="2" t="str">
        <f>TEXT(pizzadb_pizzasales[[#This Row],[order_date]],"dddd")</f>
        <v>Monday</v>
      </c>
      <c r="H2627" s="3">
        <v>0.55156249999999996</v>
      </c>
      <c r="I2627">
        <v>16</v>
      </c>
      <c r="J2627">
        <v>16</v>
      </c>
      <c r="K2627" s="1" t="s">
        <v>13</v>
      </c>
      <c r="L2627" s="1" t="s">
        <v>14</v>
      </c>
      <c r="M2627" s="1" t="s">
        <v>55</v>
      </c>
      <c r="N2627" s="1" t="s">
        <v>56</v>
      </c>
    </row>
    <row r="2628" spans="1:14" x14ac:dyDescent="0.25">
      <c r="A2628">
        <v>2627</v>
      </c>
      <c r="B2628">
        <v>1157</v>
      </c>
      <c r="C2628">
        <f>1/COUNTIF(B:B,pizzadb_pizzasales[[#This Row],[order_id]])</f>
        <v>0.5</v>
      </c>
      <c r="D2628" s="1" t="s">
        <v>84</v>
      </c>
      <c r="E2628">
        <v>1</v>
      </c>
      <c r="F2628" s="16">
        <v>40568</v>
      </c>
      <c r="G2628" s="2" t="str">
        <f>TEXT(pizzadb_pizzasales[[#This Row],[order_date]],"dddd")</f>
        <v>Tuesday</v>
      </c>
      <c r="H2628" s="3">
        <v>0.55344907407407407</v>
      </c>
      <c r="I2628">
        <v>12</v>
      </c>
      <c r="J2628">
        <v>12</v>
      </c>
      <c r="K2628" s="1" t="s">
        <v>41</v>
      </c>
      <c r="L2628" s="1" t="s">
        <v>14</v>
      </c>
      <c r="M2628" s="1" t="s">
        <v>85</v>
      </c>
      <c r="N2628" s="1" t="s">
        <v>86</v>
      </c>
    </row>
    <row r="2629" spans="1:14" x14ac:dyDescent="0.25">
      <c r="A2629">
        <v>2628</v>
      </c>
      <c r="B2629">
        <v>1157</v>
      </c>
      <c r="C2629">
        <f>1/COUNTIF(B:B,pizzadb_pizzasales[[#This Row],[order_id]])</f>
        <v>0.5</v>
      </c>
      <c r="D2629" s="1" t="s">
        <v>93</v>
      </c>
      <c r="E2629">
        <v>1</v>
      </c>
      <c r="F2629" s="16">
        <v>40569</v>
      </c>
      <c r="G2629" s="2" t="str">
        <f>TEXT(pizzadb_pizzasales[[#This Row],[order_date]],"dddd")</f>
        <v>Wednesday</v>
      </c>
      <c r="H2629" s="3">
        <v>0.55344907407407407</v>
      </c>
      <c r="I2629">
        <v>12</v>
      </c>
      <c r="J2629">
        <v>12</v>
      </c>
      <c r="K2629" s="1" t="s">
        <v>41</v>
      </c>
      <c r="L2629" s="1" t="s">
        <v>14</v>
      </c>
      <c r="M2629" s="1" t="s">
        <v>94</v>
      </c>
      <c r="N2629" s="1" t="s">
        <v>95</v>
      </c>
    </row>
    <row r="2630" spans="1:14" x14ac:dyDescent="0.25">
      <c r="A2630">
        <v>2629</v>
      </c>
      <c r="B2630">
        <v>1158</v>
      </c>
      <c r="C2630">
        <f>1/COUNTIF(B:B,pizzadb_pizzasales[[#This Row],[order_id]])</f>
        <v>0.33333333333333331</v>
      </c>
      <c r="D2630" s="1" t="s">
        <v>73</v>
      </c>
      <c r="E2630">
        <v>1</v>
      </c>
      <c r="F2630" s="16">
        <v>40570</v>
      </c>
      <c r="G2630" s="2" t="str">
        <f>TEXT(pizzadb_pizzasales[[#This Row],[order_date]],"dddd")</f>
        <v>Thursday</v>
      </c>
      <c r="H2630" s="3">
        <v>0.55399305555555556</v>
      </c>
      <c r="I2630">
        <v>20.75</v>
      </c>
      <c r="J2630">
        <v>20.75</v>
      </c>
      <c r="K2630" s="1" t="s">
        <v>21</v>
      </c>
      <c r="L2630" s="1" t="s">
        <v>33</v>
      </c>
      <c r="M2630" s="1" t="s">
        <v>74</v>
      </c>
      <c r="N2630" s="1" t="s">
        <v>75</v>
      </c>
    </row>
    <row r="2631" spans="1:14" x14ac:dyDescent="0.25">
      <c r="A2631">
        <v>2630</v>
      </c>
      <c r="B2631">
        <v>1158</v>
      </c>
      <c r="C2631">
        <f>1/COUNTIF(B:B,pizzadb_pizzasales[[#This Row],[order_id]])</f>
        <v>0.33333333333333331</v>
      </c>
      <c r="D2631" s="1" t="s">
        <v>76</v>
      </c>
      <c r="E2631">
        <v>1</v>
      </c>
      <c r="F2631" s="16">
        <v>40571</v>
      </c>
      <c r="G2631" s="2" t="str">
        <f>TEXT(pizzadb_pizzasales[[#This Row],[order_date]],"dddd")</f>
        <v>Friday</v>
      </c>
      <c r="H2631" s="3">
        <v>0.55399305555555556</v>
      </c>
      <c r="I2631">
        <v>16.75</v>
      </c>
      <c r="J2631">
        <v>16.75</v>
      </c>
      <c r="K2631" s="1" t="s">
        <v>13</v>
      </c>
      <c r="L2631" s="1" t="s">
        <v>33</v>
      </c>
      <c r="M2631" s="1" t="s">
        <v>74</v>
      </c>
      <c r="N2631" s="1" t="s">
        <v>75</v>
      </c>
    </row>
    <row r="2632" spans="1:14" x14ac:dyDescent="0.25">
      <c r="A2632">
        <v>2631</v>
      </c>
      <c r="B2632">
        <v>1158</v>
      </c>
      <c r="C2632">
        <f>1/COUNTIF(B:B,pizzadb_pizzasales[[#This Row],[order_id]])</f>
        <v>0.33333333333333331</v>
      </c>
      <c r="D2632" s="1" t="s">
        <v>137</v>
      </c>
      <c r="E2632">
        <v>1</v>
      </c>
      <c r="F2632" s="16">
        <v>40574</v>
      </c>
      <c r="G2632" s="2" t="str">
        <f>TEXT(pizzadb_pizzasales[[#This Row],[order_date]],"dddd")</f>
        <v>Monday</v>
      </c>
      <c r="H2632" s="3">
        <v>0.55399305555555556</v>
      </c>
      <c r="I2632">
        <v>16.75</v>
      </c>
      <c r="J2632">
        <v>16.75</v>
      </c>
      <c r="K2632" s="1" t="s">
        <v>13</v>
      </c>
      <c r="L2632" s="1" t="s">
        <v>33</v>
      </c>
      <c r="M2632" s="1" t="s">
        <v>34</v>
      </c>
      <c r="N2632" s="1" t="s">
        <v>35</v>
      </c>
    </row>
    <row r="2633" spans="1:14" x14ac:dyDescent="0.25">
      <c r="A2633">
        <v>2632</v>
      </c>
      <c r="B2633">
        <v>1159</v>
      </c>
      <c r="C2633">
        <f>1/COUNTIF(B:B,pizzadb_pizzasales[[#This Row],[order_id]])</f>
        <v>1</v>
      </c>
      <c r="D2633" s="1" t="s">
        <v>73</v>
      </c>
      <c r="E2633">
        <v>1</v>
      </c>
      <c r="F2633" s="16">
        <v>40575</v>
      </c>
      <c r="G2633" s="2" t="str">
        <f>TEXT(pizzadb_pizzasales[[#This Row],[order_date]],"dddd")</f>
        <v>Tuesday</v>
      </c>
      <c r="H2633" s="3">
        <v>0.58797453703703706</v>
      </c>
      <c r="I2633">
        <v>20.75</v>
      </c>
      <c r="J2633">
        <v>20.75</v>
      </c>
      <c r="K2633" s="1" t="s">
        <v>21</v>
      </c>
      <c r="L2633" s="1" t="s">
        <v>33</v>
      </c>
      <c r="M2633" s="1" t="s">
        <v>74</v>
      </c>
      <c r="N2633" s="1" t="s">
        <v>75</v>
      </c>
    </row>
    <row r="2634" spans="1:14" x14ac:dyDescent="0.25">
      <c r="A2634">
        <v>2633</v>
      </c>
      <c r="B2634">
        <v>1160</v>
      </c>
      <c r="C2634">
        <f>1/COUNTIF(B:B,pizzadb_pizzasales[[#This Row],[order_id]])</f>
        <v>0.33333333333333331</v>
      </c>
      <c r="D2634" s="1" t="s">
        <v>73</v>
      </c>
      <c r="E2634">
        <v>1</v>
      </c>
      <c r="F2634" s="16">
        <v>40576</v>
      </c>
      <c r="G2634" s="2" t="str">
        <f>TEXT(pizzadb_pizzasales[[#This Row],[order_date]],"dddd")</f>
        <v>Wednesday</v>
      </c>
      <c r="H2634" s="3">
        <v>0.59368055555555554</v>
      </c>
      <c r="I2634">
        <v>20.75</v>
      </c>
      <c r="J2634">
        <v>20.75</v>
      </c>
      <c r="K2634" s="1" t="s">
        <v>21</v>
      </c>
      <c r="L2634" s="1" t="s">
        <v>33</v>
      </c>
      <c r="M2634" s="1" t="s">
        <v>74</v>
      </c>
      <c r="N2634" s="1" t="s">
        <v>75</v>
      </c>
    </row>
    <row r="2635" spans="1:14" x14ac:dyDescent="0.25">
      <c r="A2635">
        <v>2634</v>
      </c>
      <c r="B2635">
        <v>1160</v>
      </c>
      <c r="C2635">
        <f>1/COUNTIF(B:B,pizzadb_pizzasales[[#This Row],[order_id]])</f>
        <v>0.33333333333333331</v>
      </c>
      <c r="D2635" s="1" t="s">
        <v>36</v>
      </c>
      <c r="E2635">
        <v>1</v>
      </c>
      <c r="F2635" s="16">
        <v>40577</v>
      </c>
      <c r="G2635" s="2" t="str">
        <f>TEXT(pizzadb_pizzasales[[#This Row],[order_date]],"dddd")</f>
        <v>Thursday</v>
      </c>
      <c r="H2635" s="3">
        <v>0.59368055555555554</v>
      </c>
      <c r="I2635">
        <v>16.5</v>
      </c>
      <c r="J2635">
        <v>16.5</v>
      </c>
      <c r="K2635" s="1" t="s">
        <v>13</v>
      </c>
      <c r="L2635" s="1" t="s">
        <v>26</v>
      </c>
      <c r="M2635" s="1" t="s">
        <v>27</v>
      </c>
      <c r="N2635" s="1" t="s">
        <v>28</v>
      </c>
    </row>
    <row r="2636" spans="1:14" x14ac:dyDescent="0.25">
      <c r="A2636">
        <v>2635</v>
      </c>
      <c r="B2636">
        <v>1160</v>
      </c>
      <c r="C2636">
        <f>1/COUNTIF(B:B,pizzadb_pizzasales[[#This Row],[order_id]])</f>
        <v>0.33333333333333331</v>
      </c>
      <c r="D2636" s="1" t="s">
        <v>143</v>
      </c>
      <c r="E2636">
        <v>1</v>
      </c>
      <c r="F2636" s="16">
        <v>40578</v>
      </c>
      <c r="G2636" s="2" t="str">
        <f>TEXT(pizzadb_pizzasales[[#This Row],[order_date]],"dddd")</f>
        <v>Friday</v>
      </c>
      <c r="H2636" s="3">
        <v>0.59368055555555554</v>
      </c>
      <c r="I2636">
        <v>11</v>
      </c>
      <c r="J2636">
        <v>11</v>
      </c>
      <c r="K2636" s="1" t="s">
        <v>41</v>
      </c>
      <c r="L2636" s="1" t="s">
        <v>14</v>
      </c>
      <c r="M2636" s="1" t="s">
        <v>130</v>
      </c>
      <c r="N2636" s="1" t="s">
        <v>131</v>
      </c>
    </row>
    <row r="2637" spans="1:14" x14ac:dyDescent="0.25">
      <c r="A2637">
        <v>2636</v>
      </c>
      <c r="B2637">
        <v>1161</v>
      </c>
      <c r="C2637">
        <f>1/COUNTIF(B:B,pizzadb_pizzasales[[#This Row],[order_id]])</f>
        <v>1</v>
      </c>
      <c r="D2637" s="1" t="s">
        <v>32</v>
      </c>
      <c r="E2637">
        <v>1</v>
      </c>
      <c r="F2637" s="16">
        <v>40581</v>
      </c>
      <c r="G2637" s="2" t="str">
        <f>TEXT(pizzadb_pizzasales[[#This Row],[order_date]],"dddd")</f>
        <v>Monday</v>
      </c>
      <c r="H2637" s="3">
        <v>0.59839120370370369</v>
      </c>
      <c r="I2637">
        <v>20.75</v>
      </c>
      <c r="J2637">
        <v>20.75</v>
      </c>
      <c r="K2637" s="1" t="s">
        <v>21</v>
      </c>
      <c r="L2637" s="1" t="s">
        <v>33</v>
      </c>
      <c r="M2637" s="1" t="s">
        <v>34</v>
      </c>
      <c r="N2637" s="1" t="s">
        <v>35</v>
      </c>
    </row>
    <row r="2638" spans="1:14" x14ac:dyDescent="0.25">
      <c r="A2638">
        <v>2637</v>
      </c>
      <c r="B2638">
        <v>1162</v>
      </c>
      <c r="C2638">
        <f>1/COUNTIF(B:B,pizzadb_pizzasales[[#This Row],[order_id]])</f>
        <v>0.5</v>
      </c>
      <c r="D2638" s="1" t="s">
        <v>169</v>
      </c>
      <c r="E2638">
        <v>1</v>
      </c>
      <c r="F2638" s="16">
        <v>40582</v>
      </c>
      <c r="G2638" s="2" t="str">
        <f>TEXT(pizzadb_pizzasales[[#This Row],[order_date]],"dddd")</f>
        <v>Tuesday</v>
      </c>
      <c r="H2638" s="3">
        <v>0.61113425925925924</v>
      </c>
      <c r="I2638">
        <v>12.25</v>
      </c>
      <c r="J2638">
        <v>12.25</v>
      </c>
      <c r="K2638" s="1" t="s">
        <v>41</v>
      </c>
      <c r="L2638" s="1" t="s">
        <v>26</v>
      </c>
      <c r="M2638" s="1" t="s">
        <v>97</v>
      </c>
      <c r="N2638" s="1" t="s">
        <v>98</v>
      </c>
    </row>
    <row r="2639" spans="1:14" x14ac:dyDescent="0.25">
      <c r="A2639">
        <v>2638</v>
      </c>
      <c r="B2639">
        <v>1162</v>
      </c>
      <c r="C2639">
        <f>1/COUNTIF(B:B,pizzadb_pizzasales[[#This Row],[order_id]])</f>
        <v>0.5</v>
      </c>
      <c r="D2639" s="1" t="s">
        <v>47</v>
      </c>
      <c r="E2639">
        <v>1</v>
      </c>
      <c r="F2639" s="16">
        <v>40583</v>
      </c>
      <c r="G2639" s="2" t="str">
        <f>TEXT(pizzadb_pizzasales[[#This Row],[order_date]],"dddd")</f>
        <v>Wednesday</v>
      </c>
      <c r="H2639" s="3">
        <v>0.61113425925925924</v>
      </c>
      <c r="I2639">
        <v>12.5</v>
      </c>
      <c r="J2639">
        <v>12.5</v>
      </c>
      <c r="K2639" s="1" t="s">
        <v>41</v>
      </c>
      <c r="L2639" s="1" t="s">
        <v>26</v>
      </c>
      <c r="M2639" s="1" t="s">
        <v>48</v>
      </c>
      <c r="N2639" s="1" t="s">
        <v>49</v>
      </c>
    </row>
    <row r="2640" spans="1:14" x14ac:dyDescent="0.25">
      <c r="A2640">
        <v>2639</v>
      </c>
      <c r="B2640">
        <v>1163</v>
      </c>
      <c r="C2640">
        <f>1/COUNTIF(B:B,pizzadb_pizzasales[[#This Row],[order_id]])</f>
        <v>1</v>
      </c>
      <c r="D2640" s="1" t="s">
        <v>80</v>
      </c>
      <c r="E2640">
        <v>1</v>
      </c>
      <c r="F2640" s="16">
        <v>40584</v>
      </c>
      <c r="G2640" s="2" t="str">
        <f>TEXT(pizzadb_pizzasales[[#This Row],[order_date]],"dddd")</f>
        <v>Thursday</v>
      </c>
      <c r="H2640" s="3">
        <v>0.61629629629629634</v>
      </c>
      <c r="I2640">
        <v>12.75</v>
      </c>
      <c r="J2640">
        <v>12.75</v>
      </c>
      <c r="K2640" s="1" t="s">
        <v>41</v>
      </c>
      <c r="L2640" s="1" t="s">
        <v>33</v>
      </c>
      <c r="M2640" s="1" t="s">
        <v>74</v>
      </c>
      <c r="N2640" s="1" t="s">
        <v>75</v>
      </c>
    </row>
    <row r="2641" spans="1:14" x14ac:dyDescent="0.25">
      <c r="A2641">
        <v>2640</v>
      </c>
      <c r="B2641">
        <v>1164</v>
      </c>
      <c r="C2641">
        <f>1/COUNTIF(B:B,pizzadb_pizzasales[[#This Row],[order_id]])</f>
        <v>0.5</v>
      </c>
      <c r="D2641" s="1" t="s">
        <v>129</v>
      </c>
      <c r="E2641">
        <v>1</v>
      </c>
      <c r="F2641" s="16">
        <v>40585</v>
      </c>
      <c r="G2641" s="2" t="str">
        <f>TEXT(pizzadb_pizzasales[[#This Row],[order_date]],"dddd")</f>
        <v>Friday</v>
      </c>
      <c r="H2641" s="3">
        <v>0.63438657407407406</v>
      </c>
      <c r="I2641">
        <v>17.5</v>
      </c>
      <c r="J2641">
        <v>17.5</v>
      </c>
      <c r="K2641" s="1" t="s">
        <v>21</v>
      </c>
      <c r="L2641" s="1" t="s">
        <v>14</v>
      </c>
      <c r="M2641" s="1" t="s">
        <v>130</v>
      </c>
      <c r="N2641" s="1" t="s">
        <v>131</v>
      </c>
    </row>
    <row r="2642" spans="1:14" x14ac:dyDescent="0.25">
      <c r="A2642">
        <v>2641</v>
      </c>
      <c r="B2642">
        <v>1164</v>
      </c>
      <c r="C2642">
        <f>1/COUNTIF(B:B,pizzadb_pizzasales[[#This Row],[order_id]])</f>
        <v>0.5</v>
      </c>
      <c r="D2642" s="1" t="s">
        <v>154</v>
      </c>
      <c r="E2642">
        <v>1</v>
      </c>
      <c r="F2642" s="16">
        <v>40588</v>
      </c>
      <c r="G2642" s="2" t="str">
        <f>TEXT(pizzadb_pizzasales[[#This Row],[order_date]],"dddd")</f>
        <v>Monday</v>
      </c>
      <c r="H2642" s="3">
        <v>0.63438657407407406</v>
      </c>
      <c r="I2642">
        <v>16</v>
      </c>
      <c r="J2642">
        <v>16</v>
      </c>
      <c r="K2642" s="1" t="s">
        <v>13</v>
      </c>
      <c r="L2642" s="1" t="s">
        <v>22</v>
      </c>
      <c r="M2642" s="1" t="s">
        <v>66</v>
      </c>
      <c r="N2642" s="1" t="s">
        <v>67</v>
      </c>
    </row>
    <row r="2643" spans="1:14" x14ac:dyDescent="0.25">
      <c r="A2643">
        <v>2642</v>
      </c>
      <c r="B2643">
        <v>1165</v>
      </c>
      <c r="C2643">
        <f>1/COUNTIF(B:B,pizzadb_pizzasales[[#This Row],[order_id]])</f>
        <v>0.5</v>
      </c>
      <c r="D2643" s="1" t="s">
        <v>20</v>
      </c>
      <c r="E2643">
        <v>1</v>
      </c>
      <c r="F2643" s="16">
        <v>40589</v>
      </c>
      <c r="G2643" s="2" t="str">
        <f>TEXT(pizzadb_pizzasales[[#This Row],[order_date]],"dddd")</f>
        <v>Tuesday</v>
      </c>
      <c r="H2643" s="3">
        <v>0.63571759259259264</v>
      </c>
      <c r="I2643">
        <v>18.5</v>
      </c>
      <c r="J2643">
        <v>18.5</v>
      </c>
      <c r="K2643" s="1" t="s">
        <v>21</v>
      </c>
      <c r="L2643" s="1" t="s">
        <v>22</v>
      </c>
      <c r="M2643" s="1" t="s">
        <v>23</v>
      </c>
      <c r="N2643" s="1" t="s">
        <v>24</v>
      </c>
    </row>
    <row r="2644" spans="1:14" x14ac:dyDescent="0.25">
      <c r="A2644">
        <v>2643</v>
      </c>
      <c r="B2644">
        <v>1165</v>
      </c>
      <c r="C2644">
        <f>1/COUNTIF(B:B,pizzadb_pizzasales[[#This Row],[order_id]])</f>
        <v>0.5</v>
      </c>
      <c r="D2644" s="1" t="s">
        <v>25</v>
      </c>
      <c r="E2644">
        <v>1</v>
      </c>
      <c r="F2644" s="16">
        <v>40590</v>
      </c>
      <c r="G2644" s="2" t="str">
        <f>TEXT(pizzadb_pizzasales[[#This Row],[order_date]],"dddd")</f>
        <v>Wednesday</v>
      </c>
      <c r="H2644" s="3">
        <v>0.63571759259259264</v>
      </c>
      <c r="I2644">
        <v>20.75</v>
      </c>
      <c r="J2644">
        <v>20.75</v>
      </c>
      <c r="K2644" s="1" t="s">
        <v>21</v>
      </c>
      <c r="L2644" s="1" t="s">
        <v>26</v>
      </c>
      <c r="M2644" s="1" t="s">
        <v>27</v>
      </c>
      <c r="N2644" s="1" t="s">
        <v>28</v>
      </c>
    </row>
    <row r="2645" spans="1:14" x14ac:dyDescent="0.25">
      <c r="A2645">
        <v>2644</v>
      </c>
      <c r="B2645">
        <v>1166</v>
      </c>
      <c r="C2645">
        <f>1/COUNTIF(B:B,pizzadb_pizzasales[[#This Row],[order_id]])</f>
        <v>1</v>
      </c>
      <c r="D2645" s="1" t="s">
        <v>65</v>
      </c>
      <c r="E2645">
        <v>1</v>
      </c>
      <c r="F2645" s="16">
        <v>40591</v>
      </c>
      <c r="G2645" s="2" t="str">
        <f>TEXT(pizzadb_pizzasales[[#This Row],[order_date]],"dddd")</f>
        <v>Thursday</v>
      </c>
      <c r="H2645" s="3">
        <v>0.64245370370370369</v>
      </c>
      <c r="I2645">
        <v>12</v>
      </c>
      <c r="J2645">
        <v>12</v>
      </c>
      <c r="K2645" s="1" t="s">
        <v>41</v>
      </c>
      <c r="L2645" s="1" t="s">
        <v>22</v>
      </c>
      <c r="M2645" s="1" t="s">
        <v>66</v>
      </c>
      <c r="N2645" s="1" t="s">
        <v>67</v>
      </c>
    </row>
    <row r="2646" spans="1:14" x14ac:dyDescent="0.25">
      <c r="A2646">
        <v>2645</v>
      </c>
      <c r="B2646">
        <v>1167</v>
      </c>
      <c r="C2646">
        <f>1/COUNTIF(B:B,pizzadb_pizzasales[[#This Row],[order_id]])</f>
        <v>1</v>
      </c>
      <c r="D2646" s="1" t="s">
        <v>37</v>
      </c>
      <c r="E2646">
        <v>1</v>
      </c>
      <c r="F2646" s="16">
        <v>40592</v>
      </c>
      <c r="G2646" s="2" t="str">
        <f>TEXT(pizzadb_pizzasales[[#This Row],[order_date]],"dddd")</f>
        <v>Friday</v>
      </c>
      <c r="H2646" s="3">
        <v>0.64454861111111106</v>
      </c>
      <c r="I2646">
        <v>20.75</v>
      </c>
      <c r="J2646">
        <v>20.75</v>
      </c>
      <c r="K2646" s="1" t="s">
        <v>21</v>
      </c>
      <c r="L2646" s="1" t="s">
        <v>26</v>
      </c>
      <c r="M2646" s="1" t="s">
        <v>38</v>
      </c>
      <c r="N2646" s="1" t="s">
        <v>39</v>
      </c>
    </row>
    <row r="2647" spans="1:14" x14ac:dyDescent="0.25">
      <c r="A2647">
        <v>2646</v>
      </c>
      <c r="B2647">
        <v>1168</v>
      </c>
      <c r="C2647">
        <f>1/COUNTIF(B:B,pizzadb_pizzasales[[#This Row],[order_id]])</f>
        <v>1</v>
      </c>
      <c r="D2647" s="1" t="s">
        <v>154</v>
      </c>
      <c r="E2647">
        <v>1</v>
      </c>
      <c r="F2647" s="16">
        <v>40595</v>
      </c>
      <c r="G2647" s="2" t="str">
        <f>TEXT(pizzadb_pizzasales[[#This Row],[order_date]],"dddd")</f>
        <v>Monday</v>
      </c>
      <c r="H2647" s="3">
        <v>0.66533564814814816</v>
      </c>
      <c r="I2647">
        <v>16</v>
      </c>
      <c r="J2647">
        <v>16</v>
      </c>
      <c r="K2647" s="1" t="s">
        <v>13</v>
      </c>
      <c r="L2647" s="1" t="s">
        <v>22</v>
      </c>
      <c r="M2647" s="1" t="s">
        <v>66</v>
      </c>
      <c r="N2647" s="1" t="s">
        <v>67</v>
      </c>
    </row>
    <row r="2648" spans="1:14" x14ac:dyDescent="0.25">
      <c r="A2648">
        <v>2647</v>
      </c>
      <c r="B2648">
        <v>1169</v>
      </c>
      <c r="C2648">
        <f>1/COUNTIF(B:B,pizzadb_pizzasales[[#This Row],[order_id]])</f>
        <v>0.33333333333333331</v>
      </c>
      <c r="D2648" s="1" t="s">
        <v>54</v>
      </c>
      <c r="E2648">
        <v>1</v>
      </c>
      <c r="F2648" s="16">
        <v>40596</v>
      </c>
      <c r="G2648" s="2" t="str">
        <f>TEXT(pizzadb_pizzasales[[#This Row],[order_date]],"dddd")</f>
        <v>Tuesday</v>
      </c>
      <c r="H2648" s="3">
        <v>0.67251157407407403</v>
      </c>
      <c r="I2648">
        <v>20.5</v>
      </c>
      <c r="J2648">
        <v>20.5</v>
      </c>
      <c r="K2648" s="1" t="s">
        <v>21</v>
      </c>
      <c r="L2648" s="1" t="s">
        <v>14</v>
      </c>
      <c r="M2648" s="1" t="s">
        <v>55</v>
      </c>
      <c r="N2648" s="1" t="s">
        <v>56</v>
      </c>
    </row>
    <row r="2649" spans="1:14" x14ac:dyDescent="0.25">
      <c r="A2649">
        <v>2648</v>
      </c>
      <c r="B2649">
        <v>1169</v>
      </c>
      <c r="C2649">
        <f>1/COUNTIF(B:B,pizzadb_pizzasales[[#This Row],[order_id]])</f>
        <v>0.33333333333333331</v>
      </c>
      <c r="D2649" s="1" t="s">
        <v>159</v>
      </c>
      <c r="E2649">
        <v>1</v>
      </c>
      <c r="F2649" s="16">
        <v>40597</v>
      </c>
      <c r="G2649" s="2" t="str">
        <f>TEXT(pizzadb_pizzasales[[#This Row],[order_date]],"dddd")</f>
        <v>Wednesday</v>
      </c>
      <c r="H2649" s="3">
        <v>0.67251157407407403</v>
      </c>
      <c r="I2649">
        <v>16.75</v>
      </c>
      <c r="J2649">
        <v>16.75</v>
      </c>
      <c r="K2649" s="1" t="s">
        <v>13</v>
      </c>
      <c r="L2649" s="1" t="s">
        <v>22</v>
      </c>
      <c r="M2649" s="1" t="s">
        <v>101</v>
      </c>
      <c r="N2649" s="1" t="s">
        <v>102</v>
      </c>
    </row>
    <row r="2650" spans="1:14" x14ac:dyDescent="0.25">
      <c r="A2650">
        <v>2649</v>
      </c>
      <c r="B2650">
        <v>1169</v>
      </c>
      <c r="C2650">
        <f>1/COUNTIF(B:B,pizzadb_pizzasales[[#This Row],[order_id]])</f>
        <v>0.33333333333333331</v>
      </c>
      <c r="D2650" s="1" t="s">
        <v>119</v>
      </c>
      <c r="E2650">
        <v>1</v>
      </c>
      <c r="F2650" s="16">
        <v>40598</v>
      </c>
      <c r="G2650" s="2" t="str">
        <f>TEXT(pizzadb_pizzasales[[#This Row],[order_date]],"dddd")</f>
        <v>Thursday</v>
      </c>
      <c r="H2650" s="3">
        <v>0.67251157407407403</v>
      </c>
      <c r="I2650">
        <v>12.5</v>
      </c>
      <c r="J2650">
        <v>12.5</v>
      </c>
      <c r="K2650" s="1" t="s">
        <v>13</v>
      </c>
      <c r="L2650" s="1" t="s">
        <v>14</v>
      </c>
      <c r="M2650" s="1" t="s">
        <v>78</v>
      </c>
      <c r="N2650" s="1" t="s">
        <v>79</v>
      </c>
    </row>
    <row r="2651" spans="1:14" x14ac:dyDescent="0.25">
      <c r="A2651">
        <v>2650</v>
      </c>
      <c r="B2651">
        <v>1170</v>
      </c>
      <c r="C2651">
        <f>1/COUNTIF(B:B,pizzadb_pizzasales[[#This Row],[order_id]])</f>
        <v>1</v>
      </c>
      <c r="D2651" s="1" t="s">
        <v>118</v>
      </c>
      <c r="E2651">
        <v>1</v>
      </c>
      <c r="F2651" s="16">
        <v>40599</v>
      </c>
      <c r="G2651" s="2" t="str">
        <f>TEXT(pizzadb_pizzasales[[#This Row],[order_date]],"dddd")</f>
        <v>Friday</v>
      </c>
      <c r="H2651" s="3">
        <v>0.69263888888888892</v>
      </c>
      <c r="I2651">
        <v>16.75</v>
      </c>
      <c r="J2651">
        <v>16.75</v>
      </c>
      <c r="K2651" s="1" t="s">
        <v>13</v>
      </c>
      <c r="L2651" s="1" t="s">
        <v>33</v>
      </c>
      <c r="M2651" s="1" t="s">
        <v>42</v>
      </c>
      <c r="N2651" s="1" t="s">
        <v>43</v>
      </c>
    </row>
    <row r="2652" spans="1:14" x14ac:dyDescent="0.25">
      <c r="A2652">
        <v>2651</v>
      </c>
      <c r="B2652">
        <v>1171</v>
      </c>
      <c r="C2652">
        <f>1/COUNTIF(B:B,pizzadb_pizzasales[[#This Row],[order_id]])</f>
        <v>1</v>
      </c>
      <c r="D2652" s="1" t="s">
        <v>50</v>
      </c>
      <c r="E2652">
        <v>1</v>
      </c>
      <c r="F2652" s="16">
        <v>40602</v>
      </c>
      <c r="G2652" s="2" t="str">
        <f>TEXT(pizzadb_pizzasales[[#This Row],[order_date]],"dddd")</f>
        <v>Monday</v>
      </c>
      <c r="H2652" s="3">
        <v>0.69581018518518523</v>
      </c>
      <c r="I2652">
        <v>12</v>
      </c>
      <c r="J2652">
        <v>12</v>
      </c>
      <c r="K2652" s="1" t="s">
        <v>41</v>
      </c>
      <c r="L2652" s="1" t="s">
        <v>14</v>
      </c>
      <c r="M2652" s="1" t="s">
        <v>18</v>
      </c>
      <c r="N2652" s="1" t="s">
        <v>19</v>
      </c>
    </row>
    <row r="2653" spans="1:14" x14ac:dyDescent="0.25">
      <c r="A2653">
        <v>2652</v>
      </c>
      <c r="B2653">
        <v>1172</v>
      </c>
      <c r="C2653">
        <f>1/COUNTIF(B:B,pizzadb_pizzasales[[#This Row],[order_id]])</f>
        <v>0.5</v>
      </c>
      <c r="D2653" s="1" t="s">
        <v>17</v>
      </c>
      <c r="E2653">
        <v>1</v>
      </c>
      <c r="F2653" s="16">
        <v>40603</v>
      </c>
      <c r="G2653" s="2" t="str">
        <f>TEXT(pizzadb_pizzasales[[#This Row],[order_date]],"dddd")</f>
        <v>Tuesday</v>
      </c>
      <c r="H2653" s="3">
        <v>0.70373842592592595</v>
      </c>
      <c r="I2653">
        <v>16</v>
      </c>
      <c r="J2653">
        <v>16</v>
      </c>
      <c r="K2653" s="1" t="s">
        <v>13</v>
      </c>
      <c r="L2653" s="1" t="s">
        <v>14</v>
      </c>
      <c r="M2653" s="1" t="s">
        <v>18</v>
      </c>
      <c r="N2653" s="1" t="s">
        <v>19</v>
      </c>
    </row>
    <row r="2654" spans="1:14" x14ac:dyDescent="0.25">
      <c r="A2654">
        <v>2653</v>
      </c>
      <c r="B2654">
        <v>1172</v>
      </c>
      <c r="C2654">
        <f>1/COUNTIF(B:B,pizzadb_pizzasales[[#This Row],[order_id]])</f>
        <v>0.5</v>
      </c>
      <c r="D2654" s="1" t="s">
        <v>44</v>
      </c>
      <c r="E2654">
        <v>1</v>
      </c>
      <c r="F2654" s="16">
        <v>40604</v>
      </c>
      <c r="G2654" s="2" t="str">
        <f>TEXT(pizzadb_pizzasales[[#This Row],[order_date]],"dddd")</f>
        <v>Wednesday</v>
      </c>
      <c r="H2654" s="3">
        <v>0.70373842592592595</v>
      </c>
      <c r="I2654">
        <v>12</v>
      </c>
      <c r="J2654">
        <v>12</v>
      </c>
      <c r="K2654" s="1" t="s">
        <v>41</v>
      </c>
      <c r="L2654" s="1" t="s">
        <v>14</v>
      </c>
      <c r="M2654" s="1" t="s">
        <v>45</v>
      </c>
      <c r="N2654" s="1" t="s">
        <v>46</v>
      </c>
    </row>
    <row r="2655" spans="1:14" x14ac:dyDescent="0.25">
      <c r="A2655">
        <v>2654</v>
      </c>
      <c r="B2655">
        <v>1173</v>
      </c>
      <c r="C2655">
        <f>1/COUNTIF(B:B,pizzadb_pizzasales[[#This Row],[order_id]])</f>
        <v>0.5</v>
      </c>
      <c r="D2655" s="1" t="s">
        <v>90</v>
      </c>
      <c r="E2655">
        <v>1</v>
      </c>
      <c r="F2655" s="16">
        <v>40605</v>
      </c>
      <c r="G2655" s="2" t="str">
        <f>TEXT(pizzadb_pizzasales[[#This Row],[order_date]],"dddd")</f>
        <v>Thursday</v>
      </c>
      <c r="H2655" s="3">
        <v>0.70630787037037035</v>
      </c>
      <c r="I2655">
        <v>17.950000762939453</v>
      </c>
      <c r="J2655">
        <v>17.950000762939453</v>
      </c>
      <c r="K2655" s="1" t="s">
        <v>21</v>
      </c>
      <c r="L2655" s="1" t="s">
        <v>22</v>
      </c>
      <c r="M2655" s="1" t="s">
        <v>91</v>
      </c>
      <c r="N2655" s="1" t="s">
        <v>92</v>
      </c>
    </row>
    <row r="2656" spans="1:14" x14ac:dyDescent="0.25">
      <c r="A2656">
        <v>2655</v>
      </c>
      <c r="B2656">
        <v>1173</v>
      </c>
      <c r="C2656">
        <f>1/COUNTIF(B:B,pizzadb_pizzasales[[#This Row],[order_id]])</f>
        <v>0.5</v>
      </c>
      <c r="D2656" s="1" t="s">
        <v>65</v>
      </c>
      <c r="E2656">
        <v>1</v>
      </c>
      <c r="F2656" s="16">
        <v>40606</v>
      </c>
      <c r="G2656" s="2" t="str">
        <f>TEXT(pizzadb_pizzasales[[#This Row],[order_date]],"dddd")</f>
        <v>Friday</v>
      </c>
      <c r="H2656" s="3">
        <v>0.70630787037037035</v>
      </c>
      <c r="I2656">
        <v>12</v>
      </c>
      <c r="J2656">
        <v>12</v>
      </c>
      <c r="K2656" s="1" t="s">
        <v>41</v>
      </c>
      <c r="L2656" s="1" t="s">
        <v>22</v>
      </c>
      <c r="M2656" s="1" t="s">
        <v>66</v>
      </c>
      <c r="N2656" s="1" t="s">
        <v>67</v>
      </c>
    </row>
    <row r="2657" spans="1:14" x14ac:dyDescent="0.25">
      <c r="A2657">
        <v>2656</v>
      </c>
      <c r="B2657">
        <v>1174</v>
      </c>
      <c r="C2657">
        <f>1/COUNTIF(B:B,pizzadb_pizzasales[[#This Row],[order_id]])</f>
        <v>0.5</v>
      </c>
      <c r="D2657" s="1" t="s">
        <v>87</v>
      </c>
      <c r="E2657">
        <v>1</v>
      </c>
      <c r="F2657" s="16">
        <v>40609</v>
      </c>
      <c r="G2657" s="2" t="str">
        <f>TEXT(pizzadb_pizzasales[[#This Row],[order_date]],"dddd")</f>
        <v>Monday</v>
      </c>
      <c r="H2657" s="3">
        <v>0.71039351851851851</v>
      </c>
      <c r="I2657">
        <v>20.75</v>
      </c>
      <c r="J2657">
        <v>20.75</v>
      </c>
      <c r="K2657" s="1" t="s">
        <v>21</v>
      </c>
      <c r="L2657" s="1" t="s">
        <v>26</v>
      </c>
      <c r="M2657" s="1" t="s">
        <v>88</v>
      </c>
      <c r="N2657" s="1" t="s">
        <v>89</v>
      </c>
    </row>
    <row r="2658" spans="1:14" x14ac:dyDescent="0.25">
      <c r="A2658">
        <v>2657</v>
      </c>
      <c r="B2658">
        <v>1174</v>
      </c>
      <c r="C2658">
        <f>1/COUNTIF(B:B,pizzadb_pizzasales[[#This Row],[order_id]])</f>
        <v>0.5</v>
      </c>
      <c r="D2658" s="1" t="s">
        <v>47</v>
      </c>
      <c r="E2658">
        <v>1</v>
      </c>
      <c r="F2658" s="16">
        <v>40610</v>
      </c>
      <c r="G2658" s="2" t="str">
        <f>TEXT(pizzadb_pizzasales[[#This Row],[order_date]],"dddd")</f>
        <v>Tuesday</v>
      </c>
      <c r="H2658" s="3">
        <v>0.71039351851851851</v>
      </c>
      <c r="I2658">
        <v>12.5</v>
      </c>
      <c r="J2658">
        <v>12.5</v>
      </c>
      <c r="K2658" s="1" t="s">
        <v>41</v>
      </c>
      <c r="L2658" s="1" t="s">
        <v>26</v>
      </c>
      <c r="M2658" s="1" t="s">
        <v>48</v>
      </c>
      <c r="N2658" s="1" t="s">
        <v>49</v>
      </c>
    </row>
    <row r="2659" spans="1:14" x14ac:dyDescent="0.25">
      <c r="A2659">
        <v>2658</v>
      </c>
      <c r="B2659">
        <v>1175</v>
      </c>
      <c r="C2659">
        <f>1/COUNTIF(B:B,pizzadb_pizzasales[[#This Row],[order_id]])</f>
        <v>0.25</v>
      </c>
      <c r="D2659" s="1" t="s">
        <v>160</v>
      </c>
      <c r="E2659">
        <v>1</v>
      </c>
      <c r="F2659" s="16">
        <v>40611</v>
      </c>
      <c r="G2659" s="2" t="str">
        <f>TEXT(pizzadb_pizzasales[[#This Row],[order_date]],"dddd")</f>
        <v>Wednesday</v>
      </c>
      <c r="H2659" s="3">
        <v>0.71196759259259257</v>
      </c>
      <c r="I2659">
        <v>12</v>
      </c>
      <c r="J2659">
        <v>12</v>
      </c>
      <c r="K2659" s="1" t="s">
        <v>41</v>
      </c>
      <c r="L2659" s="1" t="s">
        <v>14</v>
      </c>
      <c r="M2659" s="1" t="s">
        <v>55</v>
      </c>
      <c r="N2659" s="1" t="s">
        <v>56</v>
      </c>
    </row>
    <row r="2660" spans="1:14" x14ac:dyDescent="0.25">
      <c r="A2660">
        <v>2659</v>
      </c>
      <c r="B2660">
        <v>1175</v>
      </c>
      <c r="C2660">
        <f>1/COUNTIF(B:B,pizzadb_pizzasales[[#This Row],[order_id]])</f>
        <v>0.25</v>
      </c>
      <c r="D2660" s="1" t="s">
        <v>133</v>
      </c>
      <c r="E2660">
        <v>1</v>
      </c>
      <c r="F2660" s="16">
        <v>40612</v>
      </c>
      <c r="G2660" s="2" t="str">
        <f>TEXT(pizzadb_pizzasales[[#This Row],[order_date]],"dddd")</f>
        <v>Thursday</v>
      </c>
      <c r="H2660" s="3">
        <v>0.71196759259259257</v>
      </c>
      <c r="I2660">
        <v>16.5</v>
      </c>
      <c r="J2660">
        <v>16.5</v>
      </c>
      <c r="K2660" s="1" t="s">
        <v>13</v>
      </c>
      <c r="L2660" s="1" t="s">
        <v>26</v>
      </c>
      <c r="M2660" s="1" t="s">
        <v>107</v>
      </c>
      <c r="N2660" s="1" t="s">
        <v>108</v>
      </c>
    </row>
    <row r="2661" spans="1:14" x14ac:dyDescent="0.25">
      <c r="A2661">
        <v>2660</v>
      </c>
      <c r="B2661">
        <v>1175</v>
      </c>
      <c r="C2661">
        <f>1/COUNTIF(B:B,pizzadb_pizzasales[[#This Row],[order_id]])</f>
        <v>0.25</v>
      </c>
      <c r="D2661" s="1" t="s">
        <v>113</v>
      </c>
      <c r="E2661">
        <v>1</v>
      </c>
      <c r="F2661" s="16">
        <v>40613</v>
      </c>
      <c r="G2661" s="2" t="str">
        <f>TEXT(pizzadb_pizzasales[[#This Row],[order_date]],"dddd")</f>
        <v>Friday</v>
      </c>
      <c r="H2661" s="3">
        <v>0.71196759259259257</v>
      </c>
      <c r="I2661">
        <v>20.25</v>
      </c>
      <c r="J2661">
        <v>20.25</v>
      </c>
      <c r="K2661" s="1" t="s">
        <v>21</v>
      </c>
      <c r="L2661" s="1" t="s">
        <v>26</v>
      </c>
      <c r="M2661" s="1" t="s">
        <v>114</v>
      </c>
      <c r="N2661" s="1" t="s">
        <v>115</v>
      </c>
    </row>
    <row r="2662" spans="1:14" x14ac:dyDescent="0.25">
      <c r="A2662">
        <v>2661</v>
      </c>
      <c r="B2662">
        <v>1175</v>
      </c>
      <c r="C2662">
        <f>1/COUNTIF(B:B,pizzadb_pizzasales[[#This Row],[order_id]])</f>
        <v>0.25</v>
      </c>
      <c r="D2662" s="1" t="s">
        <v>87</v>
      </c>
      <c r="E2662">
        <v>1</v>
      </c>
      <c r="F2662" s="16">
        <v>40616</v>
      </c>
      <c r="G2662" s="2" t="str">
        <f>TEXT(pizzadb_pizzasales[[#This Row],[order_date]],"dddd")</f>
        <v>Monday</v>
      </c>
      <c r="H2662" s="3">
        <v>0.71196759259259257</v>
      </c>
      <c r="I2662">
        <v>20.75</v>
      </c>
      <c r="J2662">
        <v>20.75</v>
      </c>
      <c r="K2662" s="1" t="s">
        <v>21</v>
      </c>
      <c r="L2662" s="1" t="s">
        <v>26</v>
      </c>
      <c r="M2662" s="1" t="s">
        <v>88</v>
      </c>
      <c r="N2662" s="1" t="s">
        <v>89</v>
      </c>
    </row>
    <row r="2663" spans="1:14" x14ac:dyDescent="0.25">
      <c r="A2663">
        <v>2662</v>
      </c>
      <c r="B2663">
        <v>1176</v>
      </c>
      <c r="C2663">
        <f>1/COUNTIF(B:B,pizzadb_pizzasales[[#This Row],[order_id]])</f>
        <v>0.25</v>
      </c>
      <c r="D2663" s="1" t="s">
        <v>17</v>
      </c>
      <c r="E2663">
        <v>1</v>
      </c>
      <c r="F2663" s="16">
        <v>40617</v>
      </c>
      <c r="G2663" s="2" t="str">
        <f>TEXT(pizzadb_pizzasales[[#This Row],[order_date]],"dddd")</f>
        <v>Tuesday</v>
      </c>
      <c r="H2663" s="3">
        <v>0.71202546296296299</v>
      </c>
      <c r="I2663">
        <v>16</v>
      </c>
      <c r="J2663">
        <v>16</v>
      </c>
      <c r="K2663" s="1" t="s">
        <v>13</v>
      </c>
      <c r="L2663" s="1" t="s">
        <v>14</v>
      </c>
      <c r="M2663" s="1" t="s">
        <v>18</v>
      </c>
      <c r="N2663" s="1" t="s">
        <v>19</v>
      </c>
    </row>
    <row r="2664" spans="1:14" x14ac:dyDescent="0.25">
      <c r="A2664">
        <v>2663</v>
      </c>
      <c r="B2664">
        <v>1176</v>
      </c>
      <c r="C2664">
        <f>1/COUNTIF(B:B,pizzadb_pizzasales[[#This Row],[order_id]])</f>
        <v>0.25</v>
      </c>
      <c r="D2664" s="1" t="s">
        <v>133</v>
      </c>
      <c r="E2664">
        <v>1</v>
      </c>
      <c r="F2664" s="16">
        <v>40618</v>
      </c>
      <c r="G2664" s="2" t="str">
        <f>TEXT(pizzadb_pizzasales[[#This Row],[order_date]],"dddd")</f>
        <v>Wednesday</v>
      </c>
      <c r="H2664" s="3">
        <v>0.71202546296296299</v>
      </c>
      <c r="I2664">
        <v>16.5</v>
      </c>
      <c r="J2664">
        <v>16.5</v>
      </c>
      <c r="K2664" s="1" t="s">
        <v>13</v>
      </c>
      <c r="L2664" s="1" t="s">
        <v>26</v>
      </c>
      <c r="M2664" s="1" t="s">
        <v>107</v>
      </c>
      <c r="N2664" s="1" t="s">
        <v>108</v>
      </c>
    </row>
    <row r="2665" spans="1:14" x14ac:dyDescent="0.25">
      <c r="A2665">
        <v>2664</v>
      </c>
      <c r="B2665">
        <v>1176</v>
      </c>
      <c r="C2665">
        <f>1/COUNTIF(B:B,pizzadb_pizzasales[[#This Row],[order_id]])</f>
        <v>0.25</v>
      </c>
      <c r="D2665" s="1" t="s">
        <v>149</v>
      </c>
      <c r="E2665">
        <v>1</v>
      </c>
      <c r="F2665" s="16">
        <v>40619</v>
      </c>
      <c r="G2665" s="2" t="str">
        <f>TEXT(pizzadb_pizzasales[[#This Row],[order_date]],"dddd")</f>
        <v>Thursday</v>
      </c>
      <c r="H2665" s="3">
        <v>0.71202546296296299</v>
      </c>
      <c r="I2665">
        <v>12.25</v>
      </c>
      <c r="J2665">
        <v>12.25</v>
      </c>
      <c r="K2665" s="1" t="s">
        <v>41</v>
      </c>
      <c r="L2665" s="1" t="s">
        <v>26</v>
      </c>
      <c r="M2665" s="1" t="s">
        <v>114</v>
      </c>
      <c r="N2665" s="1" t="s">
        <v>115</v>
      </c>
    </row>
    <row r="2666" spans="1:14" x14ac:dyDescent="0.25">
      <c r="A2666">
        <v>2665</v>
      </c>
      <c r="B2666">
        <v>1176</v>
      </c>
      <c r="C2666">
        <f>1/COUNTIF(B:B,pizzadb_pizzasales[[#This Row],[order_id]])</f>
        <v>0.25</v>
      </c>
      <c r="D2666" s="1" t="s">
        <v>150</v>
      </c>
      <c r="E2666">
        <v>1</v>
      </c>
      <c r="F2666" s="16">
        <v>40620</v>
      </c>
      <c r="G2666" s="2" t="str">
        <f>TEXT(pizzadb_pizzasales[[#This Row],[order_date]],"dddd")</f>
        <v>Friday</v>
      </c>
      <c r="H2666" s="3">
        <v>0.71202546296296299</v>
      </c>
      <c r="I2666">
        <v>12.5</v>
      </c>
      <c r="J2666">
        <v>12.5</v>
      </c>
      <c r="K2666" s="1" t="s">
        <v>41</v>
      </c>
      <c r="L2666" s="1" t="s">
        <v>26</v>
      </c>
      <c r="M2666" s="1" t="s">
        <v>60</v>
      </c>
      <c r="N2666" s="1" t="s">
        <v>61</v>
      </c>
    </row>
    <row r="2667" spans="1:14" x14ac:dyDescent="0.25">
      <c r="A2667">
        <v>2666</v>
      </c>
      <c r="B2667">
        <v>1177</v>
      </c>
      <c r="C2667">
        <f>1/COUNTIF(B:B,pizzadb_pizzasales[[#This Row],[order_id]])</f>
        <v>0.5</v>
      </c>
      <c r="D2667" s="1" t="s">
        <v>17</v>
      </c>
      <c r="E2667">
        <v>1</v>
      </c>
      <c r="F2667" s="16">
        <v>40623</v>
      </c>
      <c r="G2667" s="2" t="str">
        <f>TEXT(pizzadb_pizzasales[[#This Row],[order_date]],"dddd")</f>
        <v>Monday</v>
      </c>
      <c r="H2667" s="3">
        <v>0.72741898148148143</v>
      </c>
      <c r="I2667">
        <v>16</v>
      </c>
      <c r="J2667">
        <v>16</v>
      </c>
      <c r="K2667" s="1" t="s">
        <v>13</v>
      </c>
      <c r="L2667" s="1" t="s">
        <v>14</v>
      </c>
      <c r="M2667" s="1" t="s">
        <v>18</v>
      </c>
      <c r="N2667" s="1" t="s">
        <v>19</v>
      </c>
    </row>
    <row r="2668" spans="1:14" x14ac:dyDescent="0.25">
      <c r="A2668">
        <v>2667</v>
      </c>
      <c r="B2668">
        <v>1177</v>
      </c>
      <c r="C2668">
        <f>1/COUNTIF(B:B,pizzadb_pizzasales[[#This Row],[order_id]])</f>
        <v>0.5</v>
      </c>
      <c r="D2668" s="1" t="s">
        <v>126</v>
      </c>
      <c r="E2668">
        <v>1</v>
      </c>
      <c r="F2668" s="16">
        <v>40624</v>
      </c>
      <c r="G2668" s="2" t="str">
        <f>TEXT(pizzadb_pizzasales[[#This Row],[order_date]],"dddd")</f>
        <v>Tuesday</v>
      </c>
      <c r="H2668" s="3">
        <v>0.72741898148148143</v>
      </c>
      <c r="I2668">
        <v>9.75</v>
      </c>
      <c r="J2668">
        <v>9.75</v>
      </c>
      <c r="K2668" s="1" t="s">
        <v>41</v>
      </c>
      <c r="L2668" s="1" t="s">
        <v>14</v>
      </c>
      <c r="M2668" s="1" t="s">
        <v>78</v>
      </c>
      <c r="N2668" s="1" t="s">
        <v>79</v>
      </c>
    </row>
    <row r="2669" spans="1:14" x14ac:dyDescent="0.25">
      <c r="A2669">
        <v>2668</v>
      </c>
      <c r="B2669">
        <v>1178</v>
      </c>
      <c r="C2669">
        <f>1/COUNTIF(B:B,pizzadb_pizzasales[[#This Row],[order_id]])</f>
        <v>1</v>
      </c>
      <c r="D2669" s="1" t="s">
        <v>59</v>
      </c>
      <c r="E2669">
        <v>1</v>
      </c>
      <c r="F2669" s="16">
        <v>40625</v>
      </c>
      <c r="G2669" s="2" t="str">
        <f>TEXT(pizzadb_pizzasales[[#This Row],[order_date]],"dddd")</f>
        <v>Wednesday</v>
      </c>
      <c r="H2669" s="3">
        <v>0.75084490740740739</v>
      </c>
      <c r="I2669">
        <v>20.75</v>
      </c>
      <c r="J2669">
        <v>20.75</v>
      </c>
      <c r="K2669" s="1" t="s">
        <v>21</v>
      </c>
      <c r="L2669" s="1" t="s">
        <v>26</v>
      </c>
      <c r="M2669" s="1" t="s">
        <v>60</v>
      </c>
      <c r="N2669" s="1" t="s">
        <v>61</v>
      </c>
    </row>
    <row r="2670" spans="1:14" x14ac:dyDescent="0.25">
      <c r="A2670">
        <v>2669</v>
      </c>
      <c r="B2670">
        <v>1179</v>
      </c>
      <c r="C2670">
        <f>1/COUNTIF(B:B,pizzadb_pizzasales[[#This Row],[order_id]])</f>
        <v>1</v>
      </c>
      <c r="D2670" s="1" t="s">
        <v>87</v>
      </c>
      <c r="E2670">
        <v>1</v>
      </c>
      <c r="F2670" s="16">
        <v>40626</v>
      </c>
      <c r="G2670" s="2" t="str">
        <f>TEXT(pizzadb_pizzasales[[#This Row],[order_date]],"dddd")</f>
        <v>Thursday</v>
      </c>
      <c r="H2670" s="3">
        <v>0.75171296296296297</v>
      </c>
      <c r="I2670">
        <v>20.75</v>
      </c>
      <c r="J2670">
        <v>20.75</v>
      </c>
      <c r="K2670" s="1" t="s">
        <v>21</v>
      </c>
      <c r="L2670" s="1" t="s">
        <v>26</v>
      </c>
      <c r="M2670" s="1" t="s">
        <v>88</v>
      </c>
      <c r="N2670" s="1" t="s">
        <v>89</v>
      </c>
    </row>
    <row r="2671" spans="1:14" x14ac:dyDescent="0.25">
      <c r="A2671">
        <v>2670</v>
      </c>
      <c r="B2671">
        <v>1180</v>
      </c>
      <c r="C2671">
        <f>1/COUNTIF(B:B,pizzadb_pizzasales[[#This Row],[order_id]])</f>
        <v>0.5</v>
      </c>
      <c r="D2671" s="1" t="s">
        <v>165</v>
      </c>
      <c r="E2671">
        <v>1</v>
      </c>
      <c r="F2671" s="16">
        <v>40627</v>
      </c>
      <c r="G2671" s="2" t="str">
        <f>TEXT(pizzadb_pizzasales[[#This Row],[order_date]],"dddd")</f>
        <v>Friday</v>
      </c>
      <c r="H2671" s="3">
        <v>0.75869212962962962</v>
      </c>
      <c r="I2671">
        <v>23.649999618530273</v>
      </c>
      <c r="J2671">
        <v>23.649999618530273</v>
      </c>
      <c r="K2671" s="1" t="s">
        <v>41</v>
      </c>
      <c r="L2671" s="1" t="s">
        <v>26</v>
      </c>
      <c r="M2671" s="1" t="s">
        <v>166</v>
      </c>
      <c r="N2671" s="1" t="s">
        <v>167</v>
      </c>
    </row>
    <row r="2672" spans="1:14" x14ac:dyDescent="0.25">
      <c r="A2672">
        <v>2671</v>
      </c>
      <c r="B2672">
        <v>1180</v>
      </c>
      <c r="C2672">
        <f>1/COUNTIF(B:B,pizzadb_pizzasales[[#This Row],[order_id]])</f>
        <v>0.5</v>
      </c>
      <c r="D2672" s="1" t="s">
        <v>20</v>
      </c>
      <c r="E2672">
        <v>1</v>
      </c>
      <c r="F2672" s="16">
        <v>40630</v>
      </c>
      <c r="G2672" s="2" t="str">
        <f>TEXT(pizzadb_pizzasales[[#This Row],[order_date]],"dddd")</f>
        <v>Monday</v>
      </c>
      <c r="H2672" s="3">
        <v>0.75869212962962962</v>
      </c>
      <c r="I2672">
        <v>18.5</v>
      </c>
      <c r="J2672">
        <v>18.5</v>
      </c>
      <c r="K2672" s="1" t="s">
        <v>21</v>
      </c>
      <c r="L2672" s="1" t="s">
        <v>22</v>
      </c>
      <c r="M2672" s="1" t="s">
        <v>23</v>
      </c>
      <c r="N2672" s="1" t="s">
        <v>24</v>
      </c>
    </row>
    <row r="2673" spans="1:14" x14ac:dyDescent="0.25">
      <c r="A2673">
        <v>2672</v>
      </c>
      <c r="B2673">
        <v>1181</v>
      </c>
      <c r="C2673">
        <f>1/COUNTIF(B:B,pizzadb_pizzasales[[#This Row],[order_id]])</f>
        <v>1</v>
      </c>
      <c r="D2673" s="1" t="s">
        <v>73</v>
      </c>
      <c r="E2673">
        <v>1</v>
      </c>
      <c r="F2673" s="16">
        <v>40631</v>
      </c>
      <c r="G2673" s="2" t="str">
        <f>TEXT(pizzadb_pizzasales[[#This Row],[order_date]],"dddd")</f>
        <v>Tuesday</v>
      </c>
      <c r="H2673" s="3">
        <v>0.76241898148148146</v>
      </c>
      <c r="I2673">
        <v>20.75</v>
      </c>
      <c r="J2673">
        <v>20.75</v>
      </c>
      <c r="K2673" s="1" t="s">
        <v>21</v>
      </c>
      <c r="L2673" s="1" t="s">
        <v>33</v>
      </c>
      <c r="M2673" s="1" t="s">
        <v>74</v>
      </c>
      <c r="N2673" s="1" t="s">
        <v>75</v>
      </c>
    </row>
    <row r="2674" spans="1:14" x14ac:dyDescent="0.25">
      <c r="A2674">
        <v>2673</v>
      </c>
      <c r="B2674">
        <v>1182</v>
      </c>
      <c r="C2674">
        <f>1/COUNTIF(B:B,pizzadb_pizzasales[[#This Row],[order_id]])</f>
        <v>0.25</v>
      </c>
      <c r="D2674" s="1" t="s">
        <v>118</v>
      </c>
      <c r="E2674">
        <v>1</v>
      </c>
      <c r="F2674" s="16">
        <v>40632</v>
      </c>
      <c r="G2674" s="2" t="str">
        <f>TEXT(pizzadb_pizzasales[[#This Row],[order_date]],"dddd")</f>
        <v>Wednesday</v>
      </c>
      <c r="H2674" s="3">
        <v>0.77347222222222223</v>
      </c>
      <c r="I2674">
        <v>16.75</v>
      </c>
      <c r="J2674">
        <v>16.75</v>
      </c>
      <c r="K2674" s="1" t="s">
        <v>13</v>
      </c>
      <c r="L2674" s="1" t="s">
        <v>33</v>
      </c>
      <c r="M2674" s="1" t="s">
        <v>42</v>
      </c>
      <c r="N2674" s="1" t="s">
        <v>43</v>
      </c>
    </row>
    <row r="2675" spans="1:14" x14ac:dyDescent="0.25">
      <c r="A2675">
        <v>2674</v>
      </c>
      <c r="B2675">
        <v>1182</v>
      </c>
      <c r="C2675">
        <f>1/COUNTIF(B:B,pizzadb_pizzasales[[#This Row],[order_id]])</f>
        <v>0.25</v>
      </c>
      <c r="D2675" s="1" t="s">
        <v>165</v>
      </c>
      <c r="E2675">
        <v>1</v>
      </c>
      <c r="F2675" s="16">
        <v>40633</v>
      </c>
      <c r="G2675" s="2" t="str">
        <f>TEXT(pizzadb_pizzasales[[#This Row],[order_date]],"dddd")</f>
        <v>Thursday</v>
      </c>
      <c r="H2675" s="3">
        <v>0.77347222222222223</v>
      </c>
      <c r="I2675">
        <v>23.649999618530273</v>
      </c>
      <c r="J2675">
        <v>23.649999618530273</v>
      </c>
      <c r="K2675" s="1" t="s">
        <v>41</v>
      </c>
      <c r="L2675" s="1" t="s">
        <v>26</v>
      </c>
      <c r="M2675" s="1" t="s">
        <v>166</v>
      </c>
      <c r="N2675" s="1" t="s">
        <v>167</v>
      </c>
    </row>
    <row r="2676" spans="1:14" x14ac:dyDescent="0.25">
      <c r="A2676">
        <v>2675</v>
      </c>
      <c r="B2676">
        <v>1182</v>
      </c>
      <c r="C2676">
        <f>1/COUNTIF(B:B,pizzadb_pizzasales[[#This Row],[order_id]])</f>
        <v>0.25</v>
      </c>
      <c r="D2676" s="1" t="s">
        <v>20</v>
      </c>
      <c r="E2676">
        <v>1</v>
      </c>
      <c r="F2676" s="16">
        <v>40634</v>
      </c>
      <c r="G2676" s="2" t="str">
        <f>TEXT(pizzadb_pizzasales[[#This Row],[order_date]],"dddd")</f>
        <v>Friday</v>
      </c>
      <c r="H2676" s="3">
        <v>0.77347222222222223</v>
      </c>
      <c r="I2676">
        <v>18.5</v>
      </c>
      <c r="J2676">
        <v>18.5</v>
      </c>
      <c r="K2676" s="1" t="s">
        <v>21</v>
      </c>
      <c r="L2676" s="1" t="s">
        <v>22</v>
      </c>
      <c r="M2676" s="1" t="s">
        <v>23</v>
      </c>
      <c r="N2676" s="1" t="s">
        <v>24</v>
      </c>
    </row>
    <row r="2677" spans="1:14" x14ac:dyDescent="0.25">
      <c r="A2677">
        <v>2676</v>
      </c>
      <c r="B2677">
        <v>1182</v>
      </c>
      <c r="C2677">
        <f>1/COUNTIF(B:B,pizzadb_pizzasales[[#This Row],[order_id]])</f>
        <v>0.25</v>
      </c>
      <c r="D2677" s="1" t="s">
        <v>62</v>
      </c>
      <c r="E2677">
        <v>1</v>
      </c>
      <c r="F2677" s="16">
        <v>40637</v>
      </c>
      <c r="G2677" s="2" t="str">
        <f>TEXT(pizzadb_pizzasales[[#This Row],[order_date]],"dddd")</f>
        <v>Monday</v>
      </c>
      <c r="H2677" s="3">
        <v>0.77347222222222223</v>
      </c>
      <c r="I2677">
        <v>20.75</v>
      </c>
      <c r="J2677">
        <v>20.75</v>
      </c>
      <c r="K2677" s="1" t="s">
        <v>21</v>
      </c>
      <c r="L2677" s="1" t="s">
        <v>22</v>
      </c>
      <c r="M2677" s="1" t="s">
        <v>63</v>
      </c>
      <c r="N2677" s="1" t="s">
        <v>64</v>
      </c>
    </row>
    <row r="2678" spans="1:14" x14ac:dyDescent="0.25">
      <c r="A2678">
        <v>2677</v>
      </c>
      <c r="B2678">
        <v>1183</v>
      </c>
      <c r="C2678">
        <f>1/COUNTIF(B:B,pizzadb_pizzasales[[#This Row],[order_id]])</f>
        <v>0.5</v>
      </c>
      <c r="D2678" s="1" t="s">
        <v>73</v>
      </c>
      <c r="E2678">
        <v>1</v>
      </c>
      <c r="F2678" s="16">
        <v>40638</v>
      </c>
      <c r="G2678" s="2" t="str">
        <f>TEXT(pizzadb_pizzasales[[#This Row],[order_date]],"dddd")</f>
        <v>Tuesday</v>
      </c>
      <c r="H2678" s="3">
        <v>0.78576388888888893</v>
      </c>
      <c r="I2678">
        <v>20.75</v>
      </c>
      <c r="J2678">
        <v>20.75</v>
      </c>
      <c r="K2678" s="1" t="s">
        <v>21</v>
      </c>
      <c r="L2678" s="1" t="s">
        <v>33</v>
      </c>
      <c r="M2678" s="1" t="s">
        <v>74</v>
      </c>
      <c r="N2678" s="1" t="s">
        <v>75</v>
      </c>
    </row>
    <row r="2679" spans="1:14" x14ac:dyDescent="0.25">
      <c r="A2679">
        <v>2678</v>
      </c>
      <c r="B2679">
        <v>1183</v>
      </c>
      <c r="C2679">
        <f>1/COUNTIF(B:B,pizzadb_pizzasales[[#This Row],[order_id]])</f>
        <v>0.5</v>
      </c>
      <c r="D2679" s="1" t="s">
        <v>77</v>
      </c>
      <c r="E2679">
        <v>1</v>
      </c>
      <c r="F2679" s="16">
        <v>40639</v>
      </c>
      <c r="G2679" s="2" t="str">
        <f>TEXT(pizzadb_pizzasales[[#This Row],[order_date]],"dddd")</f>
        <v>Wednesday</v>
      </c>
      <c r="H2679" s="3">
        <v>0.78576388888888893</v>
      </c>
      <c r="I2679">
        <v>15.25</v>
      </c>
      <c r="J2679">
        <v>15.25</v>
      </c>
      <c r="K2679" s="1" t="s">
        <v>21</v>
      </c>
      <c r="L2679" s="1" t="s">
        <v>14</v>
      </c>
      <c r="M2679" s="1" t="s">
        <v>78</v>
      </c>
      <c r="N2679" s="1" t="s">
        <v>79</v>
      </c>
    </row>
    <row r="2680" spans="1:14" x14ac:dyDescent="0.25">
      <c r="A2680">
        <v>2679</v>
      </c>
      <c r="B2680">
        <v>1184</v>
      </c>
      <c r="C2680">
        <f>1/COUNTIF(B:B,pizzadb_pizzasales[[#This Row],[order_id]])</f>
        <v>1</v>
      </c>
      <c r="D2680" s="1" t="s">
        <v>152</v>
      </c>
      <c r="E2680">
        <v>1</v>
      </c>
      <c r="F2680" s="16">
        <v>40640</v>
      </c>
      <c r="G2680" s="2" t="str">
        <f>TEXT(pizzadb_pizzasales[[#This Row],[order_date]],"dddd")</f>
        <v>Thursday</v>
      </c>
      <c r="H2680" s="3">
        <v>0.79484953703703709</v>
      </c>
      <c r="I2680">
        <v>20.75</v>
      </c>
      <c r="J2680">
        <v>20.75</v>
      </c>
      <c r="K2680" s="1" t="s">
        <v>21</v>
      </c>
      <c r="L2680" s="1" t="s">
        <v>26</v>
      </c>
      <c r="M2680" s="1" t="s">
        <v>48</v>
      </c>
      <c r="N2680" s="1" t="s">
        <v>49</v>
      </c>
    </row>
    <row r="2681" spans="1:14" x14ac:dyDescent="0.25">
      <c r="A2681">
        <v>2680</v>
      </c>
      <c r="B2681">
        <v>1185</v>
      </c>
      <c r="C2681">
        <f>1/COUNTIF(B:B,pizzadb_pizzasales[[#This Row],[order_id]])</f>
        <v>1</v>
      </c>
      <c r="D2681" s="1" t="s">
        <v>142</v>
      </c>
      <c r="E2681">
        <v>1</v>
      </c>
      <c r="F2681" s="16">
        <v>40641</v>
      </c>
      <c r="G2681" s="2" t="str">
        <f>TEXT(pizzadb_pizzasales[[#This Row],[order_date]],"dddd")</f>
        <v>Friday</v>
      </c>
      <c r="H2681" s="3">
        <v>0.79891203703703706</v>
      </c>
      <c r="I2681">
        <v>16.5</v>
      </c>
      <c r="J2681">
        <v>16.5</v>
      </c>
      <c r="K2681" s="1" t="s">
        <v>21</v>
      </c>
      <c r="L2681" s="1" t="s">
        <v>14</v>
      </c>
      <c r="M2681" s="1" t="s">
        <v>15</v>
      </c>
      <c r="N2681" s="1" t="s">
        <v>16</v>
      </c>
    </row>
    <row r="2682" spans="1:14" x14ac:dyDescent="0.25">
      <c r="A2682">
        <v>2681</v>
      </c>
      <c r="B2682">
        <v>1186</v>
      </c>
      <c r="C2682">
        <f>1/COUNTIF(B:B,pizzadb_pizzasales[[#This Row],[order_id]])</f>
        <v>0.5</v>
      </c>
      <c r="D2682" s="1" t="s">
        <v>90</v>
      </c>
      <c r="E2682">
        <v>1</v>
      </c>
      <c r="F2682" s="16">
        <v>40644</v>
      </c>
      <c r="G2682" s="2" t="str">
        <f>TEXT(pizzadb_pizzasales[[#This Row],[order_date]],"dddd")</f>
        <v>Monday</v>
      </c>
      <c r="H2682" s="3">
        <v>0.80549768518518516</v>
      </c>
      <c r="I2682">
        <v>17.950000762939453</v>
      </c>
      <c r="J2682">
        <v>17.950000762939453</v>
      </c>
      <c r="K2682" s="1" t="s">
        <v>21</v>
      </c>
      <c r="L2682" s="1" t="s">
        <v>22</v>
      </c>
      <c r="M2682" s="1" t="s">
        <v>91</v>
      </c>
      <c r="N2682" s="1" t="s">
        <v>92</v>
      </c>
    </row>
    <row r="2683" spans="1:14" x14ac:dyDescent="0.25">
      <c r="A2683">
        <v>2682</v>
      </c>
      <c r="B2683">
        <v>1186</v>
      </c>
      <c r="C2683">
        <f>1/COUNTIF(B:B,pizzadb_pizzasales[[#This Row],[order_id]])</f>
        <v>0.5</v>
      </c>
      <c r="D2683" s="1" t="s">
        <v>32</v>
      </c>
      <c r="E2683">
        <v>1</v>
      </c>
      <c r="F2683" s="16">
        <v>40645</v>
      </c>
      <c r="G2683" s="2" t="str">
        <f>TEXT(pizzadb_pizzasales[[#This Row],[order_date]],"dddd")</f>
        <v>Tuesday</v>
      </c>
      <c r="H2683" s="3">
        <v>0.80549768518518516</v>
      </c>
      <c r="I2683">
        <v>20.75</v>
      </c>
      <c r="J2683">
        <v>20.75</v>
      </c>
      <c r="K2683" s="1" t="s">
        <v>21</v>
      </c>
      <c r="L2683" s="1" t="s">
        <v>33</v>
      </c>
      <c r="M2683" s="1" t="s">
        <v>34</v>
      </c>
      <c r="N2683" s="1" t="s">
        <v>35</v>
      </c>
    </row>
    <row r="2684" spans="1:14" x14ac:dyDescent="0.25">
      <c r="A2684">
        <v>2683</v>
      </c>
      <c r="B2684">
        <v>1187</v>
      </c>
      <c r="C2684">
        <f>1/COUNTIF(B:B,pizzadb_pizzasales[[#This Row],[order_id]])</f>
        <v>1</v>
      </c>
      <c r="D2684" s="1" t="s">
        <v>147</v>
      </c>
      <c r="E2684">
        <v>1</v>
      </c>
      <c r="F2684" s="16">
        <v>40646</v>
      </c>
      <c r="G2684" s="2" t="str">
        <f>TEXT(pizzadb_pizzasales[[#This Row],[order_date]],"dddd")</f>
        <v>Wednesday</v>
      </c>
      <c r="H2684" s="3">
        <v>0.80671296296296291</v>
      </c>
      <c r="I2684">
        <v>16.75</v>
      </c>
      <c r="J2684">
        <v>16.75</v>
      </c>
      <c r="K2684" s="1" t="s">
        <v>13</v>
      </c>
      <c r="L2684" s="1" t="s">
        <v>33</v>
      </c>
      <c r="M2684" s="1" t="s">
        <v>70</v>
      </c>
      <c r="N2684" s="1" t="s">
        <v>71</v>
      </c>
    </row>
    <row r="2685" spans="1:14" x14ac:dyDescent="0.25">
      <c r="A2685">
        <v>2684</v>
      </c>
      <c r="B2685">
        <v>1188</v>
      </c>
      <c r="C2685">
        <f>1/COUNTIF(B:B,pizzadb_pizzasales[[#This Row],[order_id]])</f>
        <v>1</v>
      </c>
      <c r="D2685" s="1" t="s">
        <v>152</v>
      </c>
      <c r="E2685">
        <v>1</v>
      </c>
      <c r="F2685" s="16">
        <v>40647</v>
      </c>
      <c r="G2685" s="2" t="str">
        <f>TEXT(pizzadb_pizzasales[[#This Row],[order_date]],"dddd")</f>
        <v>Thursday</v>
      </c>
      <c r="H2685" s="3">
        <v>0.80931712962962965</v>
      </c>
      <c r="I2685">
        <v>20.75</v>
      </c>
      <c r="J2685">
        <v>20.75</v>
      </c>
      <c r="K2685" s="1" t="s">
        <v>21</v>
      </c>
      <c r="L2685" s="1" t="s">
        <v>26</v>
      </c>
      <c r="M2685" s="1" t="s">
        <v>48</v>
      </c>
      <c r="N2685" s="1" t="s">
        <v>49</v>
      </c>
    </row>
    <row r="2686" spans="1:14" x14ac:dyDescent="0.25">
      <c r="A2686">
        <v>2685</v>
      </c>
      <c r="B2686">
        <v>1189</v>
      </c>
      <c r="C2686">
        <f>1/COUNTIF(B:B,pizzadb_pizzasales[[#This Row],[order_id]])</f>
        <v>1</v>
      </c>
      <c r="D2686" s="1" t="s">
        <v>118</v>
      </c>
      <c r="E2686">
        <v>1</v>
      </c>
      <c r="F2686" s="16">
        <v>40648</v>
      </c>
      <c r="G2686" s="2" t="str">
        <f>TEXT(pizzadb_pizzasales[[#This Row],[order_date]],"dddd")</f>
        <v>Friday</v>
      </c>
      <c r="H2686" s="3">
        <v>0.81998842592592591</v>
      </c>
      <c r="I2686">
        <v>16.75</v>
      </c>
      <c r="J2686">
        <v>16.75</v>
      </c>
      <c r="K2686" s="1" t="s">
        <v>13</v>
      </c>
      <c r="L2686" s="1" t="s">
        <v>33</v>
      </c>
      <c r="M2686" s="1" t="s">
        <v>42</v>
      </c>
      <c r="N2686" s="1" t="s">
        <v>43</v>
      </c>
    </row>
    <row r="2687" spans="1:14" x14ac:dyDescent="0.25">
      <c r="A2687">
        <v>2686</v>
      </c>
      <c r="B2687">
        <v>1190</v>
      </c>
      <c r="C2687">
        <f>1/COUNTIF(B:B,pizzadb_pizzasales[[#This Row],[order_id]])</f>
        <v>0.5</v>
      </c>
      <c r="D2687" s="1" t="s">
        <v>17</v>
      </c>
      <c r="E2687">
        <v>1</v>
      </c>
      <c r="F2687" s="16">
        <v>40651</v>
      </c>
      <c r="G2687" s="2" t="str">
        <f>TEXT(pizzadb_pizzasales[[#This Row],[order_date]],"dddd")</f>
        <v>Monday</v>
      </c>
      <c r="H2687" s="3">
        <v>0.82170138888888888</v>
      </c>
      <c r="I2687">
        <v>16</v>
      </c>
      <c r="J2687">
        <v>16</v>
      </c>
      <c r="K2687" s="1" t="s">
        <v>13</v>
      </c>
      <c r="L2687" s="1" t="s">
        <v>14</v>
      </c>
      <c r="M2687" s="1" t="s">
        <v>18</v>
      </c>
      <c r="N2687" s="1" t="s">
        <v>19</v>
      </c>
    </row>
    <row r="2688" spans="1:14" x14ac:dyDescent="0.25">
      <c r="A2688">
        <v>2687</v>
      </c>
      <c r="B2688">
        <v>1190</v>
      </c>
      <c r="C2688">
        <f>1/COUNTIF(B:B,pizzadb_pizzasales[[#This Row],[order_id]])</f>
        <v>0.5</v>
      </c>
      <c r="D2688" s="1" t="s">
        <v>135</v>
      </c>
      <c r="E2688">
        <v>1</v>
      </c>
      <c r="F2688" s="16">
        <v>40652</v>
      </c>
      <c r="G2688" s="2" t="str">
        <f>TEXT(pizzadb_pizzasales[[#This Row],[order_date]],"dddd")</f>
        <v>Tuesday</v>
      </c>
      <c r="H2688" s="3">
        <v>0.82170138888888888</v>
      </c>
      <c r="I2688">
        <v>20.75</v>
      </c>
      <c r="J2688">
        <v>20.75</v>
      </c>
      <c r="K2688" s="1" t="s">
        <v>21</v>
      </c>
      <c r="L2688" s="1" t="s">
        <v>26</v>
      </c>
      <c r="M2688" s="1" t="s">
        <v>107</v>
      </c>
      <c r="N2688" s="1" t="s">
        <v>108</v>
      </c>
    </row>
    <row r="2689" spans="1:14" x14ac:dyDescent="0.25">
      <c r="A2689">
        <v>2688</v>
      </c>
      <c r="B2689">
        <v>1191</v>
      </c>
      <c r="C2689">
        <f>1/COUNTIF(B:B,pizzadb_pizzasales[[#This Row],[order_id]])</f>
        <v>0.5</v>
      </c>
      <c r="D2689" s="1" t="s">
        <v>25</v>
      </c>
      <c r="E2689">
        <v>1</v>
      </c>
      <c r="F2689" s="16">
        <v>40653</v>
      </c>
      <c r="G2689" s="2" t="str">
        <f>TEXT(pizzadb_pizzasales[[#This Row],[order_date]],"dddd")</f>
        <v>Wednesday</v>
      </c>
      <c r="H2689" s="3">
        <v>0.83103009259259264</v>
      </c>
      <c r="I2689">
        <v>20.75</v>
      </c>
      <c r="J2689">
        <v>20.75</v>
      </c>
      <c r="K2689" s="1" t="s">
        <v>21</v>
      </c>
      <c r="L2689" s="1" t="s">
        <v>26</v>
      </c>
      <c r="M2689" s="1" t="s">
        <v>27</v>
      </c>
      <c r="N2689" s="1" t="s">
        <v>28</v>
      </c>
    </row>
    <row r="2690" spans="1:14" x14ac:dyDescent="0.25">
      <c r="A2690">
        <v>2689</v>
      </c>
      <c r="B2690">
        <v>1191</v>
      </c>
      <c r="C2690">
        <f>1/COUNTIF(B:B,pizzadb_pizzasales[[#This Row],[order_id]])</f>
        <v>0.5</v>
      </c>
      <c r="D2690" s="1" t="s">
        <v>163</v>
      </c>
      <c r="E2690">
        <v>1</v>
      </c>
      <c r="F2690" s="16">
        <v>40654</v>
      </c>
      <c r="G2690" s="2" t="str">
        <f>TEXT(pizzadb_pizzasales[[#This Row],[order_date]],"dddd")</f>
        <v>Thursday</v>
      </c>
      <c r="H2690" s="3">
        <v>0.83103009259259264</v>
      </c>
      <c r="I2690">
        <v>16</v>
      </c>
      <c r="J2690">
        <v>16</v>
      </c>
      <c r="K2690" s="1" t="s">
        <v>13</v>
      </c>
      <c r="L2690" s="1" t="s">
        <v>14</v>
      </c>
      <c r="M2690" s="1" t="s">
        <v>94</v>
      </c>
      <c r="N2690" s="1" t="s">
        <v>95</v>
      </c>
    </row>
    <row r="2691" spans="1:14" x14ac:dyDescent="0.25">
      <c r="A2691">
        <v>2690</v>
      </c>
      <c r="B2691">
        <v>1192</v>
      </c>
      <c r="C2691">
        <f>1/COUNTIF(B:B,pizzadb_pizzasales[[#This Row],[order_id]])</f>
        <v>1</v>
      </c>
      <c r="D2691" s="1" t="s">
        <v>32</v>
      </c>
      <c r="E2691">
        <v>1</v>
      </c>
      <c r="F2691" s="16">
        <v>40655</v>
      </c>
      <c r="G2691" s="2" t="str">
        <f>TEXT(pizzadb_pizzasales[[#This Row],[order_date]],"dddd")</f>
        <v>Friday</v>
      </c>
      <c r="H2691" s="3">
        <v>0.84406250000000005</v>
      </c>
      <c r="I2691">
        <v>20.75</v>
      </c>
      <c r="J2691">
        <v>20.75</v>
      </c>
      <c r="K2691" s="1" t="s">
        <v>21</v>
      </c>
      <c r="L2691" s="1" t="s">
        <v>33</v>
      </c>
      <c r="M2691" s="1" t="s">
        <v>34</v>
      </c>
      <c r="N2691" s="1" t="s">
        <v>35</v>
      </c>
    </row>
    <row r="2692" spans="1:14" x14ac:dyDescent="0.25">
      <c r="A2692">
        <v>2691</v>
      </c>
      <c r="B2692">
        <v>1193</v>
      </c>
      <c r="C2692">
        <f>1/COUNTIF(B:B,pizzadb_pizzasales[[#This Row],[order_id]])</f>
        <v>0.25</v>
      </c>
      <c r="D2692" s="1" t="s">
        <v>76</v>
      </c>
      <c r="E2692">
        <v>1</v>
      </c>
      <c r="F2692" s="16">
        <v>40658</v>
      </c>
      <c r="G2692" s="2" t="str">
        <f>TEXT(pizzadb_pizzasales[[#This Row],[order_date]],"dddd")</f>
        <v>Monday</v>
      </c>
      <c r="H2692" s="3">
        <v>0.85164351851851849</v>
      </c>
      <c r="I2692">
        <v>16.75</v>
      </c>
      <c r="J2692">
        <v>16.75</v>
      </c>
      <c r="K2692" s="1" t="s">
        <v>13</v>
      </c>
      <c r="L2692" s="1" t="s">
        <v>33</v>
      </c>
      <c r="M2692" s="1" t="s">
        <v>74</v>
      </c>
      <c r="N2692" s="1" t="s">
        <v>75</v>
      </c>
    </row>
    <row r="2693" spans="1:14" x14ac:dyDescent="0.25">
      <c r="A2693">
        <v>2692</v>
      </c>
      <c r="B2693">
        <v>1193</v>
      </c>
      <c r="C2693">
        <f>1/COUNTIF(B:B,pizzadb_pizzasales[[#This Row],[order_id]])</f>
        <v>0.25</v>
      </c>
      <c r="D2693" s="1" t="s">
        <v>135</v>
      </c>
      <c r="E2693">
        <v>1</v>
      </c>
      <c r="F2693" s="16">
        <v>40659</v>
      </c>
      <c r="G2693" s="2" t="str">
        <f>TEXT(pizzadb_pizzasales[[#This Row],[order_date]],"dddd")</f>
        <v>Tuesday</v>
      </c>
      <c r="H2693" s="3">
        <v>0.85164351851851849</v>
      </c>
      <c r="I2693">
        <v>20.75</v>
      </c>
      <c r="J2693">
        <v>20.75</v>
      </c>
      <c r="K2693" s="1" t="s">
        <v>21</v>
      </c>
      <c r="L2693" s="1" t="s">
        <v>26</v>
      </c>
      <c r="M2693" s="1" t="s">
        <v>107</v>
      </c>
      <c r="N2693" s="1" t="s">
        <v>108</v>
      </c>
    </row>
    <row r="2694" spans="1:14" x14ac:dyDescent="0.25">
      <c r="A2694">
        <v>2693</v>
      </c>
      <c r="B2694">
        <v>1193</v>
      </c>
      <c r="C2694">
        <f>1/COUNTIF(B:B,pizzadb_pizzasales[[#This Row],[order_id]])</f>
        <v>0.25</v>
      </c>
      <c r="D2694" s="1" t="s">
        <v>149</v>
      </c>
      <c r="E2694">
        <v>1</v>
      </c>
      <c r="F2694" s="16">
        <v>40660</v>
      </c>
      <c r="G2694" s="2" t="str">
        <f>TEXT(pizzadb_pizzasales[[#This Row],[order_date]],"dddd")</f>
        <v>Wednesday</v>
      </c>
      <c r="H2694" s="3">
        <v>0.85164351851851849</v>
      </c>
      <c r="I2694">
        <v>12.25</v>
      </c>
      <c r="J2694">
        <v>12.25</v>
      </c>
      <c r="K2694" s="1" t="s">
        <v>41</v>
      </c>
      <c r="L2694" s="1" t="s">
        <v>26</v>
      </c>
      <c r="M2694" s="1" t="s">
        <v>114</v>
      </c>
      <c r="N2694" s="1" t="s">
        <v>115</v>
      </c>
    </row>
    <row r="2695" spans="1:14" x14ac:dyDescent="0.25">
      <c r="A2695">
        <v>2694</v>
      </c>
      <c r="B2695">
        <v>1193</v>
      </c>
      <c r="C2695">
        <f>1/COUNTIF(B:B,pizzadb_pizzasales[[#This Row],[order_id]])</f>
        <v>0.25</v>
      </c>
      <c r="D2695" s="1" t="s">
        <v>65</v>
      </c>
      <c r="E2695">
        <v>1</v>
      </c>
      <c r="F2695" s="16">
        <v>40661</v>
      </c>
      <c r="G2695" s="2" t="str">
        <f>TEXT(pizzadb_pizzasales[[#This Row],[order_date]],"dddd")</f>
        <v>Thursday</v>
      </c>
      <c r="H2695" s="3">
        <v>0.85164351851851849</v>
      </c>
      <c r="I2695">
        <v>12</v>
      </c>
      <c r="J2695">
        <v>12</v>
      </c>
      <c r="K2695" s="1" t="s">
        <v>41</v>
      </c>
      <c r="L2695" s="1" t="s">
        <v>22</v>
      </c>
      <c r="M2695" s="1" t="s">
        <v>66</v>
      </c>
      <c r="N2695" s="1" t="s">
        <v>67</v>
      </c>
    </row>
    <row r="2696" spans="1:14" x14ac:dyDescent="0.25">
      <c r="A2696">
        <v>2695</v>
      </c>
      <c r="B2696">
        <v>1194</v>
      </c>
      <c r="C2696">
        <f>1/COUNTIF(B:B,pizzadb_pizzasales[[#This Row],[order_id]])</f>
        <v>0.5</v>
      </c>
      <c r="D2696" s="1" t="s">
        <v>135</v>
      </c>
      <c r="E2696">
        <v>1</v>
      </c>
      <c r="F2696" s="16">
        <v>40662</v>
      </c>
      <c r="G2696" s="2" t="str">
        <f>TEXT(pizzadb_pizzasales[[#This Row],[order_date]],"dddd")</f>
        <v>Friday</v>
      </c>
      <c r="H2696" s="3">
        <v>0.85229166666666667</v>
      </c>
      <c r="I2696">
        <v>20.75</v>
      </c>
      <c r="J2696">
        <v>20.75</v>
      </c>
      <c r="K2696" s="1" t="s">
        <v>21</v>
      </c>
      <c r="L2696" s="1" t="s">
        <v>26</v>
      </c>
      <c r="M2696" s="1" t="s">
        <v>107</v>
      </c>
      <c r="N2696" s="1" t="s">
        <v>108</v>
      </c>
    </row>
    <row r="2697" spans="1:14" x14ac:dyDescent="0.25">
      <c r="A2697">
        <v>2696</v>
      </c>
      <c r="B2697">
        <v>1194</v>
      </c>
      <c r="C2697">
        <f>1/COUNTIF(B:B,pizzadb_pizzasales[[#This Row],[order_id]])</f>
        <v>0.5</v>
      </c>
      <c r="D2697" s="1" t="s">
        <v>158</v>
      </c>
      <c r="E2697">
        <v>1</v>
      </c>
      <c r="F2697" s="16">
        <v>40665</v>
      </c>
      <c r="G2697" s="2" t="str">
        <f>TEXT(pizzadb_pizzasales[[#This Row],[order_date]],"dddd")</f>
        <v>Monday</v>
      </c>
      <c r="H2697" s="3">
        <v>0.85229166666666667</v>
      </c>
      <c r="I2697">
        <v>16.5</v>
      </c>
      <c r="J2697">
        <v>16.5</v>
      </c>
      <c r="K2697" s="1" t="s">
        <v>13</v>
      </c>
      <c r="L2697" s="1" t="s">
        <v>26</v>
      </c>
      <c r="M2697" s="1" t="s">
        <v>60</v>
      </c>
      <c r="N2697" s="1" t="s">
        <v>61</v>
      </c>
    </row>
    <row r="2698" spans="1:14" x14ac:dyDescent="0.25">
      <c r="A2698">
        <v>2697</v>
      </c>
      <c r="B2698">
        <v>1195</v>
      </c>
      <c r="C2698">
        <f>1/COUNTIF(B:B,pizzadb_pizzasales[[#This Row],[order_id]])</f>
        <v>0.33333333333333331</v>
      </c>
      <c r="D2698" s="1" t="s">
        <v>80</v>
      </c>
      <c r="E2698">
        <v>1</v>
      </c>
      <c r="F2698" s="16">
        <v>40666</v>
      </c>
      <c r="G2698" s="2" t="str">
        <f>TEXT(pizzadb_pizzasales[[#This Row],[order_date]],"dddd")</f>
        <v>Tuesday</v>
      </c>
      <c r="H2698" s="3">
        <v>0.86101851851851852</v>
      </c>
      <c r="I2698">
        <v>12.75</v>
      </c>
      <c r="J2698">
        <v>12.75</v>
      </c>
      <c r="K2698" s="1" t="s">
        <v>41</v>
      </c>
      <c r="L2698" s="1" t="s">
        <v>33</v>
      </c>
      <c r="M2698" s="1" t="s">
        <v>74</v>
      </c>
      <c r="N2698" s="1" t="s">
        <v>75</v>
      </c>
    </row>
    <row r="2699" spans="1:14" x14ac:dyDescent="0.25">
      <c r="A2699">
        <v>2698</v>
      </c>
      <c r="B2699">
        <v>1195</v>
      </c>
      <c r="C2699">
        <f>1/COUNTIF(B:B,pizzadb_pizzasales[[#This Row],[order_id]])</f>
        <v>0.33333333333333331</v>
      </c>
      <c r="D2699" s="1" t="s">
        <v>20</v>
      </c>
      <c r="E2699">
        <v>1</v>
      </c>
      <c r="F2699" s="16">
        <v>40667</v>
      </c>
      <c r="G2699" s="2" t="str">
        <f>TEXT(pizzadb_pizzasales[[#This Row],[order_date]],"dddd")</f>
        <v>Wednesday</v>
      </c>
      <c r="H2699" s="3">
        <v>0.86101851851851852</v>
      </c>
      <c r="I2699">
        <v>18.5</v>
      </c>
      <c r="J2699">
        <v>18.5</v>
      </c>
      <c r="K2699" s="1" t="s">
        <v>21</v>
      </c>
      <c r="L2699" s="1" t="s">
        <v>22</v>
      </c>
      <c r="M2699" s="1" t="s">
        <v>23</v>
      </c>
      <c r="N2699" s="1" t="s">
        <v>24</v>
      </c>
    </row>
    <row r="2700" spans="1:14" x14ac:dyDescent="0.25">
      <c r="A2700">
        <v>2699</v>
      </c>
      <c r="B2700">
        <v>1195</v>
      </c>
      <c r="C2700">
        <f>1/COUNTIF(B:B,pizzadb_pizzasales[[#This Row],[order_id]])</f>
        <v>0.33333333333333331</v>
      </c>
      <c r="D2700" s="1" t="s">
        <v>117</v>
      </c>
      <c r="E2700">
        <v>1</v>
      </c>
      <c r="F2700" s="16">
        <v>40668</v>
      </c>
      <c r="G2700" s="2" t="str">
        <f>TEXT(pizzadb_pizzasales[[#This Row],[order_date]],"dddd")</f>
        <v>Thursday</v>
      </c>
      <c r="H2700" s="3">
        <v>0.86101851851851852</v>
      </c>
      <c r="I2700">
        <v>12.75</v>
      </c>
      <c r="J2700">
        <v>12.75</v>
      </c>
      <c r="K2700" s="1" t="s">
        <v>41</v>
      </c>
      <c r="L2700" s="1" t="s">
        <v>33</v>
      </c>
      <c r="M2700" s="1" t="s">
        <v>70</v>
      </c>
      <c r="N2700" s="1" t="s">
        <v>71</v>
      </c>
    </row>
    <row r="2701" spans="1:14" x14ac:dyDescent="0.25">
      <c r="A2701">
        <v>2700</v>
      </c>
      <c r="B2701">
        <v>1196</v>
      </c>
      <c r="C2701">
        <f>1/COUNTIF(B:B,pizzadb_pizzasales[[#This Row],[order_id]])</f>
        <v>0.5</v>
      </c>
      <c r="D2701" s="1" t="s">
        <v>20</v>
      </c>
      <c r="E2701">
        <v>1</v>
      </c>
      <c r="F2701" s="16">
        <v>40669</v>
      </c>
      <c r="G2701" s="2" t="str">
        <f>TEXT(pizzadb_pizzasales[[#This Row],[order_date]],"dddd")</f>
        <v>Friday</v>
      </c>
      <c r="H2701" s="3">
        <v>0.86436342592592597</v>
      </c>
      <c r="I2701">
        <v>18.5</v>
      </c>
      <c r="J2701">
        <v>18.5</v>
      </c>
      <c r="K2701" s="1" t="s">
        <v>21</v>
      </c>
      <c r="L2701" s="1" t="s">
        <v>22</v>
      </c>
      <c r="M2701" s="1" t="s">
        <v>23</v>
      </c>
      <c r="N2701" s="1" t="s">
        <v>24</v>
      </c>
    </row>
    <row r="2702" spans="1:14" x14ac:dyDescent="0.25">
      <c r="A2702">
        <v>2701</v>
      </c>
      <c r="B2702">
        <v>1196</v>
      </c>
      <c r="C2702">
        <f>1/COUNTIF(B:B,pizzadb_pizzasales[[#This Row],[order_id]])</f>
        <v>0.5</v>
      </c>
      <c r="D2702" s="1" t="s">
        <v>109</v>
      </c>
      <c r="E2702">
        <v>1</v>
      </c>
      <c r="F2702" s="16">
        <v>40672</v>
      </c>
      <c r="G2702" s="2" t="str">
        <f>TEXT(pizzadb_pizzasales[[#This Row],[order_date]],"dddd")</f>
        <v>Monday</v>
      </c>
      <c r="H2702" s="3">
        <v>0.86436342592592597</v>
      </c>
      <c r="I2702">
        <v>20.25</v>
      </c>
      <c r="J2702">
        <v>20.25</v>
      </c>
      <c r="K2702" s="1" t="s">
        <v>21</v>
      </c>
      <c r="L2702" s="1" t="s">
        <v>22</v>
      </c>
      <c r="M2702" s="1" t="s">
        <v>110</v>
      </c>
      <c r="N2702" s="1" t="s">
        <v>111</v>
      </c>
    </row>
    <row r="2703" spans="1:14" x14ac:dyDescent="0.25">
      <c r="A2703">
        <v>2702</v>
      </c>
      <c r="B2703">
        <v>1197</v>
      </c>
      <c r="C2703">
        <f>1/COUNTIF(B:B,pizzadb_pizzasales[[#This Row],[order_id]])</f>
        <v>1</v>
      </c>
      <c r="D2703" s="1" t="s">
        <v>51</v>
      </c>
      <c r="E2703">
        <v>1</v>
      </c>
      <c r="F2703" s="16">
        <v>40673</v>
      </c>
      <c r="G2703" s="2" t="str">
        <f>TEXT(pizzadb_pizzasales[[#This Row],[order_date]],"dddd")</f>
        <v>Tuesday</v>
      </c>
      <c r="H2703" s="3">
        <v>0.87061342592592594</v>
      </c>
      <c r="I2703">
        <v>12</v>
      </c>
      <c r="J2703">
        <v>12</v>
      </c>
      <c r="K2703" s="1" t="s">
        <v>41</v>
      </c>
      <c r="L2703" s="1" t="s">
        <v>22</v>
      </c>
      <c r="M2703" s="1" t="s">
        <v>52</v>
      </c>
      <c r="N2703" s="1" t="s">
        <v>53</v>
      </c>
    </row>
    <row r="2704" spans="1:14" x14ac:dyDescent="0.25">
      <c r="A2704">
        <v>2703</v>
      </c>
      <c r="B2704">
        <v>1198</v>
      </c>
      <c r="C2704">
        <f>1/COUNTIF(B:B,pizzadb_pizzasales[[#This Row],[order_id]])</f>
        <v>1</v>
      </c>
      <c r="D2704" s="1" t="s">
        <v>161</v>
      </c>
      <c r="E2704">
        <v>1</v>
      </c>
      <c r="F2704" s="16">
        <v>40674</v>
      </c>
      <c r="G2704" s="2" t="str">
        <f>TEXT(pizzadb_pizzasales[[#This Row],[order_date]],"dddd")</f>
        <v>Wednesday</v>
      </c>
      <c r="H2704" s="3">
        <v>0.91814814814814816</v>
      </c>
      <c r="I2704">
        <v>12</v>
      </c>
      <c r="J2704">
        <v>12</v>
      </c>
      <c r="K2704" s="1" t="s">
        <v>41</v>
      </c>
      <c r="L2704" s="1" t="s">
        <v>22</v>
      </c>
      <c r="M2704" s="1" t="s">
        <v>104</v>
      </c>
      <c r="N2704" s="1" t="s">
        <v>105</v>
      </c>
    </row>
    <row r="2705" spans="1:14" x14ac:dyDescent="0.25">
      <c r="A2705">
        <v>2704</v>
      </c>
      <c r="B2705">
        <v>1199</v>
      </c>
      <c r="C2705">
        <f>1/COUNTIF(B:B,pizzadb_pizzasales[[#This Row],[order_id]])</f>
        <v>1</v>
      </c>
      <c r="D2705" s="1" t="s">
        <v>134</v>
      </c>
      <c r="E2705">
        <v>1</v>
      </c>
      <c r="F2705" s="16">
        <v>40675</v>
      </c>
      <c r="G2705" s="2" t="str">
        <f>TEXT(pizzadb_pizzasales[[#This Row],[order_date]],"dddd")</f>
        <v>Thursday</v>
      </c>
      <c r="H2705" s="3">
        <v>0.9238425925925926</v>
      </c>
      <c r="I2705">
        <v>16.75</v>
      </c>
      <c r="J2705">
        <v>16.75</v>
      </c>
      <c r="K2705" s="1" t="s">
        <v>13</v>
      </c>
      <c r="L2705" s="1" t="s">
        <v>33</v>
      </c>
      <c r="M2705" s="1" t="s">
        <v>124</v>
      </c>
      <c r="N2705" s="1" t="s">
        <v>125</v>
      </c>
    </row>
    <row r="2706" spans="1:14" x14ac:dyDescent="0.25">
      <c r="A2706">
        <v>2705</v>
      </c>
      <c r="B2706">
        <v>1200</v>
      </c>
      <c r="C2706">
        <f>1/COUNTIF(B:B,pizzadb_pizzasales[[#This Row],[order_id]])</f>
        <v>0.5</v>
      </c>
      <c r="D2706" s="1" t="s">
        <v>134</v>
      </c>
      <c r="E2706">
        <v>1</v>
      </c>
      <c r="F2706" s="16">
        <v>40676</v>
      </c>
      <c r="G2706" s="2" t="str">
        <f>TEXT(pizzadb_pizzasales[[#This Row],[order_date]],"dddd")</f>
        <v>Friday</v>
      </c>
      <c r="H2706" s="3">
        <v>0.92686342592592597</v>
      </c>
      <c r="I2706">
        <v>16.75</v>
      </c>
      <c r="J2706">
        <v>16.75</v>
      </c>
      <c r="K2706" s="1" t="s">
        <v>13</v>
      </c>
      <c r="L2706" s="1" t="s">
        <v>33</v>
      </c>
      <c r="M2706" s="1" t="s">
        <v>124</v>
      </c>
      <c r="N2706" s="1" t="s">
        <v>125</v>
      </c>
    </row>
    <row r="2707" spans="1:14" x14ac:dyDescent="0.25">
      <c r="A2707">
        <v>2706</v>
      </c>
      <c r="B2707">
        <v>1200</v>
      </c>
      <c r="C2707">
        <f>1/COUNTIF(B:B,pizzadb_pizzasales[[#This Row],[order_id]])</f>
        <v>0.5</v>
      </c>
      <c r="D2707" s="1" t="s">
        <v>145</v>
      </c>
      <c r="E2707">
        <v>1</v>
      </c>
      <c r="F2707" s="16">
        <v>40679</v>
      </c>
      <c r="G2707" s="2" t="str">
        <f>TEXT(pizzadb_pizzasales[[#This Row],[order_date]],"dddd")</f>
        <v>Monday</v>
      </c>
      <c r="H2707" s="3">
        <v>0.92686342592592597</v>
      </c>
      <c r="I2707">
        <v>16.5</v>
      </c>
      <c r="J2707">
        <v>16.5</v>
      </c>
      <c r="K2707" s="1" t="s">
        <v>13</v>
      </c>
      <c r="L2707" s="1" t="s">
        <v>26</v>
      </c>
      <c r="M2707" s="1" t="s">
        <v>38</v>
      </c>
      <c r="N2707" s="1" t="s">
        <v>39</v>
      </c>
    </row>
    <row r="2708" spans="1:14" x14ac:dyDescent="0.25">
      <c r="A2708">
        <v>2707</v>
      </c>
      <c r="B2708">
        <v>1201</v>
      </c>
      <c r="C2708">
        <f>1/COUNTIF(B:B,pizzadb_pizzasales[[#This Row],[order_id]])</f>
        <v>0.5</v>
      </c>
      <c r="D2708" s="1" t="s">
        <v>20</v>
      </c>
      <c r="E2708">
        <v>1</v>
      </c>
      <c r="F2708" s="16">
        <v>40680</v>
      </c>
      <c r="G2708" s="2" t="str">
        <f>TEXT(pizzadb_pizzasales[[#This Row],[order_date]],"dddd")</f>
        <v>Tuesday</v>
      </c>
      <c r="H2708" s="3">
        <v>0.94456018518518514</v>
      </c>
      <c r="I2708">
        <v>18.5</v>
      </c>
      <c r="J2708">
        <v>18.5</v>
      </c>
      <c r="K2708" s="1" t="s">
        <v>21</v>
      </c>
      <c r="L2708" s="1" t="s">
        <v>22</v>
      </c>
      <c r="M2708" s="1" t="s">
        <v>23</v>
      </c>
      <c r="N2708" s="1" t="s">
        <v>24</v>
      </c>
    </row>
    <row r="2709" spans="1:14" x14ac:dyDescent="0.25">
      <c r="A2709">
        <v>2708</v>
      </c>
      <c r="B2709">
        <v>1201</v>
      </c>
      <c r="C2709">
        <f>1/COUNTIF(B:B,pizzadb_pizzasales[[#This Row],[order_id]])</f>
        <v>0.5</v>
      </c>
      <c r="D2709" s="1" t="s">
        <v>59</v>
      </c>
      <c r="E2709">
        <v>1</v>
      </c>
      <c r="F2709" s="16">
        <v>40681</v>
      </c>
      <c r="G2709" s="2" t="str">
        <f>TEXT(pizzadb_pizzasales[[#This Row],[order_date]],"dddd")</f>
        <v>Wednesday</v>
      </c>
      <c r="H2709" s="3">
        <v>0.94456018518518514</v>
      </c>
      <c r="I2709">
        <v>20.75</v>
      </c>
      <c r="J2709">
        <v>20.75</v>
      </c>
      <c r="K2709" s="1" t="s">
        <v>21</v>
      </c>
      <c r="L2709" s="1" t="s">
        <v>26</v>
      </c>
      <c r="M2709" s="1" t="s">
        <v>60</v>
      </c>
      <c r="N2709" s="1" t="s">
        <v>61</v>
      </c>
    </row>
    <row r="2710" spans="1:14" x14ac:dyDescent="0.25">
      <c r="A2710">
        <v>2709</v>
      </c>
      <c r="B2710">
        <v>1202</v>
      </c>
      <c r="C2710">
        <f>1/COUNTIF(B:B,pizzadb_pizzasales[[#This Row],[order_id]])</f>
        <v>1</v>
      </c>
      <c r="D2710" s="1" t="s">
        <v>84</v>
      </c>
      <c r="E2710">
        <v>1</v>
      </c>
      <c r="F2710" s="16">
        <v>40682</v>
      </c>
      <c r="G2710" s="2" t="str">
        <f>TEXT(pizzadb_pizzasales[[#This Row],[order_date]],"dddd")</f>
        <v>Thursday</v>
      </c>
      <c r="H2710" s="3">
        <v>0.49335648148148148</v>
      </c>
      <c r="I2710">
        <v>12</v>
      </c>
      <c r="J2710">
        <v>12</v>
      </c>
      <c r="K2710" s="1" t="s">
        <v>41</v>
      </c>
      <c r="L2710" s="1" t="s">
        <v>14</v>
      </c>
      <c r="M2710" s="1" t="s">
        <v>85</v>
      </c>
      <c r="N2710" s="1" t="s">
        <v>86</v>
      </c>
    </row>
    <row r="2711" spans="1:14" x14ac:dyDescent="0.25">
      <c r="A2711">
        <v>2710</v>
      </c>
      <c r="B2711">
        <v>1203</v>
      </c>
      <c r="C2711">
        <f>1/COUNTIF(B:B,pizzadb_pizzasales[[#This Row],[order_id]])</f>
        <v>1</v>
      </c>
      <c r="D2711" s="1" t="s">
        <v>25</v>
      </c>
      <c r="E2711">
        <v>1</v>
      </c>
      <c r="F2711" s="16">
        <v>40683</v>
      </c>
      <c r="G2711" s="2" t="str">
        <f>TEXT(pizzadb_pizzasales[[#This Row],[order_date]],"dddd")</f>
        <v>Friday</v>
      </c>
      <c r="H2711" s="3">
        <v>0.49608796296296298</v>
      </c>
      <c r="I2711">
        <v>20.75</v>
      </c>
      <c r="J2711">
        <v>20.75</v>
      </c>
      <c r="K2711" s="1" t="s">
        <v>21</v>
      </c>
      <c r="L2711" s="1" t="s">
        <v>26</v>
      </c>
      <c r="M2711" s="1" t="s">
        <v>27</v>
      </c>
      <c r="N2711" s="1" t="s">
        <v>28</v>
      </c>
    </row>
    <row r="2712" spans="1:14" x14ac:dyDescent="0.25">
      <c r="A2712">
        <v>2711</v>
      </c>
      <c r="B2712">
        <v>1204</v>
      </c>
      <c r="C2712">
        <f>1/COUNTIF(B:B,pizzadb_pizzasales[[#This Row],[order_id]])</f>
        <v>0.25</v>
      </c>
      <c r="D2712" s="1" t="s">
        <v>84</v>
      </c>
      <c r="E2712">
        <v>1</v>
      </c>
      <c r="F2712" s="16">
        <v>40686</v>
      </c>
      <c r="G2712" s="2" t="str">
        <f>TEXT(pizzadb_pizzasales[[#This Row],[order_date]],"dddd")</f>
        <v>Monday</v>
      </c>
      <c r="H2712" s="3">
        <v>0.51641203703703709</v>
      </c>
      <c r="I2712">
        <v>12</v>
      </c>
      <c r="J2712">
        <v>12</v>
      </c>
      <c r="K2712" s="1" t="s">
        <v>41</v>
      </c>
      <c r="L2712" s="1" t="s">
        <v>14</v>
      </c>
      <c r="M2712" s="1" t="s">
        <v>85</v>
      </c>
      <c r="N2712" s="1" t="s">
        <v>86</v>
      </c>
    </row>
    <row r="2713" spans="1:14" x14ac:dyDescent="0.25">
      <c r="A2713">
        <v>2712</v>
      </c>
      <c r="B2713">
        <v>1204</v>
      </c>
      <c r="C2713">
        <f>1/COUNTIF(B:B,pizzadb_pizzasales[[#This Row],[order_id]])</f>
        <v>0.25</v>
      </c>
      <c r="D2713" s="1" t="s">
        <v>142</v>
      </c>
      <c r="E2713">
        <v>1</v>
      </c>
      <c r="F2713" s="16">
        <v>40687</v>
      </c>
      <c r="G2713" s="2" t="str">
        <f>TEXT(pizzadb_pizzasales[[#This Row],[order_date]],"dddd")</f>
        <v>Tuesday</v>
      </c>
      <c r="H2713" s="3">
        <v>0.51641203703703709</v>
      </c>
      <c r="I2713">
        <v>16.5</v>
      </c>
      <c r="J2713">
        <v>16.5</v>
      </c>
      <c r="K2713" s="1" t="s">
        <v>21</v>
      </c>
      <c r="L2713" s="1" t="s">
        <v>14</v>
      </c>
      <c r="M2713" s="1" t="s">
        <v>15</v>
      </c>
      <c r="N2713" s="1" t="s">
        <v>16</v>
      </c>
    </row>
    <row r="2714" spans="1:14" x14ac:dyDescent="0.25">
      <c r="A2714">
        <v>2713</v>
      </c>
      <c r="B2714">
        <v>1204</v>
      </c>
      <c r="C2714">
        <f>1/COUNTIF(B:B,pizzadb_pizzasales[[#This Row],[order_id]])</f>
        <v>0.25</v>
      </c>
      <c r="D2714" s="1" t="s">
        <v>149</v>
      </c>
      <c r="E2714">
        <v>1</v>
      </c>
      <c r="F2714" s="16">
        <v>40688</v>
      </c>
      <c r="G2714" s="2" t="str">
        <f>TEXT(pizzadb_pizzasales[[#This Row],[order_date]],"dddd")</f>
        <v>Wednesday</v>
      </c>
      <c r="H2714" s="3">
        <v>0.51641203703703709</v>
      </c>
      <c r="I2714">
        <v>12.25</v>
      </c>
      <c r="J2714">
        <v>12.25</v>
      </c>
      <c r="K2714" s="1" t="s">
        <v>41</v>
      </c>
      <c r="L2714" s="1" t="s">
        <v>26</v>
      </c>
      <c r="M2714" s="1" t="s">
        <v>114</v>
      </c>
      <c r="N2714" s="1" t="s">
        <v>115</v>
      </c>
    </row>
    <row r="2715" spans="1:14" x14ac:dyDescent="0.25">
      <c r="A2715">
        <v>2714</v>
      </c>
      <c r="B2715">
        <v>1204</v>
      </c>
      <c r="C2715">
        <f>1/COUNTIF(B:B,pizzadb_pizzasales[[#This Row],[order_id]])</f>
        <v>0.25</v>
      </c>
      <c r="D2715" s="1" t="s">
        <v>154</v>
      </c>
      <c r="E2715">
        <v>1</v>
      </c>
      <c r="F2715" s="16">
        <v>40689</v>
      </c>
      <c r="G2715" s="2" t="str">
        <f>TEXT(pizzadb_pizzasales[[#This Row],[order_date]],"dddd")</f>
        <v>Thursday</v>
      </c>
      <c r="H2715" s="3">
        <v>0.51641203703703709</v>
      </c>
      <c r="I2715">
        <v>16</v>
      </c>
      <c r="J2715">
        <v>16</v>
      </c>
      <c r="K2715" s="1" t="s">
        <v>13</v>
      </c>
      <c r="L2715" s="1" t="s">
        <v>22</v>
      </c>
      <c r="M2715" s="1" t="s">
        <v>66</v>
      </c>
      <c r="N2715" s="1" t="s">
        <v>67</v>
      </c>
    </row>
    <row r="2716" spans="1:14" x14ac:dyDescent="0.25">
      <c r="A2716">
        <v>2715</v>
      </c>
      <c r="B2716">
        <v>1205</v>
      </c>
      <c r="C2716">
        <f>1/COUNTIF(B:B,pizzadb_pizzasales[[#This Row],[order_id]])</f>
        <v>1</v>
      </c>
      <c r="D2716" s="1" t="s">
        <v>154</v>
      </c>
      <c r="E2716">
        <v>1</v>
      </c>
      <c r="F2716" s="16">
        <v>40690</v>
      </c>
      <c r="G2716" s="2" t="str">
        <f>TEXT(pizzadb_pizzasales[[#This Row],[order_date]],"dddd")</f>
        <v>Friday</v>
      </c>
      <c r="H2716" s="3">
        <v>0.52028935185185188</v>
      </c>
      <c r="I2716">
        <v>16</v>
      </c>
      <c r="J2716">
        <v>16</v>
      </c>
      <c r="K2716" s="1" t="s">
        <v>13</v>
      </c>
      <c r="L2716" s="1" t="s">
        <v>22</v>
      </c>
      <c r="M2716" s="1" t="s">
        <v>66</v>
      </c>
      <c r="N2716" s="1" t="s">
        <v>67</v>
      </c>
    </row>
    <row r="2717" spans="1:14" x14ac:dyDescent="0.25">
      <c r="A2717">
        <v>2716</v>
      </c>
      <c r="B2717">
        <v>1206</v>
      </c>
      <c r="C2717">
        <f>1/COUNTIF(B:B,pizzadb_pizzasales[[#This Row],[order_id]])</f>
        <v>0.1</v>
      </c>
      <c r="D2717" s="1" t="s">
        <v>80</v>
      </c>
      <c r="E2717">
        <v>1</v>
      </c>
      <c r="F2717" s="16">
        <v>40693</v>
      </c>
      <c r="G2717" s="2" t="str">
        <f>TEXT(pizzadb_pizzasales[[#This Row],[order_date]],"dddd")</f>
        <v>Monday</v>
      </c>
      <c r="H2717" s="3">
        <v>0.52682870370370372</v>
      </c>
      <c r="I2717">
        <v>12.75</v>
      </c>
      <c r="J2717">
        <v>12.75</v>
      </c>
      <c r="K2717" s="1" t="s">
        <v>41</v>
      </c>
      <c r="L2717" s="1" t="s">
        <v>33</v>
      </c>
      <c r="M2717" s="1" t="s">
        <v>74</v>
      </c>
      <c r="N2717" s="1" t="s">
        <v>75</v>
      </c>
    </row>
    <row r="2718" spans="1:14" x14ac:dyDescent="0.25">
      <c r="A2718">
        <v>2717</v>
      </c>
      <c r="B2718">
        <v>1206</v>
      </c>
      <c r="C2718">
        <f>1/COUNTIF(B:B,pizzadb_pizzasales[[#This Row],[order_id]])</f>
        <v>0.1</v>
      </c>
      <c r="D2718" s="1" t="s">
        <v>17</v>
      </c>
      <c r="E2718">
        <v>1</v>
      </c>
      <c r="F2718" s="16">
        <v>40694</v>
      </c>
      <c r="G2718" s="2" t="str">
        <f>TEXT(pizzadb_pizzasales[[#This Row],[order_date]],"dddd")</f>
        <v>Tuesday</v>
      </c>
      <c r="H2718" s="3">
        <v>0.52682870370370372</v>
      </c>
      <c r="I2718">
        <v>16</v>
      </c>
      <c r="J2718">
        <v>16</v>
      </c>
      <c r="K2718" s="1" t="s">
        <v>13</v>
      </c>
      <c r="L2718" s="1" t="s">
        <v>14</v>
      </c>
      <c r="M2718" s="1" t="s">
        <v>18</v>
      </c>
      <c r="N2718" s="1" t="s">
        <v>19</v>
      </c>
    </row>
    <row r="2719" spans="1:14" x14ac:dyDescent="0.25">
      <c r="A2719">
        <v>2718</v>
      </c>
      <c r="B2719">
        <v>1206</v>
      </c>
      <c r="C2719">
        <f>1/COUNTIF(B:B,pizzadb_pizzasales[[#This Row],[order_id]])</f>
        <v>0.1</v>
      </c>
      <c r="D2719" s="1" t="s">
        <v>20</v>
      </c>
      <c r="E2719">
        <v>1</v>
      </c>
      <c r="F2719" s="16">
        <v>40695</v>
      </c>
      <c r="G2719" s="2" t="str">
        <f>TEXT(pizzadb_pizzasales[[#This Row],[order_date]],"dddd")</f>
        <v>Wednesday</v>
      </c>
      <c r="H2719" s="3">
        <v>0.52682870370370372</v>
      </c>
      <c r="I2719">
        <v>18.5</v>
      </c>
      <c r="J2719">
        <v>18.5</v>
      </c>
      <c r="K2719" s="1" t="s">
        <v>21</v>
      </c>
      <c r="L2719" s="1" t="s">
        <v>22</v>
      </c>
      <c r="M2719" s="1" t="s">
        <v>23</v>
      </c>
      <c r="N2719" s="1" t="s">
        <v>24</v>
      </c>
    </row>
    <row r="2720" spans="1:14" x14ac:dyDescent="0.25">
      <c r="A2720">
        <v>2719</v>
      </c>
      <c r="B2720">
        <v>1206</v>
      </c>
      <c r="C2720">
        <f>1/COUNTIF(B:B,pizzadb_pizzasales[[#This Row],[order_id]])</f>
        <v>0.1</v>
      </c>
      <c r="D2720" s="1" t="s">
        <v>142</v>
      </c>
      <c r="E2720">
        <v>1</v>
      </c>
      <c r="F2720" s="16">
        <v>40696</v>
      </c>
      <c r="G2720" s="2" t="str">
        <f>TEXT(pizzadb_pizzasales[[#This Row],[order_date]],"dddd")</f>
        <v>Thursday</v>
      </c>
      <c r="H2720" s="3">
        <v>0.52682870370370372</v>
      </c>
      <c r="I2720">
        <v>16.5</v>
      </c>
      <c r="J2720">
        <v>16.5</v>
      </c>
      <c r="K2720" s="1" t="s">
        <v>21</v>
      </c>
      <c r="L2720" s="1" t="s">
        <v>14</v>
      </c>
      <c r="M2720" s="1" t="s">
        <v>15</v>
      </c>
      <c r="N2720" s="1" t="s">
        <v>16</v>
      </c>
    </row>
    <row r="2721" spans="1:14" x14ac:dyDescent="0.25">
      <c r="A2721">
        <v>2720</v>
      </c>
      <c r="B2721">
        <v>1206</v>
      </c>
      <c r="C2721">
        <f>1/COUNTIF(B:B,pizzadb_pizzasales[[#This Row],[order_id]])</f>
        <v>0.1</v>
      </c>
      <c r="D2721" s="1" t="s">
        <v>116</v>
      </c>
      <c r="E2721">
        <v>1</v>
      </c>
      <c r="F2721" s="16">
        <v>40697</v>
      </c>
      <c r="G2721" s="2" t="str">
        <f>TEXT(pizzadb_pizzasales[[#This Row],[order_date]],"dddd")</f>
        <v>Friday</v>
      </c>
      <c r="H2721" s="3">
        <v>0.52682870370370372</v>
      </c>
      <c r="I2721">
        <v>16</v>
      </c>
      <c r="J2721">
        <v>16</v>
      </c>
      <c r="K2721" s="1" t="s">
        <v>13</v>
      </c>
      <c r="L2721" s="1" t="s">
        <v>14</v>
      </c>
      <c r="M2721" s="1" t="s">
        <v>55</v>
      </c>
      <c r="N2721" s="1" t="s">
        <v>56</v>
      </c>
    </row>
    <row r="2722" spans="1:14" x14ac:dyDescent="0.25">
      <c r="A2722">
        <v>2721</v>
      </c>
      <c r="B2722">
        <v>1206</v>
      </c>
      <c r="C2722">
        <f>1/COUNTIF(B:B,pizzadb_pizzasales[[#This Row],[order_id]])</f>
        <v>0.1</v>
      </c>
      <c r="D2722" s="1" t="s">
        <v>36</v>
      </c>
      <c r="E2722">
        <v>1</v>
      </c>
      <c r="F2722" s="16">
        <v>40700</v>
      </c>
      <c r="G2722" s="2" t="str">
        <f>TEXT(pizzadb_pizzasales[[#This Row],[order_date]],"dddd")</f>
        <v>Monday</v>
      </c>
      <c r="H2722" s="3">
        <v>0.52682870370370372</v>
      </c>
      <c r="I2722">
        <v>16.5</v>
      </c>
      <c r="J2722">
        <v>16.5</v>
      </c>
      <c r="K2722" s="1" t="s">
        <v>13</v>
      </c>
      <c r="L2722" s="1" t="s">
        <v>26</v>
      </c>
      <c r="M2722" s="1" t="s">
        <v>27</v>
      </c>
      <c r="N2722" s="1" t="s">
        <v>28</v>
      </c>
    </row>
    <row r="2723" spans="1:14" x14ac:dyDescent="0.25">
      <c r="A2723">
        <v>2722</v>
      </c>
      <c r="B2723">
        <v>1206</v>
      </c>
      <c r="C2723">
        <f>1/COUNTIF(B:B,pizzadb_pizzasales[[#This Row],[order_id]])</f>
        <v>0.1</v>
      </c>
      <c r="D2723" s="1" t="s">
        <v>37</v>
      </c>
      <c r="E2723">
        <v>1</v>
      </c>
      <c r="F2723" s="16">
        <v>40701</v>
      </c>
      <c r="G2723" s="2" t="str">
        <f>TEXT(pizzadb_pizzasales[[#This Row],[order_date]],"dddd")</f>
        <v>Tuesday</v>
      </c>
      <c r="H2723" s="3">
        <v>0.52682870370370372</v>
      </c>
      <c r="I2723">
        <v>20.75</v>
      </c>
      <c r="J2723">
        <v>20.75</v>
      </c>
      <c r="K2723" s="1" t="s">
        <v>21</v>
      </c>
      <c r="L2723" s="1" t="s">
        <v>26</v>
      </c>
      <c r="M2723" s="1" t="s">
        <v>38</v>
      </c>
      <c r="N2723" s="1" t="s">
        <v>39</v>
      </c>
    </row>
    <row r="2724" spans="1:14" x14ac:dyDescent="0.25">
      <c r="A2724">
        <v>2723</v>
      </c>
      <c r="B2724">
        <v>1206</v>
      </c>
      <c r="C2724">
        <f>1/COUNTIF(B:B,pizzadb_pizzasales[[#This Row],[order_id]])</f>
        <v>0.1</v>
      </c>
      <c r="D2724" s="1" t="s">
        <v>113</v>
      </c>
      <c r="E2724">
        <v>1</v>
      </c>
      <c r="F2724" s="16">
        <v>40702</v>
      </c>
      <c r="G2724" s="2" t="str">
        <f>TEXT(pizzadb_pizzasales[[#This Row],[order_date]],"dddd")</f>
        <v>Wednesday</v>
      </c>
      <c r="H2724" s="3">
        <v>0.52682870370370372</v>
      </c>
      <c r="I2724">
        <v>20.25</v>
      </c>
      <c r="J2724">
        <v>20.25</v>
      </c>
      <c r="K2724" s="1" t="s">
        <v>21</v>
      </c>
      <c r="L2724" s="1" t="s">
        <v>26</v>
      </c>
      <c r="M2724" s="1" t="s">
        <v>114</v>
      </c>
      <c r="N2724" s="1" t="s">
        <v>115</v>
      </c>
    </row>
    <row r="2725" spans="1:14" x14ac:dyDescent="0.25">
      <c r="A2725">
        <v>2724</v>
      </c>
      <c r="B2725">
        <v>1206</v>
      </c>
      <c r="C2725">
        <f>1/COUNTIF(B:B,pizzadb_pizzasales[[#This Row],[order_id]])</f>
        <v>0.1</v>
      </c>
      <c r="D2725" s="1" t="s">
        <v>149</v>
      </c>
      <c r="E2725">
        <v>1</v>
      </c>
      <c r="F2725" s="16">
        <v>40703</v>
      </c>
      <c r="G2725" s="2" t="str">
        <f>TEXT(pizzadb_pizzasales[[#This Row],[order_date]],"dddd")</f>
        <v>Thursday</v>
      </c>
      <c r="H2725" s="3">
        <v>0.52682870370370372</v>
      </c>
      <c r="I2725">
        <v>12.25</v>
      </c>
      <c r="J2725">
        <v>12.25</v>
      </c>
      <c r="K2725" s="1" t="s">
        <v>41</v>
      </c>
      <c r="L2725" s="1" t="s">
        <v>26</v>
      </c>
      <c r="M2725" s="1" t="s">
        <v>114</v>
      </c>
      <c r="N2725" s="1" t="s">
        <v>115</v>
      </c>
    </row>
    <row r="2726" spans="1:14" x14ac:dyDescent="0.25">
      <c r="A2726">
        <v>2725</v>
      </c>
      <c r="B2726">
        <v>1206</v>
      </c>
      <c r="C2726">
        <f>1/COUNTIF(B:B,pizzadb_pizzasales[[#This Row],[order_id]])</f>
        <v>0.1</v>
      </c>
      <c r="D2726" s="1" t="s">
        <v>32</v>
      </c>
      <c r="E2726">
        <v>1</v>
      </c>
      <c r="F2726" s="16">
        <v>40704</v>
      </c>
      <c r="G2726" s="2" t="str">
        <f>TEXT(pizzadb_pizzasales[[#This Row],[order_date]],"dddd")</f>
        <v>Friday</v>
      </c>
      <c r="H2726" s="3">
        <v>0.52682870370370372</v>
      </c>
      <c r="I2726">
        <v>20.75</v>
      </c>
      <c r="J2726">
        <v>20.75</v>
      </c>
      <c r="K2726" s="1" t="s">
        <v>21</v>
      </c>
      <c r="L2726" s="1" t="s">
        <v>33</v>
      </c>
      <c r="M2726" s="1" t="s">
        <v>34</v>
      </c>
      <c r="N2726" s="1" t="s">
        <v>35</v>
      </c>
    </row>
    <row r="2727" spans="1:14" x14ac:dyDescent="0.25">
      <c r="A2727">
        <v>2726</v>
      </c>
      <c r="B2727">
        <v>1207</v>
      </c>
      <c r="C2727">
        <f>1/COUNTIF(B:B,pizzadb_pizzasales[[#This Row],[order_id]])</f>
        <v>0.5</v>
      </c>
      <c r="D2727" s="1" t="s">
        <v>96</v>
      </c>
      <c r="E2727">
        <v>1</v>
      </c>
      <c r="F2727" s="16">
        <v>40707</v>
      </c>
      <c r="G2727" s="2" t="str">
        <f>TEXT(pizzadb_pizzasales[[#This Row],[order_date]],"dddd")</f>
        <v>Monday</v>
      </c>
      <c r="H2727" s="3">
        <v>0.53659722222222217</v>
      </c>
      <c r="I2727">
        <v>16.25</v>
      </c>
      <c r="J2727">
        <v>16.25</v>
      </c>
      <c r="K2727" s="1" t="s">
        <v>13</v>
      </c>
      <c r="L2727" s="1" t="s">
        <v>26</v>
      </c>
      <c r="M2727" s="1" t="s">
        <v>97</v>
      </c>
      <c r="N2727" s="1" t="s">
        <v>98</v>
      </c>
    </row>
    <row r="2728" spans="1:14" x14ac:dyDescent="0.25">
      <c r="A2728">
        <v>2727</v>
      </c>
      <c r="B2728">
        <v>1207</v>
      </c>
      <c r="C2728">
        <f>1/COUNTIF(B:B,pizzadb_pizzasales[[#This Row],[order_id]])</f>
        <v>0.5</v>
      </c>
      <c r="D2728" s="1" t="s">
        <v>47</v>
      </c>
      <c r="E2728">
        <v>1</v>
      </c>
      <c r="F2728" s="16">
        <v>40708</v>
      </c>
      <c r="G2728" s="2" t="str">
        <f>TEXT(pizzadb_pizzasales[[#This Row],[order_date]],"dddd")</f>
        <v>Tuesday</v>
      </c>
      <c r="H2728" s="3">
        <v>0.53659722222222217</v>
      </c>
      <c r="I2728">
        <v>12.5</v>
      </c>
      <c r="J2728">
        <v>12.5</v>
      </c>
      <c r="K2728" s="1" t="s">
        <v>41</v>
      </c>
      <c r="L2728" s="1" t="s">
        <v>26</v>
      </c>
      <c r="M2728" s="1" t="s">
        <v>48</v>
      </c>
      <c r="N2728" s="1" t="s">
        <v>49</v>
      </c>
    </row>
    <row r="2729" spans="1:14" x14ac:dyDescent="0.25">
      <c r="A2729">
        <v>2728</v>
      </c>
      <c r="B2729">
        <v>1208</v>
      </c>
      <c r="C2729">
        <f>1/COUNTIF(B:B,pizzadb_pizzasales[[#This Row],[order_id]])</f>
        <v>1</v>
      </c>
      <c r="D2729" s="1" t="s">
        <v>160</v>
      </c>
      <c r="E2729">
        <v>1</v>
      </c>
      <c r="F2729" s="16">
        <v>40709</v>
      </c>
      <c r="G2729" s="2" t="str">
        <f>TEXT(pizzadb_pizzasales[[#This Row],[order_date]],"dddd")</f>
        <v>Wednesday</v>
      </c>
      <c r="H2729" s="3">
        <v>0.54399305555555555</v>
      </c>
      <c r="I2729">
        <v>12</v>
      </c>
      <c r="J2729">
        <v>12</v>
      </c>
      <c r="K2729" s="1" t="s">
        <v>41</v>
      </c>
      <c r="L2729" s="1" t="s">
        <v>14</v>
      </c>
      <c r="M2729" s="1" t="s">
        <v>55</v>
      </c>
      <c r="N2729" s="1" t="s">
        <v>56</v>
      </c>
    </row>
    <row r="2730" spans="1:14" x14ac:dyDescent="0.25">
      <c r="A2730">
        <v>2729</v>
      </c>
      <c r="B2730">
        <v>1209</v>
      </c>
      <c r="C2730">
        <f>1/COUNTIF(B:B,pizzadb_pizzasales[[#This Row],[order_id]])</f>
        <v>0.5</v>
      </c>
      <c r="D2730" s="1" t="s">
        <v>90</v>
      </c>
      <c r="E2730">
        <v>2</v>
      </c>
      <c r="F2730" s="16">
        <v>40710</v>
      </c>
      <c r="G2730" s="2" t="str">
        <f>TEXT(pizzadb_pizzasales[[#This Row],[order_date]],"dddd")</f>
        <v>Thursday</v>
      </c>
      <c r="H2730" s="3">
        <v>0.55129629629629628</v>
      </c>
      <c r="I2730">
        <v>17.950000762939453</v>
      </c>
      <c r="J2730">
        <v>35.900001525878906</v>
      </c>
      <c r="K2730" s="1" t="s">
        <v>21</v>
      </c>
      <c r="L2730" s="1" t="s">
        <v>22</v>
      </c>
      <c r="M2730" s="1" t="s">
        <v>91</v>
      </c>
      <c r="N2730" s="1" t="s">
        <v>92</v>
      </c>
    </row>
    <row r="2731" spans="1:14" x14ac:dyDescent="0.25">
      <c r="A2731">
        <v>2730</v>
      </c>
      <c r="B2731">
        <v>1209</v>
      </c>
      <c r="C2731">
        <f>1/COUNTIF(B:B,pizzadb_pizzasales[[#This Row],[order_id]])</f>
        <v>0.5</v>
      </c>
      <c r="D2731" s="1" t="s">
        <v>65</v>
      </c>
      <c r="E2731">
        <v>1</v>
      </c>
      <c r="F2731" s="16">
        <v>40711</v>
      </c>
      <c r="G2731" s="2" t="str">
        <f>TEXT(pizzadb_pizzasales[[#This Row],[order_date]],"dddd")</f>
        <v>Friday</v>
      </c>
      <c r="H2731" s="3">
        <v>0.55129629629629628</v>
      </c>
      <c r="I2731">
        <v>12</v>
      </c>
      <c r="J2731">
        <v>12</v>
      </c>
      <c r="K2731" s="1" t="s">
        <v>41</v>
      </c>
      <c r="L2731" s="1" t="s">
        <v>22</v>
      </c>
      <c r="M2731" s="1" t="s">
        <v>66</v>
      </c>
      <c r="N2731" s="1" t="s">
        <v>67</v>
      </c>
    </row>
    <row r="2732" spans="1:14" x14ac:dyDescent="0.25">
      <c r="A2732">
        <v>2731</v>
      </c>
      <c r="B2732">
        <v>1210</v>
      </c>
      <c r="C2732">
        <f>1/COUNTIF(B:B,pizzadb_pizzasales[[#This Row],[order_id]])</f>
        <v>1</v>
      </c>
      <c r="D2732" s="1" t="s">
        <v>76</v>
      </c>
      <c r="E2732">
        <v>1</v>
      </c>
      <c r="F2732" s="16">
        <v>40714</v>
      </c>
      <c r="G2732" s="2" t="str">
        <f>TEXT(pizzadb_pizzasales[[#This Row],[order_date]],"dddd")</f>
        <v>Monday</v>
      </c>
      <c r="H2732" s="3">
        <v>0.55603009259259262</v>
      </c>
      <c r="I2732">
        <v>16.75</v>
      </c>
      <c r="J2732">
        <v>16.75</v>
      </c>
      <c r="K2732" s="1" t="s">
        <v>13</v>
      </c>
      <c r="L2732" s="1" t="s">
        <v>33</v>
      </c>
      <c r="M2732" s="1" t="s">
        <v>74</v>
      </c>
      <c r="N2732" s="1" t="s">
        <v>75</v>
      </c>
    </row>
    <row r="2733" spans="1:14" x14ac:dyDescent="0.25">
      <c r="A2733">
        <v>2732</v>
      </c>
      <c r="B2733">
        <v>1211</v>
      </c>
      <c r="C2733">
        <f>1/COUNTIF(B:B,pizzadb_pizzasales[[#This Row],[order_id]])</f>
        <v>1</v>
      </c>
      <c r="D2733" s="1" t="s">
        <v>136</v>
      </c>
      <c r="E2733">
        <v>1</v>
      </c>
      <c r="F2733" s="16">
        <v>40715</v>
      </c>
      <c r="G2733" s="2" t="str">
        <f>TEXT(pizzadb_pizzasales[[#This Row],[order_date]],"dddd")</f>
        <v>Tuesday</v>
      </c>
      <c r="H2733" s="3">
        <v>0.56795138888888885</v>
      </c>
      <c r="I2733">
        <v>12.5</v>
      </c>
      <c r="J2733">
        <v>12.5</v>
      </c>
      <c r="K2733" s="1" t="s">
        <v>41</v>
      </c>
      <c r="L2733" s="1" t="s">
        <v>22</v>
      </c>
      <c r="M2733" s="1" t="s">
        <v>63</v>
      </c>
      <c r="N2733" s="1" t="s">
        <v>64</v>
      </c>
    </row>
    <row r="2734" spans="1:14" x14ac:dyDescent="0.25">
      <c r="A2734">
        <v>2733</v>
      </c>
      <c r="B2734">
        <v>1212</v>
      </c>
      <c r="C2734">
        <f>1/COUNTIF(B:B,pizzadb_pizzasales[[#This Row],[order_id]])</f>
        <v>0.5</v>
      </c>
      <c r="D2734" s="1" t="s">
        <v>161</v>
      </c>
      <c r="E2734">
        <v>1</v>
      </c>
      <c r="F2734" s="16">
        <v>40716</v>
      </c>
      <c r="G2734" s="2" t="str">
        <f>TEXT(pizzadb_pizzasales[[#This Row],[order_date]],"dddd")</f>
        <v>Wednesday</v>
      </c>
      <c r="H2734" s="3">
        <v>0.57112268518518516</v>
      </c>
      <c r="I2734">
        <v>12</v>
      </c>
      <c r="J2734">
        <v>12</v>
      </c>
      <c r="K2734" s="1" t="s">
        <v>41</v>
      </c>
      <c r="L2734" s="1" t="s">
        <v>22</v>
      </c>
      <c r="M2734" s="1" t="s">
        <v>104</v>
      </c>
      <c r="N2734" s="1" t="s">
        <v>105</v>
      </c>
    </row>
    <row r="2735" spans="1:14" x14ac:dyDescent="0.25">
      <c r="A2735">
        <v>2734</v>
      </c>
      <c r="B2735">
        <v>1212</v>
      </c>
      <c r="C2735">
        <f>1/COUNTIF(B:B,pizzadb_pizzasales[[#This Row],[order_id]])</f>
        <v>0.5</v>
      </c>
      <c r="D2735" s="1" t="s">
        <v>77</v>
      </c>
      <c r="E2735">
        <v>1</v>
      </c>
      <c r="F2735" s="16">
        <v>40717</v>
      </c>
      <c r="G2735" s="2" t="str">
        <f>TEXT(pizzadb_pizzasales[[#This Row],[order_date]],"dddd")</f>
        <v>Thursday</v>
      </c>
      <c r="H2735" s="3">
        <v>0.57112268518518516</v>
      </c>
      <c r="I2735">
        <v>15.25</v>
      </c>
      <c r="J2735">
        <v>15.25</v>
      </c>
      <c r="K2735" s="1" t="s">
        <v>21</v>
      </c>
      <c r="L2735" s="1" t="s">
        <v>14</v>
      </c>
      <c r="M2735" s="1" t="s">
        <v>78</v>
      </c>
      <c r="N2735" s="1" t="s">
        <v>79</v>
      </c>
    </row>
    <row r="2736" spans="1:14" x14ac:dyDescent="0.25">
      <c r="A2736">
        <v>2735</v>
      </c>
      <c r="B2736">
        <v>1213</v>
      </c>
      <c r="C2736">
        <f>1/COUNTIF(B:B,pizzadb_pizzasales[[#This Row],[order_id]])</f>
        <v>0.5</v>
      </c>
      <c r="D2736" s="1" t="s">
        <v>126</v>
      </c>
      <c r="E2736">
        <v>1</v>
      </c>
      <c r="F2736" s="16">
        <v>40718</v>
      </c>
      <c r="G2736" s="2" t="str">
        <f>TEXT(pizzadb_pizzasales[[#This Row],[order_date]],"dddd")</f>
        <v>Friday</v>
      </c>
      <c r="H2736" s="3">
        <v>0.58255787037037032</v>
      </c>
      <c r="I2736">
        <v>9.75</v>
      </c>
      <c r="J2736">
        <v>9.75</v>
      </c>
      <c r="K2736" s="1" t="s">
        <v>41</v>
      </c>
      <c r="L2736" s="1" t="s">
        <v>14</v>
      </c>
      <c r="M2736" s="1" t="s">
        <v>78</v>
      </c>
      <c r="N2736" s="1" t="s">
        <v>79</v>
      </c>
    </row>
    <row r="2737" spans="1:14" x14ac:dyDescent="0.25">
      <c r="A2737">
        <v>2736</v>
      </c>
      <c r="B2737">
        <v>1213</v>
      </c>
      <c r="C2737">
        <f>1/COUNTIF(B:B,pizzadb_pizzasales[[#This Row],[order_id]])</f>
        <v>0.5</v>
      </c>
      <c r="D2737" s="1" t="s">
        <v>117</v>
      </c>
      <c r="E2737">
        <v>1</v>
      </c>
      <c r="F2737" s="16">
        <v>40721</v>
      </c>
      <c r="G2737" s="2" t="str">
        <f>TEXT(pizzadb_pizzasales[[#This Row],[order_date]],"dddd")</f>
        <v>Monday</v>
      </c>
      <c r="H2737" s="3">
        <v>0.58255787037037032</v>
      </c>
      <c r="I2737">
        <v>12.75</v>
      </c>
      <c r="J2737">
        <v>12.75</v>
      </c>
      <c r="K2737" s="1" t="s">
        <v>41</v>
      </c>
      <c r="L2737" s="1" t="s">
        <v>33</v>
      </c>
      <c r="M2737" s="1" t="s">
        <v>70</v>
      </c>
      <c r="N2737" s="1" t="s">
        <v>71</v>
      </c>
    </row>
    <row r="2738" spans="1:14" x14ac:dyDescent="0.25">
      <c r="A2738">
        <v>2737</v>
      </c>
      <c r="B2738">
        <v>1214</v>
      </c>
      <c r="C2738">
        <f>1/COUNTIF(B:B,pizzadb_pizzasales[[#This Row],[order_id]])</f>
        <v>9.0909090909090912E-2</v>
      </c>
      <c r="D2738" s="1" t="s">
        <v>118</v>
      </c>
      <c r="E2738">
        <v>1</v>
      </c>
      <c r="F2738" s="16">
        <v>40722</v>
      </c>
      <c r="G2738" s="2" t="str">
        <f>TEXT(pizzadb_pizzasales[[#This Row],[order_date]],"dddd")</f>
        <v>Tuesday</v>
      </c>
      <c r="H2738" s="3">
        <v>0.58339120370370368</v>
      </c>
      <c r="I2738">
        <v>16.75</v>
      </c>
      <c r="J2738">
        <v>16.75</v>
      </c>
      <c r="K2738" s="1" t="s">
        <v>13</v>
      </c>
      <c r="L2738" s="1" t="s">
        <v>33</v>
      </c>
      <c r="M2738" s="1" t="s">
        <v>42</v>
      </c>
      <c r="N2738" s="1" t="s">
        <v>43</v>
      </c>
    </row>
    <row r="2739" spans="1:14" x14ac:dyDescent="0.25">
      <c r="A2739">
        <v>2738</v>
      </c>
      <c r="B2739">
        <v>1214</v>
      </c>
      <c r="C2739">
        <f>1/COUNTIF(B:B,pizzadb_pizzasales[[#This Row],[order_id]])</f>
        <v>9.0909090909090912E-2</v>
      </c>
      <c r="D2739" s="1" t="s">
        <v>76</v>
      </c>
      <c r="E2739">
        <v>1</v>
      </c>
      <c r="F2739" s="16">
        <v>40723</v>
      </c>
      <c r="G2739" s="2" t="str">
        <f>TEXT(pizzadb_pizzasales[[#This Row],[order_date]],"dddd")</f>
        <v>Wednesday</v>
      </c>
      <c r="H2739" s="3">
        <v>0.58339120370370368</v>
      </c>
      <c r="I2739">
        <v>16.75</v>
      </c>
      <c r="J2739">
        <v>16.75</v>
      </c>
      <c r="K2739" s="1" t="s">
        <v>13</v>
      </c>
      <c r="L2739" s="1" t="s">
        <v>33</v>
      </c>
      <c r="M2739" s="1" t="s">
        <v>74</v>
      </c>
      <c r="N2739" s="1" t="s">
        <v>75</v>
      </c>
    </row>
    <row r="2740" spans="1:14" x14ac:dyDescent="0.25">
      <c r="A2740">
        <v>2739</v>
      </c>
      <c r="B2740">
        <v>1214</v>
      </c>
      <c r="C2740">
        <f>1/COUNTIF(B:B,pizzadb_pizzasales[[#This Row],[order_id]])</f>
        <v>9.0909090909090912E-2</v>
      </c>
      <c r="D2740" s="1" t="s">
        <v>90</v>
      </c>
      <c r="E2740">
        <v>1</v>
      </c>
      <c r="F2740" s="16">
        <v>40724</v>
      </c>
      <c r="G2740" s="2" t="str">
        <f>TEXT(pizzadb_pizzasales[[#This Row],[order_date]],"dddd")</f>
        <v>Thursday</v>
      </c>
      <c r="H2740" s="3">
        <v>0.58339120370370368</v>
      </c>
      <c r="I2740">
        <v>17.950000762939453</v>
      </c>
      <c r="J2740">
        <v>17.950000762939453</v>
      </c>
      <c r="K2740" s="1" t="s">
        <v>21</v>
      </c>
      <c r="L2740" s="1" t="s">
        <v>22</v>
      </c>
      <c r="M2740" s="1" t="s">
        <v>91</v>
      </c>
      <c r="N2740" s="1" t="s">
        <v>92</v>
      </c>
    </row>
    <row r="2741" spans="1:14" x14ac:dyDescent="0.25">
      <c r="A2741">
        <v>2740</v>
      </c>
      <c r="B2741">
        <v>1214</v>
      </c>
      <c r="C2741">
        <f>1/COUNTIF(B:B,pizzadb_pizzasales[[#This Row],[order_id]])</f>
        <v>9.0909090909090912E-2</v>
      </c>
      <c r="D2741" s="1" t="s">
        <v>54</v>
      </c>
      <c r="E2741">
        <v>2</v>
      </c>
      <c r="F2741" s="16">
        <v>40725</v>
      </c>
      <c r="G2741" s="2" t="str">
        <f>TEXT(pizzadb_pizzasales[[#This Row],[order_date]],"dddd")</f>
        <v>Friday</v>
      </c>
      <c r="H2741" s="3">
        <v>0.58339120370370368</v>
      </c>
      <c r="I2741">
        <v>20.5</v>
      </c>
      <c r="J2741">
        <v>41</v>
      </c>
      <c r="K2741" s="1" t="s">
        <v>21</v>
      </c>
      <c r="L2741" s="1" t="s">
        <v>14</v>
      </c>
      <c r="M2741" s="1" t="s">
        <v>55</v>
      </c>
      <c r="N2741" s="1" t="s">
        <v>56</v>
      </c>
    </row>
    <row r="2742" spans="1:14" x14ac:dyDescent="0.25">
      <c r="A2742">
        <v>2741</v>
      </c>
      <c r="B2742">
        <v>1214</v>
      </c>
      <c r="C2742">
        <f>1/COUNTIF(B:B,pizzadb_pizzasales[[#This Row],[order_id]])</f>
        <v>9.0909090909090912E-2</v>
      </c>
      <c r="D2742" s="1" t="s">
        <v>25</v>
      </c>
      <c r="E2742">
        <v>1</v>
      </c>
      <c r="F2742" s="16">
        <v>40728</v>
      </c>
      <c r="G2742" s="2" t="str">
        <f>TEXT(pizzadb_pizzasales[[#This Row],[order_date]],"dddd")</f>
        <v>Monday</v>
      </c>
      <c r="H2742" s="3">
        <v>0.58339120370370368</v>
      </c>
      <c r="I2742">
        <v>20.75</v>
      </c>
      <c r="J2742">
        <v>20.75</v>
      </c>
      <c r="K2742" s="1" t="s">
        <v>21</v>
      </c>
      <c r="L2742" s="1" t="s">
        <v>26</v>
      </c>
      <c r="M2742" s="1" t="s">
        <v>27</v>
      </c>
      <c r="N2742" s="1" t="s">
        <v>28</v>
      </c>
    </row>
    <row r="2743" spans="1:14" x14ac:dyDescent="0.25">
      <c r="A2743">
        <v>2742</v>
      </c>
      <c r="B2743">
        <v>1214</v>
      </c>
      <c r="C2743">
        <f>1/COUNTIF(B:B,pizzadb_pizzasales[[#This Row],[order_id]])</f>
        <v>9.0909090909090912E-2</v>
      </c>
      <c r="D2743" s="1" t="s">
        <v>36</v>
      </c>
      <c r="E2743">
        <v>1</v>
      </c>
      <c r="F2743" s="16">
        <v>40729</v>
      </c>
      <c r="G2743" s="2" t="str">
        <f>TEXT(pizzadb_pizzasales[[#This Row],[order_date]],"dddd")</f>
        <v>Tuesday</v>
      </c>
      <c r="H2743" s="3">
        <v>0.58339120370370368</v>
      </c>
      <c r="I2743">
        <v>16.5</v>
      </c>
      <c r="J2743">
        <v>16.5</v>
      </c>
      <c r="K2743" s="1" t="s">
        <v>13</v>
      </c>
      <c r="L2743" s="1" t="s">
        <v>26</v>
      </c>
      <c r="M2743" s="1" t="s">
        <v>27</v>
      </c>
      <c r="N2743" s="1" t="s">
        <v>28</v>
      </c>
    </row>
    <row r="2744" spans="1:14" x14ac:dyDescent="0.25">
      <c r="A2744">
        <v>2743</v>
      </c>
      <c r="B2744">
        <v>1214</v>
      </c>
      <c r="C2744">
        <f>1/COUNTIF(B:B,pizzadb_pizzasales[[#This Row],[order_id]])</f>
        <v>9.0909090909090912E-2</v>
      </c>
      <c r="D2744" s="1" t="s">
        <v>153</v>
      </c>
      <c r="E2744">
        <v>1</v>
      </c>
      <c r="F2744" s="16">
        <v>40730</v>
      </c>
      <c r="G2744" s="2" t="str">
        <f>TEXT(pizzadb_pizzasales[[#This Row],[order_date]],"dddd")</f>
        <v>Wednesday</v>
      </c>
      <c r="H2744" s="3">
        <v>0.58339120370370368</v>
      </c>
      <c r="I2744">
        <v>21</v>
      </c>
      <c r="J2744">
        <v>21</v>
      </c>
      <c r="K2744" s="1" t="s">
        <v>21</v>
      </c>
      <c r="L2744" s="1" t="s">
        <v>22</v>
      </c>
      <c r="M2744" s="1" t="s">
        <v>101</v>
      </c>
      <c r="N2744" s="1" t="s">
        <v>102</v>
      </c>
    </row>
    <row r="2745" spans="1:14" x14ac:dyDescent="0.25">
      <c r="A2745">
        <v>2744</v>
      </c>
      <c r="B2745">
        <v>1214</v>
      </c>
      <c r="C2745">
        <f>1/COUNTIF(B:B,pizzadb_pizzasales[[#This Row],[order_id]])</f>
        <v>9.0909090909090912E-2</v>
      </c>
      <c r="D2745" s="1" t="s">
        <v>29</v>
      </c>
      <c r="E2745">
        <v>1</v>
      </c>
      <c r="F2745" s="16">
        <v>40731</v>
      </c>
      <c r="G2745" s="2" t="str">
        <f>TEXT(pizzadb_pizzasales[[#This Row],[order_date]],"dddd")</f>
        <v>Thursday</v>
      </c>
      <c r="H2745" s="3">
        <v>0.58339120370370368</v>
      </c>
      <c r="I2745">
        <v>16</v>
      </c>
      <c r="J2745">
        <v>16</v>
      </c>
      <c r="K2745" s="1" t="s">
        <v>13</v>
      </c>
      <c r="L2745" s="1" t="s">
        <v>22</v>
      </c>
      <c r="M2745" s="1" t="s">
        <v>30</v>
      </c>
      <c r="N2745" s="1" t="s">
        <v>31</v>
      </c>
    </row>
    <row r="2746" spans="1:14" x14ac:dyDescent="0.25">
      <c r="A2746">
        <v>2745</v>
      </c>
      <c r="B2746">
        <v>1214</v>
      </c>
      <c r="C2746">
        <f>1/COUNTIF(B:B,pizzadb_pizzasales[[#This Row],[order_id]])</f>
        <v>9.0909090909090912E-2</v>
      </c>
      <c r="D2746" s="1" t="s">
        <v>69</v>
      </c>
      <c r="E2746">
        <v>1</v>
      </c>
      <c r="F2746" s="16">
        <v>40732</v>
      </c>
      <c r="G2746" s="2" t="str">
        <f>TEXT(pizzadb_pizzasales[[#This Row],[order_date]],"dddd")</f>
        <v>Friday</v>
      </c>
      <c r="H2746" s="3">
        <v>0.58339120370370368</v>
      </c>
      <c r="I2746">
        <v>20.75</v>
      </c>
      <c r="J2746">
        <v>20.75</v>
      </c>
      <c r="K2746" s="1" t="s">
        <v>21</v>
      </c>
      <c r="L2746" s="1" t="s">
        <v>33</v>
      </c>
      <c r="M2746" s="1" t="s">
        <v>70</v>
      </c>
      <c r="N2746" s="1" t="s">
        <v>71</v>
      </c>
    </row>
    <row r="2747" spans="1:14" x14ac:dyDescent="0.25">
      <c r="A2747">
        <v>2746</v>
      </c>
      <c r="B2747">
        <v>1214</v>
      </c>
      <c r="C2747">
        <f>1/COUNTIF(B:B,pizzadb_pizzasales[[#This Row],[order_id]])</f>
        <v>9.0909090909090912E-2</v>
      </c>
      <c r="D2747" s="1" t="s">
        <v>154</v>
      </c>
      <c r="E2747">
        <v>1</v>
      </c>
      <c r="F2747" s="16">
        <v>40735</v>
      </c>
      <c r="G2747" s="2" t="str">
        <f>TEXT(pizzadb_pizzasales[[#This Row],[order_date]],"dddd")</f>
        <v>Monday</v>
      </c>
      <c r="H2747" s="3">
        <v>0.58339120370370368</v>
      </c>
      <c r="I2747">
        <v>16</v>
      </c>
      <c r="J2747">
        <v>16</v>
      </c>
      <c r="K2747" s="1" t="s">
        <v>13</v>
      </c>
      <c r="L2747" s="1" t="s">
        <v>22</v>
      </c>
      <c r="M2747" s="1" t="s">
        <v>66</v>
      </c>
      <c r="N2747" s="1" t="s">
        <v>67</v>
      </c>
    </row>
    <row r="2748" spans="1:14" x14ac:dyDescent="0.25">
      <c r="A2748">
        <v>2747</v>
      </c>
      <c r="B2748">
        <v>1214</v>
      </c>
      <c r="C2748">
        <f>1/COUNTIF(B:B,pizzadb_pizzasales[[#This Row],[order_id]])</f>
        <v>9.0909090909090912E-2</v>
      </c>
      <c r="D2748" s="1" t="s">
        <v>65</v>
      </c>
      <c r="E2748">
        <v>1</v>
      </c>
      <c r="F2748" s="16">
        <v>40736</v>
      </c>
      <c r="G2748" s="2" t="str">
        <f>TEXT(pizzadb_pizzasales[[#This Row],[order_date]],"dddd")</f>
        <v>Tuesday</v>
      </c>
      <c r="H2748" s="3">
        <v>0.58339120370370368</v>
      </c>
      <c r="I2748">
        <v>12</v>
      </c>
      <c r="J2748">
        <v>12</v>
      </c>
      <c r="K2748" s="1" t="s">
        <v>41</v>
      </c>
      <c r="L2748" s="1" t="s">
        <v>22</v>
      </c>
      <c r="M2748" s="1" t="s">
        <v>66</v>
      </c>
      <c r="N2748" s="1" t="s">
        <v>67</v>
      </c>
    </row>
    <row r="2749" spans="1:14" x14ac:dyDescent="0.25">
      <c r="A2749">
        <v>2748</v>
      </c>
      <c r="B2749">
        <v>1215</v>
      </c>
      <c r="C2749">
        <f>1/COUNTIF(B:B,pizzadb_pizzasales[[#This Row],[order_id]])</f>
        <v>1</v>
      </c>
      <c r="D2749" s="1" t="s">
        <v>109</v>
      </c>
      <c r="E2749">
        <v>1</v>
      </c>
      <c r="F2749" s="16">
        <v>40737</v>
      </c>
      <c r="G2749" s="2" t="str">
        <f>TEXT(pizzadb_pizzasales[[#This Row],[order_date]],"dddd")</f>
        <v>Wednesday</v>
      </c>
      <c r="H2749" s="3">
        <v>0.58476851851851852</v>
      </c>
      <c r="I2749">
        <v>20.25</v>
      </c>
      <c r="J2749">
        <v>20.25</v>
      </c>
      <c r="K2749" s="1" t="s">
        <v>21</v>
      </c>
      <c r="L2749" s="1" t="s">
        <v>22</v>
      </c>
      <c r="M2749" s="1" t="s">
        <v>110</v>
      </c>
      <c r="N2749" s="1" t="s">
        <v>111</v>
      </c>
    </row>
    <row r="2750" spans="1:14" x14ac:dyDescent="0.25">
      <c r="A2750">
        <v>2749</v>
      </c>
      <c r="B2750">
        <v>1216</v>
      </c>
      <c r="C2750">
        <f>1/COUNTIF(B:B,pizzadb_pizzasales[[#This Row],[order_id]])</f>
        <v>1</v>
      </c>
      <c r="D2750" s="1" t="s">
        <v>118</v>
      </c>
      <c r="E2750">
        <v>1</v>
      </c>
      <c r="F2750" s="16">
        <v>40738</v>
      </c>
      <c r="G2750" s="2" t="str">
        <f>TEXT(pizzadb_pizzasales[[#This Row],[order_date]],"dddd")</f>
        <v>Thursday</v>
      </c>
      <c r="H2750" s="3">
        <v>0.58922453703703703</v>
      </c>
      <c r="I2750">
        <v>16.75</v>
      </c>
      <c r="J2750">
        <v>16.75</v>
      </c>
      <c r="K2750" s="1" t="s">
        <v>13</v>
      </c>
      <c r="L2750" s="1" t="s">
        <v>33</v>
      </c>
      <c r="M2750" s="1" t="s">
        <v>42</v>
      </c>
      <c r="N2750" s="1" t="s">
        <v>43</v>
      </c>
    </row>
    <row r="2751" spans="1:14" x14ac:dyDescent="0.25">
      <c r="A2751">
        <v>2750</v>
      </c>
      <c r="B2751">
        <v>1217</v>
      </c>
      <c r="C2751">
        <f>1/COUNTIF(B:B,pizzadb_pizzasales[[#This Row],[order_id]])</f>
        <v>1</v>
      </c>
      <c r="D2751" s="1" t="s">
        <v>80</v>
      </c>
      <c r="E2751">
        <v>1</v>
      </c>
      <c r="F2751" s="16">
        <v>40739</v>
      </c>
      <c r="G2751" s="2" t="str">
        <f>TEXT(pizzadb_pizzasales[[#This Row],[order_date]],"dddd")</f>
        <v>Friday</v>
      </c>
      <c r="H2751" s="3">
        <v>0.60179398148148144</v>
      </c>
      <c r="I2751">
        <v>12.75</v>
      </c>
      <c r="J2751">
        <v>12.75</v>
      </c>
      <c r="K2751" s="1" t="s">
        <v>41</v>
      </c>
      <c r="L2751" s="1" t="s">
        <v>33</v>
      </c>
      <c r="M2751" s="1" t="s">
        <v>74</v>
      </c>
      <c r="N2751" s="1" t="s">
        <v>75</v>
      </c>
    </row>
    <row r="2752" spans="1:14" x14ac:dyDescent="0.25">
      <c r="A2752">
        <v>2751</v>
      </c>
      <c r="B2752">
        <v>1218</v>
      </c>
      <c r="C2752">
        <f>1/COUNTIF(B:B,pizzadb_pizzasales[[#This Row],[order_id]])</f>
        <v>0.25</v>
      </c>
      <c r="D2752" s="1" t="s">
        <v>77</v>
      </c>
      <c r="E2752">
        <v>1</v>
      </c>
      <c r="F2752" s="16">
        <v>40742</v>
      </c>
      <c r="G2752" s="2" t="str">
        <f>TEXT(pizzadb_pizzasales[[#This Row],[order_date]],"dddd")</f>
        <v>Monday</v>
      </c>
      <c r="H2752" s="3">
        <v>0.60243055555555558</v>
      </c>
      <c r="I2752">
        <v>15.25</v>
      </c>
      <c r="J2752">
        <v>15.25</v>
      </c>
      <c r="K2752" s="1" t="s">
        <v>21</v>
      </c>
      <c r="L2752" s="1" t="s">
        <v>14</v>
      </c>
      <c r="M2752" s="1" t="s">
        <v>78</v>
      </c>
      <c r="N2752" s="1" t="s">
        <v>79</v>
      </c>
    </row>
    <row r="2753" spans="1:14" x14ac:dyDescent="0.25">
      <c r="A2753">
        <v>2752</v>
      </c>
      <c r="B2753">
        <v>1218</v>
      </c>
      <c r="C2753">
        <f>1/COUNTIF(B:B,pizzadb_pizzasales[[#This Row],[order_id]])</f>
        <v>0.25</v>
      </c>
      <c r="D2753" s="1" t="s">
        <v>135</v>
      </c>
      <c r="E2753">
        <v>1</v>
      </c>
      <c r="F2753" s="16">
        <v>40743</v>
      </c>
      <c r="G2753" s="2" t="str">
        <f>TEXT(pizzadb_pizzasales[[#This Row],[order_date]],"dddd")</f>
        <v>Tuesday</v>
      </c>
      <c r="H2753" s="3">
        <v>0.60243055555555558</v>
      </c>
      <c r="I2753">
        <v>20.75</v>
      </c>
      <c r="J2753">
        <v>20.75</v>
      </c>
      <c r="K2753" s="1" t="s">
        <v>21</v>
      </c>
      <c r="L2753" s="1" t="s">
        <v>26</v>
      </c>
      <c r="M2753" s="1" t="s">
        <v>107</v>
      </c>
      <c r="N2753" s="1" t="s">
        <v>108</v>
      </c>
    </row>
    <row r="2754" spans="1:14" x14ac:dyDescent="0.25">
      <c r="A2754">
        <v>2753</v>
      </c>
      <c r="B2754">
        <v>1218</v>
      </c>
      <c r="C2754">
        <f>1/COUNTIF(B:B,pizzadb_pizzasales[[#This Row],[order_id]])</f>
        <v>0.25</v>
      </c>
      <c r="D2754" s="1" t="s">
        <v>150</v>
      </c>
      <c r="E2754">
        <v>1</v>
      </c>
      <c r="F2754" s="16">
        <v>40744</v>
      </c>
      <c r="G2754" s="2" t="str">
        <f>TEXT(pizzadb_pizzasales[[#This Row],[order_date]],"dddd")</f>
        <v>Wednesday</v>
      </c>
      <c r="H2754" s="3">
        <v>0.60243055555555558</v>
      </c>
      <c r="I2754">
        <v>12.5</v>
      </c>
      <c r="J2754">
        <v>12.5</v>
      </c>
      <c r="K2754" s="1" t="s">
        <v>41</v>
      </c>
      <c r="L2754" s="1" t="s">
        <v>26</v>
      </c>
      <c r="M2754" s="1" t="s">
        <v>60</v>
      </c>
      <c r="N2754" s="1" t="s">
        <v>61</v>
      </c>
    </row>
    <row r="2755" spans="1:14" x14ac:dyDescent="0.25">
      <c r="A2755">
        <v>2754</v>
      </c>
      <c r="B2755">
        <v>1218</v>
      </c>
      <c r="C2755">
        <f>1/COUNTIF(B:B,pizzadb_pizzasales[[#This Row],[order_id]])</f>
        <v>0.25</v>
      </c>
      <c r="D2755" s="1" t="s">
        <v>157</v>
      </c>
      <c r="E2755">
        <v>1</v>
      </c>
      <c r="F2755" s="16">
        <v>40745</v>
      </c>
      <c r="G2755" s="2" t="str">
        <f>TEXT(pizzadb_pizzasales[[#This Row],[order_date]],"dddd")</f>
        <v>Thursday</v>
      </c>
      <c r="H2755" s="3">
        <v>0.60243055555555558</v>
      </c>
      <c r="I2755">
        <v>12</v>
      </c>
      <c r="J2755">
        <v>12</v>
      </c>
      <c r="K2755" s="1" t="s">
        <v>41</v>
      </c>
      <c r="L2755" s="1" t="s">
        <v>22</v>
      </c>
      <c r="M2755" s="1" t="s">
        <v>110</v>
      </c>
      <c r="N2755" s="1" t="s">
        <v>111</v>
      </c>
    </row>
    <row r="2756" spans="1:14" x14ac:dyDescent="0.25">
      <c r="A2756">
        <v>2755</v>
      </c>
      <c r="B2756">
        <v>1219</v>
      </c>
      <c r="C2756">
        <f>1/COUNTIF(B:B,pizzadb_pizzasales[[#This Row],[order_id]])</f>
        <v>0.25</v>
      </c>
      <c r="D2756" s="1" t="s">
        <v>143</v>
      </c>
      <c r="E2756">
        <v>1</v>
      </c>
      <c r="F2756" s="16">
        <v>40746</v>
      </c>
      <c r="G2756" s="2" t="str">
        <f>TEXT(pizzadb_pizzasales[[#This Row],[order_date]],"dddd")</f>
        <v>Friday</v>
      </c>
      <c r="H2756" s="3">
        <v>0.63414351851851847</v>
      </c>
      <c r="I2756">
        <v>11</v>
      </c>
      <c r="J2756">
        <v>11</v>
      </c>
      <c r="K2756" s="1" t="s">
        <v>41</v>
      </c>
      <c r="L2756" s="1" t="s">
        <v>14</v>
      </c>
      <c r="M2756" s="1" t="s">
        <v>130</v>
      </c>
      <c r="N2756" s="1" t="s">
        <v>131</v>
      </c>
    </row>
    <row r="2757" spans="1:14" x14ac:dyDescent="0.25">
      <c r="A2757">
        <v>2756</v>
      </c>
      <c r="B2757">
        <v>1219</v>
      </c>
      <c r="C2757">
        <f>1/COUNTIF(B:B,pizzadb_pizzasales[[#This Row],[order_id]])</f>
        <v>0.25</v>
      </c>
      <c r="D2757" s="1" t="s">
        <v>113</v>
      </c>
      <c r="E2757">
        <v>1</v>
      </c>
      <c r="F2757" s="16">
        <v>40749</v>
      </c>
      <c r="G2757" s="2" t="str">
        <f>TEXT(pizzadb_pizzasales[[#This Row],[order_date]],"dddd")</f>
        <v>Monday</v>
      </c>
      <c r="H2757" s="3">
        <v>0.63414351851851847</v>
      </c>
      <c r="I2757">
        <v>20.25</v>
      </c>
      <c r="J2757">
        <v>20.25</v>
      </c>
      <c r="K2757" s="1" t="s">
        <v>21</v>
      </c>
      <c r="L2757" s="1" t="s">
        <v>26</v>
      </c>
      <c r="M2757" s="1" t="s">
        <v>114</v>
      </c>
      <c r="N2757" s="1" t="s">
        <v>115</v>
      </c>
    </row>
    <row r="2758" spans="1:14" x14ac:dyDescent="0.25">
      <c r="A2758">
        <v>2757</v>
      </c>
      <c r="B2758">
        <v>1219</v>
      </c>
      <c r="C2758">
        <f>1/COUNTIF(B:B,pizzadb_pizzasales[[#This Row],[order_id]])</f>
        <v>0.25</v>
      </c>
      <c r="D2758" s="1" t="s">
        <v>170</v>
      </c>
      <c r="E2758">
        <v>1</v>
      </c>
      <c r="F2758" s="16">
        <v>40750</v>
      </c>
      <c r="G2758" s="2" t="str">
        <f>TEXT(pizzadb_pizzasales[[#This Row],[order_date]],"dddd")</f>
        <v>Tuesday</v>
      </c>
      <c r="H2758" s="3">
        <v>0.63414351851851847</v>
      </c>
      <c r="I2758">
        <v>20.5</v>
      </c>
      <c r="J2758">
        <v>20.5</v>
      </c>
      <c r="K2758" s="1" t="s">
        <v>21</v>
      </c>
      <c r="L2758" s="1" t="s">
        <v>14</v>
      </c>
      <c r="M2758" s="1" t="s">
        <v>45</v>
      </c>
      <c r="N2758" s="1" t="s">
        <v>46</v>
      </c>
    </row>
    <row r="2759" spans="1:14" x14ac:dyDescent="0.25">
      <c r="A2759">
        <v>2758</v>
      </c>
      <c r="B2759">
        <v>1219</v>
      </c>
      <c r="C2759">
        <f>1/COUNTIF(B:B,pizzadb_pizzasales[[#This Row],[order_id]])</f>
        <v>0.25</v>
      </c>
      <c r="D2759" s="1" t="s">
        <v>154</v>
      </c>
      <c r="E2759">
        <v>1</v>
      </c>
      <c r="F2759" s="16">
        <v>40751</v>
      </c>
      <c r="G2759" s="2" t="str">
        <f>TEXT(pizzadb_pizzasales[[#This Row],[order_date]],"dddd")</f>
        <v>Wednesday</v>
      </c>
      <c r="H2759" s="3">
        <v>0.63414351851851847</v>
      </c>
      <c r="I2759">
        <v>16</v>
      </c>
      <c r="J2759">
        <v>16</v>
      </c>
      <c r="K2759" s="1" t="s">
        <v>13</v>
      </c>
      <c r="L2759" s="1" t="s">
        <v>22</v>
      </c>
      <c r="M2759" s="1" t="s">
        <v>66</v>
      </c>
      <c r="N2759" s="1" t="s">
        <v>67</v>
      </c>
    </row>
    <row r="2760" spans="1:14" x14ac:dyDescent="0.25">
      <c r="A2760">
        <v>2759</v>
      </c>
      <c r="B2760">
        <v>1220</v>
      </c>
      <c r="C2760">
        <f>1/COUNTIF(B:B,pizzadb_pizzasales[[#This Row],[order_id]])</f>
        <v>1</v>
      </c>
      <c r="D2760" s="1" t="s">
        <v>96</v>
      </c>
      <c r="E2760">
        <v>1</v>
      </c>
      <c r="F2760" s="16">
        <v>40752</v>
      </c>
      <c r="G2760" s="2" t="str">
        <f>TEXT(pizzadb_pizzasales[[#This Row],[order_date]],"dddd")</f>
        <v>Thursday</v>
      </c>
      <c r="H2760" s="3">
        <v>0.63892361111111107</v>
      </c>
      <c r="I2760">
        <v>16.25</v>
      </c>
      <c r="J2760">
        <v>16.25</v>
      </c>
      <c r="K2760" s="1" t="s">
        <v>13</v>
      </c>
      <c r="L2760" s="1" t="s">
        <v>26</v>
      </c>
      <c r="M2760" s="1" t="s">
        <v>97</v>
      </c>
      <c r="N2760" s="1" t="s">
        <v>98</v>
      </c>
    </row>
    <row r="2761" spans="1:14" x14ac:dyDescent="0.25">
      <c r="A2761">
        <v>2760</v>
      </c>
      <c r="B2761">
        <v>1221</v>
      </c>
      <c r="C2761">
        <f>1/COUNTIF(B:B,pizzadb_pizzasales[[#This Row],[order_id]])</f>
        <v>0.5</v>
      </c>
      <c r="D2761" s="1" t="s">
        <v>156</v>
      </c>
      <c r="E2761">
        <v>1</v>
      </c>
      <c r="F2761" s="16">
        <v>40753</v>
      </c>
      <c r="G2761" s="2" t="str">
        <f>TEXT(pizzadb_pizzasales[[#This Row],[order_date]],"dddd")</f>
        <v>Friday</v>
      </c>
      <c r="H2761" s="3">
        <v>0.6413888888888889</v>
      </c>
      <c r="I2761">
        <v>12.75</v>
      </c>
      <c r="J2761">
        <v>12.75</v>
      </c>
      <c r="K2761" s="1" t="s">
        <v>41</v>
      </c>
      <c r="L2761" s="1" t="s">
        <v>33</v>
      </c>
      <c r="M2761" s="1" t="s">
        <v>82</v>
      </c>
      <c r="N2761" s="1" t="s">
        <v>83</v>
      </c>
    </row>
    <row r="2762" spans="1:14" x14ac:dyDescent="0.25">
      <c r="A2762">
        <v>2761</v>
      </c>
      <c r="B2762">
        <v>1221</v>
      </c>
      <c r="C2762">
        <f>1/COUNTIF(B:B,pizzadb_pizzasales[[#This Row],[order_id]])</f>
        <v>0.5</v>
      </c>
      <c r="D2762" s="1" t="s">
        <v>126</v>
      </c>
      <c r="E2762">
        <v>1</v>
      </c>
      <c r="F2762" s="16">
        <v>40756</v>
      </c>
      <c r="G2762" s="2" t="str">
        <f>TEXT(pizzadb_pizzasales[[#This Row],[order_date]],"dddd")</f>
        <v>Monday</v>
      </c>
      <c r="H2762" s="3">
        <v>0.6413888888888889</v>
      </c>
      <c r="I2762">
        <v>9.75</v>
      </c>
      <c r="J2762">
        <v>9.75</v>
      </c>
      <c r="K2762" s="1" t="s">
        <v>41</v>
      </c>
      <c r="L2762" s="1" t="s">
        <v>14</v>
      </c>
      <c r="M2762" s="1" t="s">
        <v>78</v>
      </c>
      <c r="N2762" s="1" t="s">
        <v>79</v>
      </c>
    </row>
    <row r="2763" spans="1:14" x14ac:dyDescent="0.25">
      <c r="A2763">
        <v>2762</v>
      </c>
      <c r="B2763">
        <v>1222</v>
      </c>
      <c r="C2763">
        <f>1/COUNTIF(B:B,pizzadb_pizzasales[[#This Row],[order_id]])</f>
        <v>0.5</v>
      </c>
      <c r="D2763" s="1" t="s">
        <v>17</v>
      </c>
      <c r="E2763">
        <v>1</v>
      </c>
      <c r="F2763" s="16">
        <v>40757</v>
      </c>
      <c r="G2763" s="2" t="str">
        <f>TEXT(pizzadb_pizzasales[[#This Row],[order_date]],"dddd")</f>
        <v>Tuesday</v>
      </c>
      <c r="H2763" s="3">
        <v>0.64748842592592593</v>
      </c>
      <c r="I2763">
        <v>16</v>
      </c>
      <c r="J2763">
        <v>16</v>
      </c>
      <c r="K2763" s="1" t="s">
        <v>13</v>
      </c>
      <c r="L2763" s="1" t="s">
        <v>14</v>
      </c>
      <c r="M2763" s="1" t="s">
        <v>18</v>
      </c>
      <c r="N2763" s="1" t="s">
        <v>19</v>
      </c>
    </row>
    <row r="2764" spans="1:14" x14ac:dyDescent="0.25">
      <c r="A2764">
        <v>2763</v>
      </c>
      <c r="B2764">
        <v>1222</v>
      </c>
      <c r="C2764">
        <f>1/COUNTIF(B:B,pizzadb_pizzasales[[#This Row],[order_id]])</f>
        <v>0.5</v>
      </c>
      <c r="D2764" s="1" t="s">
        <v>32</v>
      </c>
      <c r="E2764">
        <v>1</v>
      </c>
      <c r="F2764" s="16">
        <v>40758</v>
      </c>
      <c r="G2764" s="2" t="str">
        <f>TEXT(pizzadb_pizzasales[[#This Row],[order_date]],"dddd")</f>
        <v>Wednesday</v>
      </c>
      <c r="H2764" s="3">
        <v>0.64748842592592593</v>
      </c>
      <c r="I2764">
        <v>20.75</v>
      </c>
      <c r="J2764">
        <v>20.75</v>
      </c>
      <c r="K2764" s="1" t="s">
        <v>21</v>
      </c>
      <c r="L2764" s="1" t="s">
        <v>33</v>
      </c>
      <c r="M2764" s="1" t="s">
        <v>34</v>
      </c>
      <c r="N2764" s="1" t="s">
        <v>35</v>
      </c>
    </row>
    <row r="2765" spans="1:14" x14ac:dyDescent="0.25">
      <c r="A2765">
        <v>2764</v>
      </c>
      <c r="B2765">
        <v>1223</v>
      </c>
      <c r="C2765">
        <f>1/COUNTIF(B:B,pizzadb_pizzasales[[#This Row],[order_id]])</f>
        <v>1</v>
      </c>
      <c r="D2765" s="1" t="s">
        <v>145</v>
      </c>
      <c r="E2765">
        <v>1</v>
      </c>
      <c r="F2765" s="16">
        <v>40759</v>
      </c>
      <c r="G2765" s="2" t="str">
        <f>TEXT(pizzadb_pizzasales[[#This Row],[order_date]],"dddd")</f>
        <v>Thursday</v>
      </c>
      <c r="H2765" s="3">
        <v>0.65042824074074079</v>
      </c>
      <c r="I2765">
        <v>16.5</v>
      </c>
      <c r="J2765">
        <v>16.5</v>
      </c>
      <c r="K2765" s="1" t="s">
        <v>13</v>
      </c>
      <c r="L2765" s="1" t="s">
        <v>26</v>
      </c>
      <c r="M2765" s="1" t="s">
        <v>38</v>
      </c>
      <c r="N2765" s="1" t="s">
        <v>39</v>
      </c>
    </row>
    <row r="2766" spans="1:14" x14ac:dyDescent="0.25">
      <c r="A2766">
        <v>2765</v>
      </c>
      <c r="B2766">
        <v>1224</v>
      </c>
      <c r="C2766">
        <f>1/COUNTIF(B:B,pizzadb_pizzasales[[#This Row],[order_id]])</f>
        <v>0.5</v>
      </c>
      <c r="D2766" s="1" t="s">
        <v>93</v>
      </c>
      <c r="E2766">
        <v>1</v>
      </c>
      <c r="F2766" s="16">
        <v>40760</v>
      </c>
      <c r="G2766" s="2" t="str">
        <f>TEXT(pizzadb_pizzasales[[#This Row],[order_date]],"dddd")</f>
        <v>Friday</v>
      </c>
      <c r="H2766" s="3">
        <v>0.65679398148148149</v>
      </c>
      <c r="I2766">
        <v>12</v>
      </c>
      <c r="J2766">
        <v>12</v>
      </c>
      <c r="K2766" s="1" t="s">
        <v>41</v>
      </c>
      <c r="L2766" s="1" t="s">
        <v>14</v>
      </c>
      <c r="M2766" s="1" t="s">
        <v>94</v>
      </c>
      <c r="N2766" s="1" t="s">
        <v>95</v>
      </c>
    </row>
    <row r="2767" spans="1:14" x14ac:dyDescent="0.25">
      <c r="A2767">
        <v>2766</v>
      </c>
      <c r="B2767">
        <v>1224</v>
      </c>
      <c r="C2767">
        <f>1/COUNTIF(B:B,pizzadb_pizzasales[[#This Row],[order_id]])</f>
        <v>0.5</v>
      </c>
      <c r="D2767" s="1" t="s">
        <v>32</v>
      </c>
      <c r="E2767">
        <v>1</v>
      </c>
      <c r="F2767" s="16">
        <v>40763</v>
      </c>
      <c r="G2767" s="2" t="str">
        <f>TEXT(pizzadb_pizzasales[[#This Row],[order_date]],"dddd")</f>
        <v>Monday</v>
      </c>
      <c r="H2767" s="3">
        <v>0.65679398148148149</v>
      </c>
      <c r="I2767">
        <v>20.75</v>
      </c>
      <c r="J2767">
        <v>20.75</v>
      </c>
      <c r="K2767" s="1" t="s">
        <v>21</v>
      </c>
      <c r="L2767" s="1" t="s">
        <v>33</v>
      </c>
      <c r="M2767" s="1" t="s">
        <v>34</v>
      </c>
      <c r="N2767" s="1" t="s">
        <v>35</v>
      </c>
    </row>
    <row r="2768" spans="1:14" x14ac:dyDescent="0.25">
      <c r="A2768">
        <v>2767</v>
      </c>
      <c r="B2768">
        <v>1225</v>
      </c>
      <c r="C2768">
        <f>1/COUNTIF(B:B,pizzadb_pizzasales[[#This Row],[order_id]])</f>
        <v>0.5</v>
      </c>
      <c r="D2768" s="1" t="s">
        <v>126</v>
      </c>
      <c r="E2768">
        <v>1</v>
      </c>
      <c r="F2768" s="16">
        <v>40764</v>
      </c>
      <c r="G2768" s="2" t="str">
        <f>TEXT(pizzadb_pizzasales[[#This Row],[order_date]],"dddd")</f>
        <v>Tuesday</v>
      </c>
      <c r="H2768" s="3">
        <v>0.66605324074074079</v>
      </c>
      <c r="I2768">
        <v>9.75</v>
      </c>
      <c r="J2768">
        <v>9.75</v>
      </c>
      <c r="K2768" s="1" t="s">
        <v>41</v>
      </c>
      <c r="L2768" s="1" t="s">
        <v>14</v>
      </c>
      <c r="M2768" s="1" t="s">
        <v>78</v>
      </c>
      <c r="N2768" s="1" t="s">
        <v>79</v>
      </c>
    </row>
    <row r="2769" spans="1:14" x14ac:dyDescent="0.25">
      <c r="A2769">
        <v>2768</v>
      </c>
      <c r="B2769">
        <v>1225</v>
      </c>
      <c r="C2769">
        <f>1/COUNTIF(B:B,pizzadb_pizzasales[[#This Row],[order_id]])</f>
        <v>0.5</v>
      </c>
      <c r="D2769" s="1" t="s">
        <v>149</v>
      </c>
      <c r="E2769">
        <v>1</v>
      </c>
      <c r="F2769" s="16">
        <v>40765</v>
      </c>
      <c r="G2769" s="2" t="str">
        <f>TEXT(pizzadb_pizzasales[[#This Row],[order_date]],"dddd")</f>
        <v>Wednesday</v>
      </c>
      <c r="H2769" s="3">
        <v>0.66605324074074079</v>
      </c>
      <c r="I2769">
        <v>12.25</v>
      </c>
      <c r="J2769">
        <v>12.25</v>
      </c>
      <c r="K2769" s="1" t="s">
        <v>41</v>
      </c>
      <c r="L2769" s="1" t="s">
        <v>26</v>
      </c>
      <c r="M2769" s="1" t="s">
        <v>114</v>
      </c>
      <c r="N2769" s="1" t="s">
        <v>115</v>
      </c>
    </row>
    <row r="2770" spans="1:14" x14ac:dyDescent="0.25">
      <c r="A2770">
        <v>2769</v>
      </c>
      <c r="B2770">
        <v>1226</v>
      </c>
      <c r="C2770">
        <f>1/COUNTIF(B:B,pizzadb_pizzasales[[#This Row],[order_id]])</f>
        <v>0.25</v>
      </c>
      <c r="D2770" s="1" t="s">
        <v>84</v>
      </c>
      <c r="E2770">
        <v>1</v>
      </c>
      <c r="F2770" s="16">
        <v>40766</v>
      </c>
      <c r="G2770" s="2" t="str">
        <f>TEXT(pizzadb_pizzasales[[#This Row],[order_date]],"dddd")</f>
        <v>Thursday</v>
      </c>
      <c r="H2770" s="3">
        <v>0.67427083333333337</v>
      </c>
      <c r="I2770">
        <v>12</v>
      </c>
      <c r="J2770">
        <v>12</v>
      </c>
      <c r="K2770" s="1" t="s">
        <v>41</v>
      </c>
      <c r="L2770" s="1" t="s">
        <v>14</v>
      </c>
      <c r="M2770" s="1" t="s">
        <v>85</v>
      </c>
      <c r="N2770" s="1" t="s">
        <v>86</v>
      </c>
    </row>
    <row r="2771" spans="1:14" x14ac:dyDescent="0.25">
      <c r="A2771">
        <v>2770</v>
      </c>
      <c r="B2771">
        <v>1226</v>
      </c>
      <c r="C2771">
        <f>1/COUNTIF(B:B,pizzadb_pizzasales[[#This Row],[order_id]])</f>
        <v>0.25</v>
      </c>
      <c r="D2771" s="1" t="s">
        <v>90</v>
      </c>
      <c r="E2771">
        <v>1</v>
      </c>
      <c r="F2771" s="16">
        <v>40767</v>
      </c>
      <c r="G2771" s="2" t="str">
        <f>TEXT(pizzadb_pizzasales[[#This Row],[order_date]],"dddd")</f>
        <v>Friday</v>
      </c>
      <c r="H2771" s="3">
        <v>0.67427083333333337</v>
      </c>
      <c r="I2771">
        <v>17.950000762939453</v>
      </c>
      <c r="J2771">
        <v>17.950000762939453</v>
      </c>
      <c r="K2771" s="1" t="s">
        <v>21</v>
      </c>
      <c r="L2771" s="1" t="s">
        <v>22</v>
      </c>
      <c r="M2771" s="1" t="s">
        <v>91</v>
      </c>
      <c r="N2771" s="1" t="s">
        <v>92</v>
      </c>
    </row>
    <row r="2772" spans="1:14" x14ac:dyDescent="0.25">
      <c r="A2772">
        <v>2771</v>
      </c>
      <c r="B2772">
        <v>1226</v>
      </c>
      <c r="C2772">
        <f>1/COUNTIF(B:B,pizzadb_pizzasales[[#This Row],[order_id]])</f>
        <v>0.25</v>
      </c>
      <c r="D2772" s="1" t="s">
        <v>116</v>
      </c>
      <c r="E2772">
        <v>1</v>
      </c>
      <c r="F2772" s="16">
        <v>40770</v>
      </c>
      <c r="G2772" s="2" t="str">
        <f>TEXT(pizzadb_pizzasales[[#This Row],[order_date]],"dddd")</f>
        <v>Monday</v>
      </c>
      <c r="H2772" s="3">
        <v>0.67427083333333337</v>
      </c>
      <c r="I2772">
        <v>16</v>
      </c>
      <c r="J2772">
        <v>16</v>
      </c>
      <c r="K2772" s="1" t="s">
        <v>13</v>
      </c>
      <c r="L2772" s="1" t="s">
        <v>14</v>
      </c>
      <c r="M2772" s="1" t="s">
        <v>55</v>
      </c>
      <c r="N2772" s="1" t="s">
        <v>56</v>
      </c>
    </row>
    <row r="2773" spans="1:14" x14ac:dyDescent="0.25">
      <c r="A2773">
        <v>2772</v>
      </c>
      <c r="B2773">
        <v>1226</v>
      </c>
      <c r="C2773">
        <f>1/COUNTIF(B:B,pizzadb_pizzasales[[#This Row],[order_id]])</f>
        <v>0.25</v>
      </c>
      <c r="D2773" s="1" t="s">
        <v>93</v>
      </c>
      <c r="E2773">
        <v>1</v>
      </c>
      <c r="F2773" s="16">
        <v>40771</v>
      </c>
      <c r="G2773" s="2" t="str">
        <f>TEXT(pizzadb_pizzasales[[#This Row],[order_date]],"dddd")</f>
        <v>Tuesday</v>
      </c>
      <c r="H2773" s="3">
        <v>0.67427083333333337</v>
      </c>
      <c r="I2773">
        <v>12</v>
      </c>
      <c r="J2773">
        <v>12</v>
      </c>
      <c r="K2773" s="1" t="s">
        <v>41</v>
      </c>
      <c r="L2773" s="1" t="s">
        <v>14</v>
      </c>
      <c r="M2773" s="1" t="s">
        <v>94</v>
      </c>
      <c r="N2773" s="1" t="s">
        <v>95</v>
      </c>
    </row>
    <row r="2774" spans="1:14" x14ac:dyDescent="0.25">
      <c r="A2774">
        <v>2773</v>
      </c>
      <c r="B2774">
        <v>1227</v>
      </c>
      <c r="C2774">
        <f>1/COUNTIF(B:B,pizzadb_pizzasales[[#This Row],[order_id]])</f>
        <v>1</v>
      </c>
      <c r="D2774" s="1" t="s">
        <v>132</v>
      </c>
      <c r="E2774">
        <v>1</v>
      </c>
      <c r="F2774" s="16">
        <v>40772</v>
      </c>
      <c r="G2774" s="2" t="str">
        <f>TEXT(pizzadb_pizzasales[[#This Row],[order_date]],"dddd")</f>
        <v>Wednesday</v>
      </c>
      <c r="H2774" s="3">
        <v>0.68079861111111106</v>
      </c>
      <c r="I2774">
        <v>10.5</v>
      </c>
      <c r="J2774">
        <v>10.5</v>
      </c>
      <c r="K2774" s="1" t="s">
        <v>41</v>
      </c>
      <c r="L2774" s="1" t="s">
        <v>14</v>
      </c>
      <c r="M2774" s="1" t="s">
        <v>15</v>
      </c>
      <c r="N2774" s="1" t="s">
        <v>16</v>
      </c>
    </row>
    <row r="2775" spans="1:14" x14ac:dyDescent="0.25">
      <c r="A2775">
        <v>2774</v>
      </c>
      <c r="B2775">
        <v>1228</v>
      </c>
      <c r="C2775">
        <f>1/COUNTIF(B:B,pizzadb_pizzasales[[#This Row],[order_id]])</f>
        <v>0.5</v>
      </c>
      <c r="D2775" s="1" t="s">
        <v>159</v>
      </c>
      <c r="E2775">
        <v>1</v>
      </c>
      <c r="F2775" s="16">
        <v>40773</v>
      </c>
      <c r="G2775" s="2" t="str">
        <f>TEXT(pizzadb_pizzasales[[#This Row],[order_date]],"dddd")</f>
        <v>Thursday</v>
      </c>
      <c r="H2775" s="3">
        <v>0.68513888888888885</v>
      </c>
      <c r="I2775">
        <v>16.75</v>
      </c>
      <c r="J2775">
        <v>16.75</v>
      </c>
      <c r="K2775" s="1" t="s">
        <v>13</v>
      </c>
      <c r="L2775" s="1" t="s">
        <v>22</v>
      </c>
      <c r="M2775" s="1" t="s">
        <v>101</v>
      </c>
      <c r="N2775" s="1" t="s">
        <v>102</v>
      </c>
    </row>
    <row r="2776" spans="1:14" x14ac:dyDescent="0.25">
      <c r="A2776">
        <v>2775</v>
      </c>
      <c r="B2776">
        <v>1228</v>
      </c>
      <c r="C2776">
        <f>1/COUNTIF(B:B,pizzadb_pizzasales[[#This Row],[order_id]])</f>
        <v>0.5</v>
      </c>
      <c r="D2776" s="1" t="s">
        <v>93</v>
      </c>
      <c r="E2776">
        <v>1</v>
      </c>
      <c r="F2776" s="16">
        <v>40774</v>
      </c>
      <c r="G2776" s="2" t="str">
        <f>TEXT(pizzadb_pizzasales[[#This Row],[order_date]],"dddd")</f>
        <v>Friday</v>
      </c>
      <c r="H2776" s="3">
        <v>0.68513888888888885</v>
      </c>
      <c r="I2776">
        <v>12</v>
      </c>
      <c r="J2776">
        <v>12</v>
      </c>
      <c r="K2776" s="1" t="s">
        <v>41</v>
      </c>
      <c r="L2776" s="1" t="s">
        <v>14</v>
      </c>
      <c r="M2776" s="1" t="s">
        <v>94</v>
      </c>
      <c r="N2776" s="1" t="s">
        <v>95</v>
      </c>
    </row>
    <row r="2777" spans="1:14" x14ac:dyDescent="0.25">
      <c r="A2777">
        <v>2776</v>
      </c>
      <c r="B2777">
        <v>1229</v>
      </c>
      <c r="C2777">
        <f>1/COUNTIF(B:B,pizzadb_pizzasales[[#This Row],[order_id]])</f>
        <v>1</v>
      </c>
      <c r="D2777" s="1" t="s">
        <v>132</v>
      </c>
      <c r="E2777">
        <v>1</v>
      </c>
      <c r="F2777" s="16">
        <v>40777</v>
      </c>
      <c r="G2777" s="2" t="str">
        <f>TEXT(pizzadb_pizzasales[[#This Row],[order_date]],"dddd")</f>
        <v>Monday</v>
      </c>
      <c r="H2777" s="3">
        <v>0.68633101851851852</v>
      </c>
      <c r="I2777">
        <v>10.5</v>
      </c>
      <c r="J2777">
        <v>10.5</v>
      </c>
      <c r="K2777" s="1" t="s">
        <v>41</v>
      </c>
      <c r="L2777" s="1" t="s">
        <v>14</v>
      </c>
      <c r="M2777" s="1" t="s">
        <v>15</v>
      </c>
      <c r="N2777" s="1" t="s">
        <v>16</v>
      </c>
    </row>
    <row r="2778" spans="1:14" x14ac:dyDescent="0.25">
      <c r="A2778">
        <v>2777</v>
      </c>
      <c r="B2778">
        <v>1230</v>
      </c>
      <c r="C2778">
        <f>1/COUNTIF(B:B,pizzadb_pizzasales[[#This Row],[order_id]])</f>
        <v>0.25</v>
      </c>
      <c r="D2778" s="1" t="s">
        <v>153</v>
      </c>
      <c r="E2778">
        <v>1</v>
      </c>
      <c r="F2778" s="16">
        <v>40778</v>
      </c>
      <c r="G2778" s="2" t="str">
        <f>TEXT(pizzadb_pizzasales[[#This Row],[order_date]],"dddd")</f>
        <v>Tuesday</v>
      </c>
      <c r="H2778" s="3">
        <v>0.69337962962962962</v>
      </c>
      <c r="I2778">
        <v>21</v>
      </c>
      <c r="J2778">
        <v>21</v>
      </c>
      <c r="K2778" s="1" t="s">
        <v>21</v>
      </c>
      <c r="L2778" s="1" t="s">
        <v>22</v>
      </c>
      <c r="M2778" s="1" t="s">
        <v>101</v>
      </c>
      <c r="N2778" s="1" t="s">
        <v>102</v>
      </c>
    </row>
    <row r="2779" spans="1:14" x14ac:dyDescent="0.25">
      <c r="A2779">
        <v>2778</v>
      </c>
      <c r="B2779">
        <v>1230</v>
      </c>
      <c r="C2779">
        <f>1/COUNTIF(B:B,pizzadb_pizzasales[[#This Row],[order_id]])</f>
        <v>0.25</v>
      </c>
      <c r="D2779" s="1" t="s">
        <v>148</v>
      </c>
      <c r="E2779">
        <v>1</v>
      </c>
      <c r="F2779" s="16">
        <v>40779</v>
      </c>
      <c r="G2779" s="2" t="str">
        <f>TEXT(pizzadb_pizzasales[[#This Row],[order_date]],"dddd")</f>
        <v>Wednesday</v>
      </c>
      <c r="H2779" s="3">
        <v>0.69337962962962962</v>
      </c>
      <c r="I2779">
        <v>14.5</v>
      </c>
      <c r="J2779">
        <v>14.5</v>
      </c>
      <c r="K2779" s="1" t="s">
        <v>13</v>
      </c>
      <c r="L2779" s="1" t="s">
        <v>14</v>
      </c>
      <c r="M2779" s="1" t="s">
        <v>130</v>
      </c>
      <c r="N2779" s="1" t="s">
        <v>131</v>
      </c>
    </row>
    <row r="2780" spans="1:14" x14ac:dyDescent="0.25">
      <c r="A2780">
        <v>2779</v>
      </c>
      <c r="B2780">
        <v>1230</v>
      </c>
      <c r="C2780">
        <f>1/COUNTIF(B:B,pizzadb_pizzasales[[#This Row],[order_id]])</f>
        <v>0.25</v>
      </c>
      <c r="D2780" s="1" t="s">
        <v>47</v>
      </c>
      <c r="E2780">
        <v>1</v>
      </c>
      <c r="F2780" s="16">
        <v>40780</v>
      </c>
      <c r="G2780" s="2" t="str">
        <f>TEXT(pizzadb_pizzasales[[#This Row],[order_date]],"dddd")</f>
        <v>Thursday</v>
      </c>
      <c r="H2780" s="3">
        <v>0.69337962962962962</v>
      </c>
      <c r="I2780">
        <v>12.5</v>
      </c>
      <c r="J2780">
        <v>12.5</v>
      </c>
      <c r="K2780" s="1" t="s">
        <v>41</v>
      </c>
      <c r="L2780" s="1" t="s">
        <v>26</v>
      </c>
      <c r="M2780" s="1" t="s">
        <v>48</v>
      </c>
      <c r="N2780" s="1" t="s">
        <v>49</v>
      </c>
    </row>
    <row r="2781" spans="1:14" x14ac:dyDescent="0.25">
      <c r="A2781">
        <v>2780</v>
      </c>
      <c r="B2781">
        <v>1230</v>
      </c>
      <c r="C2781">
        <f>1/COUNTIF(B:B,pizzadb_pizzasales[[#This Row],[order_id]])</f>
        <v>0.25</v>
      </c>
      <c r="D2781" s="1" t="s">
        <v>32</v>
      </c>
      <c r="E2781">
        <v>1</v>
      </c>
      <c r="F2781" s="16">
        <v>40781</v>
      </c>
      <c r="G2781" s="2" t="str">
        <f>TEXT(pizzadb_pizzasales[[#This Row],[order_date]],"dddd")</f>
        <v>Friday</v>
      </c>
      <c r="H2781" s="3">
        <v>0.69337962962962962</v>
      </c>
      <c r="I2781">
        <v>20.75</v>
      </c>
      <c r="J2781">
        <v>20.75</v>
      </c>
      <c r="K2781" s="1" t="s">
        <v>21</v>
      </c>
      <c r="L2781" s="1" t="s">
        <v>33</v>
      </c>
      <c r="M2781" s="1" t="s">
        <v>34</v>
      </c>
      <c r="N2781" s="1" t="s">
        <v>35</v>
      </c>
    </row>
    <row r="2782" spans="1:14" x14ac:dyDescent="0.25">
      <c r="A2782">
        <v>2781</v>
      </c>
      <c r="B2782">
        <v>1231</v>
      </c>
      <c r="C2782">
        <f>1/COUNTIF(B:B,pizzadb_pizzasales[[#This Row],[order_id]])</f>
        <v>0.5</v>
      </c>
      <c r="D2782" s="1" t="s">
        <v>76</v>
      </c>
      <c r="E2782">
        <v>1</v>
      </c>
      <c r="F2782" s="16">
        <v>40784</v>
      </c>
      <c r="G2782" s="2" t="str">
        <f>TEXT(pizzadb_pizzasales[[#This Row],[order_date]],"dddd")</f>
        <v>Monday</v>
      </c>
      <c r="H2782" s="3">
        <v>0.69796296296296301</v>
      </c>
      <c r="I2782">
        <v>16.75</v>
      </c>
      <c r="J2782">
        <v>16.75</v>
      </c>
      <c r="K2782" s="1" t="s">
        <v>13</v>
      </c>
      <c r="L2782" s="1" t="s">
        <v>33</v>
      </c>
      <c r="M2782" s="1" t="s">
        <v>74</v>
      </c>
      <c r="N2782" s="1" t="s">
        <v>75</v>
      </c>
    </row>
    <row r="2783" spans="1:14" x14ac:dyDescent="0.25">
      <c r="A2783">
        <v>2782</v>
      </c>
      <c r="B2783">
        <v>1231</v>
      </c>
      <c r="C2783">
        <f>1/COUNTIF(B:B,pizzadb_pizzasales[[#This Row],[order_id]])</f>
        <v>0.5</v>
      </c>
      <c r="D2783" s="1" t="s">
        <v>158</v>
      </c>
      <c r="E2783">
        <v>1</v>
      </c>
      <c r="F2783" s="16">
        <v>40785</v>
      </c>
      <c r="G2783" s="2" t="str">
        <f>TEXT(pizzadb_pizzasales[[#This Row],[order_date]],"dddd")</f>
        <v>Tuesday</v>
      </c>
      <c r="H2783" s="3">
        <v>0.69796296296296301</v>
      </c>
      <c r="I2783">
        <v>16.5</v>
      </c>
      <c r="J2783">
        <v>16.5</v>
      </c>
      <c r="K2783" s="1" t="s">
        <v>13</v>
      </c>
      <c r="L2783" s="1" t="s">
        <v>26</v>
      </c>
      <c r="M2783" s="1" t="s">
        <v>60</v>
      </c>
      <c r="N2783" s="1" t="s">
        <v>61</v>
      </c>
    </row>
    <row r="2784" spans="1:14" x14ac:dyDescent="0.25">
      <c r="A2784">
        <v>2783</v>
      </c>
      <c r="B2784">
        <v>1232</v>
      </c>
      <c r="C2784">
        <f>1/COUNTIF(B:B,pizzadb_pizzasales[[#This Row],[order_id]])</f>
        <v>0.25</v>
      </c>
      <c r="D2784" s="1" t="s">
        <v>119</v>
      </c>
      <c r="E2784">
        <v>1</v>
      </c>
      <c r="F2784" s="16">
        <v>40786</v>
      </c>
      <c r="G2784" s="2" t="str">
        <f>TEXT(pizzadb_pizzasales[[#This Row],[order_date]],"dddd")</f>
        <v>Wednesday</v>
      </c>
      <c r="H2784" s="3">
        <v>0.70180555555555557</v>
      </c>
      <c r="I2784">
        <v>12.5</v>
      </c>
      <c r="J2784">
        <v>12.5</v>
      </c>
      <c r="K2784" s="1" t="s">
        <v>13</v>
      </c>
      <c r="L2784" s="1" t="s">
        <v>14</v>
      </c>
      <c r="M2784" s="1" t="s">
        <v>78</v>
      </c>
      <c r="N2784" s="1" t="s">
        <v>79</v>
      </c>
    </row>
    <row r="2785" spans="1:14" x14ac:dyDescent="0.25">
      <c r="A2785">
        <v>2784</v>
      </c>
      <c r="B2785">
        <v>1232</v>
      </c>
      <c r="C2785">
        <f>1/COUNTIF(B:B,pizzadb_pizzasales[[#This Row],[order_id]])</f>
        <v>0.25</v>
      </c>
      <c r="D2785" s="1" t="s">
        <v>37</v>
      </c>
      <c r="E2785">
        <v>1</v>
      </c>
      <c r="F2785" s="16">
        <v>40787</v>
      </c>
      <c r="G2785" s="2" t="str">
        <f>TEXT(pizzadb_pizzasales[[#This Row],[order_date]],"dddd")</f>
        <v>Thursday</v>
      </c>
      <c r="H2785" s="3">
        <v>0.70180555555555557</v>
      </c>
      <c r="I2785">
        <v>20.75</v>
      </c>
      <c r="J2785">
        <v>20.75</v>
      </c>
      <c r="K2785" s="1" t="s">
        <v>21</v>
      </c>
      <c r="L2785" s="1" t="s">
        <v>26</v>
      </c>
      <c r="M2785" s="1" t="s">
        <v>38</v>
      </c>
      <c r="N2785" s="1" t="s">
        <v>39</v>
      </c>
    </row>
    <row r="2786" spans="1:14" x14ac:dyDescent="0.25">
      <c r="A2786">
        <v>2785</v>
      </c>
      <c r="B2786">
        <v>1232</v>
      </c>
      <c r="C2786">
        <f>1/COUNTIF(B:B,pizzadb_pizzasales[[#This Row],[order_id]])</f>
        <v>0.25</v>
      </c>
      <c r="D2786" s="1" t="s">
        <v>87</v>
      </c>
      <c r="E2786">
        <v>1</v>
      </c>
      <c r="F2786" s="16">
        <v>40788</v>
      </c>
      <c r="G2786" s="2" t="str">
        <f>TEXT(pizzadb_pizzasales[[#This Row],[order_date]],"dddd")</f>
        <v>Friday</v>
      </c>
      <c r="H2786" s="3">
        <v>0.70180555555555557</v>
      </c>
      <c r="I2786">
        <v>20.75</v>
      </c>
      <c r="J2786">
        <v>20.75</v>
      </c>
      <c r="K2786" s="1" t="s">
        <v>21</v>
      </c>
      <c r="L2786" s="1" t="s">
        <v>26</v>
      </c>
      <c r="M2786" s="1" t="s">
        <v>88</v>
      </c>
      <c r="N2786" s="1" t="s">
        <v>89</v>
      </c>
    </row>
    <row r="2787" spans="1:14" x14ac:dyDescent="0.25">
      <c r="A2787">
        <v>2786</v>
      </c>
      <c r="B2787">
        <v>1232</v>
      </c>
      <c r="C2787">
        <f>1/COUNTIF(B:B,pizzadb_pizzasales[[#This Row],[order_id]])</f>
        <v>0.25</v>
      </c>
      <c r="D2787" s="1" t="s">
        <v>154</v>
      </c>
      <c r="E2787">
        <v>1</v>
      </c>
      <c r="F2787" s="16">
        <v>40791</v>
      </c>
      <c r="G2787" s="2" t="str">
        <f>TEXT(pizzadb_pizzasales[[#This Row],[order_date]],"dddd")</f>
        <v>Monday</v>
      </c>
      <c r="H2787" s="3">
        <v>0.70180555555555557</v>
      </c>
      <c r="I2787">
        <v>16</v>
      </c>
      <c r="J2787">
        <v>16</v>
      </c>
      <c r="K2787" s="1" t="s">
        <v>13</v>
      </c>
      <c r="L2787" s="1" t="s">
        <v>22</v>
      </c>
      <c r="M2787" s="1" t="s">
        <v>66</v>
      </c>
      <c r="N2787" s="1" t="s">
        <v>67</v>
      </c>
    </row>
    <row r="2788" spans="1:14" x14ac:dyDescent="0.25">
      <c r="A2788">
        <v>2787</v>
      </c>
      <c r="B2788">
        <v>1233</v>
      </c>
      <c r="C2788">
        <f>1/COUNTIF(B:B,pizzadb_pizzasales[[#This Row],[order_id]])</f>
        <v>0.25</v>
      </c>
      <c r="D2788" s="1" t="s">
        <v>76</v>
      </c>
      <c r="E2788">
        <v>1</v>
      </c>
      <c r="F2788" s="16">
        <v>40792</v>
      </c>
      <c r="G2788" s="2" t="str">
        <f>TEXT(pizzadb_pizzasales[[#This Row],[order_date]],"dddd")</f>
        <v>Tuesday</v>
      </c>
      <c r="H2788" s="3">
        <v>0.71628472222222217</v>
      </c>
      <c r="I2788">
        <v>16.75</v>
      </c>
      <c r="J2788">
        <v>16.75</v>
      </c>
      <c r="K2788" s="1" t="s">
        <v>13</v>
      </c>
      <c r="L2788" s="1" t="s">
        <v>33</v>
      </c>
      <c r="M2788" s="1" t="s">
        <v>74</v>
      </c>
      <c r="N2788" s="1" t="s">
        <v>75</v>
      </c>
    </row>
    <row r="2789" spans="1:14" x14ac:dyDescent="0.25">
      <c r="A2789">
        <v>2788</v>
      </c>
      <c r="B2789">
        <v>1233</v>
      </c>
      <c r="C2789">
        <f>1/COUNTIF(B:B,pizzadb_pizzasales[[#This Row],[order_id]])</f>
        <v>0.25</v>
      </c>
      <c r="D2789" s="1" t="s">
        <v>90</v>
      </c>
      <c r="E2789">
        <v>1</v>
      </c>
      <c r="F2789" s="16">
        <v>40793</v>
      </c>
      <c r="G2789" s="2" t="str">
        <f>TEXT(pizzadb_pizzasales[[#This Row],[order_date]],"dddd")</f>
        <v>Wednesday</v>
      </c>
      <c r="H2789" s="3">
        <v>0.71628472222222217</v>
      </c>
      <c r="I2789">
        <v>17.950000762939453</v>
      </c>
      <c r="J2789">
        <v>17.950000762939453</v>
      </c>
      <c r="K2789" s="1" t="s">
        <v>21</v>
      </c>
      <c r="L2789" s="1" t="s">
        <v>22</v>
      </c>
      <c r="M2789" s="1" t="s">
        <v>91</v>
      </c>
      <c r="N2789" s="1" t="s">
        <v>92</v>
      </c>
    </row>
    <row r="2790" spans="1:14" x14ac:dyDescent="0.25">
      <c r="A2790">
        <v>2789</v>
      </c>
      <c r="B2790">
        <v>1233</v>
      </c>
      <c r="C2790">
        <f>1/COUNTIF(B:B,pizzadb_pizzasales[[#This Row],[order_id]])</f>
        <v>0.25</v>
      </c>
      <c r="D2790" s="1" t="s">
        <v>51</v>
      </c>
      <c r="E2790">
        <v>1</v>
      </c>
      <c r="F2790" s="16">
        <v>40794</v>
      </c>
      <c r="G2790" s="2" t="str">
        <f>TEXT(pizzadb_pizzasales[[#This Row],[order_date]],"dddd")</f>
        <v>Thursday</v>
      </c>
      <c r="H2790" s="3">
        <v>0.71628472222222217</v>
      </c>
      <c r="I2790">
        <v>12</v>
      </c>
      <c r="J2790">
        <v>12</v>
      </c>
      <c r="K2790" s="1" t="s">
        <v>41</v>
      </c>
      <c r="L2790" s="1" t="s">
        <v>22</v>
      </c>
      <c r="M2790" s="1" t="s">
        <v>52</v>
      </c>
      <c r="N2790" s="1" t="s">
        <v>53</v>
      </c>
    </row>
    <row r="2791" spans="1:14" x14ac:dyDescent="0.25">
      <c r="A2791">
        <v>2790</v>
      </c>
      <c r="B2791">
        <v>1233</v>
      </c>
      <c r="C2791">
        <f>1/COUNTIF(B:B,pizzadb_pizzasales[[#This Row],[order_id]])</f>
        <v>0.25</v>
      </c>
      <c r="D2791" s="1" t="s">
        <v>160</v>
      </c>
      <c r="E2791">
        <v>1</v>
      </c>
      <c r="F2791" s="16">
        <v>40795</v>
      </c>
      <c r="G2791" s="2" t="str">
        <f>TEXT(pizzadb_pizzasales[[#This Row],[order_date]],"dddd")</f>
        <v>Friday</v>
      </c>
      <c r="H2791" s="3">
        <v>0.71628472222222217</v>
      </c>
      <c r="I2791">
        <v>12</v>
      </c>
      <c r="J2791">
        <v>12</v>
      </c>
      <c r="K2791" s="1" t="s">
        <v>41</v>
      </c>
      <c r="L2791" s="1" t="s">
        <v>14</v>
      </c>
      <c r="M2791" s="1" t="s">
        <v>55</v>
      </c>
      <c r="N2791" s="1" t="s">
        <v>56</v>
      </c>
    </row>
    <row r="2792" spans="1:14" x14ac:dyDescent="0.25">
      <c r="A2792">
        <v>2791</v>
      </c>
      <c r="B2792">
        <v>1234</v>
      </c>
      <c r="C2792">
        <f>1/COUNTIF(B:B,pizzadb_pizzasales[[#This Row],[order_id]])</f>
        <v>0.5</v>
      </c>
      <c r="D2792" s="1" t="s">
        <v>12</v>
      </c>
      <c r="E2792">
        <v>1</v>
      </c>
      <c r="F2792" s="16">
        <v>40798</v>
      </c>
      <c r="G2792" s="2" t="str">
        <f>TEXT(pizzadb_pizzasales[[#This Row],[order_date]],"dddd")</f>
        <v>Monday</v>
      </c>
      <c r="H2792" s="3">
        <v>0.73401620370370368</v>
      </c>
      <c r="I2792">
        <v>13.25</v>
      </c>
      <c r="J2792">
        <v>13.25</v>
      </c>
      <c r="K2792" s="1" t="s">
        <v>13</v>
      </c>
      <c r="L2792" s="1" t="s">
        <v>14</v>
      </c>
      <c r="M2792" s="1" t="s">
        <v>15</v>
      </c>
      <c r="N2792" s="1" t="s">
        <v>16</v>
      </c>
    </row>
    <row r="2793" spans="1:14" x14ac:dyDescent="0.25">
      <c r="A2793">
        <v>2792</v>
      </c>
      <c r="B2793">
        <v>1234</v>
      </c>
      <c r="C2793">
        <f>1/COUNTIF(B:B,pizzadb_pizzasales[[#This Row],[order_id]])</f>
        <v>0.5</v>
      </c>
      <c r="D2793" s="1" t="s">
        <v>162</v>
      </c>
      <c r="E2793">
        <v>1</v>
      </c>
      <c r="F2793" s="16">
        <v>40799</v>
      </c>
      <c r="G2793" s="2" t="str">
        <f>TEXT(pizzadb_pizzasales[[#This Row],[order_date]],"dddd")</f>
        <v>Tuesday</v>
      </c>
      <c r="H2793" s="3">
        <v>0.73401620370370368</v>
      </c>
      <c r="I2793">
        <v>16</v>
      </c>
      <c r="J2793">
        <v>16</v>
      </c>
      <c r="K2793" s="1" t="s">
        <v>13</v>
      </c>
      <c r="L2793" s="1" t="s">
        <v>22</v>
      </c>
      <c r="M2793" s="1" t="s">
        <v>110</v>
      </c>
      <c r="N2793" s="1" t="s">
        <v>111</v>
      </c>
    </row>
    <row r="2794" spans="1:14" x14ac:dyDescent="0.25">
      <c r="A2794">
        <v>2793</v>
      </c>
      <c r="B2794">
        <v>1235</v>
      </c>
      <c r="C2794">
        <f>1/COUNTIF(B:B,pizzadb_pizzasales[[#This Row],[order_id]])</f>
        <v>0.33333333333333331</v>
      </c>
      <c r="D2794" s="1" t="s">
        <v>128</v>
      </c>
      <c r="E2794">
        <v>1</v>
      </c>
      <c r="F2794" s="16">
        <v>40800</v>
      </c>
      <c r="G2794" s="2" t="str">
        <f>TEXT(pizzadb_pizzasales[[#This Row],[order_date]],"dddd")</f>
        <v>Wednesday</v>
      </c>
      <c r="H2794" s="3">
        <v>0.74719907407407404</v>
      </c>
      <c r="I2794">
        <v>16</v>
      </c>
      <c r="J2794">
        <v>16</v>
      </c>
      <c r="K2794" s="1" t="s">
        <v>13</v>
      </c>
      <c r="L2794" s="1" t="s">
        <v>22</v>
      </c>
      <c r="M2794" s="1" t="s">
        <v>52</v>
      </c>
      <c r="N2794" s="1" t="s">
        <v>53</v>
      </c>
    </row>
    <row r="2795" spans="1:14" x14ac:dyDescent="0.25">
      <c r="A2795">
        <v>2794</v>
      </c>
      <c r="B2795">
        <v>1235</v>
      </c>
      <c r="C2795">
        <f>1/COUNTIF(B:B,pizzadb_pizzasales[[#This Row],[order_id]])</f>
        <v>0.33333333333333331</v>
      </c>
      <c r="D2795" s="1" t="s">
        <v>148</v>
      </c>
      <c r="E2795">
        <v>1</v>
      </c>
      <c r="F2795" s="16">
        <v>40801</v>
      </c>
      <c r="G2795" s="2" t="str">
        <f>TEXT(pizzadb_pizzasales[[#This Row],[order_date]],"dddd")</f>
        <v>Thursday</v>
      </c>
      <c r="H2795" s="3">
        <v>0.74719907407407404</v>
      </c>
      <c r="I2795">
        <v>14.5</v>
      </c>
      <c r="J2795">
        <v>14.5</v>
      </c>
      <c r="K2795" s="1" t="s">
        <v>13</v>
      </c>
      <c r="L2795" s="1" t="s">
        <v>14</v>
      </c>
      <c r="M2795" s="1" t="s">
        <v>130</v>
      </c>
      <c r="N2795" s="1" t="s">
        <v>131</v>
      </c>
    </row>
    <row r="2796" spans="1:14" x14ac:dyDescent="0.25">
      <c r="A2796">
        <v>2795</v>
      </c>
      <c r="B2796">
        <v>1235</v>
      </c>
      <c r="C2796">
        <f>1/COUNTIF(B:B,pizzadb_pizzasales[[#This Row],[order_id]])</f>
        <v>0.33333333333333331</v>
      </c>
      <c r="D2796" s="1" t="s">
        <v>32</v>
      </c>
      <c r="E2796">
        <v>1</v>
      </c>
      <c r="F2796" s="16">
        <v>40802</v>
      </c>
      <c r="G2796" s="2" t="str">
        <f>TEXT(pizzadb_pizzasales[[#This Row],[order_date]],"dddd")</f>
        <v>Friday</v>
      </c>
      <c r="H2796" s="3">
        <v>0.74719907407407404</v>
      </c>
      <c r="I2796">
        <v>20.75</v>
      </c>
      <c r="J2796">
        <v>20.75</v>
      </c>
      <c r="K2796" s="1" t="s">
        <v>21</v>
      </c>
      <c r="L2796" s="1" t="s">
        <v>33</v>
      </c>
      <c r="M2796" s="1" t="s">
        <v>34</v>
      </c>
      <c r="N2796" s="1" t="s">
        <v>35</v>
      </c>
    </row>
    <row r="2797" spans="1:14" x14ac:dyDescent="0.25">
      <c r="A2797">
        <v>2796</v>
      </c>
      <c r="B2797">
        <v>1236</v>
      </c>
      <c r="C2797">
        <f>1/COUNTIF(B:B,pizzadb_pizzasales[[#This Row],[order_id]])</f>
        <v>1</v>
      </c>
      <c r="D2797" s="1" t="s">
        <v>146</v>
      </c>
      <c r="E2797">
        <v>1</v>
      </c>
      <c r="F2797" s="16">
        <v>40805</v>
      </c>
      <c r="G2797" s="2" t="str">
        <f>TEXT(pizzadb_pizzasales[[#This Row],[order_date]],"dddd")</f>
        <v>Monday</v>
      </c>
      <c r="H2797" s="3">
        <v>0.74759259259259259</v>
      </c>
      <c r="I2797">
        <v>20.25</v>
      </c>
      <c r="J2797">
        <v>20.25</v>
      </c>
      <c r="K2797" s="1" t="s">
        <v>21</v>
      </c>
      <c r="L2797" s="1" t="s">
        <v>22</v>
      </c>
      <c r="M2797" s="1" t="s">
        <v>104</v>
      </c>
      <c r="N2797" s="1" t="s">
        <v>105</v>
      </c>
    </row>
    <row r="2798" spans="1:14" x14ac:dyDescent="0.25">
      <c r="A2798">
        <v>2797</v>
      </c>
      <c r="B2798">
        <v>1237</v>
      </c>
      <c r="C2798">
        <f>1/COUNTIF(B:B,pizzadb_pizzasales[[#This Row],[order_id]])</f>
        <v>0.5</v>
      </c>
      <c r="D2798" s="1" t="s">
        <v>96</v>
      </c>
      <c r="E2798">
        <v>1</v>
      </c>
      <c r="F2798" s="16">
        <v>40806</v>
      </c>
      <c r="G2798" s="2" t="str">
        <f>TEXT(pizzadb_pizzasales[[#This Row],[order_date]],"dddd")</f>
        <v>Tuesday</v>
      </c>
      <c r="H2798" s="3">
        <v>0.75740740740740742</v>
      </c>
      <c r="I2798">
        <v>16.25</v>
      </c>
      <c r="J2798">
        <v>16.25</v>
      </c>
      <c r="K2798" s="1" t="s">
        <v>13</v>
      </c>
      <c r="L2798" s="1" t="s">
        <v>26</v>
      </c>
      <c r="M2798" s="1" t="s">
        <v>97</v>
      </c>
      <c r="N2798" s="1" t="s">
        <v>98</v>
      </c>
    </row>
    <row r="2799" spans="1:14" x14ac:dyDescent="0.25">
      <c r="A2799">
        <v>2798</v>
      </c>
      <c r="B2799">
        <v>1237</v>
      </c>
      <c r="C2799">
        <f>1/COUNTIF(B:B,pizzadb_pizzasales[[#This Row],[order_id]])</f>
        <v>0.5</v>
      </c>
      <c r="D2799" s="1" t="s">
        <v>149</v>
      </c>
      <c r="E2799">
        <v>1</v>
      </c>
      <c r="F2799" s="16">
        <v>40807</v>
      </c>
      <c r="G2799" s="2" t="str">
        <f>TEXT(pizzadb_pizzasales[[#This Row],[order_date]],"dddd")</f>
        <v>Wednesday</v>
      </c>
      <c r="H2799" s="3">
        <v>0.75740740740740742</v>
      </c>
      <c r="I2799">
        <v>12.25</v>
      </c>
      <c r="J2799">
        <v>12.25</v>
      </c>
      <c r="K2799" s="1" t="s">
        <v>41</v>
      </c>
      <c r="L2799" s="1" t="s">
        <v>26</v>
      </c>
      <c r="M2799" s="1" t="s">
        <v>114</v>
      </c>
      <c r="N2799" s="1" t="s">
        <v>115</v>
      </c>
    </row>
    <row r="2800" spans="1:14" x14ac:dyDescent="0.25">
      <c r="A2800">
        <v>2799</v>
      </c>
      <c r="B2800">
        <v>1238</v>
      </c>
      <c r="C2800">
        <f>1/COUNTIF(B:B,pizzadb_pizzasales[[#This Row],[order_id]])</f>
        <v>0.25</v>
      </c>
      <c r="D2800" s="1" t="s">
        <v>81</v>
      </c>
      <c r="E2800">
        <v>1</v>
      </c>
      <c r="F2800" s="16">
        <v>40808</v>
      </c>
      <c r="G2800" s="2" t="str">
        <f>TEXT(pizzadb_pizzasales[[#This Row],[order_date]],"dddd")</f>
        <v>Thursday</v>
      </c>
      <c r="H2800" s="3">
        <v>0.76309027777777783</v>
      </c>
      <c r="I2800">
        <v>20.75</v>
      </c>
      <c r="J2800">
        <v>20.75</v>
      </c>
      <c r="K2800" s="1" t="s">
        <v>21</v>
      </c>
      <c r="L2800" s="1" t="s">
        <v>33</v>
      </c>
      <c r="M2800" s="1" t="s">
        <v>82</v>
      </c>
      <c r="N2800" s="1" t="s">
        <v>83</v>
      </c>
    </row>
    <row r="2801" spans="1:14" x14ac:dyDescent="0.25">
      <c r="A2801">
        <v>2800</v>
      </c>
      <c r="B2801">
        <v>1238</v>
      </c>
      <c r="C2801">
        <f>1/COUNTIF(B:B,pizzadb_pizzasales[[#This Row],[order_id]])</f>
        <v>0.25</v>
      </c>
      <c r="D2801" s="1" t="s">
        <v>20</v>
      </c>
      <c r="E2801">
        <v>1</v>
      </c>
      <c r="F2801" s="16">
        <v>40809</v>
      </c>
      <c r="G2801" s="2" t="str">
        <f>TEXT(pizzadb_pizzasales[[#This Row],[order_date]],"dddd")</f>
        <v>Friday</v>
      </c>
      <c r="H2801" s="3">
        <v>0.76309027777777783</v>
      </c>
      <c r="I2801">
        <v>18.5</v>
      </c>
      <c r="J2801">
        <v>18.5</v>
      </c>
      <c r="K2801" s="1" t="s">
        <v>21</v>
      </c>
      <c r="L2801" s="1" t="s">
        <v>22</v>
      </c>
      <c r="M2801" s="1" t="s">
        <v>23</v>
      </c>
      <c r="N2801" s="1" t="s">
        <v>24</v>
      </c>
    </row>
    <row r="2802" spans="1:14" x14ac:dyDescent="0.25">
      <c r="A2802">
        <v>2801</v>
      </c>
      <c r="B2802">
        <v>1238</v>
      </c>
      <c r="C2802">
        <f>1/COUNTIF(B:B,pizzadb_pizzasales[[#This Row],[order_id]])</f>
        <v>0.25</v>
      </c>
      <c r="D2802" s="1" t="s">
        <v>161</v>
      </c>
      <c r="E2802">
        <v>1</v>
      </c>
      <c r="F2802" s="16">
        <v>40812</v>
      </c>
      <c r="G2802" s="2" t="str">
        <f>TEXT(pizzadb_pizzasales[[#This Row],[order_date]],"dddd")</f>
        <v>Monday</v>
      </c>
      <c r="H2802" s="3">
        <v>0.76309027777777783</v>
      </c>
      <c r="I2802">
        <v>12</v>
      </c>
      <c r="J2802">
        <v>12</v>
      </c>
      <c r="K2802" s="1" t="s">
        <v>41</v>
      </c>
      <c r="L2802" s="1" t="s">
        <v>22</v>
      </c>
      <c r="M2802" s="1" t="s">
        <v>104</v>
      </c>
      <c r="N2802" s="1" t="s">
        <v>105</v>
      </c>
    </row>
    <row r="2803" spans="1:14" x14ac:dyDescent="0.25">
      <c r="A2803">
        <v>2802</v>
      </c>
      <c r="B2803">
        <v>1238</v>
      </c>
      <c r="C2803">
        <f>1/COUNTIF(B:B,pizzadb_pizzasales[[#This Row],[order_id]])</f>
        <v>0.25</v>
      </c>
      <c r="D2803" s="1" t="s">
        <v>151</v>
      </c>
      <c r="E2803">
        <v>1</v>
      </c>
      <c r="F2803" s="16">
        <v>40813</v>
      </c>
      <c r="G2803" s="2" t="str">
        <f>TEXT(pizzadb_pizzasales[[#This Row],[order_date]],"dddd")</f>
        <v>Tuesday</v>
      </c>
      <c r="H2803" s="3">
        <v>0.76309027777777783</v>
      </c>
      <c r="I2803">
        <v>12.75</v>
      </c>
      <c r="J2803">
        <v>12.75</v>
      </c>
      <c r="K2803" s="1" t="s">
        <v>41</v>
      </c>
      <c r="L2803" s="1" t="s">
        <v>33</v>
      </c>
      <c r="M2803" s="1" t="s">
        <v>34</v>
      </c>
      <c r="N2803" s="1" t="s">
        <v>35</v>
      </c>
    </row>
    <row r="2804" spans="1:14" x14ac:dyDescent="0.25">
      <c r="A2804">
        <v>2803</v>
      </c>
      <c r="B2804">
        <v>1239</v>
      </c>
      <c r="C2804">
        <f>1/COUNTIF(B:B,pizzadb_pizzasales[[#This Row],[order_id]])</f>
        <v>1</v>
      </c>
      <c r="D2804" s="1" t="s">
        <v>80</v>
      </c>
      <c r="E2804">
        <v>1</v>
      </c>
      <c r="F2804" s="16">
        <v>40814</v>
      </c>
      <c r="G2804" s="2" t="str">
        <f>TEXT(pizzadb_pizzasales[[#This Row],[order_date]],"dddd")</f>
        <v>Wednesday</v>
      </c>
      <c r="H2804" s="3">
        <v>0.76561342592592596</v>
      </c>
      <c r="I2804">
        <v>12.75</v>
      </c>
      <c r="J2804">
        <v>12.75</v>
      </c>
      <c r="K2804" s="1" t="s">
        <v>41</v>
      </c>
      <c r="L2804" s="1" t="s">
        <v>33</v>
      </c>
      <c r="M2804" s="1" t="s">
        <v>74</v>
      </c>
      <c r="N2804" s="1" t="s">
        <v>75</v>
      </c>
    </row>
    <row r="2805" spans="1:14" x14ac:dyDescent="0.25">
      <c r="A2805">
        <v>2804</v>
      </c>
      <c r="B2805">
        <v>1240</v>
      </c>
      <c r="C2805">
        <f>1/COUNTIF(B:B,pizzadb_pizzasales[[#This Row],[order_id]])</f>
        <v>0.33333333333333331</v>
      </c>
      <c r="D2805" s="1" t="s">
        <v>134</v>
      </c>
      <c r="E2805">
        <v>1</v>
      </c>
      <c r="F2805" s="16">
        <v>40815</v>
      </c>
      <c r="G2805" s="2" t="str">
        <f>TEXT(pizzadb_pizzasales[[#This Row],[order_date]],"dddd")</f>
        <v>Thursday</v>
      </c>
      <c r="H2805" s="3">
        <v>0.77835648148148151</v>
      </c>
      <c r="I2805">
        <v>16.75</v>
      </c>
      <c r="J2805">
        <v>16.75</v>
      </c>
      <c r="K2805" s="1" t="s">
        <v>13</v>
      </c>
      <c r="L2805" s="1" t="s">
        <v>33</v>
      </c>
      <c r="M2805" s="1" t="s">
        <v>124</v>
      </c>
      <c r="N2805" s="1" t="s">
        <v>125</v>
      </c>
    </row>
    <row r="2806" spans="1:14" x14ac:dyDescent="0.25">
      <c r="A2806">
        <v>2805</v>
      </c>
      <c r="B2806">
        <v>1240</v>
      </c>
      <c r="C2806">
        <f>1/COUNTIF(B:B,pizzadb_pizzasales[[#This Row],[order_id]])</f>
        <v>0.33333333333333331</v>
      </c>
      <c r="D2806" s="1" t="s">
        <v>172</v>
      </c>
      <c r="E2806">
        <v>1</v>
      </c>
      <c r="F2806" s="16">
        <v>40816</v>
      </c>
      <c r="G2806" s="2" t="str">
        <f>TEXT(pizzadb_pizzasales[[#This Row],[order_date]],"dddd")</f>
        <v>Friday</v>
      </c>
      <c r="H2806" s="3">
        <v>0.77835648148148151</v>
      </c>
      <c r="I2806">
        <v>12.5</v>
      </c>
      <c r="J2806">
        <v>12.5</v>
      </c>
      <c r="K2806" s="1" t="s">
        <v>41</v>
      </c>
      <c r="L2806" s="1" t="s">
        <v>26</v>
      </c>
      <c r="M2806" s="1" t="s">
        <v>88</v>
      </c>
      <c r="N2806" s="1" t="s">
        <v>89</v>
      </c>
    </row>
    <row r="2807" spans="1:14" x14ac:dyDescent="0.25">
      <c r="A2807">
        <v>2806</v>
      </c>
      <c r="B2807">
        <v>1240</v>
      </c>
      <c r="C2807">
        <f>1/COUNTIF(B:B,pizzadb_pizzasales[[#This Row],[order_id]])</f>
        <v>0.33333333333333331</v>
      </c>
      <c r="D2807" s="1" t="s">
        <v>154</v>
      </c>
      <c r="E2807">
        <v>1</v>
      </c>
      <c r="F2807" s="16">
        <v>40819</v>
      </c>
      <c r="G2807" s="2" t="str">
        <f>TEXT(pizzadb_pizzasales[[#This Row],[order_date]],"dddd")</f>
        <v>Monday</v>
      </c>
      <c r="H2807" s="3">
        <v>0.77835648148148151</v>
      </c>
      <c r="I2807">
        <v>16</v>
      </c>
      <c r="J2807">
        <v>16</v>
      </c>
      <c r="K2807" s="1" t="s">
        <v>13</v>
      </c>
      <c r="L2807" s="1" t="s">
        <v>22</v>
      </c>
      <c r="M2807" s="1" t="s">
        <v>66</v>
      </c>
      <c r="N2807" s="1" t="s">
        <v>67</v>
      </c>
    </row>
    <row r="2808" spans="1:14" x14ac:dyDescent="0.25">
      <c r="A2808">
        <v>2807</v>
      </c>
      <c r="B2808">
        <v>1241</v>
      </c>
      <c r="C2808">
        <f>1/COUNTIF(B:B,pizzadb_pizzasales[[#This Row],[order_id]])</f>
        <v>0.33333333333333331</v>
      </c>
      <c r="D2808" s="1" t="s">
        <v>72</v>
      </c>
      <c r="E2808">
        <v>1</v>
      </c>
      <c r="F2808" s="16">
        <v>40820</v>
      </c>
      <c r="G2808" s="2" t="str">
        <f>TEXT(pizzadb_pizzasales[[#This Row],[order_date]],"dddd")</f>
        <v>Tuesday</v>
      </c>
      <c r="H2808" s="3">
        <v>0.7798842592592593</v>
      </c>
      <c r="I2808">
        <v>20.75</v>
      </c>
      <c r="J2808">
        <v>20.75</v>
      </c>
      <c r="K2808" s="1" t="s">
        <v>21</v>
      </c>
      <c r="L2808" s="1" t="s">
        <v>33</v>
      </c>
      <c r="M2808" s="1" t="s">
        <v>42</v>
      </c>
      <c r="N2808" s="1" t="s">
        <v>43</v>
      </c>
    </row>
    <row r="2809" spans="1:14" x14ac:dyDescent="0.25">
      <c r="A2809">
        <v>2808</v>
      </c>
      <c r="B2809">
        <v>1241</v>
      </c>
      <c r="C2809">
        <f>1/COUNTIF(B:B,pizzadb_pizzasales[[#This Row],[order_id]])</f>
        <v>0.33333333333333331</v>
      </c>
      <c r="D2809" s="1" t="s">
        <v>156</v>
      </c>
      <c r="E2809">
        <v>1</v>
      </c>
      <c r="F2809" s="16">
        <v>40821</v>
      </c>
      <c r="G2809" s="2" t="str">
        <f>TEXT(pizzadb_pizzasales[[#This Row],[order_date]],"dddd")</f>
        <v>Wednesday</v>
      </c>
      <c r="H2809" s="3">
        <v>0.7798842592592593</v>
      </c>
      <c r="I2809">
        <v>12.75</v>
      </c>
      <c r="J2809">
        <v>12.75</v>
      </c>
      <c r="K2809" s="1" t="s">
        <v>41</v>
      </c>
      <c r="L2809" s="1" t="s">
        <v>33</v>
      </c>
      <c r="M2809" s="1" t="s">
        <v>82</v>
      </c>
      <c r="N2809" s="1" t="s">
        <v>83</v>
      </c>
    </row>
    <row r="2810" spans="1:14" x14ac:dyDescent="0.25">
      <c r="A2810">
        <v>2809</v>
      </c>
      <c r="B2810">
        <v>1241</v>
      </c>
      <c r="C2810">
        <f>1/COUNTIF(B:B,pizzadb_pizzasales[[#This Row],[order_id]])</f>
        <v>0.33333333333333331</v>
      </c>
      <c r="D2810" s="1" t="s">
        <v>109</v>
      </c>
      <c r="E2810">
        <v>1</v>
      </c>
      <c r="F2810" s="16">
        <v>40822</v>
      </c>
      <c r="G2810" s="2" t="str">
        <f>TEXT(pizzadb_pizzasales[[#This Row],[order_date]],"dddd")</f>
        <v>Thursday</v>
      </c>
      <c r="H2810" s="3">
        <v>0.7798842592592593</v>
      </c>
      <c r="I2810">
        <v>20.25</v>
      </c>
      <c r="J2810">
        <v>20.25</v>
      </c>
      <c r="K2810" s="1" t="s">
        <v>21</v>
      </c>
      <c r="L2810" s="1" t="s">
        <v>22</v>
      </c>
      <c r="M2810" s="1" t="s">
        <v>110</v>
      </c>
      <c r="N2810" s="1" t="s">
        <v>111</v>
      </c>
    </row>
    <row r="2811" spans="1:14" x14ac:dyDescent="0.25">
      <c r="A2811">
        <v>2810</v>
      </c>
      <c r="B2811">
        <v>1242</v>
      </c>
      <c r="C2811">
        <f>1/COUNTIF(B:B,pizzadb_pizzasales[[#This Row],[order_id]])</f>
        <v>0.25</v>
      </c>
      <c r="D2811" s="1" t="s">
        <v>121</v>
      </c>
      <c r="E2811">
        <v>1</v>
      </c>
      <c r="F2811" s="16">
        <v>40823</v>
      </c>
      <c r="G2811" s="2" t="str">
        <f>TEXT(pizzadb_pizzasales[[#This Row],[order_date]],"dddd")</f>
        <v>Friday</v>
      </c>
      <c r="H2811" s="3">
        <v>0.78531249999999997</v>
      </c>
      <c r="I2811">
        <v>16.25</v>
      </c>
      <c r="J2811">
        <v>16.25</v>
      </c>
      <c r="K2811" s="1" t="s">
        <v>13</v>
      </c>
      <c r="L2811" s="1" t="s">
        <v>26</v>
      </c>
      <c r="M2811" s="1" t="s">
        <v>114</v>
      </c>
      <c r="N2811" s="1" t="s">
        <v>115</v>
      </c>
    </row>
    <row r="2812" spans="1:14" x14ac:dyDescent="0.25">
      <c r="A2812">
        <v>2811</v>
      </c>
      <c r="B2812">
        <v>1242</v>
      </c>
      <c r="C2812">
        <f>1/COUNTIF(B:B,pizzadb_pizzasales[[#This Row],[order_id]])</f>
        <v>0.25</v>
      </c>
      <c r="D2812" s="1" t="s">
        <v>149</v>
      </c>
      <c r="E2812">
        <v>1</v>
      </c>
      <c r="F2812" s="16">
        <v>40826</v>
      </c>
      <c r="G2812" s="2" t="str">
        <f>TEXT(pizzadb_pizzasales[[#This Row],[order_date]],"dddd")</f>
        <v>Monday</v>
      </c>
      <c r="H2812" s="3">
        <v>0.78531249999999997</v>
      </c>
      <c r="I2812">
        <v>12.25</v>
      </c>
      <c r="J2812">
        <v>12.25</v>
      </c>
      <c r="K2812" s="1" t="s">
        <v>41</v>
      </c>
      <c r="L2812" s="1" t="s">
        <v>26</v>
      </c>
      <c r="M2812" s="1" t="s">
        <v>114</v>
      </c>
      <c r="N2812" s="1" t="s">
        <v>115</v>
      </c>
    </row>
    <row r="2813" spans="1:14" x14ac:dyDescent="0.25">
      <c r="A2813">
        <v>2812</v>
      </c>
      <c r="B2813">
        <v>1242</v>
      </c>
      <c r="C2813">
        <f>1/COUNTIF(B:B,pizzadb_pizzasales[[#This Row],[order_id]])</f>
        <v>0.25</v>
      </c>
      <c r="D2813" s="1" t="s">
        <v>32</v>
      </c>
      <c r="E2813">
        <v>1</v>
      </c>
      <c r="F2813" s="16">
        <v>40827</v>
      </c>
      <c r="G2813" s="2" t="str">
        <f>TEXT(pizzadb_pizzasales[[#This Row],[order_date]],"dddd")</f>
        <v>Tuesday</v>
      </c>
      <c r="H2813" s="3">
        <v>0.78531249999999997</v>
      </c>
      <c r="I2813">
        <v>20.75</v>
      </c>
      <c r="J2813">
        <v>20.75</v>
      </c>
      <c r="K2813" s="1" t="s">
        <v>21</v>
      </c>
      <c r="L2813" s="1" t="s">
        <v>33</v>
      </c>
      <c r="M2813" s="1" t="s">
        <v>34</v>
      </c>
      <c r="N2813" s="1" t="s">
        <v>35</v>
      </c>
    </row>
    <row r="2814" spans="1:14" x14ac:dyDescent="0.25">
      <c r="A2814">
        <v>2813</v>
      </c>
      <c r="B2814">
        <v>1242</v>
      </c>
      <c r="C2814">
        <f>1/COUNTIF(B:B,pizzadb_pizzasales[[#This Row],[order_id]])</f>
        <v>0.25</v>
      </c>
      <c r="D2814" s="1" t="s">
        <v>140</v>
      </c>
      <c r="E2814">
        <v>1</v>
      </c>
      <c r="F2814" s="16">
        <v>40828</v>
      </c>
      <c r="G2814" s="2" t="str">
        <f>TEXT(pizzadb_pizzasales[[#This Row],[order_date]],"dddd")</f>
        <v>Wednesday</v>
      </c>
      <c r="H2814" s="3">
        <v>0.78531249999999997</v>
      </c>
      <c r="I2814">
        <v>25.5</v>
      </c>
      <c r="J2814">
        <v>25.5</v>
      </c>
      <c r="K2814" s="1" t="s">
        <v>141</v>
      </c>
      <c r="L2814" s="1" t="s">
        <v>14</v>
      </c>
      <c r="M2814" s="1" t="s">
        <v>45</v>
      </c>
      <c r="N2814" s="1" t="s">
        <v>46</v>
      </c>
    </row>
    <row r="2815" spans="1:14" x14ac:dyDescent="0.25">
      <c r="A2815">
        <v>2814</v>
      </c>
      <c r="B2815">
        <v>1243</v>
      </c>
      <c r="C2815">
        <f>1/COUNTIF(B:B,pizzadb_pizzasales[[#This Row],[order_id]])</f>
        <v>0.5</v>
      </c>
      <c r="D2815" s="1" t="s">
        <v>133</v>
      </c>
      <c r="E2815">
        <v>1</v>
      </c>
      <c r="F2815" s="16">
        <v>40829</v>
      </c>
      <c r="G2815" s="2" t="str">
        <f>TEXT(pizzadb_pizzasales[[#This Row],[order_date]],"dddd")</f>
        <v>Thursday</v>
      </c>
      <c r="H2815" s="3">
        <v>0.79336805555555556</v>
      </c>
      <c r="I2815">
        <v>16.5</v>
      </c>
      <c r="J2815">
        <v>16.5</v>
      </c>
      <c r="K2815" s="1" t="s">
        <v>13</v>
      </c>
      <c r="L2815" s="1" t="s">
        <v>26</v>
      </c>
      <c r="M2815" s="1" t="s">
        <v>107</v>
      </c>
      <c r="N2815" s="1" t="s">
        <v>108</v>
      </c>
    </row>
    <row r="2816" spans="1:14" x14ac:dyDescent="0.25">
      <c r="A2816">
        <v>2815</v>
      </c>
      <c r="B2816">
        <v>1243</v>
      </c>
      <c r="C2816">
        <f>1/COUNTIF(B:B,pizzadb_pizzasales[[#This Row],[order_id]])</f>
        <v>0.5</v>
      </c>
      <c r="D2816" s="1" t="s">
        <v>150</v>
      </c>
      <c r="E2816">
        <v>1</v>
      </c>
      <c r="F2816" s="16">
        <v>40830</v>
      </c>
      <c r="G2816" s="2" t="str">
        <f>TEXT(pizzadb_pizzasales[[#This Row],[order_date]],"dddd")</f>
        <v>Friday</v>
      </c>
      <c r="H2816" s="3">
        <v>0.79336805555555556</v>
      </c>
      <c r="I2816">
        <v>12.5</v>
      </c>
      <c r="J2816">
        <v>12.5</v>
      </c>
      <c r="K2816" s="1" t="s">
        <v>41</v>
      </c>
      <c r="L2816" s="1" t="s">
        <v>26</v>
      </c>
      <c r="M2816" s="1" t="s">
        <v>60</v>
      </c>
      <c r="N2816" s="1" t="s">
        <v>61</v>
      </c>
    </row>
    <row r="2817" spans="1:14" x14ac:dyDescent="0.25">
      <c r="A2817">
        <v>2816</v>
      </c>
      <c r="B2817">
        <v>1244</v>
      </c>
      <c r="C2817">
        <f>1/COUNTIF(B:B,pizzadb_pizzasales[[#This Row],[order_id]])</f>
        <v>0.25</v>
      </c>
      <c r="D2817" s="1" t="s">
        <v>40</v>
      </c>
      <c r="E2817">
        <v>1</v>
      </c>
      <c r="F2817" s="16">
        <v>40833</v>
      </c>
      <c r="G2817" s="2" t="str">
        <f>TEXT(pizzadb_pizzasales[[#This Row],[order_date]],"dddd")</f>
        <v>Monday</v>
      </c>
      <c r="H2817" s="3">
        <v>0.8087037037037037</v>
      </c>
      <c r="I2817">
        <v>12.75</v>
      </c>
      <c r="J2817">
        <v>12.75</v>
      </c>
      <c r="K2817" s="1" t="s">
        <v>41</v>
      </c>
      <c r="L2817" s="1" t="s">
        <v>33</v>
      </c>
      <c r="M2817" s="1" t="s">
        <v>42</v>
      </c>
      <c r="N2817" s="1" t="s">
        <v>43</v>
      </c>
    </row>
    <row r="2818" spans="1:14" x14ac:dyDescent="0.25">
      <c r="A2818">
        <v>2817</v>
      </c>
      <c r="B2818">
        <v>1244</v>
      </c>
      <c r="C2818">
        <f>1/COUNTIF(B:B,pizzadb_pizzasales[[#This Row],[order_id]])</f>
        <v>0.25</v>
      </c>
      <c r="D2818" s="1" t="s">
        <v>165</v>
      </c>
      <c r="E2818">
        <v>1</v>
      </c>
      <c r="F2818" s="16">
        <v>40834</v>
      </c>
      <c r="G2818" s="2" t="str">
        <f>TEXT(pizzadb_pizzasales[[#This Row],[order_date]],"dddd")</f>
        <v>Tuesday</v>
      </c>
      <c r="H2818" s="3">
        <v>0.8087037037037037</v>
      </c>
      <c r="I2818">
        <v>23.649999618530273</v>
      </c>
      <c r="J2818">
        <v>23.649999618530273</v>
      </c>
      <c r="K2818" s="1" t="s">
        <v>41</v>
      </c>
      <c r="L2818" s="1" t="s">
        <v>26</v>
      </c>
      <c r="M2818" s="1" t="s">
        <v>166</v>
      </c>
      <c r="N2818" s="1" t="s">
        <v>167</v>
      </c>
    </row>
    <row r="2819" spans="1:14" x14ac:dyDescent="0.25">
      <c r="A2819">
        <v>2818</v>
      </c>
      <c r="B2819">
        <v>1244</v>
      </c>
      <c r="C2819">
        <f>1/COUNTIF(B:B,pizzadb_pizzasales[[#This Row],[order_id]])</f>
        <v>0.25</v>
      </c>
      <c r="D2819" s="1" t="s">
        <v>163</v>
      </c>
      <c r="E2819">
        <v>1</v>
      </c>
      <c r="F2819" s="16">
        <v>40835</v>
      </c>
      <c r="G2819" s="2" t="str">
        <f>TEXT(pizzadb_pizzasales[[#This Row],[order_date]],"dddd")</f>
        <v>Wednesday</v>
      </c>
      <c r="H2819" s="3">
        <v>0.8087037037037037</v>
      </c>
      <c r="I2819">
        <v>16</v>
      </c>
      <c r="J2819">
        <v>16</v>
      </c>
      <c r="K2819" s="1" t="s">
        <v>13</v>
      </c>
      <c r="L2819" s="1" t="s">
        <v>14</v>
      </c>
      <c r="M2819" s="1" t="s">
        <v>94</v>
      </c>
      <c r="N2819" s="1" t="s">
        <v>95</v>
      </c>
    </row>
    <row r="2820" spans="1:14" x14ac:dyDescent="0.25">
      <c r="A2820">
        <v>2819</v>
      </c>
      <c r="B2820">
        <v>1244</v>
      </c>
      <c r="C2820">
        <f>1/COUNTIF(B:B,pizzadb_pizzasales[[#This Row],[order_id]])</f>
        <v>0.25</v>
      </c>
      <c r="D2820" s="1" t="s">
        <v>77</v>
      </c>
      <c r="E2820">
        <v>1</v>
      </c>
      <c r="F2820" s="16">
        <v>40836</v>
      </c>
      <c r="G2820" s="2" t="str">
        <f>TEXT(pizzadb_pizzasales[[#This Row],[order_date]],"dddd")</f>
        <v>Thursday</v>
      </c>
      <c r="H2820" s="3">
        <v>0.8087037037037037</v>
      </c>
      <c r="I2820">
        <v>15.25</v>
      </c>
      <c r="J2820">
        <v>15.25</v>
      </c>
      <c r="K2820" s="1" t="s">
        <v>21</v>
      </c>
      <c r="L2820" s="1" t="s">
        <v>14</v>
      </c>
      <c r="M2820" s="1" t="s">
        <v>78</v>
      </c>
      <c r="N2820" s="1" t="s">
        <v>79</v>
      </c>
    </row>
    <row r="2821" spans="1:14" x14ac:dyDescent="0.25">
      <c r="A2821">
        <v>2820</v>
      </c>
      <c r="B2821">
        <v>1245</v>
      </c>
      <c r="C2821">
        <f>1/COUNTIF(B:B,pizzadb_pizzasales[[#This Row],[order_id]])</f>
        <v>1</v>
      </c>
      <c r="D2821" s="1" t="s">
        <v>134</v>
      </c>
      <c r="E2821">
        <v>1</v>
      </c>
      <c r="F2821" s="16">
        <v>40837</v>
      </c>
      <c r="G2821" s="2" t="str">
        <f>TEXT(pizzadb_pizzasales[[#This Row],[order_date]],"dddd")</f>
        <v>Friday</v>
      </c>
      <c r="H2821" s="3">
        <v>0.81012731481481481</v>
      </c>
      <c r="I2821">
        <v>16.75</v>
      </c>
      <c r="J2821">
        <v>16.75</v>
      </c>
      <c r="K2821" s="1" t="s">
        <v>13</v>
      </c>
      <c r="L2821" s="1" t="s">
        <v>33</v>
      </c>
      <c r="M2821" s="1" t="s">
        <v>124</v>
      </c>
      <c r="N2821" s="1" t="s">
        <v>125</v>
      </c>
    </row>
    <row r="2822" spans="1:14" x14ac:dyDescent="0.25">
      <c r="A2822">
        <v>2821</v>
      </c>
      <c r="B2822">
        <v>1246</v>
      </c>
      <c r="C2822">
        <f>1/COUNTIF(B:B,pizzadb_pizzasales[[#This Row],[order_id]])</f>
        <v>0.33333333333333331</v>
      </c>
      <c r="D2822" s="1" t="s">
        <v>84</v>
      </c>
      <c r="E2822">
        <v>1</v>
      </c>
      <c r="F2822" s="16">
        <v>40840</v>
      </c>
      <c r="G2822" s="2" t="str">
        <f>TEXT(pizzadb_pizzasales[[#This Row],[order_date]],"dddd")</f>
        <v>Monday</v>
      </c>
      <c r="H2822" s="3">
        <v>0.81671296296296292</v>
      </c>
      <c r="I2822">
        <v>12</v>
      </c>
      <c r="J2822">
        <v>12</v>
      </c>
      <c r="K2822" s="1" t="s">
        <v>41</v>
      </c>
      <c r="L2822" s="1" t="s">
        <v>14</v>
      </c>
      <c r="M2822" s="1" t="s">
        <v>85</v>
      </c>
      <c r="N2822" s="1" t="s">
        <v>86</v>
      </c>
    </row>
    <row r="2823" spans="1:14" x14ac:dyDescent="0.25">
      <c r="A2823">
        <v>2822</v>
      </c>
      <c r="B2823">
        <v>1246</v>
      </c>
      <c r="C2823">
        <f>1/COUNTIF(B:B,pizzadb_pizzasales[[#This Row],[order_id]])</f>
        <v>0.33333333333333331</v>
      </c>
      <c r="D2823" s="1" t="s">
        <v>20</v>
      </c>
      <c r="E2823">
        <v>1</v>
      </c>
      <c r="F2823" s="16">
        <v>40841</v>
      </c>
      <c r="G2823" s="2" t="str">
        <f>TEXT(pizzadb_pizzasales[[#This Row],[order_date]],"dddd")</f>
        <v>Tuesday</v>
      </c>
      <c r="H2823" s="3">
        <v>0.81671296296296292</v>
      </c>
      <c r="I2823">
        <v>18.5</v>
      </c>
      <c r="J2823">
        <v>18.5</v>
      </c>
      <c r="K2823" s="1" t="s">
        <v>21</v>
      </c>
      <c r="L2823" s="1" t="s">
        <v>22</v>
      </c>
      <c r="M2823" s="1" t="s">
        <v>23</v>
      </c>
      <c r="N2823" s="1" t="s">
        <v>24</v>
      </c>
    </row>
    <row r="2824" spans="1:14" x14ac:dyDescent="0.25">
      <c r="A2824">
        <v>2823</v>
      </c>
      <c r="B2824">
        <v>1246</v>
      </c>
      <c r="C2824">
        <f>1/COUNTIF(B:B,pizzadb_pizzasales[[#This Row],[order_id]])</f>
        <v>0.33333333333333331</v>
      </c>
      <c r="D2824" s="1" t="s">
        <v>47</v>
      </c>
      <c r="E2824">
        <v>1</v>
      </c>
      <c r="F2824" s="16">
        <v>40842</v>
      </c>
      <c r="G2824" s="2" t="str">
        <f>TEXT(pizzadb_pizzasales[[#This Row],[order_date]],"dddd")</f>
        <v>Wednesday</v>
      </c>
      <c r="H2824" s="3">
        <v>0.81671296296296292</v>
      </c>
      <c r="I2824">
        <v>12.5</v>
      </c>
      <c r="J2824">
        <v>12.5</v>
      </c>
      <c r="K2824" s="1" t="s">
        <v>41</v>
      </c>
      <c r="L2824" s="1" t="s">
        <v>26</v>
      </c>
      <c r="M2824" s="1" t="s">
        <v>48</v>
      </c>
      <c r="N2824" s="1" t="s">
        <v>49</v>
      </c>
    </row>
    <row r="2825" spans="1:14" x14ac:dyDescent="0.25">
      <c r="A2825">
        <v>2824</v>
      </c>
      <c r="B2825">
        <v>1247</v>
      </c>
      <c r="C2825">
        <f>1/COUNTIF(B:B,pizzadb_pizzasales[[#This Row],[order_id]])</f>
        <v>0.33333333333333331</v>
      </c>
      <c r="D2825" s="1" t="s">
        <v>17</v>
      </c>
      <c r="E2825">
        <v>1</v>
      </c>
      <c r="F2825" s="16">
        <v>40843</v>
      </c>
      <c r="G2825" s="2" t="str">
        <f>TEXT(pizzadb_pizzasales[[#This Row],[order_date]],"dddd")</f>
        <v>Thursday</v>
      </c>
      <c r="H2825" s="3">
        <v>0.82959490740740738</v>
      </c>
      <c r="I2825">
        <v>16</v>
      </c>
      <c r="J2825">
        <v>16</v>
      </c>
      <c r="K2825" s="1" t="s">
        <v>13</v>
      </c>
      <c r="L2825" s="1" t="s">
        <v>14</v>
      </c>
      <c r="M2825" s="1" t="s">
        <v>18</v>
      </c>
      <c r="N2825" s="1" t="s">
        <v>19</v>
      </c>
    </row>
    <row r="2826" spans="1:14" x14ac:dyDescent="0.25">
      <c r="A2826">
        <v>2825</v>
      </c>
      <c r="B2826">
        <v>1247</v>
      </c>
      <c r="C2826">
        <f>1/COUNTIF(B:B,pizzadb_pizzasales[[#This Row],[order_id]])</f>
        <v>0.33333333333333331</v>
      </c>
      <c r="D2826" s="1" t="s">
        <v>90</v>
      </c>
      <c r="E2826">
        <v>1</v>
      </c>
      <c r="F2826" s="16">
        <v>40844</v>
      </c>
      <c r="G2826" s="2" t="str">
        <f>TEXT(pizzadb_pizzasales[[#This Row],[order_date]],"dddd")</f>
        <v>Friday</v>
      </c>
      <c r="H2826" s="3">
        <v>0.82959490740740738</v>
      </c>
      <c r="I2826">
        <v>17.950000762939453</v>
      </c>
      <c r="J2826">
        <v>17.950000762939453</v>
      </c>
      <c r="K2826" s="1" t="s">
        <v>21</v>
      </c>
      <c r="L2826" s="1" t="s">
        <v>22</v>
      </c>
      <c r="M2826" s="1" t="s">
        <v>91</v>
      </c>
      <c r="N2826" s="1" t="s">
        <v>92</v>
      </c>
    </row>
    <row r="2827" spans="1:14" x14ac:dyDescent="0.25">
      <c r="A2827">
        <v>2826</v>
      </c>
      <c r="B2827">
        <v>1247</v>
      </c>
      <c r="C2827">
        <f>1/COUNTIF(B:B,pizzadb_pizzasales[[#This Row],[order_id]])</f>
        <v>0.33333333333333331</v>
      </c>
      <c r="D2827" s="1" t="s">
        <v>132</v>
      </c>
      <c r="E2827">
        <v>1</v>
      </c>
      <c r="F2827" s="16">
        <v>40847</v>
      </c>
      <c r="G2827" s="2" t="str">
        <f>TEXT(pizzadb_pizzasales[[#This Row],[order_date]],"dddd")</f>
        <v>Monday</v>
      </c>
      <c r="H2827" s="3">
        <v>0.82959490740740738</v>
      </c>
      <c r="I2827">
        <v>10.5</v>
      </c>
      <c r="J2827">
        <v>10.5</v>
      </c>
      <c r="K2827" s="1" t="s">
        <v>41</v>
      </c>
      <c r="L2827" s="1" t="s">
        <v>14</v>
      </c>
      <c r="M2827" s="1" t="s">
        <v>15</v>
      </c>
      <c r="N2827" s="1" t="s">
        <v>16</v>
      </c>
    </row>
    <row r="2828" spans="1:14" x14ac:dyDescent="0.25">
      <c r="A2828">
        <v>2827</v>
      </c>
      <c r="B2828">
        <v>1248</v>
      </c>
      <c r="C2828">
        <f>1/COUNTIF(B:B,pizzadb_pizzasales[[#This Row],[order_id]])</f>
        <v>1</v>
      </c>
      <c r="D2828" s="1" t="s">
        <v>47</v>
      </c>
      <c r="E2828">
        <v>1</v>
      </c>
      <c r="F2828" s="16">
        <v>40848</v>
      </c>
      <c r="G2828" s="2" t="str">
        <f>TEXT(pizzadb_pizzasales[[#This Row],[order_date]],"dddd")</f>
        <v>Tuesday</v>
      </c>
      <c r="H2828" s="3">
        <v>0.84295138888888888</v>
      </c>
      <c r="I2828">
        <v>12.5</v>
      </c>
      <c r="J2828">
        <v>12.5</v>
      </c>
      <c r="K2828" s="1" t="s">
        <v>41</v>
      </c>
      <c r="L2828" s="1" t="s">
        <v>26</v>
      </c>
      <c r="M2828" s="1" t="s">
        <v>48</v>
      </c>
      <c r="N2828" s="1" t="s">
        <v>49</v>
      </c>
    </row>
    <row r="2829" spans="1:14" x14ac:dyDescent="0.25">
      <c r="A2829">
        <v>2828</v>
      </c>
      <c r="B2829">
        <v>1249</v>
      </c>
      <c r="C2829">
        <f>1/COUNTIF(B:B,pizzadb_pizzasales[[#This Row],[order_id]])</f>
        <v>0.5</v>
      </c>
      <c r="D2829" s="1" t="s">
        <v>90</v>
      </c>
      <c r="E2829">
        <v>1</v>
      </c>
      <c r="F2829" s="16">
        <v>40849</v>
      </c>
      <c r="G2829" s="2" t="str">
        <f>TEXT(pizzadb_pizzasales[[#This Row],[order_date]],"dddd")</f>
        <v>Wednesday</v>
      </c>
      <c r="H2829" s="3">
        <v>0.86162037037037043</v>
      </c>
      <c r="I2829">
        <v>17.950000762939453</v>
      </c>
      <c r="J2829">
        <v>17.950000762939453</v>
      </c>
      <c r="K2829" s="1" t="s">
        <v>21</v>
      </c>
      <c r="L2829" s="1" t="s">
        <v>22</v>
      </c>
      <c r="M2829" s="1" t="s">
        <v>91</v>
      </c>
      <c r="N2829" s="1" t="s">
        <v>92</v>
      </c>
    </row>
    <row r="2830" spans="1:14" x14ac:dyDescent="0.25">
      <c r="A2830">
        <v>2829</v>
      </c>
      <c r="B2830">
        <v>1249</v>
      </c>
      <c r="C2830">
        <f>1/COUNTIF(B:B,pizzadb_pizzasales[[#This Row],[order_id]])</f>
        <v>0.5</v>
      </c>
      <c r="D2830" s="1" t="s">
        <v>47</v>
      </c>
      <c r="E2830">
        <v>1</v>
      </c>
      <c r="F2830" s="16">
        <v>40850</v>
      </c>
      <c r="G2830" s="2" t="str">
        <f>TEXT(pizzadb_pizzasales[[#This Row],[order_date]],"dddd")</f>
        <v>Thursday</v>
      </c>
      <c r="H2830" s="3">
        <v>0.86162037037037043</v>
      </c>
      <c r="I2830">
        <v>12.5</v>
      </c>
      <c r="J2830">
        <v>12.5</v>
      </c>
      <c r="K2830" s="1" t="s">
        <v>41</v>
      </c>
      <c r="L2830" s="1" t="s">
        <v>26</v>
      </c>
      <c r="M2830" s="1" t="s">
        <v>48</v>
      </c>
      <c r="N2830" s="1" t="s">
        <v>49</v>
      </c>
    </row>
    <row r="2831" spans="1:14" x14ac:dyDescent="0.25">
      <c r="A2831">
        <v>2830</v>
      </c>
      <c r="B2831">
        <v>1250</v>
      </c>
      <c r="C2831">
        <f>1/COUNTIF(B:B,pizzadb_pizzasales[[#This Row],[order_id]])</f>
        <v>0.25</v>
      </c>
      <c r="D2831" s="1" t="s">
        <v>84</v>
      </c>
      <c r="E2831">
        <v>1</v>
      </c>
      <c r="F2831" s="16">
        <v>40851</v>
      </c>
      <c r="G2831" s="2" t="str">
        <f>TEXT(pizzadb_pizzasales[[#This Row],[order_date]],"dddd")</f>
        <v>Friday</v>
      </c>
      <c r="H2831" s="3">
        <v>0.88134259259259262</v>
      </c>
      <c r="I2831">
        <v>12</v>
      </c>
      <c r="J2831">
        <v>12</v>
      </c>
      <c r="K2831" s="1" t="s">
        <v>41</v>
      </c>
      <c r="L2831" s="1" t="s">
        <v>14</v>
      </c>
      <c r="M2831" s="1" t="s">
        <v>85</v>
      </c>
      <c r="N2831" s="1" t="s">
        <v>86</v>
      </c>
    </row>
    <row r="2832" spans="1:14" x14ac:dyDescent="0.25">
      <c r="A2832">
        <v>2831</v>
      </c>
      <c r="B2832">
        <v>1250</v>
      </c>
      <c r="C2832">
        <f>1/COUNTIF(B:B,pizzadb_pizzasales[[#This Row],[order_id]])</f>
        <v>0.25</v>
      </c>
      <c r="D2832" s="1" t="s">
        <v>159</v>
      </c>
      <c r="E2832">
        <v>1</v>
      </c>
      <c r="F2832" s="16">
        <v>40854</v>
      </c>
      <c r="G2832" s="2" t="str">
        <f>TEXT(pizzadb_pizzasales[[#This Row],[order_date]],"dddd")</f>
        <v>Monday</v>
      </c>
      <c r="H2832" s="3">
        <v>0.88134259259259262</v>
      </c>
      <c r="I2832">
        <v>16.75</v>
      </c>
      <c r="J2832">
        <v>16.75</v>
      </c>
      <c r="K2832" s="1" t="s">
        <v>13</v>
      </c>
      <c r="L2832" s="1" t="s">
        <v>22</v>
      </c>
      <c r="M2832" s="1" t="s">
        <v>101</v>
      </c>
      <c r="N2832" s="1" t="s">
        <v>102</v>
      </c>
    </row>
    <row r="2833" spans="1:14" x14ac:dyDescent="0.25">
      <c r="A2833">
        <v>2832</v>
      </c>
      <c r="B2833">
        <v>1250</v>
      </c>
      <c r="C2833">
        <f>1/COUNTIF(B:B,pizzadb_pizzasales[[#This Row],[order_id]])</f>
        <v>0.25</v>
      </c>
      <c r="D2833" s="1" t="s">
        <v>119</v>
      </c>
      <c r="E2833">
        <v>1</v>
      </c>
      <c r="F2833" s="16">
        <v>40855</v>
      </c>
      <c r="G2833" s="2" t="str">
        <f>TEXT(pizzadb_pizzasales[[#This Row],[order_date]],"dddd")</f>
        <v>Tuesday</v>
      </c>
      <c r="H2833" s="3">
        <v>0.88134259259259262</v>
      </c>
      <c r="I2833">
        <v>12.5</v>
      </c>
      <c r="J2833">
        <v>12.5</v>
      </c>
      <c r="K2833" s="1" t="s">
        <v>13</v>
      </c>
      <c r="L2833" s="1" t="s">
        <v>14</v>
      </c>
      <c r="M2833" s="1" t="s">
        <v>78</v>
      </c>
      <c r="N2833" s="1" t="s">
        <v>79</v>
      </c>
    </row>
    <row r="2834" spans="1:14" x14ac:dyDescent="0.25">
      <c r="A2834">
        <v>2833</v>
      </c>
      <c r="B2834">
        <v>1250</v>
      </c>
      <c r="C2834">
        <f>1/COUNTIF(B:B,pizzadb_pizzasales[[#This Row],[order_id]])</f>
        <v>0.25</v>
      </c>
      <c r="D2834" s="1" t="s">
        <v>133</v>
      </c>
      <c r="E2834">
        <v>1</v>
      </c>
      <c r="F2834" s="16">
        <v>40856</v>
      </c>
      <c r="G2834" s="2" t="str">
        <f>TEXT(pizzadb_pizzasales[[#This Row],[order_date]],"dddd")</f>
        <v>Wednesday</v>
      </c>
      <c r="H2834" s="3">
        <v>0.88134259259259262</v>
      </c>
      <c r="I2834">
        <v>16.5</v>
      </c>
      <c r="J2834">
        <v>16.5</v>
      </c>
      <c r="K2834" s="1" t="s">
        <v>13</v>
      </c>
      <c r="L2834" s="1" t="s">
        <v>26</v>
      </c>
      <c r="M2834" s="1" t="s">
        <v>107</v>
      </c>
      <c r="N2834" s="1" t="s">
        <v>108</v>
      </c>
    </row>
    <row r="2835" spans="1:14" x14ac:dyDescent="0.25">
      <c r="A2835">
        <v>2834</v>
      </c>
      <c r="B2835">
        <v>1251</v>
      </c>
      <c r="C2835">
        <f>1/COUNTIF(B:B,pizzadb_pizzasales[[#This Row],[order_id]])</f>
        <v>1</v>
      </c>
      <c r="D2835" s="1" t="s">
        <v>133</v>
      </c>
      <c r="E2835">
        <v>1</v>
      </c>
      <c r="F2835" s="16">
        <v>40857</v>
      </c>
      <c r="G2835" s="2" t="str">
        <f>TEXT(pizzadb_pizzasales[[#This Row],[order_date]],"dddd")</f>
        <v>Thursday</v>
      </c>
      <c r="H2835" s="3">
        <v>0.88376157407407407</v>
      </c>
      <c r="I2835">
        <v>16.5</v>
      </c>
      <c r="J2835">
        <v>16.5</v>
      </c>
      <c r="K2835" s="1" t="s">
        <v>13</v>
      </c>
      <c r="L2835" s="1" t="s">
        <v>26</v>
      </c>
      <c r="M2835" s="1" t="s">
        <v>107</v>
      </c>
      <c r="N2835" s="1" t="s">
        <v>108</v>
      </c>
    </row>
    <row r="2836" spans="1:14" x14ac:dyDescent="0.25">
      <c r="A2836">
        <v>2835</v>
      </c>
      <c r="B2836">
        <v>1252</v>
      </c>
      <c r="C2836">
        <f>1/COUNTIF(B:B,pizzadb_pizzasales[[#This Row],[order_id]])</f>
        <v>1</v>
      </c>
      <c r="D2836" s="1" t="s">
        <v>73</v>
      </c>
      <c r="E2836">
        <v>1</v>
      </c>
      <c r="F2836" s="16">
        <v>40858</v>
      </c>
      <c r="G2836" s="2" t="str">
        <f>TEXT(pizzadb_pizzasales[[#This Row],[order_date]],"dddd")</f>
        <v>Friday</v>
      </c>
      <c r="H2836" s="3">
        <v>0.89730324074074075</v>
      </c>
      <c r="I2836">
        <v>20.75</v>
      </c>
      <c r="J2836">
        <v>20.75</v>
      </c>
      <c r="K2836" s="1" t="s">
        <v>21</v>
      </c>
      <c r="L2836" s="1" t="s">
        <v>33</v>
      </c>
      <c r="M2836" s="1" t="s">
        <v>74</v>
      </c>
      <c r="N2836" s="1" t="s">
        <v>75</v>
      </c>
    </row>
    <row r="2837" spans="1:14" x14ac:dyDescent="0.25">
      <c r="A2837">
        <v>2836</v>
      </c>
      <c r="B2837">
        <v>1253</v>
      </c>
      <c r="C2837">
        <f>1/COUNTIF(B:B,pizzadb_pizzasales[[#This Row],[order_id]])</f>
        <v>0.5</v>
      </c>
      <c r="D2837" s="1" t="s">
        <v>146</v>
      </c>
      <c r="E2837">
        <v>1</v>
      </c>
      <c r="F2837" s="16">
        <v>40861</v>
      </c>
      <c r="G2837" s="2" t="str">
        <f>TEXT(pizzadb_pizzasales[[#This Row],[order_date]],"dddd")</f>
        <v>Monday</v>
      </c>
      <c r="H2837" s="3">
        <v>0.48254629629629631</v>
      </c>
      <c r="I2837">
        <v>20.25</v>
      </c>
      <c r="J2837">
        <v>20.25</v>
      </c>
      <c r="K2837" s="1" t="s">
        <v>21</v>
      </c>
      <c r="L2837" s="1" t="s">
        <v>22</v>
      </c>
      <c r="M2837" s="1" t="s">
        <v>104</v>
      </c>
      <c r="N2837" s="1" t="s">
        <v>105</v>
      </c>
    </row>
    <row r="2838" spans="1:14" x14ac:dyDescent="0.25">
      <c r="A2838">
        <v>2837</v>
      </c>
      <c r="B2838">
        <v>1253</v>
      </c>
      <c r="C2838">
        <f>1/COUNTIF(B:B,pizzadb_pizzasales[[#This Row],[order_id]])</f>
        <v>0.5</v>
      </c>
      <c r="D2838" s="1" t="s">
        <v>147</v>
      </c>
      <c r="E2838">
        <v>1</v>
      </c>
      <c r="F2838" s="16">
        <v>40862</v>
      </c>
      <c r="G2838" s="2" t="str">
        <f>TEXT(pizzadb_pizzasales[[#This Row],[order_date]],"dddd")</f>
        <v>Tuesday</v>
      </c>
      <c r="H2838" s="3">
        <v>0.48254629629629631</v>
      </c>
      <c r="I2838">
        <v>16.75</v>
      </c>
      <c r="J2838">
        <v>16.75</v>
      </c>
      <c r="K2838" s="1" t="s">
        <v>13</v>
      </c>
      <c r="L2838" s="1" t="s">
        <v>33</v>
      </c>
      <c r="M2838" s="1" t="s">
        <v>70</v>
      </c>
      <c r="N2838" s="1" t="s">
        <v>71</v>
      </c>
    </row>
    <row r="2839" spans="1:14" x14ac:dyDescent="0.25">
      <c r="A2839">
        <v>2838</v>
      </c>
      <c r="B2839">
        <v>1254</v>
      </c>
      <c r="C2839">
        <f>1/COUNTIF(B:B,pizzadb_pizzasales[[#This Row],[order_id]])</f>
        <v>0.5</v>
      </c>
      <c r="D2839" s="1" t="s">
        <v>165</v>
      </c>
      <c r="E2839">
        <v>1</v>
      </c>
      <c r="F2839" s="16">
        <v>40863</v>
      </c>
      <c r="G2839" s="2" t="str">
        <f>TEXT(pizzadb_pizzasales[[#This Row],[order_date]],"dddd")</f>
        <v>Wednesday</v>
      </c>
      <c r="H2839" s="3">
        <v>0.49725694444444446</v>
      </c>
      <c r="I2839">
        <v>23.649999618530273</v>
      </c>
      <c r="J2839">
        <v>23.649999618530273</v>
      </c>
      <c r="K2839" s="1" t="s">
        <v>41</v>
      </c>
      <c r="L2839" s="1" t="s">
        <v>26</v>
      </c>
      <c r="M2839" s="1" t="s">
        <v>166</v>
      </c>
      <c r="N2839" s="1" t="s">
        <v>167</v>
      </c>
    </row>
    <row r="2840" spans="1:14" x14ac:dyDescent="0.25">
      <c r="A2840">
        <v>2839</v>
      </c>
      <c r="B2840">
        <v>1254</v>
      </c>
      <c r="C2840">
        <f>1/COUNTIF(B:B,pizzadb_pizzasales[[#This Row],[order_id]])</f>
        <v>0.5</v>
      </c>
      <c r="D2840" s="1" t="s">
        <v>113</v>
      </c>
      <c r="E2840">
        <v>1</v>
      </c>
      <c r="F2840" s="16">
        <v>40864</v>
      </c>
      <c r="G2840" s="2" t="str">
        <f>TEXT(pizzadb_pizzasales[[#This Row],[order_date]],"dddd")</f>
        <v>Thursday</v>
      </c>
      <c r="H2840" s="3">
        <v>0.49725694444444446</v>
      </c>
      <c r="I2840">
        <v>20.25</v>
      </c>
      <c r="J2840">
        <v>20.25</v>
      </c>
      <c r="K2840" s="1" t="s">
        <v>21</v>
      </c>
      <c r="L2840" s="1" t="s">
        <v>26</v>
      </c>
      <c r="M2840" s="1" t="s">
        <v>114</v>
      </c>
      <c r="N2840" s="1" t="s">
        <v>115</v>
      </c>
    </row>
    <row r="2841" spans="1:14" x14ac:dyDescent="0.25">
      <c r="A2841">
        <v>2840</v>
      </c>
      <c r="B2841">
        <v>1255</v>
      </c>
      <c r="C2841">
        <f>1/COUNTIF(B:B,pizzadb_pizzasales[[#This Row],[order_id]])</f>
        <v>0.33333333333333331</v>
      </c>
      <c r="D2841" s="1" t="s">
        <v>100</v>
      </c>
      <c r="E2841">
        <v>1</v>
      </c>
      <c r="F2841" s="16">
        <v>40865</v>
      </c>
      <c r="G2841" s="2" t="str">
        <f>TEXT(pizzadb_pizzasales[[#This Row],[order_date]],"dddd")</f>
        <v>Friday</v>
      </c>
      <c r="H2841" s="3">
        <v>0.50386574074074075</v>
      </c>
      <c r="I2841">
        <v>12.75</v>
      </c>
      <c r="J2841">
        <v>12.75</v>
      </c>
      <c r="K2841" s="1" t="s">
        <v>41</v>
      </c>
      <c r="L2841" s="1" t="s">
        <v>22</v>
      </c>
      <c r="M2841" s="1" t="s">
        <v>101</v>
      </c>
      <c r="N2841" s="1" t="s">
        <v>102</v>
      </c>
    </row>
    <row r="2842" spans="1:14" x14ac:dyDescent="0.25">
      <c r="A2842">
        <v>2841</v>
      </c>
      <c r="B2842">
        <v>1255</v>
      </c>
      <c r="C2842">
        <f>1/COUNTIF(B:B,pizzadb_pizzasales[[#This Row],[order_id]])</f>
        <v>0.33333333333333331</v>
      </c>
      <c r="D2842" s="1" t="s">
        <v>157</v>
      </c>
      <c r="E2842">
        <v>1</v>
      </c>
      <c r="F2842" s="16">
        <v>40868</v>
      </c>
      <c r="G2842" s="2" t="str">
        <f>TEXT(pizzadb_pizzasales[[#This Row],[order_date]],"dddd")</f>
        <v>Monday</v>
      </c>
      <c r="H2842" s="3">
        <v>0.50386574074074075</v>
      </c>
      <c r="I2842">
        <v>12</v>
      </c>
      <c r="J2842">
        <v>12</v>
      </c>
      <c r="K2842" s="1" t="s">
        <v>41</v>
      </c>
      <c r="L2842" s="1" t="s">
        <v>22</v>
      </c>
      <c r="M2842" s="1" t="s">
        <v>110</v>
      </c>
      <c r="N2842" s="1" t="s">
        <v>111</v>
      </c>
    </row>
    <row r="2843" spans="1:14" x14ac:dyDescent="0.25">
      <c r="A2843">
        <v>2842</v>
      </c>
      <c r="B2843">
        <v>1255</v>
      </c>
      <c r="C2843">
        <f>1/COUNTIF(B:B,pizzadb_pizzasales[[#This Row],[order_id]])</f>
        <v>0.33333333333333331</v>
      </c>
      <c r="D2843" s="1" t="s">
        <v>65</v>
      </c>
      <c r="E2843">
        <v>1</v>
      </c>
      <c r="F2843" s="16">
        <v>40869</v>
      </c>
      <c r="G2843" s="2" t="str">
        <f>TEXT(pizzadb_pizzasales[[#This Row],[order_date]],"dddd")</f>
        <v>Tuesday</v>
      </c>
      <c r="H2843" s="3">
        <v>0.50386574074074075</v>
      </c>
      <c r="I2843">
        <v>12</v>
      </c>
      <c r="J2843">
        <v>12</v>
      </c>
      <c r="K2843" s="1" t="s">
        <v>41</v>
      </c>
      <c r="L2843" s="1" t="s">
        <v>22</v>
      </c>
      <c r="M2843" s="1" t="s">
        <v>66</v>
      </c>
      <c r="N2843" s="1" t="s">
        <v>67</v>
      </c>
    </row>
    <row r="2844" spans="1:14" x14ac:dyDescent="0.25">
      <c r="A2844">
        <v>2843</v>
      </c>
      <c r="B2844">
        <v>1256</v>
      </c>
      <c r="C2844">
        <f>1/COUNTIF(B:B,pizzadb_pizzasales[[#This Row],[order_id]])</f>
        <v>1</v>
      </c>
      <c r="D2844" s="1" t="s">
        <v>57</v>
      </c>
      <c r="E2844">
        <v>1</v>
      </c>
      <c r="F2844" s="16">
        <v>40870</v>
      </c>
      <c r="G2844" s="2" t="str">
        <f>TEXT(pizzadb_pizzasales[[#This Row],[order_date]],"dddd")</f>
        <v>Wednesday</v>
      </c>
      <c r="H2844" s="3">
        <v>0.50434027777777779</v>
      </c>
      <c r="I2844">
        <v>12.5</v>
      </c>
      <c r="J2844">
        <v>12.5</v>
      </c>
      <c r="K2844" s="1" t="s">
        <v>41</v>
      </c>
      <c r="L2844" s="1" t="s">
        <v>26</v>
      </c>
      <c r="M2844" s="1" t="s">
        <v>27</v>
      </c>
      <c r="N2844" s="1" t="s">
        <v>28</v>
      </c>
    </row>
    <row r="2845" spans="1:14" x14ac:dyDescent="0.25">
      <c r="A2845">
        <v>2844</v>
      </c>
      <c r="B2845">
        <v>1257</v>
      </c>
      <c r="C2845">
        <f>1/COUNTIF(B:B,pizzadb_pizzasales[[#This Row],[order_id]])</f>
        <v>0.33333333333333331</v>
      </c>
      <c r="D2845" s="1" t="s">
        <v>99</v>
      </c>
      <c r="E2845">
        <v>1</v>
      </c>
      <c r="F2845" s="16">
        <v>40871</v>
      </c>
      <c r="G2845" s="2" t="str">
        <f>TEXT(pizzadb_pizzasales[[#This Row],[order_date]],"dddd")</f>
        <v>Thursday</v>
      </c>
      <c r="H2845" s="3">
        <v>0.50547453703703704</v>
      </c>
      <c r="I2845">
        <v>14.75</v>
      </c>
      <c r="J2845">
        <v>14.75</v>
      </c>
      <c r="K2845" s="1" t="s">
        <v>13</v>
      </c>
      <c r="L2845" s="1" t="s">
        <v>22</v>
      </c>
      <c r="M2845" s="1" t="s">
        <v>91</v>
      </c>
      <c r="N2845" s="1" t="s">
        <v>92</v>
      </c>
    </row>
    <row r="2846" spans="1:14" x14ac:dyDescent="0.25">
      <c r="A2846">
        <v>2845</v>
      </c>
      <c r="B2846">
        <v>1257</v>
      </c>
      <c r="C2846">
        <f>1/COUNTIF(B:B,pizzadb_pizzasales[[#This Row],[order_id]])</f>
        <v>0.33333333333333331</v>
      </c>
      <c r="D2846" s="1" t="s">
        <v>121</v>
      </c>
      <c r="E2846">
        <v>1</v>
      </c>
      <c r="F2846" s="16">
        <v>40872</v>
      </c>
      <c r="G2846" s="2" t="str">
        <f>TEXT(pizzadb_pizzasales[[#This Row],[order_date]],"dddd")</f>
        <v>Friday</v>
      </c>
      <c r="H2846" s="3">
        <v>0.50547453703703704</v>
      </c>
      <c r="I2846">
        <v>16.25</v>
      </c>
      <c r="J2846">
        <v>16.25</v>
      </c>
      <c r="K2846" s="1" t="s">
        <v>13</v>
      </c>
      <c r="L2846" s="1" t="s">
        <v>26</v>
      </c>
      <c r="M2846" s="1" t="s">
        <v>114</v>
      </c>
      <c r="N2846" s="1" t="s">
        <v>115</v>
      </c>
    </row>
    <row r="2847" spans="1:14" x14ac:dyDescent="0.25">
      <c r="A2847">
        <v>2846</v>
      </c>
      <c r="B2847">
        <v>1257</v>
      </c>
      <c r="C2847">
        <f>1/COUNTIF(B:B,pizzadb_pizzasales[[#This Row],[order_id]])</f>
        <v>0.33333333333333331</v>
      </c>
      <c r="D2847" s="1" t="s">
        <v>154</v>
      </c>
      <c r="E2847">
        <v>1</v>
      </c>
      <c r="F2847" s="16">
        <v>40875</v>
      </c>
      <c r="G2847" s="2" t="str">
        <f>TEXT(pizzadb_pizzasales[[#This Row],[order_date]],"dddd")</f>
        <v>Monday</v>
      </c>
      <c r="H2847" s="3">
        <v>0.50547453703703704</v>
      </c>
      <c r="I2847">
        <v>16</v>
      </c>
      <c r="J2847">
        <v>16</v>
      </c>
      <c r="K2847" s="1" t="s">
        <v>13</v>
      </c>
      <c r="L2847" s="1" t="s">
        <v>22</v>
      </c>
      <c r="M2847" s="1" t="s">
        <v>66</v>
      </c>
      <c r="N2847" s="1" t="s">
        <v>67</v>
      </c>
    </row>
    <row r="2848" spans="1:14" x14ac:dyDescent="0.25">
      <c r="A2848">
        <v>2847</v>
      </c>
      <c r="B2848">
        <v>1258</v>
      </c>
      <c r="C2848">
        <f>1/COUNTIF(B:B,pizzadb_pizzasales[[#This Row],[order_id]])</f>
        <v>1</v>
      </c>
      <c r="D2848" s="1" t="s">
        <v>76</v>
      </c>
      <c r="E2848">
        <v>1</v>
      </c>
      <c r="F2848" s="16">
        <v>40876</v>
      </c>
      <c r="G2848" s="2" t="str">
        <f>TEXT(pizzadb_pizzasales[[#This Row],[order_date]],"dddd")</f>
        <v>Tuesday</v>
      </c>
      <c r="H2848" s="3">
        <v>0.5131134259259259</v>
      </c>
      <c r="I2848">
        <v>16.75</v>
      </c>
      <c r="J2848">
        <v>16.75</v>
      </c>
      <c r="K2848" s="1" t="s">
        <v>13</v>
      </c>
      <c r="L2848" s="1" t="s">
        <v>33</v>
      </c>
      <c r="M2848" s="1" t="s">
        <v>74</v>
      </c>
      <c r="N2848" s="1" t="s">
        <v>75</v>
      </c>
    </row>
    <row r="2849" spans="1:14" x14ac:dyDescent="0.25">
      <c r="A2849">
        <v>2848</v>
      </c>
      <c r="B2849">
        <v>1259</v>
      </c>
      <c r="C2849">
        <f>1/COUNTIF(B:B,pizzadb_pizzasales[[#This Row],[order_id]])</f>
        <v>1</v>
      </c>
      <c r="D2849" s="1" t="s">
        <v>40</v>
      </c>
      <c r="E2849">
        <v>1</v>
      </c>
      <c r="F2849" s="16">
        <v>40877</v>
      </c>
      <c r="G2849" s="2" t="str">
        <f>TEXT(pizzadb_pizzasales[[#This Row],[order_date]],"dddd")</f>
        <v>Wednesday</v>
      </c>
      <c r="H2849" s="3">
        <v>0.51582175925925922</v>
      </c>
      <c r="I2849">
        <v>12.75</v>
      </c>
      <c r="J2849">
        <v>12.75</v>
      </c>
      <c r="K2849" s="1" t="s">
        <v>41</v>
      </c>
      <c r="L2849" s="1" t="s">
        <v>33</v>
      </c>
      <c r="M2849" s="1" t="s">
        <v>42</v>
      </c>
      <c r="N2849" s="1" t="s">
        <v>43</v>
      </c>
    </row>
    <row r="2850" spans="1:14" x14ac:dyDescent="0.25">
      <c r="A2850">
        <v>2849</v>
      </c>
      <c r="B2850">
        <v>1260</v>
      </c>
      <c r="C2850">
        <f>1/COUNTIF(B:B,pizzadb_pizzasales[[#This Row],[order_id]])</f>
        <v>1</v>
      </c>
      <c r="D2850" s="1" t="s">
        <v>65</v>
      </c>
      <c r="E2850">
        <v>1</v>
      </c>
      <c r="F2850" s="16">
        <v>40878</v>
      </c>
      <c r="G2850" s="2" t="str">
        <f>TEXT(pizzadb_pizzasales[[#This Row],[order_date]],"dddd")</f>
        <v>Thursday</v>
      </c>
      <c r="H2850" s="3">
        <v>0.52160879629629631</v>
      </c>
      <c r="I2850">
        <v>12</v>
      </c>
      <c r="J2850">
        <v>12</v>
      </c>
      <c r="K2850" s="1" t="s">
        <v>41</v>
      </c>
      <c r="L2850" s="1" t="s">
        <v>22</v>
      </c>
      <c r="M2850" s="1" t="s">
        <v>66</v>
      </c>
      <c r="N2850" s="1" t="s">
        <v>67</v>
      </c>
    </row>
    <row r="2851" spans="1:14" x14ac:dyDescent="0.25">
      <c r="A2851">
        <v>2850</v>
      </c>
      <c r="B2851">
        <v>1261</v>
      </c>
      <c r="C2851">
        <f>1/COUNTIF(B:B,pizzadb_pizzasales[[#This Row],[order_id]])</f>
        <v>0.25</v>
      </c>
      <c r="D2851" s="1" t="s">
        <v>84</v>
      </c>
      <c r="E2851">
        <v>1</v>
      </c>
      <c r="F2851" s="16">
        <v>40879</v>
      </c>
      <c r="G2851" s="2" t="str">
        <f>TEXT(pizzadb_pizzasales[[#This Row],[order_date]],"dddd")</f>
        <v>Friday</v>
      </c>
      <c r="H2851" s="3">
        <v>0.52222222222222225</v>
      </c>
      <c r="I2851">
        <v>12</v>
      </c>
      <c r="J2851">
        <v>12</v>
      </c>
      <c r="K2851" s="1" t="s">
        <v>41</v>
      </c>
      <c r="L2851" s="1" t="s">
        <v>14</v>
      </c>
      <c r="M2851" s="1" t="s">
        <v>85</v>
      </c>
      <c r="N2851" s="1" t="s">
        <v>86</v>
      </c>
    </row>
    <row r="2852" spans="1:14" x14ac:dyDescent="0.25">
      <c r="A2852">
        <v>2851</v>
      </c>
      <c r="B2852">
        <v>1261</v>
      </c>
      <c r="C2852">
        <f>1/COUNTIF(B:B,pizzadb_pizzasales[[#This Row],[order_id]])</f>
        <v>0.25</v>
      </c>
      <c r="D2852" s="1" t="s">
        <v>156</v>
      </c>
      <c r="E2852">
        <v>1</v>
      </c>
      <c r="F2852" s="16">
        <v>40882</v>
      </c>
      <c r="G2852" s="2" t="str">
        <f>TEXT(pizzadb_pizzasales[[#This Row],[order_date]],"dddd")</f>
        <v>Monday</v>
      </c>
      <c r="H2852" s="3">
        <v>0.52222222222222225</v>
      </c>
      <c r="I2852">
        <v>12.75</v>
      </c>
      <c r="J2852">
        <v>12.75</v>
      </c>
      <c r="K2852" s="1" t="s">
        <v>41</v>
      </c>
      <c r="L2852" s="1" t="s">
        <v>33</v>
      </c>
      <c r="M2852" s="1" t="s">
        <v>82</v>
      </c>
      <c r="N2852" s="1" t="s">
        <v>83</v>
      </c>
    </row>
    <row r="2853" spans="1:14" x14ac:dyDescent="0.25">
      <c r="A2853">
        <v>2852</v>
      </c>
      <c r="B2853">
        <v>1261</v>
      </c>
      <c r="C2853">
        <f>1/COUNTIF(B:B,pizzadb_pizzasales[[#This Row],[order_id]])</f>
        <v>0.25</v>
      </c>
      <c r="D2853" s="1" t="s">
        <v>126</v>
      </c>
      <c r="E2853">
        <v>1</v>
      </c>
      <c r="F2853" s="16">
        <v>40883</v>
      </c>
      <c r="G2853" s="2" t="str">
        <f>TEXT(pizzadb_pizzasales[[#This Row],[order_date]],"dddd")</f>
        <v>Tuesday</v>
      </c>
      <c r="H2853" s="3">
        <v>0.52222222222222225</v>
      </c>
      <c r="I2853">
        <v>9.75</v>
      </c>
      <c r="J2853">
        <v>9.75</v>
      </c>
      <c r="K2853" s="1" t="s">
        <v>41</v>
      </c>
      <c r="L2853" s="1" t="s">
        <v>14</v>
      </c>
      <c r="M2853" s="1" t="s">
        <v>78</v>
      </c>
      <c r="N2853" s="1" t="s">
        <v>79</v>
      </c>
    </row>
    <row r="2854" spans="1:14" x14ac:dyDescent="0.25">
      <c r="A2854">
        <v>2853</v>
      </c>
      <c r="B2854">
        <v>1261</v>
      </c>
      <c r="C2854">
        <f>1/COUNTIF(B:B,pizzadb_pizzasales[[#This Row],[order_id]])</f>
        <v>0.25</v>
      </c>
      <c r="D2854" s="1" t="s">
        <v>140</v>
      </c>
      <c r="E2854">
        <v>1</v>
      </c>
      <c r="F2854" s="16">
        <v>40884</v>
      </c>
      <c r="G2854" s="2" t="str">
        <f>TEXT(pizzadb_pizzasales[[#This Row],[order_date]],"dddd")</f>
        <v>Wednesday</v>
      </c>
      <c r="H2854" s="3">
        <v>0.52222222222222225</v>
      </c>
      <c r="I2854">
        <v>25.5</v>
      </c>
      <c r="J2854">
        <v>25.5</v>
      </c>
      <c r="K2854" s="1" t="s">
        <v>141</v>
      </c>
      <c r="L2854" s="1" t="s">
        <v>14</v>
      </c>
      <c r="M2854" s="1" t="s">
        <v>45</v>
      </c>
      <c r="N2854" s="1" t="s">
        <v>46</v>
      </c>
    </row>
    <row r="2855" spans="1:14" x14ac:dyDescent="0.25">
      <c r="A2855">
        <v>2854</v>
      </c>
      <c r="B2855">
        <v>1262</v>
      </c>
      <c r="C2855">
        <f>1/COUNTIF(B:B,pizzadb_pizzasales[[#This Row],[order_id]])</f>
        <v>1</v>
      </c>
      <c r="D2855" s="1" t="s">
        <v>58</v>
      </c>
      <c r="E2855">
        <v>1</v>
      </c>
      <c r="F2855" s="16">
        <v>40885</v>
      </c>
      <c r="G2855" s="2" t="str">
        <f>TEXT(pizzadb_pizzasales[[#This Row],[order_date]],"dddd")</f>
        <v>Thursday</v>
      </c>
      <c r="H2855" s="3">
        <v>0.52260416666666665</v>
      </c>
      <c r="I2855">
        <v>12</v>
      </c>
      <c r="J2855">
        <v>12</v>
      </c>
      <c r="K2855" s="1" t="s">
        <v>41</v>
      </c>
      <c r="L2855" s="1" t="s">
        <v>22</v>
      </c>
      <c r="M2855" s="1" t="s">
        <v>30</v>
      </c>
      <c r="N2855" s="1" t="s">
        <v>31</v>
      </c>
    </row>
    <row r="2856" spans="1:14" x14ac:dyDescent="0.25">
      <c r="A2856">
        <v>2855</v>
      </c>
      <c r="B2856">
        <v>1263</v>
      </c>
      <c r="C2856">
        <f>1/COUNTIF(B:B,pizzadb_pizzasales[[#This Row],[order_id]])</f>
        <v>1</v>
      </c>
      <c r="D2856" s="1" t="s">
        <v>20</v>
      </c>
      <c r="E2856">
        <v>1</v>
      </c>
      <c r="F2856" s="16">
        <v>40886</v>
      </c>
      <c r="G2856" s="2" t="str">
        <f>TEXT(pizzadb_pizzasales[[#This Row],[order_date]],"dddd")</f>
        <v>Friday</v>
      </c>
      <c r="H2856" s="3">
        <v>0.52722222222222226</v>
      </c>
      <c r="I2856">
        <v>18.5</v>
      </c>
      <c r="J2856">
        <v>18.5</v>
      </c>
      <c r="K2856" s="1" t="s">
        <v>21</v>
      </c>
      <c r="L2856" s="1" t="s">
        <v>22</v>
      </c>
      <c r="M2856" s="1" t="s">
        <v>23</v>
      </c>
      <c r="N2856" s="1" t="s">
        <v>24</v>
      </c>
    </row>
    <row r="2857" spans="1:14" x14ac:dyDescent="0.25">
      <c r="A2857">
        <v>2856</v>
      </c>
      <c r="B2857">
        <v>1264</v>
      </c>
      <c r="C2857">
        <f>1/COUNTIF(B:B,pizzadb_pizzasales[[#This Row],[order_id]])</f>
        <v>0.5</v>
      </c>
      <c r="D2857" s="1" t="s">
        <v>59</v>
      </c>
      <c r="E2857">
        <v>1</v>
      </c>
      <c r="F2857" s="16">
        <v>40889</v>
      </c>
      <c r="G2857" s="2" t="str">
        <f>TEXT(pizzadb_pizzasales[[#This Row],[order_date]],"dddd")</f>
        <v>Monday</v>
      </c>
      <c r="H2857" s="3">
        <v>0.54062500000000002</v>
      </c>
      <c r="I2857">
        <v>20.75</v>
      </c>
      <c r="J2857">
        <v>20.75</v>
      </c>
      <c r="K2857" s="1" t="s">
        <v>21</v>
      </c>
      <c r="L2857" s="1" t="s">
        <v>26</v>
      </c>
      <c r="M2857" s="1" t="s">
        <v>60</v>
      </c>
      <c r="N2857" s="1" t="s">
        <v>61</v>
      </c>
    </row>
    <row r="2858" spans="1:14" x14ac:dyDescent="0.25">
      <c r="A2858">
        <v>2857</v>
      </c>
      <c r="B2858">
        <v>1264</v>
      </c>
      <c r="C2858">
        <f>1/COUNTIF(B:B,pizzadb_pizzasales[[#This Row],[order_id]])</f>
        <v>0.5</v>
      </c>
      <c r="D2858" s="1" t="s">
        <v>162</v>
      </c>
      <c r="E2858">
        <v>1</v>
      </c>
      <c r="F2858" s="16">
        <v>40890</v>
      </c>
      <c r="G2858" s="2" t="str">
        <f>TEXT(pizzadb_pizzasales[[#This Row],[order_date]],"dddd")</f>
        <v>Tuesday</v>
      </c>
      <c r="H2858" s="3">
        <v>0.54062500000000002</v>
      </c>
      <c r="I2858">
        <v>16</v>
      </c>
      <c r="J2858">
        <v>16</v>
      </c>
      <c r="K2858" s="1" t="s">
        <v>13</v>
      </c>
      <c r="L2858" s="1" t="s">
        <v>22</v>
      </c>
      <c r="M2858" s="1" t="s">
        <v>110</v>
      </c>
      <c r="N2858" s="1" t="s">
        <v>111</v>
      </c>
    </row>
    <row r="2859" spans="1:14" x14ac:dyDescent="0.25">
      <c r="A2859">
        <v>2858</v>
      </c>
      <c r="B2859">
        <v>1265</v>
      </c>
      <c r="C2859">
        <f>1/COUNTIF(B:B,pizzadb_pizzasales[[#This Row],[order_id]])</f>
        <v>9.0909090909090912E-2</v>
      </c>
      <c r="D2859" s="1" t="s">
        <v>118</v>
      </c>
      <c r="E2859">
        <v>1</v>
      </c>
      <c r="F2859" s="16">
        <v>40891</v>
      </c>
      <c r="G2859" s="2" t="str">
        <f>TEXT(pizzadb_pizzasales[[#This Row],[order_date]],"dddd")</f>
        <v>Wednesday</v>
      </c>
      <c r="H2859" s="3">
        <v>0.5412731481481482</v>
      </c>
      <c r="I2859">
        <v>16.75</v>
      </c>
      <c r="J2859">
        <v>16.75</v>
      </c>
      <c r="K2859" s="1" t="s">
        <v>13</v>
      </c>
      <c r="L2859" s="1" t="s">
        <v>33</v>
      </c>
      <c r="M2859" s="1" t="s">
        <v>42</v>
      </c>
      <c r="N2859" s="1" t="s">
        <v>43</v>
      </c>
    </row>
    <row r="2860" spans="1:14" x14ac:dyDescent="0.25">
      <c r="A2860">
        <v>2859</v>
      </c>
      <c r="B2860">
        <v>1265</v>
      </c>
      <c r="C2860">
        <f>1/COUNTIF(B:B,pizzadb_pizzasales[[#This Row],[order_id]])</f>
        <v>9.0909090909090912E-2</v>
      </c>
      <c r="D2860" s="1" t="s">
        <v>20</v>
      </c>
      <c r="E2860">
        <v>1</v>
      </c>
      <c r="F2860" s="16">
        <v>40892</v>
      </c>
      <c r="G2860" s="2" t="str">
        <f>TEXT(pizzadb_pizzasales[[#This Row],[order_date]],"dddd")</f>
        <v>Thursday</v>
      </c>
      <c r="H2860" s="3">
        <v>0.5412731481481482</v>
      </c>
      <c r="I2860">
        <v>18.5</v>
      </c>
      <c r="J2860">
        <v>18.5</v>
      </c>
      <c r="K2860" s="1" t="s">
        <v>21</v>
      </c>
      <c r="L2860" s="1" t="s">
        <v>22</v>
      </c>
      <c r="M2860" s="1" t="s">
        <v>23</v>
      </c>
      <c r="N2860" s="1" t="s">
        <v>24</v>
      </c>
    </row>
    <row r="2861" spans="1:14" x14ac:dyDescent="0.25">
      <c r="A2861">
        <v>2860</v>
      </c>
      <c r="B2861">
        <v>1265</v>
      </c>
      <c r="C2861">
        <f>1/COUNTIF(B:B,pizzadb_pizzasales[[#This Row],[order_id]])</f>
        <v>9.0909090909090912E-2</v>
      </c>
      <c r="D2861" s="1" t="s">
        <v>132</v>
      </c>
      <c r="E2861">
        <v>1</v>
      </c>
      <c r="F2861" s="16">
        <v>40893</v>
      </c>
      <c r="G2861" s="2" t="str">
        <f>TEXT(pizzadb_pizzasales[[#This Row],[order_date]],"dddd")</f>
        <v>Friday</v>
      </c>
      <c r="H2861" s="3">
        <v>0.5412731481481482</v>
      </c>
      <c r="I2861">
        <v>10.5</v>
      </c>
      <c r="J2861">
        <v>10.5</v>
      </c>
      <c r="K2861" s="1" t="s">
        <v>41</v>
      </c>
      <c r="L2861" s="1" t="s">
        <v>14</v>
      </c>
      <c r="M2861" s="1" t="s">
        <v>15</v>
      </c>
      <c r="N2861" s="1" t="s">
        <v>16</v>
      </c>
    </row>
    <row r="2862" spans="1:14" x14ac:dyDescent="0.25">
      <c r="A2862">
        <v>2861</v>
      </c>
      <c r="B2862">
        <v>1265</v>
      </c>
      <c r="C2862">
        <f>1/COUNTIF(B:B,pizzadb_pizzasales[[#This Row],[order_id]])</f>
        <v>9.0909090909090912E-2</v>
      </c>
      <c r="D2862" s="1" t="s">
        <v>153</v>
      </c>
      <c r="E2862">
        <v>1</v>
      </c>
      <c r="F2862" s="16">
        <v>40896</v>
      </c>
      <c r="G2862" s="2" t="str">
        <f>TEXT(pizzadb_pizzasales[[#This Row],[order_date]],"dddd")</f>
        <v>Monday</v>
      </c>
      <c r="H2862" s="3">
        <v>0.5412731481481482</v>
      </c>
      <c r="I2862">
        <v>21</v>
      </c>
      <c r="J2862">
        <v>21</v>
      </c>
      <c r="K2862" s="1" t="s">
        <v>21</v>
      </c>
      <c r="L2862" s="1" t="s">
        <v>22</v>
      </c>
      <c r="M2862" s="1" t="s">
        <v>101</v>
      </c>
      <c r="N2862" s="1" t="s">
        <v>102</v>
      </c>
    </row>
    <row r="2863" spans="1:14" x14ac:dyDescent="0.25">
      <c r="A2863">
        <v>2862</v>
      </c>
      <c r="B2863">
        <v>1265</v>
      </c>
      <c r="C2863">
        <f>1/COUNTIF(B:B,pizzadb_pizzasales[[#This Row],[order_id]])</f>
        <v>9.0909090909090912E-2</v>
      </c>
      <c r="D2863" s="1" t="s">
        <v>103</v>
      </c>
      <c r="E2863">
        <v>1</v>
      </c>
      <c r="F2863" s="16">
        <v>40897</v>
      </c>
      <c r="G2863" s="2" t="str">
        <f>TEXT(pizzadb_pizzasales[[#This Row],[order_date]],"dddd")</f>
        <v>Tuesday</v>
      </c>
      <c r="H2863" s="3">
        <v>0.5412731481481482</v>
      </c>
      <c r="I2863">
        <v>16</v>
      </c>
      <c r="J2863">
        <v>16</v>
      </c>
      <c r="K2863" s="1" t="s">
        <v>13</v>
      </c>
      <c r="L2863" s="1" t="s">
        <v>22</v>
      </c>
      <c r="M2863" s="1" t="s">
        <v>104</v>
      </c>
      <c r="N2863" s="1" t="s">
        <v>105</v>
      </c>
    </row>
    <row r="2864" spans="1:14" x14ac:dyDescent="0.25">
      <c r="A2864">
        <v>2863</v>
      </c>
      <c r="B2864">
        <v>1265</v>
      </c>
      <c r="C2864">
        <f>1/COUNTIF(B:B,pizzadb_pizzasales[[#This Row],[order_id]])</f>
        <v>9.0909090909090912E-2</v>
      </c>
      <c r="D2864" s="1" t="s">
        <v>112</v>
      </c>
      <c r="E2864">
        <v>1</v>
      </c>
      <c r="F2864" s="16">
        <v>40898</v>
      </c>
      <c r="G2864" s="2" t="str">
        <f>TEXT(pizzadb_pizzasales[[#This Row],[order_date]],"dddd")</f>
        <v>Wednesday</v>
      </c>
      <c r="H2864" s="3">
        <v>0.5412731481481482</v>
      </c>
      <c r="I2864">
        <v>20.5</v>
      </c>
      <c r="J2864">
        <v>20.5</v>
      </c>
      <c r="K2864" s="1" t="s">
        <v>21</v>
      </c>
      <c r="L2864" s="1" t="s">
        <v>14</v>
      </c>
      <c r="M2864" s="1" t="s">
        <v>94</v>
      </c>
      <c r="N2864" s="1" t="s">
        <v>95</v>
      </c>
    </row>
    <row r="2865" spans="1:14" x14ac:dyDescent="0.25">
      <c r="A2865">
        <v>2864</v>
      </c>
      <c r="B2865">
        <v>1265</v>
      </c>
      <c r="C2865">
        <f>1/COUNTIF(B:B,pizzadb_pizzasales[[#This Row],[order_id]])</f>
        <v>9.0909090909090912E-2</v>
      </c>
      <c r="D2865" s="1" t="s">
        <v>143</v>
      </c>
      <c r="E2865">
        <v>2</v>
      </c>
      <c r="F2865" s="16">
        <v>40899</v>
      </c>
      <c r="G2865" s="2" t="str">
        <f>TEXT(pizzadb_pizzasales[[#This Row],[order_date]],"dddd")</f>
        <v>Thursday</v>
      </c>
      <c r="H2865" s="3">
        <v>0.5412731481481482</v>
      </c>
      <c r="I2865">
        <v>11</v>
      </c>
      <c r="J2865">
        <v>22</v>
      </c>
      <c r="K2865" s="1" t="s">
        <v>41</v>
      </c>
      <c r="L2865" s="1" t="s">
        <v>14</v>
      </c>
      <c r="M2865" s="1" t="s">
        <v>130</v>
      </c>
      <c r="N2865" s="1" t="s">
        <v>131</v>
      </c>
    </row>
    <row r="2866" spans="1:14" x14ac:dyDescent="0.25">
      <c r="A2866">
        <v>2865</v>
      </c>
      <c r="B2866">
        <v>1265</v>
      </c>
      <c r="C2866">
        <f>1/COUNTIF(B:B,pizzadb_pizzasales[[#This Row],[order_id]])</f>
        <v>9.0909090909090912E-2</v>
      </c>
      <c r="D2866" s="1" t="s">
        <v>117</v>
      </c>
      <c r="E2866">
        <v>1</v>
      </c>
      <c r="F2866" s="16">
        <v>40900</v>
      </c>
      <c r="G2866" s="2" t="str">
        <f>TEXT(pizzadb_pizzasales[[#This Row],[order_date]],"dddd")</f>
        <v>Friday</v>
      </c>
      <c r="H2866" s="3">
        <v>0.5412731481481482</v>
      </c>
      <c r="I2866">
        <v>12.75</v>
      </c>
      <c r="J2866">
        <v>12.75</v>
      </c>
      <c r="K2866" s="1" t="s">
        <v>41</v>
      </c>
      <c r="L2866" s="1" t="s">
        <v>33</v>
      </c>
      <c r="M2866" s="1" t="s">
        <v>70</v>
      </c>
      <c r="N2866" s="1" t="s">
        <v>71</v>
      </c>
    </row>
    <row r="2867" spans="1:14" x14ac:dyDescent="0.25">
      <c r="A2867">
        <v>2866</v>
      </c>
      <c r="B2867">
        <v>1265</v>
      </c>
      <c r="C2867">
        <f>1/COUNTIF(B:B,pizzadb_pizzasales[[#This Row],[order_id]])</f>
        <v>9.0909090909090912E-2</v>
      </c>
      <c r="D2867" s="1" t="s">
        <v>136</v>
      </c>
      <c r="E2867">
        <v>1</v>
      </c>
      <c r="F2867" s="16">
        <v>40903</v>
      </c>
      <c r="G2867" s="2" t="str">
        <f>TEXT(pizzadb_pizzasales[[#This Row],[order_date]],"dddd")</f>
        <v>Monday</v>
      </c>
      <c r="H2867" s="3">
        <v>0.5412731481481482</v>
      </c>
      <c r="I2867">
        <v>12.5</v>
      </c>
      <c r="J2867">
        <v>12.5</v>
      </c>
      <c r="K2867" s="1" t="s">
        <v>41</v>
      </c>
      <c r="L2867" s="1" t="s">
        <v>22</v>
      </c>
      <c r="M2867" s="1" t="s">
        <v>63</v>
      </c>
      <c r="N2867" s="1" t="s">
        <v>64</v>
      </c>
    </row>
    <row r="2868" spans="1:14" x14ac:dyDescent="0.25">
      <c r="A2868">
        <v>2867</v>
      </c>
      <c r="B2868">
        <v>1265</v>
      </c>
      <c r="C2868">
        <f>1/COUNTIF(B:B,pizzadb_pizzasales[[#This Row],[order_id]])</f>
        <v>9.0909090909090912E-2</v>
      </c>
      <c r="D2868" s="1" t="s">
        <v>137</v>
      </c>
      <c r="E2868">
        <v>1</v>
      </c>
      <c r="F2868" s="16">
        <v>40904</v>
      </c>
      <c r="G2868" s="2" t="str">
        <f>TEXT(pizzadb_pizzasales[[#This Row],[order_date]],"dddd")</f>
        <v>Tuesday</v>
      </c>
      <c r="H2868" s="3">
        <v>0.5412731481481482</v>
      </c>
      <c r="I2868">
        <v>16.75</v>
      </c>
      <c r="J2868">
        <v>16.75</v>
      </c>
      <c r="K2868" s="1" t="s">
        <v>13</v>
      </c>
      <c r="L2868" s="1" t="s">
        <v>33</v>
      </c>
      <c r="M2868" s="1" t="s">
        <v>34</v>
      </c>
      <c r="N2868" s="1" t="s">
        <v>35</v>
      </c>
    </row>
    <row r="2869" spans="1:14" x14ac:dyDescent="0.25">
      <c r="A2869">
        <v>2868</v>
      </c>
      <c r="B2869">
        <v>1265</v>
      </c>
      <c r="C2869">
        <f>1/COUNTIF(B:B,pizzadb_pizzasales[[#This Row],[order_id]])</f>
        <v>9.0909090909090912E-2</v>
      </c>
      <c r="D2869" s="1" t="s">
        <v>154</v>
      </c>
      <c r="E2869">
        <v>1</v>
      </c>
      <c r="F2869" s="16">
        <v>40905</v>
      </c>
      <c r="G2869" s="2" t="str">
        <f>TEXT(pizzadb_pizzasales[[#This Row],[order_date]],"dddd")</f>
        <v>Wednesday</v>
      </c>
      <c r="H2869" s="3">
        <v>0.5412731481481482</v>
      </c>
      <c r="I2869">
        <v>16</v>
      </c>
      <c r="J2869">
        <v>16</v>
      </c>
      <c r="K2869" s="1" t="s">
        <v>13</v>
      </c>
      <c r="L2869" s="1" t="s">
        <v>22</v>
      </c>
      <c r="M2869" s="1" t="s">
        <v>66</v>
      </c>
      <c r="N2869" s="1" t="s">
        <v>67</v>
      </c>
    </row>
    <row r="2870" spans="1:14" x14ac:dyDescent="0.25">
      <c r="A2870">
        <v>2869</v>
      </c>
      <c r="B2870">
        <v>1266</v>
      </c>
      <c r="C2870">
        <f>1/COUNTIF(B:B,pizzadb_pizzasales[[#This Row],[order_id]])</f>
        <v>0.5</v>
      </c>
      <c r="D2870" s="1" t="s">
        <v>118</v>
      </c>
      <c r="E2870">
        <v>1</v>
      </c>
      <c r="F2870" s="16">
        <v>40906</v>
      </c>
      <c r="G2870" s="2" t="str">
        <f>TEXT(pizzadb_pizzasales[[#This Row],[order_date]],"dddd")</f>
        <v>Thursday</v>
      </c>
      <c r="H2870" s="3">
        <v>0.54156249999999995</v>
      </c>
      <c r="I2870">
        <v>16.75</v>
      </c>
      <c r="J2870">
        <v>16.75</v>
      </c>
      <c r="K2870" s="1" t="s">
        <v>13</v>
      </c>
      <c r="L2870" s="1" t="s">
        <v>33</v>
      </c>
      <c r="M2870" s="1" t="s">
        <v>42</v>
      </c>
      <c r="N2870" s="1" t="s">
        <v>43</v>
      </c>
    </row>
    <row r="2871" spans="1:14" x14ac:dyDescent="0.25">
      <c r="A2871">
        <v>2870</v>
      </c>
      <c r="B2871">
        <v>1266</v>
      </c>
      <c r="C2871">
        <f>1/COUNTIF(B:B,pizzadb_pizzasales[[#This Row],[order_id]])</f>
        <v>0.5</v>
      </c>
      <c r="D2871" s="1" t="s">
        <v>139</v>
      </c>
      <c r="E2871">
        <v>1</v>
      </c>
      <c r="F2871" s="16">
        <v>40907</v>
      </c>
      <c r="G2871" s="2" t="str">
        <f>TEXT(pizzadb_pizzasales[[#This Row],[order_date]],"dddd")</f>
        <v>Friday</v>
      </c>
      <c r="H2871" s="3">
        <v>0.54156249999999995</v>
      </c>
      <c r="I2871">
        <v>16.75</v>
      </c>
      <c r="J2871">
        <v>16.75</v>
      </c>
      <c r="K2871" s="1" t="s">
        <v>13</v>
      </c>
      <c r="L2871" s="1" t="s">
        <v>33</v>
      </c>
      <c r="M2871" s="1" t="s">
        <v>82</v>
      </c>
      <c r="N2871" s="1" t="s">
        <v>83</v>
      </c>
    </row>
    <row r="2872" spans="1:14" x14ac:dyDescent="0.25">
      <c r="A2872">
        <v>2871</v>
      </c>
      <c r="B2872">
        <v>1267</v>
      </c>
      <c r="C2872">
        <f>1/COUNTIF(B:B,pizzadb_pizzasales[[#This Row],[order_id]])</f>
        <v>1</v>
      </c>
      <c r="D2872" s="1" t="s">
        <v>148</v>
      </c>
      <c r="E2872">
        <v>1</v>
      </c>
      <c r="F2872" s="16">
        <v>40910</v>
      </c>
      <c r="G2872" s="2" t="str">
        <f>TEXT(pizzadb_pizzasales[[#This Row],[order_date]],"dddd")</f>
        <v>Monday</v>
      </c>
      <c r="H2872" s="3">
        <v>0.54267361111111112</v>
      </c>
      <c r="I2872">
        <v>14.5</v>
      </c>
      <c r="J2872">
        <v>14.5</v>
      </c>
      <c r="K2872" s="1" t="s">
        <v>13</v>
      </c>
      <c r="L2872" s="1" t="s">
        <v>14</v>
      </c>
      <c r="M2872" s="1" t="s">
        <v>130</v>
      </c>
      <c r="N2872" s="1" t="s">
        <v>131</v>
      </c>
    </row>
    <row r="2873" spans="1:14" x14ac:dyDescent="0.25">
      <c r="A2873">
        <v>2872</v>
      </c>
      <c r="B2873">
        <v>1268</v>
      </c>
      <c r="C2873">
        <f>1/COUNTIF(B:B,pizzadb_pizzasales[[#This Row],[order_id]])</f>
        <v>0.33333333333333331</v>
      </c>
      <c r="D2873" s="1" t="s">
        <v>142</v>
      </c>
      <c r="E2873">
        <v>1</v>
      </c>
      <c r="F2873" s="16">
        <v>40911</v>
      </c>
      <c r="G2873" s="2" t="str">
        <f>TEXT(pizzadb_pizzasales[[#This Row],[order_date]],"dddd")</f>
        <v>Tuesday</v>
      </c>
      <c r="H2873" s="3">
        <v>0.54281250000000003</v>
      </c>
      <c r="I2873">
        <v>16.5</v>
      </c>
      <c r="J2873">
        <v>16.5</v>
      </c>
      <c r="K2873" s="1" t="s">
        <v>21</v>
      </c>
      <c r="L2873" s="1" t="s">
        <v>14</v>
      </c>
      <c r="M2873" s="1" t="s">
        <v>15</v>
      </c>
      <c r="N2873" s="1" t="s">
        <v>16</v>
      </c>
    </row>
    <row r="2874" spans="1:14" x14ac:dyDescent="0.25">
      <c r="A2874">
        <v>2873</v>
      </c>
      <c r="B2874">
        <v>1268</v>
      </c>
      <c r="C2874">
        <f>1/COUNTIF(B:B,pizzadb_pizzasales[[#This Row],[order_id]])</f>
        <v>0.33333333333333331</v>
      </c>
      <c r="D2874" s="1" t="s">
        <v>36</v>
      </c>
      <c r="E2874">
        <v>1</v>
      </c>
      <c r="F2874" s="16">
        <v>40912</v>
      </c>
      <c r="G2874" s="2" t="str">
        <f>TEXT(pizzadb_pizzasales[[#This Row],[order_date]],"dddd")</f>
        <v>Wednesday</v>
      </c>
      <c r="H2874" s="3">
        <v>0.54281250000000003</v>
      </c>
      <c r="I2874">
        <v>16.5</v>
      </c>
      <c r="J2874">
        <v>16.5</v>
      </c>
      <c r="K2874" s="1" t="s">
        <v>13</v>
      </c>
      <c r="L2874" s="1" t="s">
        <v>26</v>
      </c>
      <c r="M2874" s="1" t="s">
        <v>27</v>
      </c>
      <c r="N2874" s="1" t="s">
        <v>28</v>
      </c>
    </row>
    <row r="2875" spans="1:14" x14ac:dyDescent="0.25">
      <c r="A2875">
        <v>2874</v>
      </c>
      <c r="B2875">
        <v>1268</v>
      </c>
      <c r="C2875">
        <f>1/COUNTIF(B:B,pizzadb_pizzasales[[#This Row],[order_id]])</f>
        <v>0.33333333333333331</v>
      </c>
      <c r="D2875" s="1" t="s">
        <v>32</v>
      </c>
      <c r="E2875">
        <v>1</v>
      </c>
      <c r="F2875" s="16">
        <v>40913</v>
      </c>
      <c r="G2875" s="2" t="str">
        <f>TEXT(pizzadb_pizzasales[[#This Row],[order_date]],"dddd")</f>
        <v>Thursday</v>
      </c>
      <c r="H2875" s="3">
        <v>0.54281250000000003</v>
      </c>
      <c r="I2875">
        <v>20.75</v>
      </c>
      <c r="J2875">
        <v>20.75</v>
      </c>
      <c r="K2875" s="1" t="s">
        <v>21</v>
      </c>
      <c r="L2875" s="1" t="s">
        <v>33</v>
      </c>
      <c r="M2875" s="1" t="s">
        <v>34</v>
      </c>
      <c r="N2875" s="1" t="s">
        <v>35</v>
      </c>
    </row>
    <row r="2876" spans="1:14" x14ac:dyDescent="0.25">
      <c r="A2876">
        <v>2875</v>
      </c>
      <c r="B2876">
        <v>1269</v>
      </c>
      <c r="C2876">
        <f>1/COUNTIF(B:B,pizzadb_pizzasales[[#This Row],[order_id]])</f>
        <v>1</v>
      </c>
      <c r="D2876" s="1" t="s">
        <v>96</v>
      </c>
      <c r="E2876">
        <v>1</v>
      </c>
      <c r="F2876" s="16">
        <v>40914</v>
      </c>
      <c r="G2876" s="2" t="str">
        <f>TEXT(pizzadb_pizzasales[[#This Row],[order_date]],"dddd")</f>
        <v>Friday</v>
      </c>
      <c r="H2876" s="3">
        <v>0.54491898148148143</v>
      </c>
      <c r="I2876">
        <v>16.25</v>
      </c>
      <c r="J2876">
        <v>16.25</v>
      </c>
      <c r="K2876" s="1" t="s">
        <v>13</v>
      </c>
      <c r="L2876" s="1" t="s">
        <v>26</v>
      </c>
      <c r="M2876" s="1" t="s">
        <v>97</v>
      </c>
      <c r="N2876" s="1" t="s">
        <v>98</v>
      </c>
    </row>
    <row r="2877" spans="1:14" x14ac:dyDescent="0.25">
      <c r="A2877">
        <v>2876</v>
      </c>
      <c r="B2877">
        <v>1270</v>
      </c>
      <c r="C2877">
        <f>1/COUNTIF(B:B,pizzadb_pizzasales[[#This Row],[order_id]])</f>
        <v>1</v>
      </c>
      <c r="D2877" s="1" t="s">
        <v>154</v>
      </c>
      <c r="E2877">
        <v>1</v>
      </c>
      <c r="F2877" s="16">
        <v>40917</v>
      </c>
      <c r="G2877" s="2" t="str">
        <f>TEXT(pizzadb_pizzasales[[#This Row],[order_date]],"dddd")</f>
        <v>Monday</v>
      </c>
      <c r="H2877" s="3">
        <v>0.55017361111111107</v>
      </c>
      <c r="I2877">
        <v>16</v>
      </c>
      <c r="J2877">
        <v>16</v>
      </c>
      <c r="K2877" s="1" t="s">
        <v>13</v>
      </c>
      <c r="L2877" s="1" t="s">
        <v>22</v>
      </c>
      <c r="M2877" s="1" t="s">
        <v>66</v>
      </c>
      <c r="N2877" s="1" t="s">
        <v>67</v>
      </c>
    </row>
    <row r="2878" spans="1:14" x14ac:dyDescent="0.25">
      <c r="A2878">
        <v>2877</v>
      </c>
      <c r="B2878">
        <v>1271</v>
      </c>
      <c r="C2878">
        <f>1/COUNTIF(B:B,pizzadb_pizzasales[[#This Row],[order_id]])</f>
        <v>0.33333333333333331</v>
      </c>
      <c r="D2878" s="1" t="s">
        <v>17</v>
      </c>
      <c r="E2878">
        <v>2</v>
      </c>
      <c r="F2878" s="16">
        <v>40918</v>
      </c>
      <c r="G2878" s="2" t="str">
        <f>TEXT(pizzadb_pizzasales[[#This Row],[order_date]],"dddd")</f>
        <v>Tuesday</v>
      </c>
      <c r="H2878" s="3">
        <v>0.55158564814814814</v>
      </c>
      <c r="I2878">
        <v>16</v>
      </c>
      <c r="J2878">
        <v>32</v>
      </c>
      <c r="K2878" s="1" t="s">
        <v>13</v>
      </c>
      <c r="L2878" s="1" t="s">
        <v>14</v>
      </c>
      <c r="M2878" s="1" t="s">
        <v>18</v>
      </c>
      <c r="N2878" s="1" t="s">
        <v>19</v>
      </c>
    </row>
    <row r="2879" spans="1:14" x14ac:dyDescent="0.25">
      <c r="A2879">
        <v>2878</v>
      </c>
      <c r="B2879">
        <v>1271</v>
      </c>
      <c r="C2879">
        <f>1/COUNTIF(B:B,pizzadb_pizzasales[[#This Row],[order_id]])</f>
        <v>0.33333333333333331</v>
      </c>
      <c r="D2879" s="1" t="s">
        <v>93</v>
      </c>
      <c r="E2879">
        <v>1</v>
      </c>
      <c r="F2879" s="16">
        <v>40919</v>
      </c>
      <c r="G2879" s="2" t="str">
        <f>TEXT(pizzadb_pizzasales[[#This Row],[order_date]],"dddd")</f>
        <v>Wednesday</v>
      </c>
      <c r="H2879" s="3">
        <v>0.55158564814814814</v>
      </c>
      <c r="I2879">
        <v>12</v>
      </c>
      <c r="J2879">
        <v>12</v>
      </c>
      <c r="K2879" s="1" t="s">
        <v>41</v>
      </c>
      <c r="L2879" s="1" t="s">
        <v>14</v>
      </c>
      <c r="M2879" s="1" t="s">
        <v>94</v>
      </c>
      <c r="N2879" s="1" t="s">
        <v>95</v>
      </c>
    </row>
    <row r="2880" spans="1:14" x14ac:dyDescent="0.25">
      <c r="A2880">
        <v>2879</v>
      </c>
      <c r="B2880">
        <v>1271</v>
      </c>
      <c r="C2880">
        <f>1/COUNTIF(B:B,pizzadb_pizzasales[[#This Row],[order_id]])</f>
        <v>0.33333333333333331</v>
      </c>
      <c r="D2880" s="1" t="s">
        <v>69</v>
      </c>
      <c r="E2880">
        <v>1</v>
      </c>
      <c r="F2880" s="16">
        <v>40920</v>
      </c>
      <c r="G2880" s="2" t="str">
        <f>TEXT(pizzadb_pizzasales[[#This Row],[order_date]],"dddd")</f>
        <v>Thursday</v>
      </c>
      <c r="H2880" s="3">
        <v>0.55158564814814814</v>
      </c>
      <c r="I2880">
        <v>20.75</v>
      </c>
      <c r="J2880">
        <v>20.75</v>
      </c>
      <c r="K2880" s="1" t="s">
        <v>21</v>
      </c>
      <c r="L2880" s="1" t="s">
        <v>33</v>
      </c>
      <c r="M2880" s="1" t="s">
        <v>70</v>
      </c>
      <c r="N2880" s="1" t="s">
        <v>71</v>
      </c>
    </row>
    <row r="2881" spans="1:14" x14ac:dyDescent="0.25">
      <c r="A2881">
        <v>2880</v>
      </c>
      <c r="B2881">
        <v>1272</v>
      </c>
      <c r="C2881">
        <f>1/COUNTIF(B:B,pizzadb_pizzasales[[#This Row],[order_id]])</f>
        <v>0.5</v>
      </c>
      <c r="D2881" s="1" t="s">
        <v>156</v>
      </c>
      <c r="E2881">
        <v>1</v>
      </c>
      <c r="F2881" s="16">
        <v>40921</v>
      </c>
      <c r="G2881" s="2" t="str">
        <f>TEXT(pizzadb_pizzasales[[#This Row],[order_date]],"dddd")</f>
        <v>Friday</v>
      </c>
      <c r="H2881" s="3">
        <v>0.55181712962962959</v>
      </c>
      <c r="I2881">
        <v>12.75</v>
      </c>
      <c r="J2881">
        <v>12.75</v>
      </c>
      <c r="K2881" s="1" t="s">
        <v>41</v>
      </c>
      <c r="L2881" s="1" t="s">
        <v>33</v>
      </c>
      <c r="M2881" s="1" t="s">
        <v>82</v>
      </c>
      <c r="N2881" s="1" t="s">
        <v>83</v>
      </c>
    </row>
    <row r="2882" spans="1:14" x14ac:dyDescent="0.25">
      <c r="A2882">
        <v>2881</v>
      </c>
      <c r="B2882">
        <v>1272</v>
      </c>
      <c r="C2882">
        <f>1/COUNTIF(B:B,pizzadb_pizzasales[[#This Row],[order_id]])</f>
        <v>0.5</v>
      </c>
      <c r="D2882" s="1" t="s">
        <v>58</v>
      </c>
      <c r="E2882">
        <v>1</v>
      </c>
      <c r="F2882" s="16">
        <v>40924</v>
      </c>
      <c r="G2882" s="2" t="str">
        <f>TEXT(pizzadb_pizzasales[[#This Row],[order_date]],"dddd")</f>
        <v>Monday</v>
      </c>
      <c r="H2882" s="3">
        <v>0.55181712962962959</v>
      </c>
      <c r="I2882">
        <v>12</v>
      </c>
      <c r="J2882">
        <v>12</v>
      </c>
      <c r="K2882" s="1" t="s">
        <v>41</v>
      </c>
      <c r="L2882" s="1" t="s">
        <v>22</v>
      </c>
      <c r="M2882" s="1" t="s">
        <v>30</v>
      </c>
      <c r="N2882" s="1" t="s">
        <v>31</v>
      </c>
    </row>
    <row r="2883" spans="1:14" x14ac:dyDescent="0.25">
      <c r="A2883">
        <v>2882</v>
      </c>
      <c r="B2883">
        <v>1273</v>
      </c>
      <c r="C2883">
        <f>1/COUNTIF(B:B,pizzadb_pizzasales[[#This Row],[order_id]])</f>
        <v>1</v>
      </c>
      <c r="D2883" s="1" t="s">
        <v>84</v>
      </c>
      <c r="E2883">
        <v>1</v>
      </c>
      <c r="F2883" s="16">
        <v>40925</v>
      </c>
      <c r="G2883" s="2" t="str">
        <f>TEXT(pizzadb_pizzasales[[#This Row],[order_date]],"dddd")</f>
        <v>Tuesday</v>
      </c>
      <c r="H2883" s="3">
        <v>0.55690972222222224</v>
      </c>
      <c r="I2883">
        <v>12</v>
      </c>
      <c r="J2883">
        <v>12</v>
      </c>
      <c r="K2883" s="1" t="s">
        <v>41</v>
      </c>
      <c r="L2883" s="1" t="s">
        <v>14</v>
      </c>
      <c r="M2883" s="1" t="s">
        <v>85</v>
      </c>
      <c r="N2883" s="1" t="s">
        <v>86</v>
      </c>
    </row>
    <row r="2884" spans="1:14" x14ac:dyDescent="0.25">
      <c r="A2884">
        <v>2883</v>
      </c>
      <c r="B2884">
        <v>1274</v>
      </c>
      <c r="C2884">
        <f>1/COUNTIF(B:B,pizzadb_pizzasales[[#This Row],[order_id]])</f>
        <v>7.6923076923076927E-2</v>
      </c>
      <c r="D2884" s="1" t="s">
        <v>118</v>
      </c>
      <c r="E2884">
        <v>1</v>
      </c>
      <c r="F2884" s="16">
        <v>40926</v>
      </c>
      <c r="G2884" s="2" t="str">
        <f>TEXT(pizzadb_pizzasales[[#This Row],[order_date]],"dddd")</f>
        <v>Wednesday</v>
      </c>
      <c r="H2884" s="3">
        <v>0.55849537037037034</v>
      </c>
      <c r="I2884">
        <v>16.75</v>
      </c>
      <c r="J2884">
        <v>16.75</v>
      </c>
      <c r="K2884" s="1" t="s">
        <v>13</v>
      </c>
      <c r="L2884" s="1" t="s">
        <v>33</v>
      </c>
      <c r="M2884" s="1" t="s">
        <v>42</v>
      </c>
      <c r="N2884" s="1" t="s">
        <v>43</v>
      </c>
    </row>
    <row r="2885" spans="1:14" x14ac:dyDescent="0.25">
      <c r="A2885">
        <v>2884</v>
      </c>
      <c r="B2885">
        <v>1274</v>
      </c>
      <c r="C2885">
        <f>1/COUNTIF(B:B,pizzadb_pizzasales[[#This Row],[order_id]])</f>
        <v>7.6923076923076927E-2</v>
      </c>
      <c r="D2885" s="1" t="s">
        <v>40</v>
      </c>
      <c r="E2885">
        <v>1</v>
      </c>
      <c r="F2885" s="16">
        <v>40927</v>
      </c>
      <c r="G2885" s="2" t="str">
        <f>TEXT(pizzadb_pizzasales[[#This Row],[order_date]],"dddd")</f>
        <v>Thursday</v>
      </c>
      <c r="H2885" s="3">
        <v>0.55849537037037034</v>
      </c>
      <c r="I2885">
        <v>12.75</v>
      </c>
      <c r="J2885">
        <v>12.75</v>
      </c>
      <c r="K2885" s="1" t="s">
        <v>41</v>
      </c>
      <c r="L2885" s="1" t="s">
        <v>33</v>
      </c>
      <c r="M2885" s="1" t="s">
        <v>42</v>
      </c>
      <c r="N2885" s="1" t="s">
        <v>43</v>
      </c>
    </row>
    <row r="2886" spans="1:14" x14ac:dyDescent="0.25">
      <c r="A2886">
        <v>2885</v>
      </c>
      <c r="B2886">
        <v>1274</v>
      </c>
      <c r="C2886">
        <f>1/COUNTIF(B:B,pizzadb_pizzasales[[#This Row],[order_id]])</f>
        <v>7.6923076923076927E-2</v>
      </c>
      <c r="D2886" s="1" t="s">
        <v>73</v>
      </c>
      <c r="E2886">
        <v>1</v>
      </c>
      <c r="F2886" s="16">
        <v>40928</v>
      </c>
      <c r="G2886" s="2" t="str">
        <f>TEXT(pizzadb_pizzasales[[#This Row],[order_date]],"dddd")</f>
        <v>Friday</v>
      </c>
      <c r="H2886" s="3">
        <v>0.55849537037037034</v>
      </c>
      <c r="I2886">
        <v>20.75</v>
      </c>
      <c r="J2886">
        <v>20.75</v>
      </c>
      <c r="K2886" s="1" t="s">
        <v>21</v>
      </c>
      <c r="L2886" s="1" t="s">
        <v>33</v>
      </c>
      <c r="M2886" s="1" t="s">
        <v>74</v>
      </c>
      <c r="N2886" s="1" t="s">
        <v>75</v>
      </c>
    </row>
    <row r="2887" spans="1:14" x14ac:dyDescent="0.25">
      <c r="A2887">
        <v>2886</v>
      </c>
      <c r="B2887">
        <v>1274</v>
      </c>
      <c r="C2887">
        <f>1/COUNTIF(B:B,pizzadb_pizzasales[[#This Row],[order_id]])</f>
        <v>7.6923076923076927E-2</v>
      </c>
      <c r="D2887" s="1" t="s">
        <v>168</v>
      </c>
      <c r="E2887">
        <v>1</v>
      </c>
      <c r="F2887" s="16">
        <v>40931</v>
      </c>
      <c r="G2887" s="2" t="str">
        <f>TEXT(pizzadb_pizzasales[[#This Row],[order_date]],"dddd")</f>
        <v>Monday</v>
      </c>
      <c r="H2887" s="3">
        <v>0.55849537037037034</v>
      </c>
      <c r="I2887">
        <v>20.75</v>
      </c>
      <c r="J2887">
        <v>20.75</v>
      </c>
      <c r="K2887" s="1" t="s">
        <v>21</v>
      </c>
      <c r="L2887" s="1" t="s">
        <v>33</v>
      </c>
      <c r="M2887" s="1" t="s">
        <v>124</v>
      </c>
      <c r="N2887" s="1" t="s">
        <v>125</v>
      </c>
    </row>
    <row r="2888" spans="1:14" x14ac:dyDescent="0.25">
      <c r="A2888">
        <v>2887</v>
      </c>
      <c r="B2888">
        <v>1274</v>
      </c>
      <c r="C2888">
        <f>1/COUNTIF(B:B,pizzadb_pizzasales[[#This Row],[order_id]])</f>
        <v>7.6923076923076927E-2</v>
      </c>
      <c r="D2888" s="1" t="s">
        <v>81</v>
      </c>
      <c r="E2888">
        <v>1</v>
      </c>
      <c r="F2888" s="16">
        <v>40932</v>
      </c>
      <c r="G2888" s="2" t="str">
        <f>TEXT(pizzadb_pizzasales[[#This Row],[order_date]],"dddd")</f>
        <v>Tuesday</v>
      </c>
      <c r="H2888" s="3">
        <v>0.55849537037037034</v>
      </c>
      <c r="I2888">
        <v>20.75</v>
      </c>
      <c r="J2888">
        <v>20.75</v>
      </c>
      <c r="K2888" s="1" t="s">
        <v>21</v>
      </c>
      <c r="L2888" s="1" t="s">
        <v>33</v>
      </c>
      <c r="M2888" s="1" t="s">
        <v>82</v>
      </c>
      <c r="N2888" s="1" t="s">
        <v>83</v>
      </c>
    </row>
    <row r="2889" spans="1:14" x14ac:dyDescent="0.25">
      <c r="A2889">
        <v>2888</v>
      </c>
      <c r="B2889">
        <v>1274</v>
      </c>
      <c r="C2889">
        <f>1/COUNTIF(B:B,pizzadb_pizzasales[[#This Row],[order_id]])</f>
        <v>7.6923076923076927E-2</v>
      </c>
      <c r="D2889" s="1" t="s">
        <v>50</v>
      </c>
      <c r="E2889">
        <v>1</v>
      </c>
      <c r="F2889" s="16">
        <v>40933</v>
      </c>
      <c r="G2889" s="2" t="str">
        <f>TEXT(pizzadb_pizzasales[[#This Row],[order_date]],"dddd")</f>
        <v>Wednesday</v>
      </c>
      <c r="H2889" s="3">
        <v>0.55849537037037034</v>
      </c>
      <c r="I2889">
        <v>12</v>
      </c>
      <c r="J2889">
        <v>12</v>
      </c>
      <c r="K2889" s="1" t="s">
        <v>41</v>
      </c>
      <c r="L2889" s="1" t="s">
        <v>14</v>
      </c>
      <c r="M2889" s="1" t="s">
        <v>18</v>
      </c>
      <c r="N2889" s="1" t="s">
        <v>19</v>
      </c>
    </row>
    <row r="2890" spans="1:14" x14ac:dyDescent="0.25">
      <c r="A2890">
        <v>2889</v>
      </c>
      <c r="B2890">
        <v>1274</v>
      </c>
      <c r="C2890">
        <f>1/COUNTIF(B:B,pizzadb_pizzasales[[#This Row],[order_id]])</f>
        <v>7.6923076923076927E-2</v>
      </c>
      <c r="D2890" s="1" t="s">
        <v>90</v>
      </c>
      <c r="E2890">
        <v>1</v>
      </c>
      <c r="F2890" s="16">
        <v>40934</v>
      </c>
      <c r="G2890" s="2" t="str">
        <f>TEXT(pizzadb_pizzasales[[#This Row],[order_date]],"dddd")</f>
        <v>Thursday</v>
      </c>
      <c r="H2890" s="3">
        <v>0.55849537037037034</v>
      </c>
      <c r="I2890">
        <v>17.950000762939453</v>
      </c>
      <c r="J2890">
        <v>17.950000762939453</v>
      </c>
      <c r="K2890" s="1" t="s">
        <v>21</v>
      </c>
      <c r="L2890" s="1" t="s">
        <v>22</v>
      </c>
      <c r="M2890" s="1" t="s">
        <v>91</v>
      </c>
      <c r="N2890" s="1" t="s">
        <v>92</v>
      </c>
    </row>
    <row r="2891" spans="1:14" x14ac:dyDescent="0.25">
      <c r="A2891">
        <v>2890</v>
      </c>
      <c r="B2891">
        <v>1274</v>
      </c>
      <c r="C2891">
        <f>1/COUNTIF(B:B,pizzadb_pizzasales[[#This Row],[order_id]])</f>
        <v>7.6923076923076927E-2</v>
      </c>
      <c r="D2891" s="1" t="s">
        <v>132</v>
      </c>
      <c r="E2891">
        <v>1</v>
      </c>
      <c r="F2891" s="16">
        <v>40935</v>
      </c>
      <c r="G2891" s="2" t="str">
        <f>TEXT(pizzadb_pizzasales[[#This Row],[order_date]],"dddd")</f>
        <v>Friday</v>
      </c>
      <c r="H2891" s="3">
        <v>0.55849537037037034</v>
      </c>
      <c r="I2891">
        <v>10.5</v>
      </c>
      <c r="J2891">
        <v>10.5</v>
      </c>
      <c r="K2891" s="1" t="s">
        <v>41</v>
      </c>
      <c r="L2891" s="1" t="s">
        <v>14</v>
      </c>
      <c r="M2891" s="1" t="s">
        <v>15</v>
      </c>
      <c r="N2891" s="1" t="s">
        <v>16</v>
      </c>
    </row>
    <row r="2892" spans="1:14" x14ac:dyDescent="0.25">
      <c r="A2892">
        <v>2891</v>
      </c>
      <c r="B2892">
        <v>1274</v>
      </c>
      <c r="C2892">
        <f>1/COUNTIF(B:B,pizzadb_pizzasales[[#This Row],[order_id]])</f>
        <v>7.6923076923076927E-2</v>
      </c>
      <c r="D2892" s="1" t="s">
        <v>153</v>
      </c>
      <c r="E2892">
        <v>1</v>
      </c>
      <c r="F2892" s="16">
        <v>40938</v>
      </c>
      <c r="G2892" s="2" t="str">
        <f>TEXT(pizzadb_pizzasales[[#This Row],[order_date]],"dddd")</f>
        <v>Monday</v>
      </c>
      <c r="H2892" s="3">
        <v>0.55849537037037034</v>
      </c>
      <c r="I2892">
        <v>21</v>
      </c>
      <c r="J2892">
        <v>21</v>
      </c>
      <c r="K2892" s="1" t="s">
        <v>21</v>
      </c>
      <c r="L2892" s="1" t="s">
        <v>22</v>
      </c>
      <c r="M2892" s="1" t="s">
        <v>101</v>
      </c>
      <c r="N2892" s="1" t="s">
        <v>102</v>
      </c>
    </row>
    <row r="2893" spans="1:14" x14ac:dyDescent="0.25">
      <c r="A2893">
        <v>2892</v>
      </c>
      <c r="B2893">
        <v>1274</v>
      </c>
      <c r="C2893">
        <f>1/COUNTIF(B:B,pizzadb_pizzasales[[#This Row],[order_id]])</f>
        <v>7.6923076923076927E-2</v>
      </c>
      <c r="D2893" s="1" t="s">
        <v>121</v>
      </c>
      <c r="E2893">
        <v>1</v>
      </c>
      <c r="F2893" s="16">
        <v>40939</v>
      </c>
      <c r="G2893" s="2" t="str">
        <f>TEXT(pizzadb_pizzasales[[#This Row],[order_date]],"dddd")</f>
        <v>Tuesday</v>
      </c>
      <c r="H2893" s="3">
        <v>0.55849537037037034</v>
      </c>
      <c r="I2893">
        <v>16.25</v>
      </c>
      <c r="J2893">
        <v>16.25</v>
      </c>
      <c r="K2893" s="1" t="s">
        <v>13</v>
      </c>
      <c r="L2893" s="1" t="s">
        <v>26</v>
      </c>
      <c r="M2893" s="1" t="s">
        <v>114</v>
      </c>
      <c r="N2893" s="1" t="s">
        <v>115</v>
      </c>
    </row>
    <row r="2894" spans="1:14" x14ac:dyDescent="0.25">
      <c r="A2894">
        <v>2893</v>
      </c>
      <c r="B2894">
        <v>1274</v>
      </c>
      <c r="C2894">
        <f>1/COUNTIF(B:B,pizzadb_pizzasales[[#This Row],[order_id]])</f>
        <v>7.6923076923076927E-2</v>
      </c>
      <c r="D2894" s="1" t="s">
        <v>109</v>
      </c>
      <c r="E2894">
        <v>2</v>
      </c>
      <c r="F2894" s="16">
        <v>40940</v>
      </c>
      <c r="G2894" s="2" t="str">
        <f>TEXT(pizzadb_pizzasales[[#This Row],[order_date]],"dddd")</f>
        <v>Wednesday</v>
      </c>
      <c r="H2894" s="3">
        <v>0.55849537037037034</v>
      </c>
      <c r="I2894">
        <v>20.25</v>
      </c>
      <c r="J2894">
        <v>40.5</v>
      </c>
      <c r="K2894" s="1" t="s">
        <v>21</v>
      </c>
      <c r="L2894" s="1" t="s">
        <v>22</v>
      </c>
      <c r="M2894" s="1" t="s">
        <v>110</v>
      </c>
      <c r="N2894" s="1" t="s">
        <v>111</v>
      </c>
    </row>
    <row r="2895" spans="1:14" x14ac:dyDescent="0.25">
      <c r="A2895">
        <v>2894</v>
      </c>
      <c r="B2895">
        <v>1274</v>
      </c>
      <c r="C2895">
        <f>1/COUNTIF(B:B,pizzadb_pizzasales[[#This Row],[order_id]])</f>
        <v>7.6923076923076927E-2</v>
      </c>
      <c r="D2895" s="1" t="s">
        <v>151</v>
      </c>
      <c r="E2895">
        <v>1</v>
      </c>
      <c r="F2895" s="16">
        <v>40941</v>
      </c>
      <c r="G2895" s="2" t="str">
        <f>TEXT(pizzadb_pizzasales[[#This Row],[order_date]],"dddd")</f>
        <v>Thursday</v>
      </c>
      <c r="H2895" s="3">
        <v>0.55849537037037034</v>
      </c>
      <c r="I2895">
        <v>12.75</v>
      </c>
      <c r="J2895">
        <v>12.75</v>
      </c>
      <c r="K2895" s="1" t="s">
        <v>41</v>
      </c>
      <c r="L2895" s="1" t="s">
        <v>33</v>
      </c>
      <c r="M2895" s="1" t="s">
        <v>34</v>
      </c>
      <c r="N2895" s="1" t="s">
        <v>35</v>
      </c>
    </row>
    <row r="2896" spans="1:14" x14ac:dyDescent="0.25">
      <c r="A2896">
        <v>2895</v>
      </c>
      <c r="B2896">
        <v>1274</v>
      </c>
      <c r="C2896">
        <f>1/COUNTIF(B:B,pizzadb_pizzasales[[#This Row],[order_id]])</f>
        <v>7.6923076923076927E-2</v>
      </c>
      <c r="D2896" s="1" t="s">
        <v>154</v>
      </c>
      <c r="E2896">
        <v>1</v>
      </c>
      <c r="F2896" s="16">
        <v>40942</v>
      </c>
      <c r="G2896" s="2" t="str">
        <f>TEXT(pizzadb_pizzasales[[#This Row],[order_date]],"dddd")</f>
        <v>Friday</v>
      </c>
      <c r="H2896" s="3">
        <v>0.55849537037037034</v>
      </c>
      <c r="I2896">
        <v>16</v>
      </c>
      <c r="J2896">
        <v>16</v>
      </c>
      <c r="K2896" s="1" t="s">
        <v>13</v>
      </c>
      <c r="L2896" s="1" t="s">
        <v>22</v>
      </c>
      <c r="M2896" s="1" t="s">
        <v>66</v>
      </c>
      <c r="N2896" s="1" t="s">
        <v>67</v>
      </c>
    </row>
    <row r="2897" spans="1:14" x14ac:dyDescent="0.25">
      <c r="A2897">
        <v>2896</v>
      </c>
      <c r="B2897">
        <v>1275</v>
      </c>
      <c r="C2897">
        <f>1/COUNTIF(B:B,pizzadb_pizzasales[[#This Row],[order_id]])</f>
        <v>1</v>
      </c>
      <c r="D2897" s="1" t="s">
        <v>159</v>
      </c>
      <c r="E2897">
        <v>1</v>
      </c>
      <c r="F2897" s="16">
        <v>40945</v>
      </c>
      <c r="G2897" s="2" t="str">
        <f>TEXT(pizzadb_pizzasales[[#This Row],[order_date]],"dddd")</f>
        <v>Monday</v>
      </c>
      <c r="H2897" s="3">
        <v>0.56001157407407409</v>
      </c>
      <c r="I2897">
        <v>16.75</v>
      </c>
      <c r="J2897">
        <v>16.75</v>
      </c>
      <c r="K2897" s="1" t="s">
        <v>13</v>
      </c>
      <c r="L2897" s="1" t="s">
        <v>22</v>
      </c>
      <c r="M2897" s="1" t="s">
        <v>101</v>
      </c>
      <c r="N2897" s="1" t="s">
        <v>102</v>
      </c>
    </row>
    <row r="2898" spans="1:14" x14ac:dyDescent="0.25">
      <c r="A2898">
        <v>2897</v>
      </c>
      <c r="B2898">
        <v>1276</v>
      </c>
      <c r="C2898">
        <f>1/COUNTIF(B:B,pizzadb_pizzasales[[#This Row],[order_id]])</f>
        <v>1</v>
      </c>
      <c r="D2898" s="1" t="s">
        <v>159</v>
      </c>
      <c r="E2898">
        <v>1</v>
      </c>
      <c r="F2898" s="16">
        <v>40946</v>
      </c>
      <c r="G2898" s="2" t="str">
        <f>TEXT(pizzadb_pizzasales[[#This Row],[order_date]],"dddd")</f>
        <v>Tuesday</v>
      </c>
      <c r="H2898" s="3">
        <v>0.5740277777777778</v>
      </c>
      <c r="I2898">
        <v>16.75</v>
      </c>
      <c r="J2898">
        <v>16.75</v>
      </c>
      <c r="K2898" s="1" t="s">
        <v>13</v>
      </c>
      <c r="L2898" s="1" t="s">
        <v>22</v>
      </c>
      <c r="M2898" s="1" t="s">
        <v>101</v>
      </c>
      <c r="N2898" s="1" t="s">
        <v>102</v>
      </c>
    </row>
    <row r="2899" spans="1:14" x14ac:dyDescent="0.25">
      <c r="A2899">
        <v>2898</v>
      </c>
      <c r="B2899">
        <v>1277</v>
      </c>
      <c r="C2899">
        <f>1/COUNTIF(B:B,pizzadb_pizzasales[[#This Row],[order_id]])</f>
        <v>0.5</v>
      </c>
      <c r="D2899" s="1" t="s">
        <v>17</v>
      </c>
      <c r="E2899">
        <v>1</v>
      </c>
      <c r="F2899" s="16">
        <v>40947</v>
      </c>
      <c r="G2899" s="2" t="str">
        <f>TEXT(pizzadb_pizzasales[[#This Row],[order_date]],"dddd")</f>
        <v>Wednesday</v>
      </c>
      <c r="H2899" s="3">
        <v>0.57412037037037034</v>
      </c>
      <c r="I2899">
        <v>16</v>
      </c>
      <c r="J2899">
        <v>16</v>
      </c>
      <c r="K2899" s="1" t="s">
        <v>13</v>
      </c>
      <c r="L2899" s="1" t="s">
        <v>14</v>
      </c>
      <c r="M2899" s="1" t="s">
        <v>18</v>
      </c>
      <c r="N2899" s="1" t="s">
        <v>19</v>
      </c>
    </row>
    <row r="2900" spans="1:14" x14ac:dyDescent="0.25">
      <c r="A2900">
        <v>2899</v>
      </c>
      <c r="B2900">
        <v>1277</v>
      </c>
      <c r="C2900">
        <f>1/COUNTIF(B:B,pizzadb_pizzasales[[#This Row],[order_id]])</f>
        <v>0.5</v>
      </c>
      <c r="D2900" s="1" t="s">
        <v>144</v>
      </c>
      <c r="E2900">
        <v>1</v>
      </c>
      <c r="F2900" s="16">
        <v>40948</v>
      </c>
      <c r="G2900" s="2" t="str">
        <f>TEXT(pizzadb_pizzasales[[#This Row],[order_date]],"dddd")</f>
        <v>Thursday</v>
      </c>
      <c r="H2900" s="3">
        <v>0.57412037037037034</v>
      </c>
      <c r="I2900">
        <v>16.5</v>
      </c>
      <c r="J2900">
        <v>16.5</v>
      </c>
      <c r="K2900" s="1" t="s">
        <v>13</v>
      </c>
      <c r="L2900" s="1" t="s">
        <v>26</v>
      </c>
      <c r="M2900" s="1" t="s">
        <v>48</v>
      </c>
      <c r="N2900" s="1" t="s">
        <v>49</v>
      </c>
    </row>
    <row r="2901" spans="1:14" x14ac:dyDescent="0.25">
      <c r="A2901">
        <v>2900</v>
      </c>
      <c r="B2901">
        <v>1278</v>
      </c>
      <c r="C2901">
        <f>1/COUNTIF(B:B,pizzadb_pizzasales[[#This Row],[order_id]])</f>
        <v>0.25</v>
      </c>
      <c r="D2901" s="1" t="s">
        <v>72</v>
      </c>
      <c r="E2901">
        <v>1</v>
      </c>
      <c r="F2901" s="16">
        <v>40949</v>
      </c>
      <c r="G2901" s="2" t="str">
        <f>TEXT(pizzadb_pizzasales[[#This Row],[order_date]],"dddd")</f>
        <v>Friday</v>
      </c>
      <c r="H2901" s="3">
        <v>0.58858796296296301</v>
      </c>
      <c r="I2901">
        <v>20.75</v>
      </c>
      <c r="J2901">
        <v>20.75</v>
      </c>
      <c r="K2901" s="1" t="s">
        <v>21</v>
      </c>
      <c r="L2901" s="1" t="s">
        <v>33</v>
      </c>
      <c r="M2901" s="1" t="s">
        <v>42</v>
      </c>
      <c r="N2901" s="1" t="s">
        <v>43</v>
      </c>
    </row>
    <row r="2902" spans="1:14" x14ac:dyDescent="0.25">
      <c r="A2902">
        <v>2901</v>
      </c>
      <c r="B2902">
        <v>1278</v>
      </c>
      <c r="C2902">
        <f>1/COUNTIF(B:B,pizzadb_pizzasales[[#This Row],[order_id]])</f>
        <v>0.25</v>
      </c>
      <c r="D2902" s="1" t="s">
        <v>162</v>
      </c>
      <c r="E2902">
        <v>1</v>
      </c>
      <c r="F2902" s="16">
        <v>40952</v>
      </c>
      <c r="G2902" s="2" t="str">
        <f>TEXT(pizzadb_pizzasales[[#This Row],[order_date]],"dddd")</f>
        <v>Monday</v>
      </c>
      <c r="H2902" s="3">
        <v>0.58858796296296301</v>
      </c>
      <c r="I2902">
        <v>16</v>
      </c>
      <c r="J2902">
        <v>16</v>
      </c>
      <c r="K2902" s="1" t="s">
        <v>13</v>
      </c>
      <c r="L2902" s="1" t="s">
        <v>22</v>
      </c>
      <c r="M2902" s="1" t="s">
        <v>110</v>
      </c>
      <c r="N2902" s="1" t="s">
        <v>111</v>
      </c>
    </row>
    <row r="2903" spans="1:14" x14ac:dyDescent="0.25">
      <c r="A2903">
        <v>2902</v>
      </c>
      <c r="B2903">
        <v>1278</v>
      </c>
      <c r="C2903">
        <f>1/COUNTIF(B:B,pizzadb_pizzasales[[#This Row],[order_id]])</f>
        <v>0.25</v>
      </c>
      <c r="D2903" s="1" t="s">
        <v>32</v>
      </c>
      <c r="E2903">
        <v>1</v>
      </c>
      <c r="F2903" s="16">
        <v>40953</v>
      </c>
      <c r="G2903" s="2" t="str">
        <f>TEXT(pizzadb_pizzasales[[#This Row],[order_date]],"dddd")</f>
        <v>Tuesday</v>
      </c>
      <c r="H2903" s="3">
        <v>0.58858796296296301</v>
      </c>
      <c r="I2903">
        <v>20.75</v>
      </c>
      <c r="J2903">
        <v>20.75</v>
      </c>
      <c r="K2903" s="1" t="s">
        <v>21</v>
      </c>
      <c r="L2903" s="1" t="s">
        <v>33</v>
      </c>
      <c r="M2903" s="1" t="s">
        <v>34</v>
      </c>
      <c r="N2903" s="1" t="s">
        <v>35</v>
      </c>
    </row>
    <row r="2904" spans="1:14" x14ac:dyDescent="0.25">
      <c r="A2904">
        <v>2903</v>
      </c>
      <c r="B2904">
        <v>1278</v>
      </c>
      <c r="C2904">
        <f>1/COUNTIF(B:B,pizzadb_pizzasales[[#This Row],[order_id]])</f>
        <v>0.25</v>
      </c>
      <c r="D2904" s="1" t="s">
        <v>155</v>
      </c>
      <c r="E2904">
        <v>1</v>
      </c>
      <c r="F2904" s="16">
        <v>40954</v>
      </c>
      <c r="G2904" s="2" t="str">
        <f>TEXT(pizzadb_pizzasales[[#This Row],[order_date]],"dddd")</f>
        <v>Wednesday</v>
      </c>
      <c r="H2904" s="3">
        <v>0.58858796296296301</v>
      </c>
      <c r="I2904">
        <v>16</v>
      </c>
      <c r="J2904">
        <v>16</v>
      </c>
      <c r="K2904" s="1" t="s">
        <v>13</v>
      </c>
      <c r="L2904" s="1" t="s">
        <v>14</v>
      </c>
      <c r="M2904" s="1" t="s">
        <v>45</v>
      </c>
      <c r="N2904" s="1" t="s">
        <v>46</v>
      </c>
    </row>
    <row r="2905" spans="1:14" x14ac:dyDescent="0.25">
      <c r="A2905">
        <v>2904</v>
      </c>
      <c r="B2905">
        <v>1279</v>
      </c>
      <c r="C2905">
        <f>1/COUNTIF(B:B,pizzadb_pizzasales[[#This Row],[order_id]])</f>
        <v>0.5</v>
      </c>
      <c r="D2905" s="1" t="s">
        <v>59</v>
      </c>
      <c r="E2905">
        <v>1</v>
      </c>
      <c r="F2905" s="16">
        <v>40955</v>
      </c>
      <c r="G2905" s="2" t="str">
        <f>TEXT(pizzadb_pizzasales[[#This Row],[order_date]],"dddd")</f>
        <v>Thursday</v>
      </c>
      <c r="H2905" s="3">
        <v>0.59488425925925925</v>
      </c>
      <c r="I2905">
        <v>20.75</v>
      </c>
      <c r="J2905">
        <v>20.75</v>
      </c>
      <c r="K2905" s="1" t="s">
        <v>21</v>
      </c>
      <c r="L2905" s="1" t="s">
        <v>26</v>
      </c>
      <c r="M2905" s="1" t="s">
        <v>60</v>
      </c>
      <c r="N2905" s="1" t="s">
        <v>61</v>
      </c>
    </row>
    <row r="2906" spans="1:14" x14ac:dyDescent="0.25">
      <c r="A2906">
        <v>2905</v>
      </c>
      <c r="B2906">
        <v>1279</v>
      </c>
      <c r="C2906">
        <f>1/COUNTIF(B:B,pizzadb_pizzasales[[#This Row],[order_id]])</f>
        <v>0.5</v>
      </c>
      <c r="D2906" s="1" t="s">
        <v>158</v>
      </c>
      <c r="E2906">
        <v>1</v>
      </c>
      <c r="F2906" s="16">
        <v>40956</v>
      </c>
      <c r="G2906" s="2" t="str">
        <f>TEXT(pizzadb_pizzasales[[#This Row],[order_date]],"dddd")</f>
        <v>Friday</v>
      </c>
      <c r="H2906" s="3">
        <v>0.59488425925925925</v>
      </c>
      <c r="I2906">
        <v>16.5</v>
      </c>
      <c r="J2906">
        <v>16.5</v>
      </c>
      <c r="K2906" s="1" t="s">
        <v>13</v>
      </c>
      <c r="L2906" s="1" t="s">
        <v>26</v>
      </c>
      <c r="M2906" s="1" t="s">
        <v>60</v>
      </c>
      <c r="N2906" s="1" t="s">
        <v>61</v>
      </c>
    </row>
    <row r="2907" spans="1:14" x14ac:dyDescent="0.25">
      <c r="A2907">
        <v>2906</v>
      </c>
      <c r="B2907">
        <v>1280</v>
      </c>
      <c r="C2907">
        <f>1/COUNTIF(B:B,pizzadb_pizzasales[[#This Row],[order_id]])</f>
        <v>1</v>
      </c>
      <c r="D2907" s="1" t="s">
        <v>90</v>
      </c>
      <c r="E2907">
        <v>1</v>
      </c>
      <c r="F2907" s="16">
        <v>40959</v>
      </c>
      <c r="G2907" s="2" t="str">
        <f>TEXT(pizzadb_pizzasales[[#This Row],[order_date]],"dddd")</f>
        <v>Monday</v>
      </c>
      <c r="H2907" s="3">
        <v>0.61451388888888892</v>
      </c>
      <c r="I2907">
        <v>17.950000762939453</v>
      </c>
      <c r="J2907">
        <v>17.950000762939453</v>
      </c>
      <c r="K2907" s="1" t="s">
        <v>21</v>
      </c>
      <c r="L2907" s="1" t="s">
        <v>22</v>
      </c>
      <c r="M2907" s="1" t="s">
        <v>91</v>
      </c>
      <c r="N2907" s="1" t="s">
        <v>92</v>
      </c>
    </row>
    <row r="2908" spans="1:14" x14ac:dyDescent="0.25">
      <c r="A2908">
        <v>2907</v>
      </c>
      <c r="B2908">
        <v>1281</v>
      </c>
      <c r="C2908">
        <f>1/COUNTIF(B:B,pizzadb_pizzasales[[#This Row],[order_id]])</f>
        <v>1</v>
      </c>
      <c r="D2908" s="1" t="s">
        <v>121</v>
      </c>
      <c r="E2908">
        <v>1</v>
      </c>
      <c r="F2908" s="16">
        <v>40960</v>
      </c>
      <c r="G2908" s="2" t="str">
        <f>TEXT(pizzadb_pizzasales[[#This Row],[order_date]],"dddd")</f>
        <v>Tuesday</v>
      </c>
      <c r="H2908" s="3">
        <v>0.63414351851851847</v>
      </c>
      <c r="I2908">
        <v>16.25</v>
      </c>
      <c r="J2908">
        <v>16.25</v>
      </c>
      <c r="K2908" s="1" t="s">
        <v>13</v>
      </c>
      <c r="L2908" s="1" t="s">
        <v>26</v>
      </c>
      <c r="M2908" s="1" t="s">
        <v>114</v>
      </c>
      <c r="N2908" s="1" t="s">
        <v>115</v>
      </c>
    </row>
    <row r="2909" spans="1:14" x14ac:dyDescent="0.25">
      <c r="A2909">
        <v>2908</v>
      </c>
      <c r="B2909">
        <v>1282</v>
      </c>
      <c r="C2909">
        <f>1/COUNTIF(B:B,pizzadb_pizzasales[[#This Row],[order_id]])</f>
        <v>0.5</v>
      </c>
      <c r="D2909" s="1" t="s">
        <v>84</v>
      </c>
      <c r="E2909">
        <v>1</v>
      </c>
      <c r="F2909" s="16">
        <v>40961</v>
      </c>
      <c r="G2909" s="2" t="str">
        <f>TEXT(pizzadb_pizzasales[[#This Row],[order_date]],"dddd")</f>
        <v>Wednesday</v>
      </c>
      <c r="H2909" s="3">
        <v>0.63673611111111106</v>
      </c>
      <c r="I2909">
        <v>12</v>
      </c>
      <c r="J2909">
        <v>12</v>
      </c>
      <c r="K2909" s="1" t="s">
        <v>41</v>
      </c>
      <c r="L2909" s="1" t="s">
        <v>14</v>
      </c>
      <c r="M2909" s="1" t="s">
        <v>85</v>
      </c>
      <c r="N2909" s="1" t="s">
        <v>86</v>
      </c>
    </row>
    <row r="2910" spans="1:14" x14ac:dyDescent="0.25">
      <c r="A2910">
        <v>2909</v>
      </c>
      <c r="B2910">
        <v>1282</v>
      </c>
      <c r="C2910">
        <f>1/COUNTIF(B:B,pizzadb_pizzasales[[#This Row],[order_id]])</f>
        <v>0.5</v>
      </c>
      <c r="D2910" s="1" t="s">
        <v>126</v>
      </c>
      <c r="E2910">
        <v>1</v>
      </c>
      <c r="F2910" s="16">
        <v>40962</v>
      </c>
      <c r="G2910" s="2" t="str">
        <f>TEXT(pizzadb_pizzasales[[#This Row],[order_date]],"dddd")</f>
        <v>Thursday</v>
      </c>
      <c r="H2910" s="3">
        <v>0.63673611111111106</v>
      </c>
      <c r="I2910">
        <v>9.75</v>
      </c>
      <c r="J2910">
        <v>9.75</v>
      </c>
      <c r="K2910" s="1" t="s">
        <v>41</v>
      </c>
      <c r="L2910" s="1" t="s">
        <v>14</v>
      </c>
      <c r="M2910" s="1" t="s">
        <v>78</v>
      </c>
      <c r="N2910" s="1" t="s">
        <v>79</v>
      </c>
    </row>
    <row r="2911" spans="1:14" x14ac:dyDescent="0.25">
      <c r="A2911">
        <v>2910</v>
      </c>
      <c r="B2911">
        <v>1283</v>
      </c>
      <c r="C2911">
        <f>1/COUNTIF(B:B,pizzadb_pizzasales[[#This Row],[order_id]])</f>
        <v>0.25</v>
      </c>
      <c r="D2911" s="1" t="s">
        <v>139</v>
      </c>
      <c r="E2911">
        <v>1</v>
      </c>
      <c r="F2911" s="16">
        <v>40963</v>
      </c>
      <c r="G2911" s="2" t="str">
        <f>TEXT(pizzadb_pizzasales[[#This Row],[order_date]],"dddd")</f>
        <v>Friday</v>
      </c>
      <c r="H2911" s="3">
        <v>0.65812499999999996</v>
      </c>
      <c r="I2911">
        <v>16.75</v>
      </c>
      <c r="J2911">
        <v>16.75</v>
      </c>
      <c r="K2911" s="1" t="s">
        <v>13</v>
      </c>
      <c r="L2911" s="1" t="s">
        <v>33</v>
      </c>
      <c r="M2911" s="1" t="s">
        <v>82</v>
      </c>
      <c r="N2911" s="1" t="s">
        <v>83</v>
      </c>
    </row>
    <row r="2912" spans="1:14" x14ac:dyDescent="0.25">
      <c r="A2912">
        <v>2911</v>
      </c>
      <c r="B2912">
        <v>1283</v>
      </c>
      <c r="C2912">
        <f>1/COUNTIF(B:B,pizzadb_pizzasales[[#This Row],[order_id]])</f>
        <v>0.25</v>
      </c>
      <c r="D2912" s="1" t="s">
        <v>50</v>
      </c>
      <c r="E2912">
        <v>1</v>
      </c>
      <c r="F2912" s="16">
        <v>40966</v>
      </c>
      <c r="G2912" s="2" t="str">
        <f>TEXT(pizzadb_pizzasales[[#This Row],[order_date]],"dddd")</f>
        <v>Monday</v>
      </c>
      <c r="H2912" s="3">
        <v>0.65812499999999996</v>
      </c>
      <c r="I2912">
        <v>12</v>
      </c>
      <c r="J2912">
        <v>12</v>
      </c>
      <c r="K2912" s="1" t="s">
        <v>41</v>
      </c>
      <c r="L2912" s="1" t="s">
        <v>14</v>
      </c>
      <c r="M2912" s="1" t="s">
        <v>18</v>
      </c>
      <c r="N2912" s="1" t="s">
        <v>19</v>
      </c>
    </row>
    <row r="2913" spans="1:14" x14ac:dyDescent="0.25">
      <c r="A2913">
        <v>2912</v>
      </c>
      <c r="B2913">
        <v>1283</v>
      </c>
      <c r="C2913">
        <f>1/COUNTIF(B:B,pizzadb_pizzasales[[#This Row],[order_id]])</f>
        <v>0.25</v>
      </c>
      <c r="D2913" s="1" t="s">
        <v>57</v>
      </c>
      <c r="E2913">
        <v>1</v>
      </c>
      <c r="F2913" s="16">
        <v>40967</v>
      </c>
      <c r="G2913" s="2" t="str">
        <f>TEXT(pizzadb_pizzasales[[#This Row],[order_date]],"dddd")</f>
        <v>Tuesday</v>
      </c>
      <c r="H2913" s="3">
        <v>0.65812499999999996</v>
      </c>
      <c r="I2913">
        <v>12.5</v>
      </c>
      <c r="J2913">
        <v>12.5</v>
      </c>
      <c r="K2913" s="1" t="s">
        <v>41</v>
      </c>
      <c r="L2913" s="1" t="s">
        <v>26</v>
      </c>
      <c r="M2913" s="1" t="s">
        <v>27</v>
      </c>
      <c r="N2913" s="1" t="s">
        <v>28</v>
      </c>
    </row>
    <row r="2914" spans="1:14" x14ac:dyDescent="0.25">
      <c r="A2914">
        <v>2913</v>
      </c>
      <c r="B2914">
        <v>1283</v>
      </c>
      <c r="C2914">
        <f>1/COUNTIF(B:B,pizzadb_pizzasales[[#This Row],[order_id]])</f>
        <v>0.25</v>
      </c>
      <c r="D2914" s="1" t="s">
        <v>150</v>
      </c>
      <c r="E2914">
        <v>1</v>
      </c>
      <c r="F2914" s="16">
        <v>40968</v>
      </c>
      <c r="G2914" s="2" t="str">
        <f>TEXT(pizzadb_pizzasales[[#This Row],[order_date]],"dddd")</f>
        <v>Wednesday</v>
      </c>
      <c r="H2914" s="3">
        <v>0.65812499999999996</v>
      </c>
      <c r="I2914">
        <v>12.5</v>
      </c>
      <c r="J2914">
        <v>12.5</v>
      </c>
      <c r="K2914" s="1" t="s">
        <v>41</v>
      </c>
      <c r="L2914" s="1" t="s">
        <v>26</v>
      </c>
      <c r="M2914" s="1" t="s">
        <v>60</v>
      </c>
      <c r="N2914" s="1" t="s">
        <v>61</v>
      </c>
    </row>
    <row r="2915" spans="1:14" x14ac:dyDescent="0.25">
      <c r="A2915">
        <v>2914</v>
      </c>
      <c r="B2915">
        <v>1284</v>
      </c>
      <c r="C2915">
        <f>1/COUNTIF(B:B,pizzadb_pizzasales[[#This Row],[order_id]])</f>
        <v>0.5</v>
      </c>
      <c r="D2915" s="1" t="s">
        <v>80</v>
      </c>
      <c r="E2915">
        <v>1</v>
      </c>
      <c r="F2915" s="16">
        <v>40969</v>
      </c>
      <c r="G2915" s="2" t="str">
        <f>TEXT(pizzadb_pizzasales[[#This Row],[order_date]],"dddd")</f>
        <v>Thursday</v>
      </c>
      <c r="H2915" s="3">
        <v>0.66224537037037035</v>
      </c>
      <c r="I2915">
        <v>12.75</v>
      </c>
      <c r="J2915">
        <v>12.75</v>
      </c>
      <c r="K2915" s="1" t="s">
        <v>41</v>
      </c>
      <c r="L2915" s="1" t="s">
        <v>33</v>
      </c>
      <c r="M2915" s="1" t="s">
        <v>74</v>
      </c>
      <c r="N2915" s="1" t="s">
        <v>75</v>
      </c>
    </row>
    <row r="2916" spans="1:14" x14ac:dyDescent="0.25">
      <c r="A2916">
        <v>2915</v>
      </c>
      <c r="B2916">
        <v>1284</v>
      </c>
      <c r="C2916">
        <f>1/COUNTIF(B:B,pizzadb_pizzasales[[#This Row],[order_id]])</f>
        <v>0.5</v>
      </c>
      <c r="D2916" s="1" t="s">
        <v>12</v>
      </c>
      <c r="E2916">
        <v>1</v>
      </c>
      <c r="F2916" s="16">
        <v>40970</v>
      </c>
      <c r="G2916" s="2" t="str">
        <f>TEXT(pizzadb_pizzasales[[#This Row],[order_date]],"dddd")</f>
        <v>Friday</v>
      </c>
      <c r="H2916" s="3">
        <v>0.66224537037037035</v>
      </c>
      <c r="I2916">
        <v>13.25</v>
      </c>
      <c r="J2916">
        <v>13.25</v>
      </c>
      <c r="K2916" s="1" t="s">
        <v>13</v>
      </c>
      <c r="L2916" s="1" t="s">
        <v>14</v>
      </c>
      <c r="M2916" s="1" t="s">
        <v>15</v>
      </c>
      <c r="N2916" s="1" t="s">
        <v>16</v>
      </c>
    </row>
    <row r="2917" spans="1:14" x14ac:dyDescent="0.25">
      <c r="A2917">
        <v>2916</v>
      </c>
      <c r="B2917">
        <v>1285</v>
      </c>
      <c r="C2917">
        <f>1/COUNTIF(B:B,pizzadb_pizzasales[[#This Row],[order_id]])</f>
        <v>0.5</v>
      </c>
      <c r="D2917" s="1" t="s">
        <v>126</v>
      </c>
      <c r="E2917">
        <v>1</v>
      </c>
      <c r="F2917" s="16">
        <v>40973</v>
      </c>
      <c r="G2917" s="2" t="str">
        <f>TEXT(pizzadb_pizzasales[[#This Row],[order_date]],"dddd")</f>
        <v>Monday</v>
      </c>
      <c r="H2917" s="3">
        <v>0.67965277777777777</v>
      </c>
      <c r="I2917">
        <v>9.75</v>
      </c>
      <c r="J2917">
        <v>9.75</v>
      </c>
      <c r="K2917" s="1" t="s">
        <v>41</v>
      </c>
      <c r="L2917" s="1" t="s">
        <v>14</v>
      </c>
      <c r="M2917" s="1" t="s">
        <v>78</v>
      </c>
      <c r="N2917" s="1" t="s">
        <v>79</v>
      </c>
    </row>
    <row r="2918" spans="1:14" x14ac:dyDescent="0.25">
      <c r="A2918">
        <v>2917</v>
      </c>
      <c r="B2918">
        <v>1285</v>
      </c>
      <c r="C2918">
        <f>1/COUNTIF(B:B,pizzadb_pizzasales[[#This Row],[order_id]])</f>
        <v>0.5</v>
      </c>
      <c r="D2918" s="1" t="s">
        <v>136</v>
      </c>
      <c r="E2918">
        <v>1</v>
      </c>
      <c r="F2918" s="16">
        <v>40974</v>
      </c>
      <c r="G2918" s="2" t="str">
        <f>TEXT(pizzadb_pizzasales[[#This Row],[order_date]],"dddd")</f>
        <v>Tuesday</v>
      </c>
      <c r="H2918" s="3">
        <v>0.67965277777777777</v>
      </c>
      <c r="I2918">
        <v>12.5</v>
      </c>
      <c r="J2918">
        <v>12.5</v>
      </c>
      <c r="K2918" s="1" t="s">
        <v>41</v>
      </c>
      <c r="L2918" s="1" t="s">
        <v>22</v>
      </c>
      <c r="M2918" s="1" t="s">
        <v>63</v>
      </c>
      <c r="N2918" s="1" t="s">
        <v>64</v>
      </c>
    </row>
    <row r="2919" spans="1:14" x14ac:dyDescent="0.25">
      <c r="A2919">
        <v>2918</v>
      </c>
      <c r="B2919">
        <v>1286</v>
      </c>
      <c r="C2919">
        <f>1/COUNTIF(B:B,pizzadb_pizzasales[[#This Row],[order_id]])</f>
        <v>0.5</v>
      </c>
      <c r="D2919" s="1" t="s">
        <v>142</v>
      </c>
      <c r="E2919">
        <v>1</v>
      </c>
      <c r="F2919" s="16">
        <v>40975</v>
      </c>
      <c r="G2919" s="2" t="str">
        <f>TEXT(pizzadb_pizzasales[[#This Row],[order_date]],"dddd")</f>
        <v>Wednesday</v>
      </c>
      <c r="H2919" s="3">
        <v>0.68695601851851851</v>
      </c>
      <c r="I2919">
        <v>16.5</v>
      </c>
      <c r="J2919">
        <v>16.5</v>
      </c>
      <c r="K2919" s="1" t="s">
        <v>21</v>
      </c>
      <c r="L2919" s="1" t="s">
        <v>14</v>
      </c>
      <c r="M2919" s="1" t="s">
        <v>15</v>
      </c>
      <c r="N2919" s="1" t="s">
        <v>16</v>
      </c>
    </row>
    <row r="2920" spans="1:14" x14ac:dyDescent="0.25">
      <c r="A2920">
        <v>2919</v>
      </c>
      <c r="B2920">
        <v>1286</v>
      </c>
      <c r="C2920">
        <f>1/COUNTIF(B:B,pizzadb_pizzasales[[#This Row],[order_id]])</f>
        <v>0.5</v>
      </c>
      <c r="D2920" s="1" t="s">
        <v>119</v>
      </c>
      <c r="E2920">
        <v>1</v>
      </c>
      <c r="F2920" s="16">
        <v>40976</v>
      </c>
      <c r="G2920" s="2" t="str">
        <f>TEXT(pizzadb_pizzasales[[#This Row],[order_date]],"dddd")</f>
        <v>Thursday</v>
      </c>
      <c r="H2920" s="3">
        <v>0.68695601851851851</v>
      </c>
      <c r="I2920">
        <v>12.5</v>
      </c>
      <c r="J2920">
        <v>12.5</v>
      </c>
      <c r="K2920" s="1" t="s">
        <v>13</v>
      </c>
      <c r="L2920" s="1" t="s">
        <v>14</v>
      </c>
      <c r="M2920" s="1" t="s">
        <v>78</v>
      </c>
      <c r="N2920" s="1" t="s">
        <v>79</v>
      </c>
    </row>
    <row r="2921" spans="1:14" x14ac:dyDescent="0.25">
      <c r="A2921">
        <v>2920</v>
      </c>
      <c r="B2921">
        <v>1287</v>
      </c>
      <c r="C2921">
        <f>1/COUNTIF(B:B,pizzadb_pizzasales[[#This Row],[order_id]])</f>
        <v>1</v>
      </c>
      <c r="D2921" s="1" t="s">
        <v>50</v>
      </c>
      <c r="E2921">
        <v>1</v>
      </c>
      <c r="F2921" s="16">
        <v>40977</v>
      </c>
      <c r="G2921" s="2" t="str">
        <f>TEXT(pizzadb_pizzasales[[#This Row],[order_date]],"dddd")</f>
        <v>Friday</v>
      </c>
      <c r="H2921" s="3">
        <v>0.6933449074074074</v>
      </c>
      <c r="I2921">
        <v>12</v>
      </c>
      <c r="J2921">
        <v>12</v>
      </c>
      <c r="K2921" s="1" t="s">
        <v>41</v>
      </c>
      <c r="L2921" s="1" t="s">
        <v>14</v>
      </c>
      <c r="M2921" s="1" t="s">
        <v>18</v>
      </c>
      <c r="N2921" s="1" t="s">
        <v>19</v>
      </c>
    </row>
    <row r="2922" spans="1:14" x14ac:dyDescent="0.25">
      <c r="A2922">
        <v>2921</v>
      </c>
      <c r="B2922">
        <v>1288</v>
      </c>
      <c r="C2922">
        <f>1/COUNTIF(B:B,pizzadb_pizzasales[[#This Row],[order_id]])</f>
        <v>1</v>
      </c>
      <c r="D2922" s="1" t="s">
        <v>134</v>
      </c>
      <c r="E2922">
        <v>1</v>
      </c>
      <c r="F2922" s="16">
        <v>40980</v>
      </c>
      <c r="G2922" s="2" t="str">
        <f>TEXT(pizzadb_pizzasales[[#This Row],[order_date]],"dddd")</f>
        <v>Monday</v>
      </c>
      <c r="H2922" s="3">
        <v>0.71535879629629628</v>
      </c>
      <c r="I2922">
        <v>16.75</v>
      </c>
      <c r="J2922">
        <v>16.75</v>
      </c>
      <c r="K2922" s="1" t="s">
        <v>13</v>
      </c>
      <c r="L2922" s="1" t="s">
        <v>33</v>
      </c>
      <c r="M2922" s="1" t="s">
        <v>124</v>
      </c>
      <c r="N2922" s="1" t="s">
        <v>125</v>
      </c>
    </row>
    <row r="2923" spans="1:14" x14ac:dyDescent="0.25">
      <c r="A2923">
        <v>2922</v>
      </c>
      <c r="B2923">
        <v>1289</v>
      </c>
      <c r="C2923">
        <f>1/COUNTIF(B:B,pizzadb_pizzasales[[#This Row],[order_id]])</f>
        <v>0.5</v>
      </c>
      <c r="D2923" s="1" t="s">
        <v>72</v>
      </c>
      <c r="E2923">
        <v>1</v>
      </c>
      <c r="F2923" s="16">
        <v>40981</v>
      </c>
      <c r="G2923" s="2" t="str">
        <f>TEXT(pizzadb_pizzasales[[#This Row],[order_date]],"dddd")</f>
        <v>Tuesday</v>
      </c>
      <c r="H2923" s="3">
        <v>0.71659722222222222</v>
      </c>
      <c r="I2923">
        <v>20.75</v>
      </c>
      <c r="J2923">
        <v>20.75</v>
      </c>
      <c r="K2923" s="1" t="s">
        <v>21</v>
      </c>
      <c r="L2923" s="1" t="s">
        <v>33</v>
      </c>
      <c r="M2923" s="1" t="s">
        <v>42</v>
      </c>
      <c r="N2923" s="1" t="s">
        <v>43</v>
      </c>
    </row>
    <row r="2924" spans="1:14" x14ac:dyDescent="0.25">
      <c r="A2924">
        <v>2923</v>
      </c>
      <c r="B2924">
        <v>1289</v>
      </c>
      <c r="C2924">
        <f>1/COUNTIF(B:B,pizzadb_pizzasales[[#This Row],[order_id]])</f>
        <v>0.5</v>
      </c>
      <c r="D2924" s="1" t="s">
        <v>17</v>
      </c>
      <c r="E2924">
        <v>1</v>
      </c>
      <c r="F2924" s="16">
        <v>40982</v>
      </c>
      <c r="G2924" s="2" t="str">
        <f>TEXT(pizzadb_pizzasales[[#This Row],[order_date]],"dddd")</f>
        <v>Wednesday</v>
      </c>
      <c r="H2924" s="3">
        <v>0.71659722222222222</v>
      </c>
      <c r="I2924">
        <v>16</v>
      </c>
      <c r="J2924">
        <v>16</v>
      </c>
      <c r="K2924" s="1" t="s">
        <v>13</v>
      </c>
      <c r="L2924" s="1" t="s">
        <v>14</v>
      </c>
      <c r="M2924" s="1" t="s">
        <v>18</v>
      </c>
      <c r="N2924" s="1" t="s">
        <v>19</v>
      </c>
    </row>
    <row r="2925" spans="1:14" x14ac:dyDescent="0.25">
      <c r="A2925">
        <v>2924</v>
      </c>
      <c r="B2925">
        <v>1290</v>
      </c>
      <c r="C2925">
        <f>1/COUNTIF(B:B,pizzadb_pizzasales[[#This Row],[order_id]])</f>
        <v>0.25</v>
      </c>
      <c r="D2925" s="1" t="s">
        <v>118</v>
      </c>
      <c r="E2925">
        <v>1</v>
      </c>
      <c r="F2925" s="16">
        <v>40983</v>
      </c>
      <c r="G2925" s="2" t="str">
        <f>TEXT(pizzadb_pizzasales[[#This Row],[order_date]],"dddd")</f>
        <v>Thursday</v>
      </c>
      <c r="H2925" s="3">
        <v>0.72035879629629629</v>
      </c>
      <c r="I2925">
        <v>16.75</v>
      </c>
      <c r="J2925">
        <v>16.75</v>
      </c>
      <c r="K2925" s="1" t="s">
        <v>13</v>
      </c>
      <c r="L2925" s="1" t="s">
        <v>33</v>
      </c>
      <c r="M2925" s="1" t="s">
        <v>42</v>
      </c>
      <c r="N2925" s="1" t="s">
        <v>43</v>
      </c>
    </row>
    <row r="2926" spans="1:14" x14ac:dyDescent="0.25">
      <c r="A2926">
        <v>2925</v>
      </c>
      <c r="B2926">
        <v>1290</v>
      </c>
      <c r="C2926">
        <f>1/COUNTIF(B:B,pizzadb_pizzasales[[#This Row],[order_id]])</f>
        <v>0.25</v>
      </c>
      <c r="D2926" s="1" t="s">
        <v>143</v>
      </c>
      <c r="E2926">
        <v>1</v>
      </c>
      <c r="F2926" s="16">
        <v>40984</v>
      </c>
      <c r="G2926" s="2" t="str">
        <f>TEXT(pizzadb_pizzasales[[#This Row],[order_date]],"dddd")</f>
        <v>Friday</v>
      </c>
      <c r="H2926" s="3">
        <v>0.72035879629629629</v>
      </c>
      <c r="I2926">
        <v>11</v>
      </c>
      <c r="J2926">
        <v>11</v>
      </c>
      <c r="K2926" s="1" t="s">
        <v>41</v>
      </c>
      <c r="L2926" s="1" t="s">
        <v>14</v>
      </c>
      <c r="M2926" s="1" t="s">
        <v>130</v>
      </c>
      <c r="N2926" s="1" t="s">
        <v>131</v>
      </c>
    </row>
    <row r="2927" spans="1:14" x14ac:dyDescent="0.25">
      <c r="A2927">
        <v>2926</v>
      </c>
      <c r="B2927">
        <v>1290</v>
      </c>
      <c r="C2927">
        <f>1/COUNTIF(B:B,pizzadb_pizzasales[[#This Row],[order_id]])</f>
        <v>0.25</v>
      </c>
      <c r="D2927" s="1" t="s">
        <v>59</v>
      </c>
      <c r="E2927">
        <v>1</v>
      </c>
      <c r="F2927" s="16">
        <v>40987</v>
      </c>
      <c r="G2927" s="2" t="str">
        <f>TEXT(pizzadb_pizzasales[[#This Row],[order_date]],"dddd")</f>
        <v>Monday</v>
      </c>
      <c r="H2927" s="3">
        <v>0.72035879629629629</v>
      </c>
      <c r="I2927">
        <v>20.75</v>
      </c>
      <c r="J2927">
        <v>20.75</v>
      </c>
      <c r="K2927" s="1" t="s">
        <v>21</v>
      </c>
      <c r="L2927" s="1" t="s">
        <v>26</v>
      </c>
      <c r="M2927" s="1" t="s">
        <v>60</v>
      </c>
      <c r="N2927" s="1" t="s">
        <v>61</v>
      </c>
    </row>
    <row r="2928" spans="1:14" x14ac:dyDescent="0.25">
      <c r="A2928">
        <v>2927</v>
      </c>
      <c r="B2928">
        <v>1290</v>
      </c>
      <c r="C2928">
        <f>1/COUNTIF(B:B,pizzadb_pizzasales[[#This Row],[order_id]])</f>
        <v>0.25</v>
      </c>
      <c r="D2928" s="1" t="s">
        <v>170</v>
      </c>
      <c r="E2928">
        <v>1</v>
      </c>
      <c r="F2928" s="16">
        <v>40988</v>
      </c>
      <c r="G2928" s="2" t="str">
        <f>TEXT(pizzadb_pizzasales[[#This Row],[order_date]],"dddd")</f>
        <v>Tuesday</v>
      </c>
      <c r="H2928" s="3">
        <v>0.72035879629629629</v>
      </c>
      <c r="I2928">
        <v>20.5</v>
      </c>
      <c r="J2928">
        <v>20.5</v>
      </c>
      <c r="K2928" s="1" t="s">
        <v>21</v>
      </c>
      <c r="L2928" s="1" t="s">
        <v>14</v>
      </c>
      <c r="M2928" s="1" t="s">
        <v>45</v>
      </c>
      <c r="N2928" s="1" t="s">
        <v>46</v>
      </c>
    </row>
    <row r="2929" spans="1:14" x14ac:dyDescent="0.25">
      <c r="A2929">
        <v>2928</v>
      </c>
      <c r="B2929">
        <v>1291</v>
      </c>
      <c r="C2929">
        <f>1/COUNTIF(B:B,pizzadb_pizzasales[[#This Row],[order_id]])</f>
        <v>0.25</v>
      </c>
      <c r="D2929" s="1" t="s">
        <v>112</v>
      </c>
      <c r="E2929">
        <v>1</v>
      </c>
      <c r="F2929" s="16">
        <v>40989</v>
      </c>
      <c r="G2929" s="2" t="str">
        <f>TEXT(pizzadb_pizzasales[[#This Row],[order_date]],"dddd")</f>
        <v>Wednesday</v>
      </c>
      <c r="H2929" s="3">
        <v>0.72237268518518516</v>
      </c>
      <c r="I2929">
        <v>20.5</v>
      </c>
      <c r="J2929">
        <v>20.5</v>
      </c>
      <c r="K2929" s="1" t="s">
        <v>21</v>
      </c>
      <c r="L2929" s="1" t="s">
        <v>14</v>
      </c>
      <c r="M2929" s="1" t="s">
        <v>94</v>
      </c>
      <c r="N2929" s="1" t="s">
        <v>95</v>
      </c>
    </row>
    <row r="2930" spans="1:14" x14ac:dyDescent="0.25">
      <c r="A2930">
        <v>2929</v>
      </c>
      <c r="B2930">
        <v>1291</v>
      </c>
      <c r="C2930">
        <f>1/COUNTIF(B:B,pizzadb_pizzasales[[#This Row],[order_id]])</f>
        <v>0.25</v>
      </c>
      <c r="D2930" s="1" t="s">
        <v>119</v>
      </c>
      <c r="E2930">
        <v>1</v>
      </c>
      <c r="F2930" s="16">
        <v>40990</v>
      </c>
      <c r="G2930" s="2" t="str">
        <f>TEXT(pizzadb_pizzasales[[#This Row],[order_date]],"dddd")</f>
        <v>Thursday</v>
      </c>
      <c r="H2930" s="3">
        <v>0.72237268518518516</v>
      </c>
      <c r="I2930">
        <v>12.5</v>
      </c>
      <c r="J2930">
        <v>12.5</v>
      </c>
      <c r="K2930" s="1" t="s">
        <v>13</v>
      </c>
      <c r="L2930" s="1" t="s">
        <v>14</v>
      </c>
      <c r="M2930" s="1" t="s">
        <v>78</v>
      </c>
      <c r="N2930" s="1" t="s">
        <v>79</v>
      </c>
    </row>
    <row r="2931" spans="1:14" x14ac:dyDescent="0.25">
      <c r="A2931">
        <v>2930</v>
      </c>
      <c r="B2931">
        <v>1291</v>
      </c>
      <c r="C2931">
        <f>1/COUNTIF(B:B,pizzadb_pizzasales[[#This Row],[order_id]])</f>
        <v>0.25</v>
      </c>
      <c r="D2931" s="1" t="s">
        <v>150</v>
      </c>
      <c r="E2931">
        <v>1</v>
      </c>
      <c r="F2931" s="16">
        <v>40991</v>
      </c>
      <c r="G2931" s="2" t="str">
        <f>TEXT(pizzadb_pizzasales[[#This Row],[order_date]],"dddd")</f>
        <v>Friday</v>
      </c>
      <c r="H2931" s="3">
        <v>0.72237268518518516</v>
      </c>
      <c r="I2931">
        <v>12.5</v>
      </c>
      <c r="J2931">
        <v>12.5</v>
      </c>
      <c r="K2931" s="1" t="s">
        <v>41</v>
      </c>
      <c r="L2931" s="1" t="s">
        <v>26</v>
      </c>
      <c r="M2931" s="1" t="s">
        <v>60</v>
      </c>
      <c r="N2931" s="1" t="s">
        <v>61</v>
      </c>
    </row>
    <row r="2932" spans="1:14" x14ac:dyDescent="0.25">
      <c r="A2932">
        <v>2931</v>
      </c>
      <c r="B2932">
        <v>1291</v>
      </c>
      <c r="C2932">
        <f>1/COUNTIF(B:B,pizzadb_pizzasales[[#This Row],[order_id]])</f>
        <v>0.25</v>
      </c>
      <c r="D2932" s="1" t="s">
        <v>155</v>
      </c>
      <c r="E2932">
        <v>1</v>
      </c>
      <c r="F2932" s="16">
        <v>40994</v>
      </c>
      <c r="G2932" s="2" t="str">
        <f>TEXT(pizzadb_pizzasales[[#This Row],[order_date]],"dddd")</f>
        <v>Monday</v>
      </c>
      <c r="H2932" s="3">
        <v>0.72237268518518516</v>
      </c>
      <c r="I2932">
        <v>16</v>
      </c>
      <c r="J2932">
        <v>16</v>
      </c>
      <c r="K2932" s="1" t="s">
        <v>13</v>
      </c>
      <c r="L2932" s="1" t="s">
        <v>14</v>
      </c>
      <c r="M2932" s="1" t="s">
        <v>45</v>
      </c>
      <c r="N2932" s="1" t="s">
        <v>46</v>
      </c>
    </row>
    <row r="2933" spans="1:14" x14ac:dyDescent="0.25">
      <c r="A2933">
        <v>2932</v>
      </c>
      <c r="B2933">
        <v>1292</v>
      </c>
      <c r="C2933">
        <f>1/COUNTIF(B:B,pizzadb_pizzasales[[#This Row],[order_id]])</f>
        <v>0.5</v>
      </c>
      <c r="D2933" s="1" t="s">
        <v>20</v>
      </c>
      <c r="E2933">
        <v>1</v>
      </c>
      <c r="F2933" s="16">
        <v>40995</v>
      </c>
      <c r="G2933" s="2" t="str">
        <f>TEXT(pizzadb_pizzasales[[#This Row],[order_date]],"dddd")</f>
        <v>Tuesday</v>
      </c>
      <c r="H2933" s="3">
        <v>0.73319444444444448</v>
      </c>
      <c r="I2933">
        <v>18.5</v>
      </c>
      <c r="J2933">
        <v>18.5</v>
      </c>
      <c r="K2933" s="1" t="s">
        <v>21</v>
      </c>
      <c r="L2933" s="1" t="s">
        <v>22</v>
      </c>
      <c r="M2933" s="1" t="s">
        <v>23</v>
      </c>
      <c r="N2933" s="1" t="s">
        <v>24</v>
      </c>
    </row>
    <row r="2934" spans="1:14" x14ac:dyDescent="0.25">
      <c r="A2934">
        <v>2933</v>
      </c>
      <c r="B2934">
        <v>1292</v>
      </c>
      <c r="C2934">
        <f>1/COUNTIF(B:B,pizzadb_pizzasales[[#This Row],[order_id]])</f>
        <v>0.5</v>
      </c>
      <c r="D2934" s="1" t="s">
        <v>132</v>
      </c>
      <c r="E2934">
        <v>1</v>
      </c>
      <c r="F2934" s="16">
        <v>40996</v>
      </c>
      <c r="G2934" s="2" t="str">
        <f>TEXT(pizzadb_pizzasales[[#This Row],[order_date]],"dddd")</f>
        <v>Wednesday</v>
      </c>
      <c r="H2934" s="3">
        <v>0.73319444444444448</v>
      </c>
      <c r="I2934">
        <v>10.5</v>
      </c>
      <c r="J2934">
        <v>10.5</v>
      </c>
      <c r="K2934" s="1" t="s">
        <v>41</v>
      </c>
      <c r="L2934" s="1" t="s">
        <v>14</v>
      </c>
      <c r="M2934" s="1" t="s">
        <v>15</v>
      </c>
      <c r="N2934" s="1" t="s">
        <v>16</v>
      </c>
    </row>
    <row r="2935" spans="1:14" x14ac:dyDescent="0.25">
      <c r="A2935">
        <v>2934</v>
      </c>
      <c r="B2935">
        <v>1293</v>
      </c>
      <c r="C2935">
        <f>1/COUNTIF(B:B,pizzadb_pizzasales[[#This Row],[order_id]])</f>
        <v>1</v>
      </c>
      <c r="D2935" s="1" t="s">
        <v>143</v>
      </c>
      <c r="E2935">
        <v>1</v>
      </c>
      <c r="F2935" s="16">
        <v>40997</v>
      </c>
      <c r="G2935" s="2" t="str">
        <f>TEXT(pizzadb_pizzasales[[#This Row],[order_date]],"dddd")</f>
        <v>Thursday</v>
      </c>
      <c r="H2935" s="3">
        <v>0.73471064814814813</v>
      </c>
      <c r="I2935">
        <v>11</v>
      </c>
      <c r="J2935">
        <v>11</v>
      </c>
      <c r="K2935" s="1" t="s">
        <v>41</v>
      </c>
      <c r="L2935" s="1" t="s">
        <v>14</v>
      </c>
      <c r="M2935" s="1" t="s">
        <v>130</v>
      </c>
      <c r="N2935" s="1" t="s">
        <v>131</v>
      </c>
    </row>
    <row r="2936" spans="1:14" x14ac:dyDescent="0.25">
      <c r="A2936">
        <v>2935</v>
      </c>
      <c r="B2936">
        <v>1294</v>
      </c>
      <c r="C2936">
        <f>1/COUNTIF(B:B,pizzadb_pizzasales[[#This Row],[order_id]])</f>
        <v>0.5</v>
      </c>
      <c r="D2936" s="1" t="s">
        <v>142</v>
      </c>
      <c r="E2936">
        <v>1</v>
      </c>
      <c r="F2936" s="16">
        <v>40998</v>
      </c>
      <c r="G2936" s="2" t="str">
        <f>TEXT(pizzadb_pizzasales[[#This Row],[order_date]],"dddd")</f>
        <v>Friday</v>
      </c>
      <c r="H2936" s="3">
        <v>0.73820601851851853</v>
      </c>
      <c r="I2936">
        <v>16.5</v>
      </c>
      <c r="J2936">
        <v>16.5</v>
      </c>
      <c r="K2936" s="1" t="s">
        <v>21</v>
      </c>
      <c r="L2936" s="1" t="s">
        <v>14</v>
      </c>
      <c r="M2936" s="1" t="s">
        <v>15</v>
      </c>
      <c r="N2936" s="1" t="s">
        <v>16</v>
      </c>
    </row>
    <row r="2937" spans="1:14" x14ac:dyDescent="0.25">
      <c r="A2937">
        <v>2936</v>
      </c>
      <c r="B2937">
        <v>1294</v>
      </c>
      <c r="C2937">
        <f>1/COUNTIF(B:B,pizzadb_pizzasales[[#This Row],[order_id]])</f>
        <v>0.5</v>
      </c>
      <c r="D2937" s="1" t="s">
        <v>153</v>
      </c>
      <c r="E2937">
        <v>1</v>
      </c>
      <c r="F2937" s="16">
        <v>41001</v>
      </c>
      <c r="G2937" s="2" t="str">
        <f>TEXT(pizzadb_pizzasales[[#This Row],[order_date]],"dddd")</f>
        <v>Monday</v>
      </c>
      <c r="H2937" s="3">
        <v>0.73820601851851853</v>
      </c>
      <c r="I2937">
        <v>21</v>
      </c>
      <c r="J2937">
        <v>21</v>
      </c>
      <c r="K2937" s="1" t="s">
        <v>21</v>
      </c>
      <c r="L2937" s="1" t="s">
        <v>22</v>
      </c>
      <c r="M2937" s="1" t="s">
        <v>101</v>
      </c>
      <c r="N2937" s="1" t="s">
        <v>102</v>
      </c>
    </row>
    <row r="2938" spans="1:14" x14ac:dyDescent="0.25">
      <c r="A2938">
        <v>2937</v>
      </c>
      <c r="B2938">
        <v>1295</v>
      </c>
      <c r="C2938">
        <f>1/COUNTIF(B:B,pizzadb_pizzasales[[#This Row],[order_id]])</f>
        <v>0.33333333333333331</v>
      </c>
      <c r="D2938" s="1" t="s">
        <v>76</v>
      </c>
      <c r="E2938">
        <v>1</v>
      </c>
      <c r="F2938" s="16">
        <v>41002</v>
      </c>
      <c r="G2938" s="2" t="str">
        <f>TEXT(pizzadb_pizzasales[[#This Row],[order_date]],"dddd")</f>
        <v>Tuesday</v>
      </c>
      <c r="H2938" s="3">
        <v>0.73957175925925922</v>
      </c>
      <c r="I2938">
        <v>16.75</v>
      </c>
      <c r="J2938">
        <v>16.75</v>
      </c>
      <c r="K2938" s="1" t="s">
        <v>13</v>
      </c>
      <c r="L2938" s="1" t="s">
        <v>33</v>
      </c>
      <c r="M2938" s="1" t="s">
        <v>74</v>
      </c>
      <c r="N2938" s="1" t="s">
        <v>75</v>
      </c>
    </row>
    <row r="2939" spans="1:14" x14ac:dyDescent="0.25">
      <c r="A2939">
        <v>2938</v>
      </c>
      <c r="B2939">
        <v>1295</v>
      </c>
      <c r="C2939">
        <f>1/COUNTIF(B:B,pizzadb_pizzasales[[#This Row],[order_id]])</f>
        <v>0.33333333333333331</v>
      </c>
      <c r="D2939" s="1" t="s">
        <v>80</v>
      </c>
      <c r="E2939">
        <v>1</v>
      </c>
      <c r="F2939" s="16">
        <v>41003</v>
      </c>
      <c r="G2939" s="2" t="str">
        <f>TEXT(pizzadb_pizzasales[[#This Row],[order_date]],"dddd")</f>
        <v>Wednesday</v>
      </c>
      <c r="H2939" s="3">
        <v>0.73957175925925922</v>
      </c>
      <c r="I2939">
        <v>12.75</v>
      </c>
      <c r="J2939">
        <v>12.75</v>
      </c>
      <c r="K2939" s="1" t="s">
        <v>41</v>
      </c>
      <c r="L2939" s="1" t="s">
        <v>33</v>
      </c>
      <c r="M2939" s="1" t="s">
        <v>74</v>
      </c>
      <c r="N2939" s="1" t="s">
        <v>75</v>
      </c>
    </row>
    <row r="2940" spans="1:14" x14ac:dyDescent="0.25">
      <c r="A2940">
        <v>2939</v>
      </c>
      <c r="B2940">
        <v>1295</v>
      </c>
      <c r="C2940">
        <f>1/COUNTIF(B:B,pizzadb_pizzasales[[#This Row],[order_id]])</f>
        <v>0.33333333333333331</v>
      </c>
      <c r="D2940" s="1" t="s">
        <v>25</v>
      </c>
      <c r="E2940">
        <v>1</v>
      </c>
      <c r="F2940" s="16">
        <v>41004</v>
      </c>
      <c r="G2940" s="2" t="str">
        <f>TEXT(pizzadb_pizzasales[[#This Row],[order_date]],"dddd")</f>
        <v>Thursday</v>
      </c>
      <c r="H2940" s="3">
        <v>0.73957175925925922</v>
      </c>
      <c r="I2940">
        <v>20.75</v>
      </c>
      <c r="J2940">
        <v>20.75</v>
      </c>
      <c r="K2940" s="1" t="s">
        <v>21</v>
      </c>
      <c r="L2940" s="1" t="s">
        <v>26</v>
      </c>
      <c r="M2940" s="1" t="s">
        <v>27</v>
      </c>
      <c r="N2940" s="1" t="s">
        <v>28</v>
      </c>
    </row>
    <row r="2941" spans="1:14" x14ac:dyDescent="0.25">
      <c r="A2941">
        <v>2940</v>
      </c>
      <c r="B2941">
        <v>1296</v>
      </c>
      <c r="C2941">
        <f>1/COUNTIF(B:B,pizzadb_pizzasales[[#This Row],[order_id]])</f>
        <v>0.5</v>
      </c>
      <c r="D2941" s="1" t="s">
        <v>134</v>
      </c>
      <c r="E2941">
        <v>1</v>
      </c>
      <c r="F2941" s="16">
        <v>41005</v>
      </c>
      <c r="G2941" s="2" t="str">
        <f>TEXT(pizzadb_pizzasales[[#This Row],[order_date]],"dddd")</f>
        <v>Friday</v>
      </c>
      <c r="H2941" s="3">
        <v>0.74089120370370365</v>
      </c>
      <c r="I2941">
        <v>16.75</v>
      </c>
      <c r="J2941">
        <v>16.75</v>
      </c>
      <c r="K2941" s="1" t="s">
        <v>13</v>
      </c>
      <c r="L2941" s="1" t="s">
        <v>33</v>
      </c>
      <c r="M2941" s="1" t="s">
        <v>124</v>
      </c>
      <c r="N2941" s="1" t="s">
        <v>125</v>
      </c>
    </row>
    <row r="2942" spans="1:14" x14ac:dyDescent="0.25">
      <c r="A2942">
        <v>2941</v>
      </c>
      <c r="B2942">
        <v>1296</v>
      </c>
      <c r="C2942">
        <f>1/COUNTIF(B:B,pizzadb_pizzasales[[#This Row],[order_id]])</f>
        <v>0.5</v>
      </c>
      <c r="D2942" s="1" t="s">
        <v>99</v>
      </c>
      <c r="E2942">
        <v>1</v>
      </c>
      <c r="F2942" s="16">
        <v>41008</v>
      </c>
      <c r="G2942" s="2" t="str">
        <f>TEXT(pizzadb_pizzasales[[#This Row],[order_date]],"dddd")</f>
        <v>Monday</v>
      </c>
      <c r="H2942" s="3">
        <v>0.74089120370370365</v>
      </c>
      <c r="I2942">
        <v>14.75</v>
      </c>
      <c r="J2942">
        <v>14.75</v>
      </c>
      <c r="K2942" s="1" t="s">
        <v>13</v>
      </c>
      <c r="L2942" s="1" t="s">
        <v>22</v>
      </c>
      <c r="M2942" s="1" t="s">
        <v>91</v>
      </c>
      <c r="N2942" s="1" t="s">
        <v>92</v>
      </c>
    </row>
    <row r="2943" spans="1:14" x14ac:dyDescent="0.25">
      <c r="A2943">
        <v>2942</v>
      </c>
      <c r="B2943">
        <v>1297</v>
      </c>
      <c r="C2943">
        <f>1/COUNTIF(B:B,pizzadb_pizzasales[[#This Row],[order_id]])</f>
        <v>0.25</v>
      </c>
      <c r="D2943" s="1" t="s">
        <v>50</v>
      </c>
      <c r="E2943">
        <v>1</v>
      </c>
      <c r="F2943" s="16">
        <v>41009</v>
      </c>
      <c r="G2943" s="2" t="str">
        <f>TEXT(pizzadb_pizzasales[[#This Row],[order_date]],"dddd")</f>
        <v>Tuesday</v>
      </c>
      <c r="H2943" s="3">
        <v>0.74436342592592597</v>
      </c>
      <c r="I2943">
        <v>12</v>
      </c>
      <c r="J2943">
        <v>12</v>
      </c>
      <c r="K2943" s="1" t="s">
        <v>41</v>
      </c>
      <c r="L2943" s="1" t="s">
        <v>14</v>
      </c>
      <c r="M2943" s="1" t="s">
        <v>18</v>
      </c>
      <c r="N2943" s="1" t="s">
        <v>19</v>
      </c>
    </row>
    <row r="2944" spans="1:14" x14ac:dyDescent="0.25">
      <c r="A2944">
        <v>2943</v>
      </c>
      <c r="B2944">
        <v>1297</v>
      </c>
      <c r="C2944">
        <f>1/COUNTIF(B:B,pizzadb_pizzasales[[#This Row],[order_id]])</f>
        <v>0.25</v>
      </c>
      <c r="D2944" s="1" t="s">
        <v>161</v>
      </c>
      <c r="E2944">
        <v>1</v>
      </c>
      <c r="F2944" s="16">
        <v>41010</v>
      </c>
      <c r="G2944" s="2" t="str">
        <f>TEXT(pizzadb_pizzasales[[#This Row],[order_date]],"dddd")</f>
        <v>Wednesday</v>
      </c>
      <c r="H2944" s="3">
        <v>0.74436342592592597</v>
      </c>
      <c r="I2944">
        <v>12</v>
      </c>
      <c r="J2944">
        <v>12</v>
      </c>
      <c r="K2944" s="1" t="s">
        <v>41</v>
      </c>
      <c r="L2944" s="1" t="s">
        <v>22</v>
      </c>
      <c r="M2944" s="1" t="s">
        <v>104</v>
      </c>
      <c r="N2944" s="1" t="s">
        <v>105</v>
      </c>
    </row>
    <row r="2945" spans="1:14" x14ac:dyDescent="0.25">
      <c r="A2945">
        <v>2944</v>
      </c>
      <c r="B2945">
        <v>1297</v>
      </c>
      <c r="C2945">
        <f>1/COUNTIF(B:B,pizzadb_pizzasales[[#This Row],[order_id]])</f>
        <v>0.25</v>
      </c>
      <c r="D2945" s="1" t="s">
        <v>113</v>
      </c>
      <c r="E2945">
        <v>1</v>
      </c>
      <c r="F2945" s="16">
        <v>41011</v>
      </c>
      <c r="G2945" s="2" t="str">
        <f>TEXT(pizzadb_pizzasales[[#This Row],[order_date]],"dddd")</f>
        <v>Thursday</v>
      </c>
      <c r="H2945" s="3">
        <v>0.74436342592592597</v>
      </c>
      <c r="I2945">
        <v>20.25</v>
      </c>
      <c r="J2945">
        <v>20.25</v>
      </c>
      <c r="K2945" s="1" t="s">
        <v>21</v>
      </c>
      <c r="L2945" s="1" t="s">
        <v>26</v>
      </c>
      <c r="M2945" s="1" t="s">
        <v>114</v>
      </c>
      <c r="N2945" s="1" t="s">
        <v>115</v>
      </c>
    </row>
    <row r="2946" spans="1:14" x14ac:dyDescent="0.25">
      <c r="A2946">
        <v>2945</v>
      </c>
      <c r="B2946">
        <v>1297</v>
      </c>
      <c r="C2946">
        <f>1/COUNTIF(B:B,pizzadb_pizzasales[[#This Row],[order_id]])</f>
        <v>0.25</v>
      </c>
      <c r="D2946" s="1" t="s">
        <v>150</v>
      </c>
      <c r="E2946">
        <v>1</v>
      </c>
      <c r="F2946" s="16">
        <v>41012</v>
      </c>
      <c r="G2946" s="2" t="str">
        <f>TEXT(pizzadb_pizzasales[[#This Row],[order_date]],"dddd")</f>
        <v>Friday</v>
      </c>
      <c r="H2946" s="3">
        <v>0.74436342592592597</v>
      </c>
      <c r="I2946">
        <v>12.5</v>
      </c>
      <c r="J2946">
        <v>12.5</v>
      </c>
      <c r="K2946" s="1" t="s">
        <v>41</v>
      </c>
      <c r="L2946" s="1" t="s">
        <v>26</v>
      </c>
      <c r="M2946" s="1" t="s">
        <v>60</v>
      </c>
      <c r="N2946" s="1" t="s">
        <v>61</v>
      </c>
    </row>
    <row r="2947" spans="1:14" x14ac:dyDescent="0.25">
      <c r="A2947">
        <v>2946</v>
      </c>
      <c r="B2947">
        <v>1298</v>
      </c>
      <c r="C2947">
        <f>1/COUNTIF(B:B,pizzadb_pizzasales[[#This Row],[order_id]])</f>
        <v>0.33333333333333331</v>
      </c>
      <c r="D2947" s="1" t="s">
        <v>20</v>
      </c>
      <c r="E2947">
        <v>1</v>
      </c>
      <c r="F2947" s="16">
        <v>41015</v>
      </c>
      <c r="G2947" s="2" t="str">
        <f>TEXT(pizzadb_pizzasales[[#This Row],[order_date]],"dddd")</f>
        <v>Monday</v>
      </c>
      <c r="H2947" s="3">
        <v>0.74612268518518521</v>
      </c>
      <c r="I2947">
        <v>18.5</v>
      </c>
      <c r="J2947">
        <v>18.5</v>
      </c>
      <c r="K2947" s="1" t="s">
        <v>21</v>
      </c>
      <c r="L2947" s="1" t="s">
        <v>22</v>
      </c>
      <c r="M2947" s="1" t="s">
        <v>23</v>
      </c>
      <c r="N2947" s="1" t="s">
        <v>24</v>
      </c>
    </row>
    <row r="2948" spans="1:14" x14ac:dyDescent="0.25">
      <c r="A2948">
        <v>2947</v>
      </c>
      <c r="B2948">
        <v>1298</v>
      </c>
      <c r="C2948">
        <f>1/COUNTIF(B:B,pizzadb_pizzasales[[#This Row],[order_id]])</f>
        <v>0.33333333333333331</v>
      </c>
      <c r="D2948" s="1" t="s">
        <v>93</v>
      </c>
      <c r="E2948">
        <v>1</v>
      </c>
      <c r="F2948" s="16">
        <v>41016</v>
      </c>
      <c r="G2948" s="2" t="str">
        <f>TEXT(pizzadb_pizzasales[[#This Row],[order_date]],"dddd")</f>
        <v>Tuesday</v>
      </c>
      <c r="H2948" s="3">
        <v>0.74612268518518521</v>
      </c>
      <c r="I2948">
        <v>12</v>
      </c>
      <c r="J2948">
        <v>12</v>
      </c>
      <c r="K2948" s="1" t="s">
        <v>41</v>
      </c>
      <c r="L2948" s="1" t="s">
        <v>14</v>
      </c>
      <c r="M2948" s="1" t="s">
        <v>94</v>
      </c>
      <c r="N2948" s="1" t="s">
        <v>95</v>
      </c>
    </row>
    <row r="2949" spans="1:14" x14ac:dyDescent="0.25">
      <c r="A2949">
        <v>2948</v>
      </c>
      <c r="B2949">
        <v>1298</v>
      </c>
      <c r="C2949">
        <f>1/COUNTIF(B:B,pizzadb_pizzasales[[#This Row],[order_id]])</f>
        <v>0.33333333333333331</v>
      </c>
      <c r="D2949" s="1" t="s">
        <v>140</v>
      </c>
      <c r="E2949">
        <v>1</v>
      </c>
      <c r="F2949" s="16">
        <v>41017</v>
      </c>
      <c r="G2949" s="2" t="str">
        <f>TEXT(pizzadb_pizzasales[[#This Row],[order_date]],"dddd")</f>
        <v>Wednesday</v>
      </c>
      <c r="H2949" s="3">
        <v>0.74612268518518521</v>
      </c>
      <c r="I2949">
        <v>25.5</v>
      </c>
      <c r="J2949">
        <v>25.5</v>
      </c>
      <c r="K2949" s="1" t="s">
        <v>141</v>
      </c>
      <c r="L2949" s="1" t="s">
        <v>14</v>
      </c>
      <c r="M2949" s="1" t="s">
        <v>45</v>
      </c>
      <c r="N2949" s="1" t="s">
        <v>46</v>
      </c>
    </row>
    <row r="2950" spans="1:14" x14ac:dyDescent="0.25">
      <c r="A2950">
        <v>2949</v>
      </c>
      <c r="B2950">
        <v>1299</v>
      </c>
      <c r="C2950">
        <f>1/COUNTIF(B:B,pizzadb_pizzasales[[#This Row],[order_id]])</f>
        <v>0.33333333333333331</v>
      </c>
      <c r="D2950" s="1" t="s">
        <v>36</v>
      </c>
      <c r="E2950">
        <v>1</v>
      </c>
      <c r="F2950" s="16">
        <v>41018</v>
      </c>
      <c r="G2950" s="2" t="str">
        <f>TEXT(pizzadb_pizzasales[[#This Row],[order_date]],"dddd")</f>
        <v>Thursday</v>
      </c>
      <c r="H2950" s="3">
        <v>0.74730324074074073</v>
      </c>
      <c r="I2950">
        <v>16.5</v>
      </c>
      <c r="J2950">
        <v>16.5</v>
      </c>
      <c r="K2950" s="1" t="s">
        <v>13</v>
      </c>
      <c r="L2950" s="1" t="s">
        <v>26</v>
      </c>
      <c r="M2950" s="1" t="s">
        <v>27</v>
      </c>
      <c r="N2950" s="1" t="s">
        <v>28</v>
      </c>
    </row>
    <row r="2951" spans="1:14" x14ac:dyDescent="0.25">
      <c r="A2951">
        <v>2950</v>
      </c>
      <c r="B2951">
        <v>1299</v>
      </c>
      <c r="C2951">
        <f>1/COUNTIF(B:B,pizzadb_pizzasales[[#This Row],[order_id]])</f>
        <v>0.33333333333333331</v>
      </c>
      <c r="D2951" s="1" t="s">
        <v>126</v>
      </c>
      <c r="E2951">
        <v>1</v>
      </c>
      <c r="F2951" s="16">
        <v>41019</v>
      </c>
      <c r="G2951" s="2" t="str">
        <f>TEXT(pizzadb_pizzasales[[#This Row],[order_date]],"dddd")</f>
        <v>Friday</v>
      </c>
      <c r="H2951" s="3">
        <v>0.74730324074074073</v>
      </c>
      <c r="I2951">
        <v>9.75</v>
      </c>
      <c r="J2951">
        <v>9.75</v>
      </c>
      <c r="K2951" s="1" t="s">
        <v>41</v>
      </c>
      <c r="L2951" s="1" t="s">
        <v>14</v>
      </c>
      <c r="M2951" s="1" t="s">
        <v>78</v>
      </c>
      <c r="N2951" s="1" t="s">
        <v>79</v>
      </c>
    </row>
    <row r="2952" spans="1:14" x14ac:dyDescent="0.25">
      <c r="A2952">
        <v>2951</v>
      </c>
      <c r="B2952">
        <v>1299</v>
      </c>
      <c r="C2952">
        <f>1/COUNTIF(B:B,pizzadb_pizzasales[[#This Row],[order_id]])</f>
        <v>0.33333333333333331</v>
      </c>
      <c r="D2952" s="1" t="s">
        <v>149</v>
      </c>
      <c r="E2952">
        <v>1</v>
      </c>
      <c r="F2952" s="16">
        <v>41022</v>
      </c>
      <c r="G2952" s="2" t="str">
        <f>TEXT(pizzadb_pizzasales[[#This Row],[order_date]],"dddd")</f>
        <v>Monday</v>
      </c>
      <c r="H2952" s="3">
        <v>0.74730324074074073</v>
      </c>
      <c r="I2952">
        <v>12.25</v>
      </c>
      <c r="J2952">
        <v>12.25</v>
      </c>
      <c r="K2952" s="1" t="s">
        <v>41</v>
      </c>
      <c r="L2952" s="1" t="s">
        <v>26</v>
      </c>
      <c r="M2952" s="1" t="s">
        <v>114</v>
      </c>
      <c r="N2952" s="1" t="s">
        <v>115</v>
      </c>
    </row>
    <row r="2953" spans="1:14" x14ac:dyDescent="0.25">
      <c r="A2953">
        <v>2952</v>
      </c>
      <c r="B2953">
        <v>1300</v>
      </c>
      <c r="C2953">
        <f>1/COUNTIF(B:B,pizzadb_pizzasales[[#This Row],[order_id]])</f>
        <v>0.5</v>
      </c>
      <c r="D2953" s="1" t="s">
        <v>126</v>
      </c>
      <c r="E2953">
        <v>1</v>
      </c>
      <c r="F2953" s="16">
        <v>41023</v>
      </c>
      <c r="G2953" s="2" t="str">
        <f>TEXT(pizzadb_pizzasales[[#This Row],[order_date]],"dddd")</f>
        <v>Tuesday</v>
      </c>
      <c r="H2953" s="3">
        <v>0.77003472222222225</v>
      </c>
      <c r="I2953">
        <v>9.75</v>
      </c>
      <c r="J2953">
        <v>9.75</v>
      </c>
      <c r="K2953" s="1" t="s">
        <v>41</v>
      </c>
      <c r="L2953" s="1" t="s">
        <v>14</v>
      </c>
      <c r="M2953" s="1" t="s">
        <v>78</v>
      </c>
      <c r="N2953" s="1" t="s">
        <v>79</v>
      </c>
    </row>
    <row r="2954" spans="1:14" x14ac:dyDescent="0.25">
      <c r="A2954">
        <v>2953</v>
      </c>
      <c r="B2954">
        <v>1300</v>
      </c>
      <c r="C2954">
        <f>1/COUNTIF(B:B,pizzadb_pizzasales[[#This Row],[order_id]])</f>
        <v>0.5</v>
      </c>
      <c r="D2954" s="1" t="s">
        <v>117</v>
      </c>
      <c r="E2954">
        <v>1</v>
      </c>
      <c r="F2954" s="16">
        <v>41024</v>
      </c>
      <c r="G2954" s="2" t="str">
        <f>TEXT(pizzadb_pizzasales[[#This Row],[order_date]],"dddd")</f>
        <v>Wednesday</v>
      </c>
      <c r="H2954" s="3">
        <v>0.77003472222222225</v>
      </c>
      <c r="I2954">
        <v>12.75</v>
      </c>
      <c r="J2954">
        <v>12.75</v>
      </c>
      <c r="K2954" s="1" t="s">
        <v>41</v>
      </c>
      <c r="L2954" s="1" t="s">
        <v>33</v>
      </c>
      <c r="M2954" s="1" t="s">
        <v>70</v>
      </c>
      <c r="N2954" s="1" t="s">
        <v>71</v>
      </c>
    </row>
    <row r="2955" spans="1:14" x14ac:dyDescent="0.25">
      <c r="A2955">
        <v>2954</v>
      </c>
      <c r="B2955">
        <v>1301</v>
      </c>
      <c r="C2955">
        <f>1/COUNTIF(B:B,pizzadb_pizzasales[[#This Row],[order_id]])</f>
        <v>0.25</v>
      </c>
      <c r="D2955" s="1" t="s">
        <v>40</v>
      </c>
      <c r="E2955">
        <v>1</v>
      </c>
      <c r="F2955" s="16">
        <v>41025</v>
      </c>
      <c r="G2955" s="2" t="str">
        <f>TEXT(pizzadb_pizzasales[[#This Row],[order_date]],"dddd")</f>
        <v>Thursday</v>
      </c>
      <c r="H2955" s="3">
        <v>0.77925925925925921</v>
      </c>
      <c r="I2955">
        <v>12.75</v>
      </c>
      <c r="J2955">
        <v>12.75</v>
      </c>
      <c r="K2955" s="1" t="s">
        <v>41</v>
      </c>
      <c r="L2955" s="1" t="s">
        <v>33</v>
      </c>
      <c r="M2955" s="1" t="s">
        <v>42</v>
      </c>
      <c r="N2955" s="1" t="s">
        <v>43</v>
      </c>
    </row>
    <row r="2956" spans="1:14" x14ac:dyDescent="0.25">
      <c r="A2956">
        <v>2955</v>
      </c>
      <c r="B2956">
        <v>1301</v>
      </c>
      <c r="C2956">
        <f>1/COUNTIF(B:B,pizzadb_pizzasales[[#This Row],[order_id]])</f>
        <v>0.25</v>
      </c>
      <c r="D2956" s="1" t="s">
        <v>50</v>
      </c>
      <c r="E2956">
        <v>1</v>
      </c>
      <c r="F2956" s="16">
        <v>41026</v>
      </c>
      <c r="G2956" s="2" t="str">
        <f>TEXT(pizzadb_pizzasales[[#This Row],[order_date]],"dddd")</f>
        <v>Friday</v>
      </c>
      <c r="H2956" s="3">
        <v>0.77925925925925921</v>
      </c>
      <c r="I2956">
        <v>12</v>
      </c>
      <c r="J2956">
        <v>12</v>
      </c>
      <c r="K2956" s="1" t="s">
        <v>41</v>
      </c>
      <c r="L2956" s="1" t="s">
        <v>14</v>
      </c>
      <c r="M2956" s="1" t="s">
        <v>18</v>
      </c>
      <c r="N2956" s="1" t="s">
        <v>19</v>
      </c>
    </row>
    <row r="2957" spans="1:14" x14ac:dyDescent="0.25">
      <c r="A2957">
        <v>2956</v>
      </c>
      <c r="B2957">
        <v>1301</v>
      </c>
      <c r="C2957">
        <f>1/COUNTIF(B:B,pizzadb_pizzasales[[#This Row],[order_id]])</f>
        <v>0.25</v>
      </c>
      <c r="D2957" s="1" t="s">
        <v>32</v>
      </c>
      <c r="E2957">
        <v>1</v>
      </c>
      <c r="F2957" s="16">
        <v>41029</v>
      </c>
      <c r="G2957" s="2" t="str">
        <f>TEXT(pizzadb_pizzasales[[#This Row],[order_date]],"dddd")</f>
        <v>Monday</v>
      </c>
      <c r="H2957" s="3">
        <v>0.77925925925925921</v>
      </c>
      <c r="I2957">
        <v>20.75</v>
      </c>
      <c r="J2957">
        <v>20.75</v>
      </c>
      <c r="K2957" s="1" t="s">
        <v>21</v>
      </c>
      <c r="L2957" s="1" t="s">
        <v>33</v>
      </c>
      <c r="M2957" s="1" t="s">
        <v>34</v>
      </c>
      <c r="N2957" s="1" t="s">
        <v>35</v>
      </c>
    </row>
    <row r="2958" spans="1:14" x14ac:dyDescent="0.25">
      <c r="A2958">
        <v>2957</v>
      </c>
      <c r="B2958">
        <v>1301</v>
      </c>
      <c r="C2958">
        <f>1/COUNTIF(B:B,pizzadb_pizzasales[[#This Row],[order_id]])</f>
        <v>0.25</v>
      </c>
      <c r="D2958" s="1" t="s">
        <v>140</v>
      </c>
      <c r="E2958">
        <v>1</v>
      </c>
      <c r="F2958" s="16">
        <v>41030</v>
      </c>
      <c r="G2958" s="2" t="str">
        <f>TEXT(pizzadb_pizzasales[[#This Row],[order_date]],"dddd")</f>
        <v>Tuesday</v>
      </c>
      <c r="H2958" s="3">
        <v>0.77925925925925921</v>
      </c>
      <c r="I2958">
        <v>25.5</v>
      </c>
      <c r="J2958">
        <v>25.5</v>
      </c>
      <c r="K2958" s="1" t="s">
        <v>141</v>
      </c>
      <c r="L2958" s="1" t="s">
        <v>14</v>
      </c>
      <c r="M2958" s="1" t="s">
        <v>45</v>
      </c>
      <c r="N2958" s="1" t="s">
        <v>46</v>
      </c>
    </row>
    <row r="2959" spans="1:14" x14ac:dyDescent="0.25">
      <c r="A2959">
        <v>2958</v>
      </c>
      <c r="B2959">
        <v>1302</v>
      </c>
      <c r="C2959">
        <f>1/COUNTIF(B:B,pizzadb_pizzasales[[#This Row],[order_id]])</f>
        <v>0.5</v>
      </c>
      <c r="D2959" s="1" t="s">
        <v>142</v>
      </c>
      <c r="E2959">
        <v>1</v>
      </c>
      <c r="F2959" s="16">
        <v>41031</v>
      </c>
      <c r="G2959" s="2" t="str">
        <f>TEXT(pizzadb_pizzasales[[#This Row],[order_date]],"dddd")</f>
        <v>Wednesday</v>
      </c>
      <c r="H2959" s="3">
        <v>0.78060185185185182</v>
      </c>
      <c r="I2959">
        <v>16.5</v>
      </c>
      <c r="J2959">
        <v>16.5</v>
      </c>
      <c r="K2959" s="1" t="s">
        <v>21</v>
      </c>
      <c r="L2959" s="1" t="s">
        <v>14</v>
      </c>
      <c r="M2959" s="1" t="s">
        <v>15</v>
      </c>
      <c r="N2959" s="1" t="s">
        <v>16</v>
      </c>
    </row>
    <row r="2960" spans="1:14" x14ac:dyDescent="0.25">
      <c r="A2960">
        <v>2959</v>
      </c>
      <c r="B2960">
        <v>1302</v>
      </c>
      <c r="C2960">
        <f>1/COUNTIF(B:B,pizzadb_pizzasales[[#This Row],[order_id]])</f>
        <v>0.5</v>
      </c>
      <c r="D2960" s="1" t="s">
        <v>132</v>
      </c>
      <c r="E2960">
        <v>1</v>
      </c>
      <c r="F2960" s="16">
        <v>41032</v>
      </c>
      <c r="G2960" s="2" t="str">
        <f>TEXT(pizzadb_pizzasales[[#This Row],[order_date]],"dddd")</f>
        <v>Thursday</v>
      </c>
      <c r="H2960" s="3">
        <v>0.78060185185185182</v>
      </c>
      <c r="I2960">
        <v>10.5</v>
      </c>
      <c r="J2960">
        <v>10.5</v>
      </c>
      <c r="K2960" s="1" t="s">
        <v>41</v>
      </c>
      <c r="L2960" s="1" t="s">
        <v>14</v>
      </c>
      <c r="M2960" s="1" t="s">
        <v>15</v>
      </c>
      <c r="N2960" s="1" t="s">
        <v>16</v>
      </c>
    </row>
    <row r="2961" spans="1:14" x14ac:dyDescent="0.25">
      <c r="A2961">
        <v>2960</v>
      </c>
      <c r="B2961">
        <v>1303</v>
      </c>
      <c r="C2961">
        <f>1/COUNTIF(B:B,pizzadb_pizzasales[[#This Row],[order_id]])</f>
        <v>0.25</v>
      </c>
      <c r="D2961" s="1" t="s">
        <v>84</v>
      </c>
      <c r="E2961">
        <v>1</v>
      </c>
      <c r="F2961" s="16">
        <v>41033</v>
      </c>
      <c r="G2961" s="2" t="str">
        <f>TEXT(pizzadb_pizzasales[[#This Row],[order_date]],"dddd")</f>
        <v>Friday</v>
      </c>
      <c r="H2961" s="3">
        <v>0.78695601851851849</v>
      </c>
      <c r="I2961">
        <v>12</v>
      </c>
      <c r="J2961">
        <v>12</v>
      </c>
      <c r="K2961" s="1" t="s">
        <v>41</v>
      </c>
      <c r="L2961" s="1" t="s">
        <v>14</v>
      </c>
      <c r="M2961" s="1" t="s">
        <v>85</v>
      </c>
      <c r="N2961" s="1" t="s">
        <v>86</v>
      </c>
    </row>
    <row r="2962" spans="1:14" x14ac:dyDescent="0.25">
      <c r="A2962">
        <v>2961</v>
      </c>
      <c r="B2962">
        <v>1303</v>
      </c>
      <c r="C2962">
        <f>1/COUNTIF(B:B,pizzadb_pizzasales[[#This Row],[order_id]])</f>
        <v>0.25</v>
      </c>
      <c r="D2962" s="1" t="s">
        <v>68</v>
      </c>
      <c r="E2962">
        <v>1</v>
      </c>
      <c r="F2962" s="16">
        <v>41036</v>
      </c>
      <c r="G2962" s="2" t="str">
        <f>TEXT(pizzadb_pizzasales[[#This Row],[order_date]],"dddd")</f>
        <v>Monday</v>
      </c>
      <c r="H2962" s="3">
        <v>0.78695601851851849</v>
      </c>
      <c r="I2962">
        <v>20.25</v>
      </c>
      <c r="J2962">
        <v>20.25</v>
      </c>
      <c r="K2962" s="1" t="s">
        <v>21</v>
      </c>
      <c r="L2962" s="1" t="s">
        <v>22</v>
      </c>
      <c r="M2962" s="1" t="s">
        <v>30</v>
      </c>
      <c r="N2962" s="1" t="s">
        <v>31</v>
      </c>
    </row>
    <row r="2963" spans="1:14" x14ac:dyDescent="0.25">
      <c r="A2963">
        <v>2962</v>
      </c>
      <c r="B2963">
        <v>1303</v>
      </c>
      <c r="C2963">
        <f>1/COUNTIF(B:B,pizzadb_pizzasales[[#This Row],[order_id]])</f>
        <v>0.25</v>
      </c>
      <c r="D2963" s="1" t="s">
        <v>29</v>
      </c>
      <c r="E2963">
        <v>1</v>
      </c>
      <c r="F2963" s="16">
        <v>41037</v>
      </c>
      <c r="G2963" s="2" t="str">
        <f>TEXT(pizzadb_pizzasales[[#This Row],[order_date]],"dddd")</f>
        <v>Tuesday</v>
      </c>
      <c r="H2963" s="3">
        <v>0.78695601851851849</v>
      </c>
      <c r="I2963">
        <v>16</v>
      </c>
      <c r="J2963">
        <v>16</v>
      </c>
      <c r="K2963" s="1" t="s">
        <v>13</v>
      </c>
      <c r="L2963" s="1" t="s">
        <v>22</v>
      </c>
      <c r="M2963" s="1" t="s">
        <v>30</v>
      </c>
      <c r="N2963" s="1" t="s">
        <v>31</v>
      </c>
    </row>
    <row r="2964" spans="1:14" x14ac:dyDescent="0.25">
      <c r="A2964">
        <v>2963</v>
      </c>
      <c r="B2964">
        <v>1303</v>
      </c>
      <c r="C2964">
        <f>1/COUNTIF(B:B,pizzadb_pizzasales[[#This Row],[order_id]])</f>
        <v>0.25</v>
      </c>
      <c r="D2964" s="1" t="s">
        <v>106</v>
      </c>
      <c r="E2964">
        <v>1</v>
      </c>
      <c r="F2964" s="16">
        <v>41038</v>
      </c>
      <c r="G2964" s="2" t="str">
        <f>TEXT(pizzadb_pizzasales[[#This Row],[order_date]],"dddd")</f>
        <v>Wednesday</v>
      </c>
      <c r="H2964" s="3">
        <v>0.78695601851851849</v>
      </c>
      <c r="I2964">
        <v>12.5</v>
      </c>
      <c r="J2964">
        <v>12.5</v>
      </c>
      <c r="K2964" s="1" t="s">
        <v>41</v>
      </c>
      <c r="L2964" s="1" t="s">
        <v>26</v>
      </c>
      <c r="M2964" s="1" t="s">
        <v>107</v>
      </c>
      <c r="N2964" s="1" t="s">
        <v>108</v>
      </c>
    </row>
    <row r="2965" spans="1:14" x14ac:dyDescent="0.25">
      <c r="A2965">
        <v>2964</v>
      </c>
      <c r="B2965">
        <v>1304</v>
      </c>
      <c r="C2965">
        <f>1/COUNTIF(B:B,pizzadb_pizzasales[[#This Row],[order_id]])</f>
        <v>1</v>
      </c>
      <c r="D2965" s="1" t="s">
        <v>119</v>
      </c>
      <c r="E2965">
        <v>1</v>
      </c>
      <c r="F2965" s="16">
        <v>41039</v>
      </c>
      <c r="G2965" s="2" t="str">
        <f>TEXT(pizzadb_pizzasales[[#This Row],[order_date]],"dddd")</f>
        <v>Thursday</v>
      </c>
      <c r="H2965" s="3">
        <v>0.79363425925925923</v>
      </c>
      <c r="I2965">
        <v>12.5</v>
      </c>
      <c r="J2965">
        <v>12.5</v>
      </c>
      <c r="K2965" s="1" t="s">
        <v>13</v>
      </c>
      <c r="L2965" s="1" t="s">
        <v>14</v>
      </c>
      <c r="M2965" s="1" t="s">
        <v>78</v>
      </c>
      <c r="N2965" s="1" t="s">
        <v>79</v>
      </c>
    </row>
    <row r="2966" spans="1:14" x14ac:dyDescent="0.25">
      <c r="A2966">
        <v>2965</v>
      </c>
      <c r="B2966">
        <v>1305</v>
      </c>
      <c r="C2966">
        <f>1/COUNTIF(B:B,pizzadb_pizzasales[[#This Row],[order_id]])</f>
        <v>1</v>
      </c>
      <c r="D2966" s="1" t="s">
        <v>149</v>
      </c>
      <c r="E2966">
        <v>1</v>
      </c>
      <c r="F2966" s="16">
        <v>41040</v>
      </c>
      <c r="G2966" s="2" t="str">
        <f>TEXT(pizzadb_pizzasales[[#This Row],[order_date]],"dddd")</f>
        <v>Friday</v>
      </c>
      <c r="H2966" s="3">
        <v>0.80834490740740739</v>
      </c>
      <c r="I2966">
        <v>12.25</v>
      </c>
      <c r="J2966">
        <v>12.25</v>
      </c>
      <c r="K2966" s="1" t="s">
        <v>41</v>
      </c>
      <c r="L2966" s="1" t="s">
        <v>26</v>
      </c>
      <c r="M2966" s="1" t="s">
        <v>114</v>
      </c>
      <c r="N2966" s="1" t="s">
        <v>115</v>
      </c>
    </row>
    <row r="2967" spans="1:14" x14ac:dyDescent="0.25">
      <c r="A2967">
        <v>2966</v>
      </c>
      <c r="B2967">
        <v>1306</v>
      </c>
      <c r="C2967">
        <f>1/COUNTIF(B:B,pizzadb_pizzasales[[#This Row],[order_id]])</f>
        <v>0.5</v>
      </c>
      <c r="D2967" s="1" t="s">
        <v>20</v>
      </c>
      <c r="E2967">
        <v>1</v>
      </c>
      <c r="F2967" s="16">
        <v>41043</v>
      </c>
      <c r="G2967" s="2" t="str">
        <f>TEXT(pizzadb_pizzasales[[#This Row],[order_date]],"dddd")</f>
        <v>Monday</v>
      </c>
      <c r="H2967" s="3">
        <v>0.81626157407407407</v>
      </c>
      <c r="I2967">
        <v>18.5</v>
      </c>
      <c r="J2967">
        <v>18.5</v>
      </c>
      <c r="K2967" s="1" t="s">
        <v>21</v>
      </c>
      <c r="L2967" s="1" t="s">
        <v>22</v>
      </c>
      <c r="M2967" s="1" t="s">
        <v>23</v>
      </c>
      <c r="N2967" s="1" t="s">
        <v>24</v>
      </c>
    </row>
    <row r="2968" spans="1:14" x14ac:dyDescent="0.25">
      <c r="A2968">
        <v>2967</v>
      </c>
      <c r="B2968">
        <v>1306</v>
      </c>
      <c r="C2968">
        <f>1/COUNTIF(B:B,pizzadb_pizzasales[[#This Row],[order_id]])</f>
        <v>0.5</v>
      </c>
      <c r="D2968" s="1" t="s">
        <v>117</v>
      </c>
      <c r="E2968">
        <v>1</v>
      </c>
      <c r="F2968" s="16">
        <v>41044</v>
      </c>
      <c r="G2968" s="2" t="str">
        <f>TEXT(pizzadb_pizzasales[[#This Row],[order_date]],"dddd")</f>
        <v>Tuesday</v>
      </c>
      <c r="H2968" s="3">
        <v>0.81626157407407407</v>
      </c>
      <c r="I2968">
        <v>12.75</v>
      </c>
      <c r="J2968">
        <v>12.75</v>
      </c>
      <c r="K2968" s="1" t="s">
        <v>41</v>
      </c>
      <c r="L2968" s="1" t="s">
        <v>33</v>
      </c>
      <c r="M2968" s="1" t="s">
        <v>70</v>
      </c>
      <c r="N2968" s="1" t="s">
        <v>71</v>
      </c>
    </row>
    <row r="2969" spans="1:14" x14ac:dyDescent="0.25">
      <c r="A2969">
        <v>2968</v>
      </c>
      <c r="B2969">
        <v>1307</v>
      </c>
      <c r="C2969">
        <f>1/COUNTIF(B:B,pizzadb_pizzasales[[#This Row],[order_id]])</f>
        <v>1</v>
      </c>
      <c r="D2969" s="1" t="s">
        <v>165</v>
      </c>
      <c r="E2969">
        <v>1</v>
      </c>
      <c r="F2969" s="16">
        <v>41045</v>
      </c>
      <c r="G2969" s="2" t="str">
        <f>TEXT(pizzadb_pizzasales[[#This Row],[order_date]],"dddd")</f>
        <v>Wednesday</v>
      </c>
      <c r="H2969" s="3">
        <v>0.81898148148148153</v>
      </c>
      <c r="I2969">
        <v>23.649999618530273</v>
      </c>
      <c r="J2969">
        <v>23.649999618530273</v>
      </c>
      <c r="K2969" s="1" t="s">
        <v>41</v>
      </c>
      <c r="L2969" s="1" t="s">
        <v>26</v>
      </c>
      <c r="M2969" s="1" t="s">
        <v>166</v>
      </c>
      <c r="N2969" s="1" t="s">
        <v>167</v>
      </c>
    </row>
    <row r="2970" spans="1:14" x14ac:dyDescent="0.25">
      <c r="A2970">
        <v>2969</v>
      </c>
      <c r="B2970">
        <v>1308</v>
      </c>
      <c r="C2970">
        <f>1/COUNTIF(B:B,pizzadb_pizzasales[[#This Row],[order_id]])</f>
        <v>1</v>
      </c>
      <c r="D2970" s="1" t="s">
        <v>173</v>
      </c>
      <c r="E2970">
        <v>1</v>
      </c>
      <c r="F2970" s="16">
        <v>41046</v>
      </c>
      <c r="G2970" s="2" t="str">
        <f>TEXT(pizzadb_pizzasales[[#This Row],[order_date]],"dddd")</f>
        <v>Thursday</v>
      </c>
      <c r="H2970" s="3">
        <v>0.82168981481481485</v>
      </c>
      <c r="I2970">
        <v>20.25</v>
      </c>
      <c r="J2970">
        <v>20.25</v>
      </c>
      <c r="K2970" s="1" t="s">
        <v>21</v>
      </c>
      <c r="L2970" s="1" t="s">
        <v>26</v>
      </c>
      <c r="M2970" s="1" t="s">
        <v>97</v>
      </c>
      <c r="N2970" s="1" t="s">
        <v>98</v>
      </c>
    </row>
    <row r="2971" spans="1:14" x14ac:dyDescent="0.25">
      <c r="A2971">
        <v>2970</v>
      </c>
      <c r="B2971">
        <v>1309</v>
      </c>
      <c r="C2971">
        <f>1/COUNTIF(B:B,pizzadb_pizzasales[[#This Row],[order_id]])</f>
        <v>1</v>
      </c>
      <c r="D2971" s="1" t="s">
        <v>50</v>
      </c>
      <c r="E2971">
        <v>1</v>
      </c>
      <c r="F2971" s="16">
        <v>41047</v>
      </c>
      <c r="G2971" s="2" t="str">
        <f>TEXT(pizzadb_pizzasales[[#This Row],[order_date]],"dddd")</f>
        <v>Friday</v>
      </c>
      <c r="H2971" s="3">
        <v>0.83659722222222221</v>
      </c>
      <c r="I2971">
        <v>12</v>
      </c>
      <c r="J2971">
        <v>12</v>
      </c>
      <c r="K2971" s="1" t="s">
        <v>41</v>
      </c>
      <c r="L2971" s="1" t="s">
        <v>14</v>
      </c>
      <c r="M2971" s="1" t="s">
        <v>18</v>
      </c>
      <c r="N2971" s="1" t="s">
        <v>19</v>
      </c>
    </row>
    <row r="2972" spans="1:14" x14ac:dyDescent="0.25">
      <c r="A2972">
        <v>2971</v>
      </c>
      <c r="B2972">
        <v>1310</v>
      </c>
      <c r="C2972">
        <f>1/COUNTIF(B:B,pizzadb_pizzasales[[#This Row],[order_id]])</f>
        <v>0.5</v>
      </c>
      <c r="D2972" s="1" t="s">
        <v>76</v>
      </c>
      <c r="E2972">
        <v>1</v>
      </c>
      <c r="F2972" s="16">
        <v>41050</v>
      </c>
      <c r="G2972" s="2" t="str">
        <f>TEXT(pizzadb_pizzasales[[#This Row],[order_date]],"dddd")</f>
        <v>Monday</v>
      </c>
      <c r="H2972" s="3">
        <v>0.84690972222222227</v>
      </c>
      <c r="I2972">
        <v>16.75</v>
      </c>
      <c r="J2972">
        <v>16.75</v>
      </c>
      <c r="K2972" s="1" t="s">
        <v>13</v>
      </c>
      <c r="L2972" s="1" t="s">
        <v>33</v>
      </c>
      <c r="M2972" s="1" t="s">
        <v>74</v>
      </c>
      <c r="N2972" s="1" t="s">
        <v>75</v>
      </c>
    </row>
    <row r="2973" spans="1:14" x14ac:dyDescent="0.25">
      <c r="A2973">
        <v>2972</v>
      </c>
      <c r="B2973">
        <v>1310</v>
      </c>
      <c r="C2973">
        <f>1/COUNTIF(B:B,pizzadb_pizzasales[[#This Row],[order_id]])</f>
        <v>0.5</v>
      </c>
      <c r="D2973" s="1" t="s">
        <v>162</v>
      </c>
      <c r="E2973">
        <v>1</v>
      </c>
      <c r="F2973" s="16">
        <v>41051</v>
      </c>
      <c r="G2973" s="2" t="str">
        <f>TEXT(pizzadb_pizzasales[[#This Row],[order_date]],"dddd")</f>
        <v>Tuesday</v>
      </c>
      <c r="H2973" s="3">
        <v>0.84690972222222227</v>
      </c>
      <c r="I2973">
        <v>16</v>
      </c>
      <c r="J2973">
        <v>16</v>
      </c>
      <c r="K2973" s="1" t="s">
        <v>13</v>
      </c>
      <c r="L2973" s="1" t="s">
        <v>22</v>
      </c>
      <c r="M2973" s="1" t="s">
        <v>110</v>
      </c>
      <c r="N2973" s="1" t="s">
        <v>111</v>
      </c>
    </row>
    <row r="2974" spans="1:14" x14ac:dyDescent="0.25">
      <c r="A2974">
        <v>2973</v>
      </c>
      <c r="B2974">
        <v>1311</v>
      </c>
      <c r="C2974">
        <f>1/COUNTIF(B:B,pizzadb_pizzasales[[#This Row],[order_id]])</f>
        <v>0.5</v>
      </c>
      <c r="D2974" s="1" t="s">
        <v>20</v>
      </c>
      <c r="E2974">
        <v>1</v>
      </c>
      <c r="F2974" s="16">
        <v>41052</v>
      </c>
      <c r="G2974" s="2" t="str">
        <f>TEXT(pizzadb_pizzasales[[#This Row],[order_date]],"dddd")</f>
        <v>Wednesday</v>
      </c>
      <c r="H2974" s="3">
        <v>0.84824074074074074</v>
      </c>
      <c r="I2974">
        <v>18.5</v>
      </c>
      <c r="J2974">
        <v>18.5</v>
      </c>
      <c r="K2974" s="1" t="s">
        <v>21</v>
      </c>
      <c r="L2974" s="1" t="s">
        <v>22</v>
      </c>
      <c r="M2974" s="1" t="s">
        <v>23</v>
      </c>
      <c r="N2974" s="1" t="s">
        <v>24</v>
      </c>
    </row>
    <row r="2975" spans="1:14" x14ac:dyDescent="0.25">
      <c r="A2975">
        <v>2974</v>
      </c>
      <c r="B2975">
        <v>1311</v>
      </c>
      <c r="C2975">
        <f>1/COUNTIF(B:B,pizzadb_pizzasales[[#This Row],[order_id]])</f>
        <v>0.5</v>
      </c>
      <c r="D2975" s="1" t="s">
        <v>151</v>
      </c>
      <c r="E2975">
        <v>1</v>
      </c>
      <c r="F2975" s="16">
        <v>41053</v>
      </c>
      <c r="G2975" s="2" t="str">
        <f>TEXT(pizzadb_pizzasales[[#This Row],[order_date]],"dddd")</f>
        <v>Thursday</v>
      </c>
      <c r="H2975" s="3">
        <v>0.84824074074074074</v>
      </c>
      <c r="I2975">
        <v>12.75</v>
      </c>
      <c r="J2975">
        <v>12.75</v>
      </c>
      <c r="K2975" s="1" t="s">
        <v>41</v>
      </c>
      <c r="L2975" s="1" t="s">
        <v>33</v>
      </c>
      <c r="M2975" s="1" t="s">
        <v>34</v>
      </c>
      <c r="N2975" s="1" t="s">
        <v>35</v>
      </c>
    </row>
    <row r="2976" spans="1:14" x14ac:dyDescent="0.25">
      <c r="A2976">
        <v>2975</v>
      </c>
      <c r="B2976">
        <v>1312</v>
      </c>
      <c r="C2976">
        <f>1/COUNTIF(B:B,pizzadb_pizzasales[[#This Row],[order_id]])</f>
        <v>1</v>
      </c>
      <c r="D2976" s="1" t="s">
        <v>157</v>
      </c>
      <c r="E2976">
        <v>1</v>
      </c>
      <c r="F2976" s="16">
        <v>41054</v>
      </c>
      <c r="G2976" s="2" t="str">
        <f>TEXT(pizzadb_pizzasales[[#This Row],[order_date]],"dddd")</f>
        <v>Friday</v>
      </c>
      <c r="H2976" s="3">
        <v>0.84978009259259257</v>
      </c>
      <c r="I2976">
        <v>12</v>
      </c>
      <c r="J2976">
        <v>12</v>
      </c>
      <c r="K2976" s="1" t="s">
        <v>41</v>
      </c>
      <c r="L2976" s="1" t="s">
        <v>22</v>
      </c>
      <c r="M2976" s="1" t="s">
        <v>110</v>
      </c>
      <c r="N2976" s="1" t="s">
        <v>111</v>
      </c>
    </row>
    <row r="2977" spans="1:14" x14ac:dyDescent="0.25">
      <c r="A2977">
        <v>2976</v>
      </c>
      <c r="B2977">
        <v>1313</v>
      </c>
      <c r="C2977">
        <f>1/COUNTIF(B:B,pizzadb_pizzasales[[#This Row],[order_id]])</f>
        <v>1</v>
      </c>
      <c r="D2977" s="1" t="s">
        <v>77</v>
      </c>
      <c r="E2977">
        <v>1</v>
      </c>
      <c r="F2977" s="16">
        <v>41057</v>
      </c>
      <c r="G2977" s="2" t="str">
        <f>TEXT(pizzadb_pizzasales[[#This Row],[order_date]],"dddd")</f>
        <v>Monday</v>
      </c>
      <c r="H2977" s="3">
        <v>0.8503356481481481</v>
      </c>
      <c r="I2977">
        <v>15.25</v>
      </c>
      <c r="J2977">
        <v>15.25</v>
      </c>
      <c r="K2977" s="1" t="s">
        <v>21</v>
      </c>
      <c r="L2977" s="1" t="s">
        <v>14</v>
      </c>
      <c r="M2977" s="1" t="s">
        <v>78</v>
      </c>
      <c r="N2977" s="1" t="s">
        <v>79</v>
      </c>
    </row>
    <row r="2978" spans="1:14" x14ac:dyDescent="0.25">
      <c r="A2978">
        <v>2977</v>
      </c>
      <c r="B2978">
        <v>1314</v>
      </c>
      <c r="C2978">
        <f>1/COUNTIF(B:B,pizzadb_pizzasales[[#This Row],[order_id]])</f>
        <v>0.33333333333333331</v>
      </c>
      <c r="D2978" s="1" t="s">
        <v>50</v>
      </c>
      <c r="E2978">
        <v>1</v>
      </c>
      <c r="F2978" s="16">
        <v>41058</v>
      </c>
      <c r="G2978" s="2" t="str">
        <f>TEXT(pizzadb_pizzasales[[#This Row],[order_date]],"dddd")</f>
        <v>Tuesday</v>
      </c>
      <c r="H2978" s="3">
        <v>0.86174768518518519</v>
      </c>
      <c r="I2978">
        <v>12</v>
      </c>
      <c r="J2978">
        <v>12</v>
      </c>
      <c r="K2978" s="1" t="s">
        <v>41</v>
      </c>
      <c r="L2978" s="1" t="s">
        <v>14</v>
      </c>
      <c r="M2978" s="1" t="s">
        <v>18</v>
      </c>
      <c r="N2978" s="1" t="s">
        <v>19</v>
      </c>
    </row>
    <row r="2979" spans="1:14" x14ac:dyDescent="0.25">
      <c r="A2979">
        <v>2978</v>
      </c>
      <c r="B2979">
        <v>1314</v>
      </c>
      <c r="C2979">
        <f>1/COUNTIF(B:B,pizzadb_pizzasales[[#This Row],[order_id]])</f>
        <v>0.33333333333333331</v>
      </c>
      <c r="D2979" s="1" t="s">
        <v>112</v>
      </c>
      <c r="E2979">
        <v>1</v>
      </c>
      <c r="F2979" s="16">
        <v>41059</v>
      </c>
      <c r="G2979" s="2" t="str">
        <f>TEXT(pizzadb_pizzasales[[#This Row],[order_date]],"dddd")</f>
        <v>Wednesday</v>
      </c>
      <c r="H2979" s="3">
        <v>0.86174768518518519</v>
      </c>
      <c r="I2979">
        <v>20.5</v>
      </c>
      <c r="J2979">
        <v>20.5</v>
      </c>
      <c r="K2979" s="1" t="s">
        <v>21</v>
      </c>
      <c r="L2979" s="1" t="s">
        <v>14</v>
      </c>
      <c r="M2979" s="1" t="s">
        <v>94</v>
      </c>
      <c r="N2979" s="1" t="s">
        <v>95</v>
      </c>
    </row>
    <row r="2980" spans="1:14" x14ac:dyDescent="0.25">
      <c r="A2980">
        <v>2979</v>
      </c>
      <c r="B2980">
        <v>1314</v>
      </c>
      <c r="C2980">
        <f>1/COUNTIF(B:B,pizzadb_pizzasales[[#This Row],[order_id]])</f>
        <v>0.33333333333333331</v>
      </c>
      <c r="D2980" s="1" t="s">
        <v>154</v>
      </c>
      <c r="E2980">
        <v>1</v>
      </c>
      <c r="F2980" s="16">
        <v>41060</v>
      </c>
      <c r="G2980" s="2" t="str">
        <f>TEXT(pizzadb_pizzasales[[#This Row],[order_date]],"dddd")</f>
        <v>Thursday</v>
      </c>
      <c r="H2980" s="3">
        <v>0.86174768518518519</v>
      </c>
      <c r="I2980">
        <v>16</v>
      </c>
      <c r="J2980">
        <v>16</v>
      </c>
      <c r="K2980" s="1" t="s">
        <v>13</v>
      </c>
      <c r="L2980" s="1" t="s">
        <v>22</v>
      </c>
      <c r="M2980" s="1" t="s">
        <v>66</v>
      </c>
      <c r="N2980" s="1" t="s">
        <v>67</v>
      </c>
    </row>
    <row r="2981" spans="1:14" x14ac:dyDescent="0.25">
      <c r="A2981">
        <v>2980</v>
      </c>
      <c r="B2981">
        <v>1315</v>
      </c>
      <c r="C2981">
        <f>1/COUNTIF(B:B,pizzadb_pizzasales[[#This Row],[order_id]])</f>
        <v>0.5</v>
      </c>
      <c r="D2981" s="1" t="s">
        <v>37</v>
      </c>
      <c r="E2981">
        <v>1</v>
      </c>
      <c r="F2981" s="16">
        <v>41061</v>
      </c>
      <c r="G2981" s="2" t="str">
        <f>TEXT(pizzadb_pizzasales[[#This Row],[order_date]],"dddd")</f>
        <v>Friday</v>
      </c>
      <c r="H2981" s="3">
        <v>0.86578703703703708</v>
      </c>
      <c r="I2981">
        <v>20.75</v>
      </c>
      <c r="J2981">
        <v>20.75</v>
      </c>
      <c r="K2981" s="1" t="s">
        <v>21</v>
      </c>
      <c r="L2981" s="1" t="s">
        <v>26</v>
      </c>
      <c r="M2981" s="1" t="s">
        <v>38</v>
      </c>
      <c r="N2981" s="1" t="s">
        <v>39</v>
      </c>
    </row>
    <row r="2982" spans="1:14" x14ac:dyDescent="0.25">
      <c r="A2982">
        <v>2981</v>
      </c>
      <c r="B2982">
        <v>1315</v>
      </c>
      <c r="C2982">
        <f>1/COUNTIF(B:B,pizzadb_pizzasales[[#This Row],[order_id]])</f>
        <v>0.5</v>
      </c>
      <c r="D2982" s="1" t="s">
        <v>136</v>
      </c>
      <c r="E2982">
        <v>1</v>
      </c>
      <c r="F2982" s="16">
        <v>41064</v>
      </c>
      <c r="G2982" s="2" t="str">
        <f>TEXT(pizzadb_pizzasales[[#This Row],[order_date]],"dddd")</f>
        <v>Monday</v>
      </c>
      <c r="H2982" s="3">
        <v>0.86578703703703708</v>
      </c>
      <c r="I2982">
        <v>12.5</v>
      </c>
      <c r="J2982">
        <v>12.5</v>
      </c>
      <c r="K2982" s="1" t="s">
        <v>41</v>
      </c>
      <c r="L2982" s="1" t="s">
        <v>22</v>
      </c>
      <c r="M2982" s="1" t="s">
        <v>63</v>
      </c>
      <c r="N2982" s="1" t="s">
        <v>64</v>
      </c>
    </row>
    <row r="2983" spans="1:14" x14ac:dyDescent="0.25">
      <c r="A2983">
        <v>2982</v>
      </c>
      <c r="B2983">
        <v>1316</v>
      </c>
      <c r="C2983">
        <f>1/COUNTIF(B:B,pizzadb_pizzasales[[#This Row],[order_id]])</f>
        <v>1</v>
      </c>
      <c r="D2983" s="1" t="s">
        <v>112</v>
      </c>
      <c r="E2983">
        <v>1</v>
      </c>
      <c r="F2983" s="16">
        <v>41065</v>
      </c>
      <c r="G2983" s="2" t="str">
        <f>TEXT(pizzadb_pizzasales[[#This Row],[order_date]],"dddd")</f>
        <v>Tuesday</v>
      </c>
      <c r="H2983" s="3">
        <v>0.86680555555555561</v>
      </c>
      <c r="I2983">
        <v>20.5</v>
      </c>
      <c r="J2983">
        <v>20.5</v>
      </c>
      <c r="K2983" s="1" t="s">
        <v>21</v>
      </c>
      <c r="L2983" s="1" t="s">
        <v>14</v>
      </c>
      <c r="M2983" s="1" t="s">
        <v>94</v>
      </c>
      <c r="N2983" s="1" t="s">
        <v>95</v>
      </c>
    </row>
    <row r="2984" spans="1:14" x14ac:dyDescent="0.25">
      <c r="A2984">
        <v>2983</v>
      </c>
      <c r="B2984">
        <v>1317</v>
      </c>
      <c r="C2984">
        <f>1/COUNTIF(B:B,pizzadb_pizzasales[[#This Row],[order_id]])</f>
        <v>1</v>
      </c>
      <c r="D2984" s="1" t="s">
        <v>32</v>
      </c>
      <c r="E2984">
        <v>1</v>
      </c>
      <c r="F2984" s="16">
        <v>41066</v>
      </c>
      <c r="G2984" s="2" t="str">
        <f>TEXT(pizzadb_pizzasales[[#This Row],[order_date]],"dddd")</f>
        <v>Wednesday</v>
      </c>
      <c r="H2984" s="3">
        <v>0.87547453703703704</v>
      </c>
      <c r="I2984">
        <v>20.75</v>
      </c>
      <c r="J2984">
        <v>20.75</v>
      </c>
      <c r="K2984" s="1" t="s">
        <v>21</v>
      </c>
      <c r="L2984" s="1" t="s">
        <v>33</v>
      </c>
      <c r="M2984" s="1" t="s">
        <v>34</v>
      </c>
      <c r="N2984" s="1" t="s">
        <v>35</v>
      </c>
    </row>
    <row r="2985" spans="1:14" x14ac:dyDescent="0.25">
      <c r="A2985">
        <v>2984</v>
      </c>
      <c r="B2985">
        <v>1318</v>
      </c>
      <c r="C2985">
        <f>1/COUNTIF(B:B,pizzadb_pizzasales[[#This Row],[order_id]])</f>
        <v>0.5</v>
      </c>
      <c r="D2985" s="1" t="s">
        <v>25</v>
      </c>
      <c r="E2985">
        <v>1</v>
      </c>
      <c r="F2985" s="16">
        <v>41067</v>
      </c>
      <c r="G2985" s="2" t="str">
        <f>TEXT(pizzadb_pizzasales[[#This Row],[order_date]],"dddd")</f>
        <v>Thursday</v>
      </c>
      <c r="H2985" s="3">
        <v>0.90055555555555555</v>
      </c>
      <c r="I2985">
        <v>20.75</v>
      </c>
      <c r="J2985">
        <v>20.75</v>
      </c>
      <c r="K2985" s="1" t="s">
        <v>21</v>
      </c>
      <c r="L2985" s="1" t="s">
        <v>26</v>
      </c>
      <c r="M2985" s="1" t="s">
        <v>27</v>
      </c>
      <c r="N2985" s="1" t="s">
        <v>28</v>
      </c>
    </row>
    <row r="2986" spans="1:14" x14ac:dyDescent="0.25">
      <c r="A2986">
        <v>2985</v>
      </c>
      <c r="B2986">
        <v>1318</v>
      </c>
      <c r="C2986">
        <f>1/COUNTIF(B:B,pizzadb_pizzasales[[#This Row],[order_id]])</f>
        <v>0.5</v>
      </c>
      <c r="D2986" s="1" t="s">
        <v>137</v>
      </c>
      <c r="E2986">
        <v>1</v>
      </c>
      <c r="F2986" s="16">
        <v>41068</v>
      </c>
      <c r="G2986" s="2" t="str">
        <f>TEXT(pizzadb_pizzasales[[#This Row],[order_date]],"dddd")</f>
        <v>Friday</v>
      </c>
      <c r="H2986" s="3">
        <v>0.90055555555555555</v>
      </c>
      <c r="I2986">
        <v>16.75</v>
      </c>
      <c r="J2986">
        <v>16.75</v>
      </c>
      <c r="K2986" s="1" t="s">
        <v>13</v>
      </c>
      <c r="L2986" s="1" t="s">
        <v>33</v>
      </c>
      <c r="M2986" s="1" t="s">
        <v>34</v>
      </c>
      <c r="N2986" s="1" t="s">
        <v>35</v>
      </c>
    </row>
    <row r="2987" spans="1:14" x14ac:dyDescent="0.25">
      <c r="A2987">
        <v>2986</v>
      </c>
      <c r="B2987">
        <v>1319</v>
      </c>
      <c r="C2987">
        <f>1/COUNTIF(B:B,pizzadb_pizzasales[[#This Row],[order_id]])</f>
        <v>0.33333333333333331</v>
      </c>
      <c r="D2987" s="1" t="s">
        <v>126</v>
      </c>
      <c r="E2987">
        <v>1</v>
      </c>
      <c r="F2987" s="16">
        <v>41071</v>
      </c>
      <c r="G2987" s="2" t="str">
        <f>TEXT(pizzadb_pizzasales[[#This Row],[order_date]],"dddd")</f>
        <v>Monday</v>
      </c>
      <c r="H2987" s="3">
        <v>0.93339120370370365</v>
      </c>
      <c r="I2987">
        <v>9.75</v>
      </c>
      <c r="J2987">
        <v>9.75</v>
      </c>
      <c r="K2987" s="1" t="s">
        <v>41</v>
      </c>
      <c r="L2987" s="1" t="s">
        <v>14</v>
      </c>
      <c r="M2987" s="1" t="s">
        <v>78</v>
      </c>
      <c r="N2987" s="1" t="s">
        <v>79</v>
      </c>
    </row>
    <row r="2988" spans="1:14" x14ac:dyDescent="0.25">
      <c r="A2988">
        <v>2987</v>
      </c>
      <c r="B2988">
        <v>1319</v>
      </c>
      <c r="C2988">
        <f>1/COUNTIF(B:B,pizzadb_pizzasales[[#This Row],[order_id]])</f>
        <v>0.33333333333333331</v>
      </c>
      <c r="D2988" s="1" t="s">
        <v>135</v>
      </c>
      <c r="E2988">
        <v>1</v>
      </c>
      <c r="F2988" s="16">
        <v>41072</v>
      </c>
      <c r="G2988" s="2" t="str">
        <f>TEXT(pizzadb_pizzasales[[#This Row],[order_date]],"dddd")</f>
        <v>Tuesday</v>
      </c>
      <c r="H2988" s="3">
        <v>0.93339120370370365</v>
      </c>
      <c r="I2988">
        <v>20.75</v>
      </c>
      <c r="J2988">
        <v>20.75</v>
      </c>
      <c r="K2988" s="1" t="s">
        <v>21</v>
      </c>
      <c r="L2988" s="1" t="s">
        <v>26</v>
      </c>
      <c r="M2988" s="1" t="s">
        <v>107</v>
      </c>
      <c r="N2988" s="1" t="s">
        <v>108</v>
      </c>
    </row>
    <row r="2989" spans="1:14" x14ac:dyDescent="0.25">
      <c r="A2989">
        <v>2988</v>
      </c>
      <c r="B2989">
        <v>1319</v>
      </c>
      <c r="C2989">
        <f>1/COUNTIF(B:B,pizzadb_pizzasales[[#This Row],[order_id]])</f>
        <v>0.33333333333333331</v>
      </c>
      <c r="D2989" s="1" t="s">
        <v>164</v>
      </c>
      <c r="E2989">
        <v>1</v>
      </c>
      <c r="F2989" s="16">
        <v>41073</v>
      </c>
      <c r="G2989" s="2" t="str">
        <f>TEXT(pizzadb_pizzasales[[#This Row],[order_date]],"dddd")</f>
        <v>Wednesday</v>
      </c>
      <c r="H2989" s="3">
        <v>0.93339120370370365</v>
      </c>
      <c r="I2989">
        <v>16.5</v>
      </c>
      <c r="J2989">
        <v>16.5</v>
      </c>
      <c r="K2989" s="1" t="s">
        <v>13</v>
      </c>
      <c r="L2989" s="1" t="s">
        <v>22</v>
      </c>
      <c r="M2989" s="1" t="s">
        <v>63</v>
      </c>
      <c r="N2989" s="1" t="s">
        <v>64</v>
      </c>
    </row>
    <row r="2990" spans="1:14" x14ac:dyDescent="0.25">
      <c r="A2990">
        <v>2989</v>
      </c>
      <c r="B2990">
        <v>1320</v>
      </c>
      <c r="C2990">
        <f>1/COUNTIF(B:B,pizzadb_pizzasales[[#This Row],[order_id]])</f>
        <v>0.5</v>
      </c>
      <c r="D2990" s="1" t="s">
        <v>20</v>
      </c>
      <c r="E2990">
        <v>1</v>
      </c>
      <c r="F2990" s="16">
        <v>41074</v>
      </c>
      <c r="G2990" s="2" t="str">
        <f>TEXT(pizzadb_pizzasales[[#This Row],[order_date]],"dddd")</f>
        <v>Thursday</v>
      </c>
      <c r="H2990" s="3">
        <v>0.96008101851851857</v>
      </c>
      <c r="I2990">
        <v>18.5</v>
      </c>
      <c r="J2990">
        <v>18.5</v>
      </c>
      <c r="K2990" s="1" t="s">
        <v>21</v>
      </c>
      <c r="L2990" s="1" t="s">
        <v>22</v>
      </c>
      <c r="M2990" s="1" t="s">
        <v>23</v>
      </c>
      <c r="N2990" s="1" t="s">
        <v>24</v>
      </c>
    </row>
    <row r="2991" spans="1:14" x14ac:dyDescent="0.25">
      <c r="A2991">
        <v>2990</v>
      </c>
      <c r="B2991">
        <v>1320</v>
      </c>
      <c r="C2991">
        <f>1/COUNTIF(B:B,pizzadb_pizzasales[[#This Row],[order_id]])</f>
        <v>0.5</v>
      </c>
      <c r="D2991" s="1" t="s">
        <v>117</v>
      </c>
      <c r="E2991">
        <v>1</v>
      </c>
      <c r="F2991" s="16">
        <v>41075</v>
      </c>
      <c r="G2991" s="2" t="str">
        <f>TEXT(pizzadb_pizzasales[[#This Row],[order_date]],"dddd")</f>
        <v>Friday</v>
      </c>
      <c r="H2991" s="3">
        <v>0.96008101851851857</v>
      </c>
      <c r="I2991">
        <v>12.75</v>
      </c>
      <c r="J2991">
        <v>12.75</v>
      </c>
      <c r="K2991" s="1" t="s">
        <v>41</v>
      </c>
      <c r="L2991" s="1" t="s">
        <v>33</v>
      </c>
      <c r="M2991" s="1" t="s">
        <v>70</v>
      </c>
      <c r="N2991" s="1" t="s">
        <v>71</v>
      </c>
    </row>
    <row r="2992" spans="1:14" x14ac:dyDescent="0.25">
      <c r="A2992">
        <v>2991</v>
      </c>
      <c r="B2992">
        <v>1321</v>
      </c>
      <c r="C2992">
        <f>1/COUNTIF(B:B,pizzadb_pizzasales[[#This Row],[order_id]])</f>
        <v>0.33333333333333331</v>
      </c>
      <c r="D2992" s="1" t="s">
        <v>20</v>
      </c>
      <c r="E2992">
        <v>1</v>
      </c>
      <c r="F2992" s="16">
        <v>41078</v>
      </c>
      <c r="G2992" s="2" t="str">
        <f>TEXT(pizzadb_pizzasales[[#This Row],[order_date]],"dddd")</f>
        <v>Monday</v>
      </c>
      <c r="H2992" s="3">
        <v>0.47027777777777779</v>
      </c>
      <c r="I2992">
        <v>18.5</v>
      </c>
      <c r="J2992">
        <v>18.5</v>
      </c>
      <c r="K2992" s="1" t="s">
        <v>21</v>
      </c>
      <c r="L2992" s="1" t="s">
        <v>22</v>
      </c>
      <c r="M2992" s="1" t="s">
        <v>23</v>
      </c>
      <c r="N2992" s="1" t="s">
        <v>24</v>
      </c>
    </row>
    <row r="2993" spans="1:14" x14ac:dyDescent="0.25">
      <c r="A2993">
        <v>2992</v>
      </c>
      <c r="B2993">
        <v>1321</v>
      </c>
      <c r="C2993">
        <f>1/COUNTIF(B:B,pizzadb_pizzasales[[#This Row],[order_id]])</f>
        <v>0.33333333333333331</v>
      </c>
      <c r="D2993" s="1" t="s">
        <v>93</v>
      </c>
      <c r="E2993">
        <v>1</v>
      </c>
      <c r="F2993" s="16">
        <v>41079</v>
      </c>
      <c r="G2993" s="2" t="str">
        <f>TEXT(pizzadb_pizzasales[[#This Row],[order_date]],"dddd")</f>
        <v>Tuesday</v>
      </c>
      <c r="H2993" s="3">
        <v>0.47027777777777779</v>
      </c>
      <c r="I2993">
        <v>12</v>
      </c>
      <c r="J2993">
        <v>12</v>
      </c>
      <c r="K2993" s="1" t="s">
        <v>41</v>
      </c>
      <c r="L2993" s="1" t="s">
        <v>14</v>
      </c>
      <c r="M2993" s="1" t="s">
        <v>94</v>
      </c>
      <c r="N2993" s="1" t="s">
        <v>95</v>
      </c>
    </row>
    <row r="2994" spans="1:14" x14ac:dyDescent="0.25">
      <c r="A2994">
        <v>2993</v>
      </c>
      <c r="B2994">
        <v>1321</v>
      </c>
      <c r="C2994">
        <f>1/COUNTIF(B:B,pizzadb_pizzasales[[#This Row],[order_id]])</f>
        <v>0.33333333333333331</v>
      </c>
      <c r="D2994" s="1" t="s">
        <v>106</v>
      </c>
      <c r="E2994">
        <v>1</v>
      </c>
      <c r="F2994" s="16">
        <v>41080</v>
      </c>
      <c r="G2994" s="2" t="str">
        <f>TEXT(pizzadb_pizzasales[[#This Row],[order_date]],"dddd")</f>
        <v>Wednesday</v>
      </c>
      <c r="H2994" s="3">
        <v>0.47027777777777779</v>
      </c>
      <c r="I2994">
        <v>12.5</v>
      </c>
      <c r="J2994">
        <v>12.5</v>
      </c>
      <c r="K2994" s="1" t="s">
        <v>41</v>
      </c>
      <c r="L2994" s="1" t="s">
        <v>26</v>
      </c>
      <c r="M2994" s="1" t="s">
        <v>107</v>
      </c>
      <c r="N2994" s="1" t="s">
        <v>108</v>
      </c>
    </row>
    <row r="2995" spans="1:14" x14ac:dyDescent="0.25">
      <c r="A2995">
        <v>2994</v>
      </c>
      <c r="B2995">
        <v>1322</v>
      </c>
      <c r="C2995">
        <f>1/COUNTIF(B:B,pizzadb_pizzasales[[#This Row],[order_id]])</f>
        <v>0.5</v>
      </c>
      <c r="D2995" s="1" t="s">
        <v>73</v>
      </c>
      <c r="E2995">
        <v>1</v>
      </c>
      <c r="F2995" s="16">
        <v>41081</v>
      </c>
      <c r="G2995" s="2" t="str">
        <f>TEXT(pizzadb_pizzasales[[#This Row],[order_date]],"dddd")</f>
        <v>Thursday</v>
      </c>
      <c r="H2995" s="3">
        <v>0.47810185185185183</v>
      </c>
      <c r="I2995">
        <v>20.75</v>
      </c>
      <c r="J2995">
        <v>20.75</v>
      </c>
      <c r="K2995" s="1" t="s">
        <v>21</v>
      </c>
      <c r="L2995" s="1" t="s">
        <v>33</v>
      </c>
      <c r="M2995" s="1" t="s">
        <v>74</v>
      </c>
      <c r="N2995" s="1" t="s">
        <v>75</v>
      </c>
    </row>
    <row r="2996" spans="1:14" x14ac:dyDescent="0.25">
      <c r="A2996">
        <v>2995</v>
      </c>
      <c r="B2996">
        <v>1322</v>
      </c>
      <c r="C2996">
        <f>1/COUNTIF(B:B,pizzadb_pizzasales[[#This Row],[order_id]])</f>
        <v>0.5</v>
      </c>
      <c r="D2996" s="1" t="s">
        <v>135</v>
      </c>
      <c r="E2996">
        <v>1</v>
      </c>
      <c r="F2996" s="16">
        <v>41082</v>
      </c>
      <c r="G2996" s="2" t="str">
        <f>TEXT(pizzadb_pizzasales[[#This Row],[order_date]],"dddd")</f>
        <v>Friday</v>
      </c>
      <c r="H2996" s="3">
        <v>0.47810185185185183</v>
      </c>
      <c r="I2996">
        <v>20.75</v>
      </c>
      <c r="J2996">
        <v>20.75</v>
      </c>
      <c r="K2996" s="1" t="s">
        <v>21</v>
      </c>
      <c r="L2996" s="1" t="s">
        <v>26</v>
      </c>
      <c r="M2996" s="1" t="s">
        <v>107</v>
      </c>
      <c r="N2996" s="1" t="s">
        <v>108</v>
      </c>
    </row>
    <row r="2997" spans="1:14" x14ac:dyDescent="0.25">
      <c r="A2997">
        <v>2996</v>
      </c>
      <c r="B2997">
        <v>1323</v>
      </c>
      <c r="C2997">
        <f>1/COUNTIF(B:B,pizzadb_pizzasales[[#This Row],[order_id]])</f>
        <v>0.1111111111111111</v>
      </c>
      <c r="D2997" s="1" t="s">
        <v>20</v>
      </c>
      <c r="E2997">
        <v>1</v>
      </c>
      <c r="F2997" s="16">
        <v>41085</v>
      </c>
      <c r="G2997" s="2" t="str">
        <f>TEXT(pizzadb_pizzasales[[#This Row],[order_date]],"dddd")</f>
        <v>Monday</v>
      </c>
      <c r="H2997" s="3">
        <v>0.49001157407407409</v>
      </c>
      <c r="I2997">
        <v>18.5</v>
      </c>
      <c r="J2997">
        <v>18.5</v>
      </c>
      <c r="K2997" s="1" t="s">
        <v>21</v>
      </c>
      <c r="L2997" s="1" t="s">
        <v>22</v>
      </c>
      <c r="M2997" s="1" t="s">
        <v>23</v>
      </c>
      <c r="N2997" s="1" t="s">
        <v>24</v>
      </c>
    </row>
    <row r="2998" spans="1:14" x14ac:dyDescent="0.25">
      <c r="A2998">
        <v>2997</v>
      </c>
      <c r="B2998">
        <v>1323</v>
      </c>
      <c r="C2998">
        <f>1/COUNTIF(B:B,pizzadb_pizzasales[[#This Row],[order_id]])</f>
        <v>0.1111111111111111</v>
      </c>
      <c r="D2998" s="1" t="s">
        <v>142</v>
      </c>
      <c r="E2998">
        <v>1</v>
      </c>
      <c r="F2998" s="16">
        <v>41086</v>
      </c>
      <c r="G2998" s="2" t="str">
        <f>TEXT(pizzadb_pizzasales[[#This Row],[order_date]],"dddd")</f>
        <v>Tuesday</v>
      </c>
      <c r="H2998" s="3">
        <v>0.49001157407407409</v>
      </c>
      <c r="I2998">
        <v>16.5</v>
      </c>
      <c r="J2998">
        <v>16.5</v>
      </c>
      <c r="K2998" s="1" t="s">
        <v>21</v>
      </c>
      <c r="L2998" s="1" t="s">
        <v>14</v>
      </c>
      <c r="M2998" s="1" t="s">
        <v>15</v>
      </c>
      <c r="N2998" s="1" t="s">
        <v>16</v>
      </c>
    </row>
    <row r="2999" spans="1:14" x14ac:dyDescent="0.25">
      <c r="A2999">
        <v>2998</v>
      </c>
      <c r="B2999">
        <v>1323</v>
      </c>
      <c r="C2999">
        <f>1/COUNTIF(B:B,pizzadb_pizzasales[[#This Row],[order_id]])</f>
        <v>0.1111111111111111</v>
      </c>
      <c r="D2999" s="1" t="s">
        <v>12</v>
      </c>
      <c r="E2999">
        <v>1</v>
      </c>
      <c r="F2999" s="16">
        <v>41087</v>
      </c>
      <c r="G2999" s="2" t="str">
        <f>TEXT(pizzadb_pizzasales[[#This Row],[order_date]],"dddd")</f>
        <v>Wednesday</v>
      </c>
      <c r="H2999" s="3">
        <v>0.49001157407407409</v>
      </c>
      <c r="I2999">
        <v>13.25</v>
      </c>
      <c r="J2999">
        <v>13.25</v>
      </c>
      <c r="K2999" s="1" t="s">
        <v>13</v>
      </c>
      <c r="L2999" s="1" t="s">
        <v>14</v>
      </c>
      <c r="M2999" s="1" t="s">
        <v>15</v>
      </c>
      <c r="N2999" s="1" t="s">
        <v>16</v>
      </c>
    </row>
    <row r="3000" spans="1:14" x14ac:dyDescent="0.25">
      <c r="A3000">
        <v>2999</v>
      </c>
      <c r="B3000">
        <v>1323</v>
      </c>
      <c r="C3000">
        <f>1/COUNTIF(B:B,pizzadb_pizzasales[[#This Row],[order_id]])</f>
        <v>0.1111111111111111</v>
      </c>
      <c r="D3000" s="1" t="s">
        <v>116</v>
      </c>
      <c r="E3000">
        <v>1</v>
      </c>
      <c r="F3000" s="16">
        <v>41088</v>
      </c>
      <c r="G3000" s="2" t="str">
        <f>TEXT(pizzadb_pizzasales[[#This Row],[order_date]],"dddd")</f>
        <v>Thursday</v>
      </c>
      <c r="H3000" s="3">
        <v>0.49001157407407409</v>
      </c>
      <c r="I3000">
        <v>16</v>
      </c>
      <c r="J3000">
        <v>16</v>
      </c>
      <c r="K3000" s="1" t="s">
        <v>13</v>
      </c>
      <c r="L3000" s="1" t="s">
        <v>14</v>
      </c>
      <c r="M3000" s="1" t="s">
        <v>55</v>
      </c>
      <c r="N3000" s="1" t="s">
        <v>56</v>
      </c>
    </row>
    <row r="3001" spans="1:14" x14ac:dyDescent="0.25">
      <c r="A3001">
        <v>3000</v>
      </c>
      <c r="B3001">
        <v>1323</v>
      </c>
      <c r="C3001">
        <f>1/COUNTIF(B:B,pizzadb_pizzasales[[#This Row],[order_id]])</f>
        <v>0.1111111111111111</v>
      </c>
      <c r="D3001" s="1" t="s">
        <v>29</v>
      </c>
      <c r="E3001">
        <v>1</v>
      </c>
      <c r="F3001" s="16">
        <v>41089</v>
      </c>
      <c r="G3001" s="2" t="str">
        <f>TEXT(pizzadb_pizzasales[[#This Row],[order_date]],"dddd")</f>
        <v>Friday</v>
      </c>
      <c r="H3001" s="3">
        <v>0.49001157407407409</v>
      </c>
      <c r="I3001">
        <v>16</v>
      </c>
      <c r="J3001">
        <v>16</v>
      </c>
      <c r="K3001" s="1" t="s">
        <v>13</v>
      </c>
      <c r="L3001" s="1" t="s">
        <v>22</v>
      </c>
      <c r="M3001" s="1" t="s">
        <v>30</v>
      </c>
      <c r="N3001" s="1" t="s">
        <v>31</v>
      </c>
    </row>
    <row r="3002" spans="1:14" x14ac:dyDescent="0.25">
      <c r="A3002">
        <v>3001</v>
      </c>
      <c r="B3002">
        <v>1323</v>
      </c>
      <c r="C3002">
        <f>1/COUNTIF(B:B,pizzadb_pizzasales[[#This Row],[order_id]])</f>
        <v>0.1111111111111111</v>
      </c>
      <c r="D3002" s="1" t="s">
        <v>129</v>
      </c>
      <c r="E3002">
        <v>1</v>
      </c>
      <c r="F3002" s="16">
        <v>41092</v>
      </c>
      <c r="G3002" s="2" t="str">
        <f>TEXT(pizzadb_pizzasales[[#This Row],[order_date]],"dddd")</f>
        <v>Monday</v>
      </c>
      <c r="H3002" s="3">
        <v>0.49001157407407409</v>
      </c>
      <c r="I3002">
        <v>17.5</v>
      </c>
      <c r="J3002">
        <v>17.5</v>
      </c>
      <c r="K3002" s="1" t="s">
        <v>21</v>
      </c>
      <c r="L3002" s="1" t="s">
        <v>14</v>
      </c>
      <c r="M3002" s="1" t="s">
        <v>130</v>
      </c>
      <c r="N3002" s="1" t="s">
        <v>131</v>
      </c>
    </row>
    <row r="3003" spans="1:14" x14ac:dyDescent="0.25">
      <c r="A3003">
        <v>3002</v>
      </c>
      <c r="B3003">
        <v>1323</v>
      </c>
      <c r="C3003">
        <f>1/COUNTIF(B:B,pizzadb_pizzasales[[#This Row],[order_id]])</f>
        <v>0.1111111111111111</v>
      </c>
      <c r="D3003" s="1" t="s">
        <v>149</v>
      </c>
      <c r="E3003">
        <v>2</v>
      </c>
      <c r="F3003" s="16">
        <v>41093</v>
      </c>
      <c r="G3003" s="2" t="str">
        <f>TEXT(pizzadb_pizzasales[[#This Row],[order_date]],"dddd")</f>
        <v>Tuesday</v>
      </c>
      <c r="H3003" s="3">
        <v>0.49001157407407409</v>
      </c>
      <c r="I3003">
        <v>12.25</v>
      </c>
      <c r="J3003">
        <v>24.5</v>
      </c>
      <c r="K3003" s="1" t="s">
        <v>41</v>
      </c>
      <c r="L3003" s="1" t="s">
        <v>26</v>
      </c>
      <c r="M3003" s="1" t="s">
        <v>114</v>
      </c>
      <c r="N3003" s="1" t="s">
        <v>115</v>
      </c>
    </row>
    <row r="3004" spans="1:14" x14ac:dyDescent="0.25">
      <c r="A3004">
        <v>3003</v>
      </c>
      <c r="B3004">
        <v>1323</v>
      </c>
      <c r="C3004">
        <f>1/COUNTIF(B:B,pizzadb_pizzasales[[#This Row],[order_id]])</f>
        <v>0.1111111111111111</v>
      </c>
      <c r="D3004" s="1" t="s">
        <v>117</v>
      </c>
      <c r="E3004">
        <v>1</v>
      </c>
      <c r="F3004" s="16">
        <v>41094</v>
      </c>
      <c r="G3004" s="2" t="str">
        <f>TEXT(pizzadb_pizzasales[[#This Row],[order_date]],"dddd")</f>
        <v>Wednesday</v>
      </c>
      <c r="H3004" s="3">
        <v>0.49001157407407409</v>
      </c>
      <c r="I3004">
        <v>12.75</v>
      </c>
      <c r="J3004">
        <v>12.75</v>
      </c>
      <c r="K3004" s="1" t="s">
        <v>41</v>
      </c>
      <c r="L3004" s="1" t="s">
        <v>33</v>
      </c>
      <c r="M3004" s="1" t="s">
        <v>70</v>
      </c>
      <c r="N3004" s="1" t="s">
        <v>71</v>
      </c>
    </row>
    <row r="3005" spans="1:14" x14ac:dyDescent="0.25">
      <c r="A3005">
        <v>3004</v>
      </c>
      <c r="B3005">
        <v>1323</v>
      </c>
      <c r="C3005">
        <f>1/COUNTIF(B:B,pizzadb_pizzasales[[#This Row],[order_id]])</f>
        <v>0.1111111111111111</v>
      </c>
      <c r="D3005" s="1" t="s">
        <v>155</v>
      </c>
      <c r="E3005">
        <v>1</v>
      </c>
      <c r="F3005" s="16">
        <v>41095</v>
      </c>
      <c r="G3005" s="2" t="str">
        <f>TEXT(pizzadb_pizzasales[[#This Row],[order_date]],"dddd")</f>
        <v>Thursday</v>
      </c>
      <c r="H3005" s="3">
        <v>0.49001157407407409</v>
      </c>
      <c r="I3005">
        <v>16</v>
      </c>
      <c r="J3005">
        <v>16</v>
      </c>
      <c r="K3005" s="1" t="s">
        <v>13</v>
      </c>
      <c r="L3005" s="1" t="s">
        <v>14</v>
      </c>
      <c r="M3005" s="1" t="s">
        <v>45</v>
      </c>
      <c r="N3005" s="1" t="s">
        <v>46</v>
      </c>
    </row>
    <row r="3006" spans="1:14" x14ac:dyDescent="0.25">
      <c r="A3006">
        <v>3005</v>
      </c>
      <c r="B3006">
        <v>1324</v>
      </c>
      <c r="C3006">
        <f>1/COUNTIF(B:B,pizzadb_pizzasales[[#This Row],[order_id]])</f>
        <v>0.33333333333333331</v>
      </c>
      <c r="D3006" s="1" t="s">
        <v>96</v>
      </c>
      <c r="E3006">
        <v>1</v>
      </c>
      <c r="F3006" s="16">
        <v>41096</v>
      </c>
      <c r="G3006" s="2" t="str">
        <f>TEXT(pizzadb_pizzasales[[#This Row],[order_date]],"dddd")</f>
        <v>Friday</v>
      </c>
      <c r="H3006" s="3">
        <v>0.49092592592592593</v>
      </c>
      <c r="I3006">
        <v>16.25</v>
      </c>
      <c r="J3006">
        <v>16.25</v>
      </c>
      <c r="K3006" s="1" t="s">
        <v>13</v>
      </c>
      <c r="L3006" s="1" t="s">
        <v>26</v>
      </c>
      <c r="M3006" s="1" t="s">
        <v>97</v>
      </c>
      <c r="N3006" s="1" t="s">
        <v>98</v>
      </c>
    </row>
    <row r="3007" spans="1:14" x14ac:dyDescent="0.25">
      <c r="A3007">
        <v>3006</v>
      </c>
      <c r="B3007">
        <v>1324</v>
      </c>
      <c r="C3007">
        <f>1/COUNTIF(B:B,pizzadb_pizzasales[[#This Row],[order_id]])</f>
        <v>0.33333333333333331</v>
      </c>
      <c r="D3007" s="1" t="s">
        <v>93</v>
      </c>
      <c r="E3007">
        <v>1</v>
      </c>
      <c r="F3007" s="16">
        <v>41099</v>
      </c>
      <c r="G3007" s="2" t="str">
        <f>TEXT(pizzadb_pizzasales[[#This Row],[order_date]],"dddd")</f>
        <v>Monday</v>
      </c>
      <c r="H3007" s="3">
        <v>0.49092592592592593</v>
      </c>
      <c r="I3007">
        <v>12</v>
      </c>
      <c r="J3007">
        <v>12</v>
      </c>
      <c r="K3007" s="1" t="s">
        <v>41</v>
      </c>
      <c r="L3007" s="1" t="s">
        <v>14</v>
      </c>
      <c r="M3007" s="1" t="s">
        <v>94</v>
      </c>
      <c r="N3007" s="1" t="s">
        <v>95</v>
      </c>
    </row>
    <row r="3008" spans="1:14" x14ac:dyDescent="0.25">
      <c r="A3008">
        <v>3007</v>
      </c>
      <c r="B3008">
        <v>1324</v>
      </c>
      <c r="C3008">
        <f>1/COUNTIF(B:B,pizzadb_pizzasales[[#This Row],[order_id]])</f>
        <v>0.33333333333333331</v>
      </c>
      <c r="D3008" s="1" t="s">
        <v>37</v>
      </c>
      <c r="E3008">
        <v>1</v>
      </c>
      <c r="F3008" s="16">
        <v>41100</v>
      </c>
      <c r="G3008" s="2" t="str">
        <f>TEXT(pizzadb_pizzasales[[#This Row],[order_date]],"dddd")</f>
        <v>Tuesday</v>
      </c>
      <c r="H3008" s="3">
        <v>0.49092592592592593</v>
      </c>
      <c r="I3008">
        <v>20.75</v>
      </c>
      <c r="J3008">
        <v>20.75</v>
      </c>
      <c r="K3008" s="1" t="s">
        <v>21</v>
      </c>
      <c r="L3008" s="1" t="s">
        <v>26</v>
      </c>
      <c r="M3008" s="1" t="s">
        <v>38</v>
      </c>
      <c r="N3008" s="1" t="s">
        <v>39</v>
      </c>
    </row>
    <row r="3009" spans="1:14" x14ac:dyDescent="0.25">
      <c r="A3009">
        <v>3008</v>
      </c>
      <c r="B3009">
        <v>1325</v>
      </c>
      <c r="C3009">
        <f>1/COUNTIF(B:B,pizzadb_pizzasales[[#This Row],[order_id]])</f>
        <v>0.33333333333333331</v>
      </c>
      <c r="D3009" s="1" t="s">
        <v>50</v>
      </c>
      <c r="E3009">
        <v>1</v>
      </c>
      <c r="F3009" s="16">
        <v>41101</v>
      </c>
      <c r="G3009" s="2" t="str">
        <f>TEXT(pizzadb_pizzasales[[#This Row],[order_date]],"dddd")</f>
        <v>Wednesday</v>
      </c>
      <c r="H3009" s="3">
        <v>0.49357638888888888</v>
      </c>
      <c r="I3009">
        <v>12</v>
      </c>
      <c r="J3009">
        <v>12</v>
      </c>
      <c r="K3009" s="1" t="s">
        <v>41</v>
      </c>
      <c r="L3009" s="1" t="s">
        <v>14</v>
      </c>
      <c r="M3009" s="1" t="s">
        <v>18</v>
      </c>
      <c r="N3009" s="1" t="s">
        <v>19</v>
      </c>
    </row>
    <row r="3010" spans="1:14" x14ac:dyDescent="0.25">
      <c r="A3010">
        <v>3009</v>
      </c>
      <c r="B3010">
        <v>1325</v>
      </c>
      <c r="C3010">
        <f>1/COUNTIF(B:B,pizzadb_pizzasales[[#This Row],[order_id]])</f>
        <v>0.33333333333333331</v>
      </c>
      <c r="D3010" s="1" t="s">
        <v>29</v>
      </c>
      <c r="E3010">
        <v>1</v>
      </c>
      <c r="F3010" s="16">
        <v>41102</v>
      </c>
      <c r="G3010" s="2" t="str">
        <f>TEXT(pizzadb_pizzasales[[#This Row],[order_date]],"dddd")</f>
        <v>Thursday</v>
      </c>
      <c r="H3010" s="3">
        <v>0.49357638888888888</v>
      </c>
      <c r="I3010">
        <v>16</v>
      </c>
      <c r="J3010">
        <v>16</v>
      </c>
      <c r="K3010" s="1" t="s">
        <v>13</v>
      </c>
      <c r="L3010" s="1" t="s">
        <v>22</v>
      </c>
      <c r="M3010" s="1" t="s">
        <v>30</v>
      </c>
      <c r="N3010" s="1" t="s">
        <v>31</v>
      </c>
    </row>
    <row r="3011" spans="1:14" x14ac:dyDescent="0.25">
      <c r="A3011">
        <v>3010</v>
      </c>
      <c r="B3011">
        <v>1325</v>
      </c>
      <c r="C3011">
        <f>1/COUNTIF(B:B,pizzadb_pizzasales[[#This Row],[order_id]])</f>
        <v>0.33333333333333331</v>
      </c>
      <c r="D3011" s="1" t="s">
        <v>148</v>
      </c>
      <c r="E3011">
        <v>1</v>
      </c>
      <c r="F3011" s="16">
        <v>41103</v>
      </c>
      <c r="G3011" s="2" t="str">
        <f>TEXT(pizzadb_pizzasales[[#This Row],[order_date]],"dddd")</f>
        <v>Friday</v>
      </c>
      <c r="H3011" s="3">
        <v>0.49357638888888888</v>
      </c>
      <c r="I3011">
        <v>14.5</v>
      </c>
      <c r="J3011">
        <v>14.5</v>
      </c>
      <c r="K3011" s="1" t="s">
        <v>13</v>
      </c>
      <c r="L3011" s="1" t="s">
        <v>14</v>
      </c>
      <c r="M3011" s="1" t="s">
        <v>130</v>
      </c>
      <c r="N3011" s="1" t="s">
        <v>131</v>
      </c>
    </row>
    <row r="3012" spans="1:14" x14ac:dyDescent="0.25">
      <c r="A3012">
        <v>3011</v>
      </c>
      <c r="B3012">
        <v>1326</v>
      </c>
      <c r="C3012">
        <f>1/COUNTIF(B:B,pizzadb_pizzasales[[#This Row],[order_id]])</f>
        <v>0.5</v>
      </c>
      <c r="D3012" s="1" t="s">
        <v>168</v>
      </c>
      <c r="E3012">
        <v>1</v>
      </c>
      <c r="F3012" s="16">
        <v>41106</v>
      </c>
      <c r="G3012" s="2" t="str">
        <f>TEXT(pizzadb_pizzasales[[#This Row],[order_date]],"dddd")</f>
        <v>Monday</v>
      </c>
      <c r="H3012" s="3">
        <v>0.50062499999999999</v>
      </c>
      <c r="I3012">
        <v>20.75</v>
      </c>
      <c r="J3012">
        <v>20.75</v>
      </c>
      <c r="K3012" s="1" t="s">
        <v>21</v>
      </c>
      <c r="L3012" s="1" t="s">
        <v>33</v>
      </c>
      <c r="M3012" s="1" t="s">
        <v>124</v>
      </c>
      <c r="N3012" s="1" t="s">
        <v>125</v>
      </c>
    </row>
    <row r="3013" spans="1:14" x14ac:dyDescent="0.25">
      <c r="A3013">
        <v>3012</v>
      </c>
      <c r="B3013">
        <v>1326</v>
      </c>
      <c r="C3013">
        <f>1/COUNTIF(B:B,pizzadb_pizzasales[[#This Row],[order_id]])</f>
        <v>0.5</v>
      </c>
      <c r="D3013" s="1" t="s">
        <v>90</v>
      </c>
      <c r="E3013">
        <v>1</v>
      </c>
      <c r="F3013" s="16">
        <v>41107</v>
      </c>
      <c r="G3013" s="2" t="str">
        <f>TEXT(pizzadb_pizzasales[[#This Row],[order_date]],"dddd")</f>
        <v>Tuesday</v>
      </c>
      <c r="H3013" s="3">
        <v>0.50062499999999999</v>
      </c>
      <c r="I3013">
        <v>17.950000762939453</v>
      </c>
      <c r="J3013">
        <v>17.950000762939453</v>
      </c>
      <c r="K3013" s="1" t="s">
        <v>21</v>
      </c>
      <c r="L3013" s="1" t="s">
        <v>22</v>
      </c>
      <c r="M3013" s="1" t="s">
        <v>91</v>
      </c>
      <c r="N3013" s="1" t="s">
        <v>92</v>
      </c>
    </row>
    <row r="3014" spans="1:14" x14ac:dyDescent="0.25">
      <c r="A3014">
        <v>3013</v>
      </c>
      <c r="B3014">
        <v>1327</v>
      </c>
      <c r="C3014">
        <f>1/COUNTIF(B:B,pizzadb_pizzasales[[#This Row],[order_id]])</f>
        <v>1</v>
      </c>
      <c r="D3014" s="1" t="s">
        <v>153</v>
      </c>
      <c r="E3014">
        <v>1</v>
      </c>
      <c r="F3014" s="16">
        <v>41108</v>
      </c>
      <c r="G3014" s="2" t="str">
        <f>TEXT(pizzadb_pizzasales[[#This Row],[order_date]],"dddd")</f>
        <v>Wednesday</v>
      </c>
      <c r="H3014" s="3">
        <v>0.50070601851851848</v>
      </c>
      <c r="I3014">
        <v>21</v>
      </c>
      <c r="J3014">
        <v>21</v>
      </c>
      <c r="K3014" s="1" t="s">
        <v>21</v>
      </c>
      <c r="L3014" s="1" t="s">
        <v>22</v>
      </c>
      <c r="M3014" s="1" t="s">
        <v>101</v>
      </c>
      <c r="N3014" s="1" t="s">
        <v>102</v>
      </c>
    </row>
    <row r="3015" spans="1:14" x14ac:dyDescent="0.25">
      <c r="A3015">
        <v>3014</v>
      </c>
      <c r="B3015">
        <v>1328</v>
      </c>
      <c r="C3015">
        <f>1/COUNTIF(B:B,pizzadb_pizzasales[[#This Row],[order_id]])</f>
        <v>1</v>
      </c>
      <c r="D3015" s="1" t="s">
        <v>40</v>
      </c>
      <c r="E3015">
        <v>1</v>
      </c>
      <c r="F3015" s="16">
        <v>41109</v>
      </c>
      <c r="G3015" s="2" t="str">
        <f>TEXT(pizzadb_pizzasales[[#This Row],[order_date]],"dddd")</f>
        <v>Thursday</v>
      </c>
      <c r="H3015" s="3">
        <v>0.520625</v>
      </c>
      <c r="I3015">
        <v>12.75</v>
      </c>
      <c r="J3015">
        <v>12.75</v>
      </c>
      <c r="K3015" s="1" t="s">
        <v>41</v>
      </c>
      <c r="L3015" s="1" t="s">
        <v>33</v>
      </c>
      <c r="M3015" s="1" t="s">
        <v>42</v>
      </c>
      <c r="N3015" s="1" t="s">
        <v>43</v>
      </c>
    </row>
    <row r="3016" spans="1:14" x14ac:dyDescent="0.25">
      <c r="A3016">
        <v>3015</v>
      </c>
      <c r="B3016">
        <v>1329</v>
      </c>
      <c r="C3016">
        <f>1/COUNTIF(B:B,pizzadb_pizzasales[[#This Row],[order_id]])</f>
        <v>1</v>
      </c>
      <c r="D3016" s="1" t="s">
        <v>106</v>
      </c>
      <c r="E3016">
        <v>1</v>
      </c>
      <c r="F3016" s="16">
        <v>41110</v>
      </c>
      <c r="G3016" s="2" t="str">
        <f>TEXT(pizzadb_pizzasales[[#This Row],[order_date]],"dddd")</f>
        <v>Friday</v>
      </c>
      <c r="H3016" s="3">
        <v>0.53415509259259264</v>
      </c>
      <c r="I3016">
        <v>12.5</v>
      </c>
      <c r="J3016">
        <v>12.5</v>
      </c>
      <c r="K3016" s="1" t="s">
        <v>41</v>
      </c>
      <c r="L3016" s="1" t="s">
        <v>26</v>
      </c>
      <c r="M3016" s="1" t="s">
        <v>107</v>
      </c>
      <c r="N3016" s="1" t="s">
        <v>108</v>
      </c>
    </row>
    <row r="3017" spans="1:14" x14ac:dyDescent="0.25">
      <c r="A3017">
        <v>3016</v>
      </c>
      <c r="B3017">
        <v>1330</v>
      </c>
      <c r="C3017">
        <f>1/COUNTIF(B:B,pizzadb_pizzasales[[#This Row],[order_id]])</f>
        <v>0.5</v>
      </c>
      <c r="D3017" s="1" t="s">
        <v>84</v>
      </c>
      <c r="E3017">
        <v>1</v>
      </c>
      <c r="F3017" s="16">
        <v>41113</v>
      </c>
      <c r="G3017" s="2" t="str">
        <f>TEXT(pizzadb_pizzasales[[#This Row],[order_date]],"dddd")</f>
        <v>Monday</v>
      </c>
      <c r="H3017" s="3">
        <v>0.53811342592592593</v>
      </c>
      <c r="I3017">
        <v>12</v>
      </c>
      <c r="J3017">
        <v>12</v>
      </c>
      <c r="K3017" s="1" t="s">
        <v>41</v>
      </c>
      <c r="L3017" s="1" t="s">
        <v>14</v>
      </c>
      <c r="M3017" s="1" t="s">
        <v>85</v>
      </c>
      <c r="N3017" s="1" t="s">
        <v>86</v>
      </c>
    </row>
    <row r="3018" spans="1:14" x14ac:dyDescent="0.25">
      <c r="A3018">
        <v>3017</v>
      </c>
      <c r="B3018">
        <v>1330</v>
      </c>
      <c r="C3018">
        <f>1/COUNTIF(B:B,pizzadb_pizzasales[[#This Row],[order_id]])</f>
        <v>0.5</v>
      </c>
      <c r="D3018" s="1" t="s">
        <v>51</v>
      </c>
      <c r="E3018">
        <v>1</v>
      </c>
      <c r="F3018" s="16">
        <v>41114</v>
      </c>
      <c r="G3018" s="2" t="str">
        <f>TEXT(pizzadb_pizzasales[[#This Row],[order_date]],"dddd")</f>
        <v>Tuesday</v>
      </c>
      <c r="H3018" s="3">
        <v>0.53811342592592593</v>
      </c>
      <c r="I3018">
        <v>12</v>
      </c>
      <c r="J3018">
        <v>12</v>
      </c>
      <c r="K3018" s="1" t="s">
        <v>41</v>
      </c>
      <c r="L3018" s="1" t="s">
        <v>22</v>
      </c>
      <c r="M3018" s="1" t="s">
        <v>52</v>
      </c>
      <c r="N3018" s="1" t="s">
        <v>53</v>
      </c>
    </row>
    <row r="3019" spans="1:14" x14ac:dyDescent="0.25">
      <c r="A3019">
        <v>3018</v>
      </c>
      <c r="B3019">
        <v>1331</v>
      </c>
      <c r="C3019">
        <f>1/COUNTIF(B:B,pizzadb_pizzasales[[#This Row],[order_id]])</f>
        <v>0.33333333333333331</v>
      </c>
      <c r="D3019" s="1" t="s">
        <v>129</v>
      </c>
      <c r="E3019">
        <v>1</v>
      </c>
      <c r="F3019" s="16">
        <v>41115</v>
      </c>
      <c r="G3019" s="2" t="str">
        <f>TEXT(pizzadb_pizzasales[[#This Row],[order_date]],"dddd")</f>
        <v>Wednesday</v>
      </c>
      <c r="H3019" s="3">
        <v>0.53814814814814815</v>
      </c>
      <c r="I3019">
        <v>17.5</v>
      </c>
      <c r="J3019">
        <v>17.5</v>
      </c>
      <c r="K3019" s="1" t="s">
        <v>21</v>
      </c>
      <c r="L3019" s="1" t="s">
        <v>14</v>
      </c>
      <c r="M3019" s="1" t="s">
        <v>130</v>
      </c>
      <c r="N3019" s="1" t="s">
        <v>131</v>
      </c>
    </row>
    <row r="3020" spans="1:14" x14ac:dyDescent="0.25">
      <c r="A3020">
        <v>3019</v>
      </c>
      <c r="B3020">
        <v>1331</v>
      </c>
      <c r="C3020">
        <f>1/COUNTIF(B:B,pizzadb_pizzasales[[#This Row],[order_id]])</f>
        <v>0.33333333333333331</v>
      </c>
      <c r="D3020" s="1" t="s">
        <v>120</v>
      </c>
      <c r="E3020">
        <v>1</v>
      </c>
      <c r="F3020" s="16">
        <v>41116</v>
      </c>
      <c r="G3020" s="2" t="str">
        <f>TEXT(pizzadb_pizzasales[[#This Row],[order_date]],"dddd")</f>
        <v>Thursday</v>
      </c>
      <c r="H3020" s="3">
        <v>0.53814814814814815</v>
      </c>
      <c r="I3020">
        <v>12.5</v>
      </c>
      <c r="J3020">
        <v>12.5</v>
      </c>
      <c r="K3020" s="1" t="s">
        <v>41</v>
      </c>
      <c r="L3020" s="1" t="s">
        <v>26</v>
      </c>
      <c r="M3020" s="1" t="s">
        <v>38</v>
      </c>
      <c r="N3020" s="1" t="s">
        <v>39</v>
      </c>
    </row>
    <row r="3021" spans="1:14" x14ac:dyDescent="0.25">
      <c r="A3021">
        <v>3020</v>
      </c>
      <c r="B3021">
        <v>1331</v>
      </c>
      <c r="C3021">
        <f>1/COUNTIF(B:B,pizzadb_pizzasales[[#This Row],[order_id]])</f>
        <v>0.33333333333333331</v>
      </c>
      <c r="D3021" s="1" t="s">
        <v>151</v>
      </c>
      <c r="E3021">
        <v>1</v>
      </c>
      <c r="F3021" s="16">
        <v>41117</v>
      </c>
      <c r="G3021" s="2" t="str">
        <f>TEXT(pizzadb_pizzasales[[#This Row],[order_date]],"dddd")</f>
        <v>Friday</v>
      </c>
      <c r="H3021" s="3">
        <v>0.53814814814814815</v>
      </c>
      <c r="I3021">
        <v>12.75</v>
      </c>
      <c r="J3021">
        <v>12.75</v>
      </c>
      <c r="K3021" s="1" t="s">
        <v>41</v>
      </c>
      <c r="L3021" s="1" t="s">
        <v>33</v>
      </c>
      <c r="M3021" s="1" t="s">
        <v>34</v>
      </c>
      <c r="N3021" s="1" t="s">
        <v>35</v>
      </c>
    </row>
    <row r="3022" spans="1:14" x14ac:dyDescent="0.25">
      <c r="A3022">
        <v>3021</v>
      </c>
      <c r="B3022">
        <v>1332</v>
      </c>
      <c r="C3022">
        <f>1/COUNTIF(B:B,pizzadb_pizzasales[[#This Row],[order_id]])</f>
        <v>1</v>
      </c>
      <c r="D3022" s="1" t="s">
        <v>129</v>
      </c>
      <c r="E3022">
        <v>1</v>
      </c>
      <c r="F3022" s="16">
        <v>41120</v>
      </c>
      <c r="G3022" s="2" t="str">
        <f>TEXT(pizzadb_pizzasales[[#This Row],[order_date]],"dddd")</f>
        <v>Monday</v>
      </c>
      <c r="H3022" s="3">
        <v>0.53853009259259255</v>
      </c>
      <c r="I3022">
        <v>17.5</v>
      </c>
      <c r="J3022">
        <v>17.5</v>
      </c>
      <c r="K3022" s="1" t="s">
        <v>21</v>
      </c>
      <c r="L3022" s="1" t="s">
        <v>14</v>
      </c>
      <c r="M3022" s="1" t="s">
        <v>130</v>
      </c>
      <c r="N3022" s="1" t="s">
        <v>131</v>
      </c>
    </row>
    <row r="3023" spans="1:14" x14ac:dyDescent="0.25">
      <c r="A3023">
        <v>3022</v>
      </c>
      <c r="B3023">
        <v>1333</v>
      </c>
      <c r="C3023">
        <f>1/COUNTIF(B:B,pizzadb_pizzasales[[#This Row],[order_id]])</f>
        <v>0.5</v>
      </c>
      <c r="D3023" s="1" t="s">
        <v>90</v>
      </c>
      <c r="E3023">
        <v>2</v>
      </c>
      <c r="F3023" s="16">
        <v>41121</v>
      </c>
      <c r="G3023" s="2" t="str">
        <f>TEXT(pizzadb_pizzasales[[#This Row],[order_date]],"dddd")</f>
        <v>Tuesday</v>
      </c>
      <c r="H3023" s="3">
        <v>0.5396643518518518</v>
      </c>
      <c r="I3023">
        <v>17.950000762939453</v>
      </c>
      <c r="J3023">
        <v>35.900001525878906</v>
      </c>
      <c r="K3023" s="1" t="s">
        <v>21</v>
      </c>
      <c r="L3023" s="1" t="s">
        <v>22</v>
      </c>
      <c r="M3023" s="1" t="s">
        <v>91</v>
      </c>
      <c r="N3023" s="1" t="s">
        <v>92</v>
      </c>
    </row>
    <row r="3024" spans="1:14" x14ac:dyDescent="0.25">
      <c r="A3024">
        <v>3023</v>
      </c>
      <c r="B3024">
        <v>1333</v>
      </c>
      <c r="C3024">
        <f>1/COUNTIF(B:B,pizzadb_pizzasales[[#This Row],[order_id]])</f>
        <v>0.5</v>
      </c>
      <c r="D3024" s="1" t="s">
        <v>143</v>
      </c>
      <c r="E3024">
        <v>1</v>
      </c>
      <c r="F3024" s="16">
        <v>41122</v>
      </c>
      <c r="G3024" s="2" t="str">
        <f>TEXT(pizzadb_pizzasales[[#This Row],[order_date]],"dddd")</f>
        <v>Wednesday</v>
      </c>
      <c r="H3024" s="3">
        <v>0.5396643518518518</v>
      </c>
      <c r="I3024">
        <v>11</v>
      </c>
      <c r="J3024">
        <v>11</v>
      </c>
      <c r="K3024" s="1" t="s">
        <v>41</v>
      </c>
      <c r="L3024" s="1" t="s">
        <v>14</v>
      </c>
      <c r="M3024" s="1" t="s">
        <v>130</v>
      </c>
      <c r="N3024" s="1" t="s">
        <v>131</v>
      </c>
    </row>
    <row r="3025" spans="1:14" x14ac:dyDescent="0.25">
      <c r="A3025">
        <v>3024</v>
      </c>
      <c r="B3025">
        <v>1334</v>
      </c>
      <c r="C3025">
        <f>1/COUNTIF(B:B,pizzadb_pizzasales[[#This Row],[order_id]])</f>
        <v>1</v>
      </c>
      <c r="D3025" s="1" t="s">
        <v>99</v>
      </c>
      <c r="E3025">
        <v>1</v>
      </c>
      <c r="F3025" s="16">
        <v>41123</v>
      </c>
      <c r="G3025" s="2" t="str">
        <f>TEXT(pizzadb_pizzasales[[#This Row],[order_date]],"dddd")</f>
        <v>Thursday</v>
      </c>
      <c r="H3025" s="3">
        <v>0.54233796296296299</v>
      </c>
      <c r="I3025">
        <v>14.75</v>
      </c>
      <c r="J3025">
        <v>14.75</v>
      </c>
      <c r="K3025" s="1" t="s">
        <v>13</v>
      </c>
      <c r="L3025" s="1" t="s">
        <v>22</v>
      </c>
      <c r="M3025" s="1" t="s">
        <v>91</v>
      </c>
      <c r="N3025" s="1" t="s">
        <v>92</v>
      </c>
    </row>
    <row r="3026" spans="1:14" x14ac:dyDescent="0.25">
      <c r="A3026">
        <v>3025</v>
      </c>
      <c r="B3026">
        <v>1335</v>
      </c>
      <c r="C3026">
        <f>1/COUNTIF(B:B,pizzadb_pizzasales[[#This Row],[order_id]])</f>
        <v>1</v>
      </c>
      <c r="D3026" s="1" t="s">
        <v>171</v>
      </c>
      <c r="E3026">
        <v>1</v>
      </c>
      <c r="F3026" s="16">
        <v>41124</v>
      </c>
      <c r="G3026" s="2" t="str">
        <f>TEXT(pizzadb_pizzasales[[#This Row],[order_date]],"dddd")</f>
        <v>Friday</v>
      </c>
      <c r="H3026" s="3">
        <v>0.54902777777777778</v>
      </c>
      <c r="I3026">
        <v>16.5</v>
      </c>
      <c r="J3026">
        <v>16.5</v>
      </c>
      <c r="K3026" s="1" t="s">
        <v>13</v>
      </c>
      <c r="L3026" s="1" t="s">
        <v>26</v>
      </c>
      <c r="M3026" s="1" t="s">
        <v>88</v>
      </c>
      <c r="N3026" s="1" t="s">
        <v>89</v>
      </c>
    </row>
    <row r="3027" spans="1:14" x14ac:dyDescent="0.25">
      <c r="A3027">
        <v>3026</v>
      </c>
      <c r="B3027">
        <v>1336</v>
      </c>
      <c r="C3027">
        <f>1/COUNTIF(B:B,pizzadb_pizzasales[[#This Row],[order_id]])</f>
        <v>1</v>
      </c>
      <c r="D3027" s="1" t="s">
        <v>126</v>
      </c>
      <c r="E3027">
        <v>1</v>
      </c>
      <c r="F3027" s="16">
        <v>41127</v>
      </c>
      <c r="G3027" s="2" t="str">
        <f>TEXT(pizzadb_pizzasales[[#This Row],[order_date]],"dddd")</f>
        <v>Monday</v>
      </c>
      <c r="H3027" s="3">
        <v>0.55150462962962965</v>
      </c>
      <c r="I3027">
        <v>9.75</v>
      </c>
      <c r="J3027">
        <v>9.75</v>
      </c>
      <c r="K3027" s="1" t="s">
        <v>41</v>
      </c>
      <c r="L3027" s="1" t="s">
        <v>14</v>
      </c>
      <c r="M3027" s="1" t="s">
        <v>78</v>
      </c>
      <c r="N3027" s="1" t="s">
        <v>79</v>
      </c>
    </row>
    <row r="3028" spans="1:14" x14ac:dyDescent="0.25">
      <c r="A3028">
        <v>3027</v>
      </c>
      <c r="B3028">
        <v>1337</v>
      </c>
      <c r="C3028">
        <f>1/COUNTIF(B:B,pizzadb_pizzasales[[#This Row],[order_id]])</f>
        <v>1</v>
      </c>
      <c r="D3028" s="1" t="s">
        <v>84</v>
      </c>
      <c r="E3028">
        <v>1</v>
      </c>
      <c r="F3028" s="16">
        <v>41128</v>
      </c>
      <c r="G3028" s="2" t="str">
        <f>TEXT(pizzadb_pizzasales[[#This Row],[order_date]],"dddd")</f>
        <v>Tuesday</v>
      </c>
      <c r="H3028" s="3">
        <v>0.57278935185185187</v>
      </c>
      <c r="I3028">
        <v>12</v>
      </c>
      <c r="J3028">
        <v>12</v>
      </c>
      <c r="K3028" s="1" t="s">
        <v>41</v>
      </c>
      <c r="L3028" s="1" t="s">
        <v>14</v>
      </c>
      <c r="M3028" s="1" t="s">
        <v>85</v>
      </c>
      <c r="N3028" s="1" t="s">
        <v>86</v>
      </c>
    </row>
    <row r="3029" spans="1:14" x14ac:dyDescent="0.25">
      <c r="A3029">
        <v>3028</v>
      </c>
      <c r="B3029">
        <v>1338</v>
      </c>
      <c r="C3029">
        <f>1/COUNTIF(B:B,pizzadb_pizzasales[[#This Row],[order_id]])</f>
        <v>0.33333333333333331</v>
      </c>
      <c r="D3029" s="1" t="s">
        <v>36</v>
      </c>
      <c r="E3029">
        <v>1</v>
      </c>
      <c r="F3029" s="16">
        <v>41129</v>
      </c>
      <c r="G3029" s="2" t="str">
        <f>TEXT(pizzadb_pizzasales[[#This Row],[order_date]],"dddd")</f>
        <v>Wednesday</v>
      </c>
      <c r="H3029" s="3">
        <v>0.57431712962962966</v>
      </c>
      <c r="I3029">
        <v>16.5</v>
      </c>
      <c r="J3029">
        <v>16.5</v>
      </c>
      <c r="K3029" s="1" t="s">
        <v>13</v>
      </c>
      <c r="L3029" s="1" t="s">
        <v>26</v>
      </c>
      <c r="M3029" s="1" t="s">
        <v>27</v>
      </c>
      <c r="N3029" s="1" t="s">
        <v>28</v>
      </c>
    </row>
    <row r="3030" spans="1:14" x14ac:dyDescent="0.25">
      <c r="A3030">
        <v>3029</v>
      </c>
      <c r="B3030">
        <v>1338</v>
      </c>
      <c r="C3030">
        <f>1/COUNTIF(B:B,pizzadb_pizzasales[[#This Row],[order_id]])</f>
        <v>0.33333333333333331</v>
      </c>
      <c r="D3030" s="1" t="s">
        <v>120</v>
      </c>
      <c r="E3030">
        <v>1</v>
      </c>
      <c r="F3030" s="16">
        <v>41130</v>
      </c>
      <c r="G3030" s="2" t="str">
        <f>TEXT(pizzadb_pizzasales[[#This Row],[order_date]],"dddd")</f>
        <v>Thursday</v>
      </c>
      <c r="H3030" s="3">
        <v>0.57431712962962966</v>
      </c>
      <c r="I3030">
        <v>12.5</v>
      </c>
      <c r="J3030">
        <v>12.5</v>
      </c>
      <c r="K3030" s="1" t="s">
        <v>41</v>
      </c>
      <c r="L3030" s="1" t="s">
        <v>26</v>
      </c>
      <c r="M3030" s="1" t="s">
        <v>38</v>
      </c>
      <c r="N3030" s="1" t="s">
        <v>39</v>
      </c>
    </row>
    <row r="3031" spans="1:14" x14ac:dyDescent="0.25">
      <c r="A3031">
        <v>3030</v>
      </c>
      <c r="B3031">
        <v>1338</v>
      </c>
      <c r="C3031">
        <f>1/COUNTIF(B:B,pizzadb_pizzasales[[#This Row],[order_id]])</f>
        <v>0.33333333333333331</v>
      </c>
      <c r="D3031" s="1" t="s">
        <v>140</v>
      </c>
      <c r="E3031">
        <v>1</v>
      </c>
      <c r="F3031" s="16">
        <v>41131</v>
      </c>
      <c r="G3031" s="2" t="str">
        <f>TEXT(pizzadb_pizzasales[[#This Row],[order_date]],"dddd")</f>
        <v>Friday</v>
      </c>
      <c r="H3031" s="3">
        <v>0.57431712962962966</v>
      </c>
      <c r="I3031">
        <v>25.5</v>
      </c>
      <c r="J3031">
        <v>25.5</v>
      </c>
      <c r="K3031" s="1" t="s">
        <v>141</v>
      </c>
      <c r="L3031" s="1" t="s">
        <v>14</v>
      </c>
      <c r="M3031" s="1" t="s">
        <v>45</v>
      </c>
      <c r="N3031" s="1" t="s">
        <v>46</v>
      </c>
    </row>
    <row r="3032" spans="1:14" x14ac:dyDescent="0.25">
      <c r="A3032">
        <v>3031</v>
      </c>
      <c r="B3032">
        <v>1339</v>
      </c>
      <c r="C3032">
        <f>1/COUNTIF(B:B,pizzadb_pizzasales[[#This Row],[order_id]])</f>
        <v>0.5</v>
      </c>
      <c r="D3032" s="1" t="s">
        <v>84</v>
      </c>
      <c r="E3032">
        <v>1</v>
      </c>
      <c r="F3032" s="16">
        <v>41134</v>
      </c>
      <c r="G3032" s="2" t="str">
        <f>TEXT(pizzadb_pizzasales[[#This Row],[order_date]],"dddd")</f>
        <v>Monday</v>
      </c>
      <c r="H3032" s="3">
        <v>0.59079861111111109</v>
      </c>
      <c r="I3032">
        <v>12</v>
      </c>
      <c r="J3032">
        <v>12</v>
      </c>
      <c r="K3032" s="1" t="s">
        <v>41</v>
      </c>
      <c r="L3032" s="1" t="s">
        <v>14</v>
      </c>
      <c r="M3032" s="1" t="s">
        <v>85</v>
      </c>
      <c r="N3032" s="1" t="s">
        <v>86</v>
      </c>
    </row>
    <row r="3033" spans="1:14" x14ac:dyDescent="0.25">
      <c r="A3033">
        <v>3032</v>
      </c>
      <c r="B3033">
        <v>1339</v>
      </c>
      <c r="C3033">
        <f>1/COUNTIF(B:B,pizzadb_pizzasales[[#This Row],[order_id]])</f>
        <v>0.5</v>
      </c>
      <c r="D3033" s="1" t="s">
        <v>159</v>
      </c>
      <c r="E3033">
        <v>1</v>
      </c>
      <c r="F3033" s="16">
        <v>41135</v>
      </c>
      <c r="G3033" s="2" t="str">
        <f>TEXT(pizzadb_pizzasales[[#This Row],[order_date]],"dddd")</f>
        <v>Tuesday</v>
      </c>
      <c r="H3033" s="3">
        <v>0.59079861111111109</v>
      </c>
      <c r="I3033">
        <v>16.75</v>
      </c>
      <c r="J3033">
        <v>16.75</v>
      </c>
      <c r="K3033" s="1" t="s">
        <v>13</v>
      </c>
      <c r="L3033" s="1" t="s">
        <v>22</v>
      </c>
      <c r="M3033" s="1" t="s">
        <v>101</v>
      </c>
      <c r="N3033" s="1" t="s">
        <v>102</v>
      </c>
    </row>
    <row r="3034" spans="1:14" x14ac:dyDescent="0.25">
      <c r="A3034">
        <v>3033</v>
      </c>
      <c r="B3034">
        <v>1340</v>
      </c>
      <c r="C3034">
        <f>1/COUNTIF(B:B,pizzadb_pizzasales[[#This Row],[order_id]])</f>
        <v>0.16666666666666666</v>
      </c>
      <c r="D3034" s="1" t="s">
        <v>20</v>
      </c>
      <c r="E3034">
        <v>1</v>
      </c>
      <c r="F3034" s="16">
        <v>41136</v>
      </c>
      <c r="G3034" s="2" t="str">
        <f>TEXT(pizzadb_pizzasales[[#This Row],[order_date]],"dddd")</f>
        <v>Wednesday</v>
      </c>
      <c r="H3034" s="3">
        <v>0.59196759259259257</v>
      </c>
      <c r="I3034">
        <v>18.5</v>
      </c>
      <c r="J3034">
        <v>18.5</v>
      </c>
      <c r="K3034" s="1" t="s">
        <v>21</v>
      </c>
      <c r="L3034" s="1" t="s">
        <v>22</v>
      </c>
      <c r="M3034" s="1" t="s">
        <v>23</v>
      </c>
      <c r="N3034" s="1" t="s">
        <v>24</v>
      </c>
    </row>
    <row r="3035" spans="1:14" x14ac:dyDescent="0.25">
      <c r="A3035">
        <v>3034</v>
      </c>
      <c r="B3035">
        <v>1340</v>
      </c>
      <c r="C3035">
        <f>1/COUNTIF(B:B,pizzadb_pizzasales[[#This Row],[order_id]])</f>
        <v>0.16666666666666666</v>
      </c>
      <c r="D3035" s="1" t="s">
        <v>90</v>
      </c>
      <c r="E3035">
        <v>1</v>
      </c>
      <c r="F3035" s="16">
        <v>41137</v>
      </c>
      <c r="G3035" s="2" t="str">
        <f>TEXT(pizzadb_pizzasales[[#This Row],[order_date]],"dddd")</f>
        <v>Thursday</v>
      </c>
      <c r="H3035" s="3">
        <v>0.59196759259259257</v>
      </c>
      <c r="I3035">
        <v>17.950000762939453</v>
      </c>
      <c r="J3035">
        <v>17.950000762939453</v>
      </c>
      <c r="K3035" s="1" t="s">
        <v>21</v>
      </c>
      <c r="L3035" s="1" t="s">
        <v>22</v>
      </c>
      <c r="M3035" s="1" t="s">
        <v>91</v>
      </c>
      <c r="N3035" s="1" t="s">
        <v>92</v>
      </c>
    </row>
    <row r="3036" spans="1:14" x14ac:dyDescent="0.25">
      <c r="A3036">
        <v>3035</v>
      </c>
      <c r="B3036">
        <v>1340</v>
      </c>
      <c r="C3036">
        <f>1/COUNTIF(B:B,pizzadb_pizzasales[[#This Row],[order_id]])</f>
        <v>0.16666666666666666</v>
      </c>
      <c r="D3036" s="1" t="s">
        <v>51</v>
      </c>
      <c r="E3036">
        <v>1</v>
      </c>
      <c r="F3036" s="16">
        <v>41138</v>
      </c>
      <c r="G3036" s="2" t="str">
        <f>TEXT(pizzadb_pizzasales[[#This Row],[order_date]],"dddd")</f>
        <v>Friday</v>
      </c>
      <c r="H3036" s="3">
        <v>0.59196759259259257</v>
      </c>
      <c r="I3036">
        <v>12</v>
      </c>
      <c r="J3036">
        <v>12</v>
      </c>
      <c r="K3036" s="1" t="s">
        <v>41</v>
      </c>
      <c r="L3036" s="1" t="s">
        <v>22</v>
      </c>
      <c r="M3036" s="1" t="s">
        <v>52</v>
      </c>
      <c r="N3036" s="1" t="s">
        <v>53</v>
      </c>
    </row>
    <row r="3037" spans="1:14" x14ac:dyDescent="0.25">
      <c r="A3037">
        <v>3036</v>
      </c>
      <c r="B3037">
        <v>1340</v>
      </c>
      <c r="C3037">
        <f>1/COUNTIF(B:B,pizzadb_pizzasales[[#This Row],[order_id]])</f>
        <v>0.16666666666666666</v>
      </c>
      <c r="D3037" s="1" t="s">
        <v>54</v>
      </c>
      <c r="E3037">
        <v>1</v>
      </c>
      <c r="F3037" s="16">
        <v>41141</v>
      </c>
      <c r="G3037" s="2" t="str">
        <f>TEXT(pizzadb_pizzasales[[#This Row],[order_date]],"dddd")</f>
        <v>Monday</v>
      </c>
      <c r="H3037" s="3">
        <v>0.59196759259259257</v>
      </c>
      <c r="I3037">
        <v>20.5</v>
      </c>
      <c r="J3037">
        <v>20.5</v>
      </c>
      <c r="K3037" s="1" t="s">
        <v>21</v>
      </c>
      <c r="L3037" s="1" t="s">
        <v>14</v>
      </c>
      <c r="M3037" s="1" t="s">
        <v>55</v>
      </c>
      <c r="N3037" s="1" t="s">
        <v>56</v>
      </c>
    </row>
    <row r="3038" spans="1:14" x14ac:dyDescent="0.25">
      <c r="A3038">
        <v>3037</v>
      </c>
      <c r="B3038">
        <v>1340</v>
      </c>
      <c r="C3038">
        <f>1/COUNTIF(B:B,pizzadb_pizzasales[[#This Row],[order_id]])</f>
        <v>0.16666666666666666</v>
      </c>
      <c r="D3038" s="1" t="s">
        <v>59</v>
      </c>
      <c r="E3038">
        <v>1</v>
      </c>
      <c r="F3038" s="16">
        <v>41142</v>
      </c>
      <c r="G3038" s="2" t="str">
        <f>TEXT(pizzadb_pizzasales[[#This Row],[order_date]],"dddd")</f>
        <v>Tuesday</v>
      </c>
      <c r="H3038" s="3">
        <v>0.59196759259259257</v>
      </c>
      <c r="I3038">
        <v>20.75</v>
      </c>
      <c r="J3038">
        <v>20.75</v>
      </c>
      <c r="K3038" s="1" t="s">
        <v>21</v>
      </c>
      <c r="L3038" s="1" t="s">
        <v>26</v>
      </c>
      <c r="M3038" s="1" t="s">
        <v>60</v>
      </c>
      <c r="N3038" s="1" t="s">
        <v>61</v>
      </c>
    </row>
    <row r="3039" spans="1:14" x14ac:dyDescent="0.25">
      <c r="A3039">
        <v>3038</v>
      </c>
      <c r="B3039">
        <v>1340</v>
      </c>
      <c r="C3039">
        <f>1/COUNTIF(B:B,pizzadb_pizzasales[[#This Row],[order_id]])</f>
        <v>0.16666666666666666</v>
      </c>
      <c r="D3039" s="1" t="s">
        <v>62</v>
      </c>
      <c r="E3039">
        <v>1</v>
      </c>
      <c r="F3039" s="16">
        <v>41143</v>
      </c>
      <c r="G3039" s="2" t="str">
        <f>TEXT(pizzadb_pizzasales[[#This Row],[order_date]],"dddd")</f>
        <v>Wednesday</v>
      </c>
      <c r="H3039" s="3">
        <v>0.59196759259259257</v>
      </c>
      <c r="I3039">
        <v>20.75</v>
      </c>
      <c r="J3039">
        <v>20.75</v>
      </c>
      <c r="K3039" s="1" t="s">
        <v>21</v>
      </c>
      <c r="L3039" s="1" t="s">
        <v>22</v>
      </c>
      <c r="M3039" s="1" t="s">
        <v>63</v>
      </c>
      <c r="N3039" s="1" t="s">
        <v>64</v>
      </c>
    </row>
    <row r="3040" spans="1:14" x14ac:dyDescent="0.25">
      <c r="A3040">
        <v>3039</v>
      </c>
      <c r="B3040">
        <v>1341</v>
      </c>
      <c r="C3040">
        <f>1/COUNTIF(B:B,pizzadb_pizzasales[[#This Row],[order_id]])</f>
        <v>0.25</v>
      </c>
      <c r="D3040" s="1" t="s">
        <v>134</v>
      </c>
      <c r="E3040">
        <v>1</v>
      </c>
      <c r="F3040" s="16">
        <v>41144</v>
      </c>
      <c r="G3040" s="2" t="str">
        <f>TEXT(pizzadb_pizzasales[[#This Row],[order_date]],"dddd")</f>
        <v>Thursday</v>
      </c>
      <c r="H3040" s="3">
        <v>0.59417824074074077</v>
      </c>
      <c r="I3040">
        <v>16.75</v>
      </c>
      <c r="J3040">
        <v>16.75</v>
      </c>
      <c r="K3040" s="1" t="s">
        <v>13</v>
      </c>
      <c r="L3040" s="1" t="s">
        <v>33</v>
      </c>
      <c r="M3040" s="1" t="s">
        <v>124</v>
      </c>
      <c r="N3040" s="1" t="s">
        <v>125</v>
      </c>
    </row>
    <row r="3041" spans="1:14" x14ac:dyDescent="0.25">
      <c r="A3041">
        <v>3040</v>
      </c>
      <c r="B3041">
        <v>1341</v>
      </c>
      <c r="C3041">
        <f>1/COUNTIF(B:B,pizzadb_pizzasales[[#This Row],[order_id]])</f>
        <v>0.25</v>
      </c>
      <c r="D3041" s="1" t="s">
        <v>138</v>
      </c>
      <c r="E3041">
        <v>1</v>
      </c>
      <c r="F3041" s="16">
        <v>41145</v>
      </c>
      <c r="G3041" s="2" t="str">
        <f>TEXT(pizzadb_pizzasales[[#This Row],[order_date]],"dddd")</f>
        <v>Friday</v>
      </c>
      <c r="H3041" s="3">
        <v>0.59417824074074077</v>
      </c>
      <c r="I3041">
        <v>20.5</v>
      </c>
      <c r="J3041">
        <v>20.5</v>
      </c>
      <c r="K3041" s="1" t="s">
        <v>21</v>
      </c>
      <c r="L3041" s="1" t="s">
        <v>14</v>
      </c>
      <c r="M3041" s="1" t="s">
        <v>18</v>
      </c>
      <c r="N3041" s="1" t="s">
        <v>19</v>
      </c>
    </row>
    <row r="3042" spans="1:14" x14ac:dyDescent="0.25">
      <c r="A3042">
        <v>3041</v>
      </c>
      <c r="B3042">
        <v>1341</v>
      </c>
      <c r="C3042">
        <f>1/COUNTIF(B:B,pizzadb_pizzasales[[#This Row],[order_id]])</f>
        <v>0.25</v>
      </c>
      <c r="D3042" s="1" t="s">
        <v>90</v>
      </c>
      <c r="E3042">
        <v>1</v>
      </c>
      <c r="F3042" s="16">
        <v>41148</v>
      </c>
      <c r="G3042" s="2" t="str">
        <f>TEXT(pizzadb_pizzasales[[#This Row],[order_date]],"dddd")</f>
        <v>Monday</v>
      </c>
      <c r="H3042" s="3">
        <v>0.59417824074074077</v>
      </c>
      <c r="I3042">
        <v>17.950000762939453</v>
      </c>
      <c r="J3042">
        <v>17.950000762939453</v>
      </c>
      <c r="K3042" s="1" t="s">
        <v>21</v>
      </c>
      <c r="L3042" s="1" t="s">
        <v>22</v>
      </c>
      <c r="M3042" s="1" t="s">
        <v>91</v>
      </c>
      <c r="N3042" s="1" t="s">
        <v>92</v>
      </c>
    </row>
    <row r="3043" spans="1:14" x14ac:dyDescent="0.25">
      <c r="A3043">
        <v>3042</v>
      </c>
      <c r="B3043">
        <v>1341</v>
      </c>
      <c r="C3043">
        <f>1/COUNTIF(B:B,pizzadb_pizzasales[[#This Row],[order_id]])</f>
        <v>0.25</v>
      </c>
      <c r="D3043" s="1" t="s">
        <v>54</v>
      </c>
      <c r="E3043">
        <v>1</v>
      </c>
      <c r="F3043" s="16">
        <v>41149</v>
      </c>
      <c r="G3043" s="2" t="str">
        <f>TEXT(pizzadb_pizzasales[[#This Row],[order_date]],"dddd")</f>
        <v>Tuesday</v>
      </c>
      <c r="H3043" s="3">
        <v>0.59417824074074077</v>
      </c>
      <c r="I3043">
        <v>20.5</v>
      </c>
      <c r="J3043">
        <v>20.5</v>
      </c>
      <c r="K3043" s="1" t="s">
        <v>21</v>
      </c>
      <c r="L3043" s="1" t="s">
        <v>14</v>
      </c>
      <c r="M3043" s="1" t="s">
        <v>55</v>
      </c>
      <c r="N3043" s="1" t="s">
        <v>56</v>
      </c>
    </row>
    <row r="3044" spans="1:14" x14ac:dyDescent="0.25">
      <c r="A3044">
        <v>3043</v>
      </c>
      <c r="B3044">
        <v>1342</v>
      </c>
      <c r="C3044">
        <f>1/COUNTIF(B:B,pizzadb_pizzasales[[#This Row],[order_id]])</f>
        <v>1</v>
      </c>
      <c r="D3044" s="1" t="s">
        <v>76</v>
      </c>
      <c r="E3044">
        <v>1</v>
      </c>
      <c r="F3044" s="16">
        <v>41150</v>
      </c>
      <c r="G3044" s="2" t="str">
        <f>TEXT(pizzadb_pizzasales[[#This Row],[order_date]],"dddd")</f>
        <v>Wednesday</v>
      </c>
      <c r="H3044" s="3">
        <v>0.5951967592592593</v>
      </c>
      <c r="I3044">
        <v>16.75</v>
      </c>
      <c r="J3044">
        <v>16.75</v>
      </c>
      <c r="K3044" s="1" t="s">
        <v>13</v>
      </c>
      <c r="L3044" s="1" t="s">
        <v>33</v>
      </c>
      <c r="M3044" s="1" t="s">
        <v>74</v>
      </c>
      <c r="N3044" s="1" t="s">
        <v>75</v>
      </c>
    </row>
    <row r="3045" spans="1:14" x14ac:dyDescent="0.25">
      <c r="A3045">
        <v>3044</v>
      </c>
      <c r="B3045">
        <v>1343</v>
      </c>
      <c r="C3045">
        <f>1/COUNTIF(B:B,pizzadb_pizzasales[[#This Row],[order_id]])</f>
        <v>1</v>
      </c>
      <c r="D3045" s="1" t="s">
        <v>151</v>
      </c>
      <c r="E3045">
        <v>1</v>
      </c>
      <c r="F3045" s="16">
        <v>41151</v>
      </c>
      <c r="G3045" s="2" t="str">
        <f>TEXT(pizzadb_pizzasales[[#This Row],[order_date]],"dddd")</f>
        <v>Thursday</v>
      </c>
      <c r="H3045" s="3">
        <v>0.60359953703703706</v>
      </c>
      <c r="I3045">
        <v>12.75</v>
      </c>
      <c r="J3045">
        <v>12.75</v>
      </c>
      <c r="K3045" s="1" t="s">
        <v>41</v>
      </c>
      <c r="L3045" s="1" t="s">
        <v>33</v>
      </c>
      <c r="M3045" s="1" t="s">
        <v>34</v>
      </c>
      <c r="N3045" s="1" t="s">
        <v>35</v>
      </c>
    </row>
    <row r="3046" spans="1:14" x14ac:dyDescent="0.25">
      <c r="A3046">
        <v>3045</v>
      </c>
      <c r="B3046">
        <v>1344</v>
      </c>
      <c r="C3046">
        <f>1/COUNTIF(B:B,pizzadb_pizzasales[[#This Row],[order_id]])</f>
        <v>1</v>
      </c>
      <c r="D3046" s="1" t="s">
        <v>20</v>
      </c>
      <c r="E3046">
        <v>1</v>
      </c>
      <c r="F3046" s="16">
        <v>41152</v>
      </c>
      <c r="G3046" s="2" t="str">
        <f>TEXT(pizzadb_pizzasales[[#This Row],[order_date]],"dddd")</f>
        <v>Friday</v>
      </c>
      <c r="H3046" s="3">
        <v>0.62428240740740737</v>
      </c>
      <c r="I3046">
        <v>18.5</v>
      </c>
      <c r="J3046">
        <v>18.5</v>
      </c>
      <c r="K3046" s="1" t="s">
        <v>21</v>
      </c>
      <c r="L3046" s="1" t="s">
        <v>22</v>
      </c>
      <c r="M3046" s="1" t="s">
        <v>23</v>
      </c>
      <c r="N3046" s="1" t="s">
        <v>24</v>
      </c>
    </row>
    <row r="3047" spans="1:14" x14ac:dyDescent="0.25">
      <c r="A3047">
        <v>3046</v>
      </c>
      <c r="B3047">
        <v>1345</v>
      </c>
      <c r="C3047">
        <f>1/COUNTIF(B:B,pizzadb_pizzasales[[#This Row],[order_id]])</f>
        <v>0.5</v>
      </c>
      <c r="D3047" s="1" t="s">
        <v>29</v>
      </c>
      <c r="E3047">
        <v>1</v>
      </c>
      <c r="F3047" s="16">
        <v>41155</v>
      </c>
      <c r="G3047" s="2" t="str">
        <f>TEXT(pizzadb_pizzasales[[#This Row],[order_date]],"dddd")</f>
        <v>Monday</v>
      </c>
      <c r="H3047" s="3">
        <v>0.62571759259259263</v>
      </c>
      <c r="I3047">
        <v>16</v>
      </c>
      <c r="J3047">
        <v>16</v>
      </c>
      <c r="K3047" s="1" t="s">
        <v>13</v>
      </c>
      <c r="L3047" s="1" t="s">
        <v>22</v>
      </c>
      <c r="M3047" s="1" t="s">
        <v>30</v>
      </c>
      <c r="N3047" s="1" t="s">
        <v>31</v>
      </c>
    </row>
    <row r="3048" spans="1:14" x14ac:dyDescent="0.25">
      <c r="A3048">
        <v>3047</v>
      </c>
      <c r="B3048">
        <v>1345</v>
      </c>
      <c r="C3048">
        <f>1/COUNTIF(B:B,pizzadb_pizzasales[[#This Row],[order_id]])</f>
        <v>0.5</v>
      </c>
      <c r="D3048" s="1" t="s">
        <v>136</v>
      </c>
      <c r="E3048">
        <v>1</v>
      </c>
      <c r="F3048" s="16">
        <v>41156</v>
      </c>
      <c r="G3048" s="2" t="str">
        <f>TEXT(pizzadb_pizzasales[[#This Row],[order_date]],"dddd")</f>
        <v>Tuesday</v>
      </c>
      <c r="H3048" s="3">
        <v>0.62571759259259263</v>
      </c>
      <c r="I3048">
        <v>12.5</v>
      </c>
      <c r="J3048">
        <v>12.5</v>
      </c>
      <c r="K3048" s="1" t="s">
        <v>41</v>
      </c>
      <c r="L3048" s="1" t="s">
        <v>22</v>
      </c>
      <c r="M3048" s="1" t="s">
        <v>63</v>
      </c>
      <c r="N3048" s="1" t="s">
        <v>64</v>
      </c>
    </row>
    <row r="3049" spans="1:14" x14ac:dyDescent="0.25">
      <c r="A3049">
        <v>3048</v>
      </c>
      <c r="B3049">
        <v>1346</v>
      </c>
      <c r="C3049">
        <f>1/COUNTIF(B:B,pizzadb_pizzasales[[#This Row],[order_id]])</f>
        <v>0.5</v>
      </c>
      <c r="D3049" s="1" t="s">
        <v>99</v>
      </c>
      <c r="E3049">
        <v>1</v>
      </c>
      <c r="F3049" s="16">
        <v>41157</v>
      </c>
      <c r="G3049" s="2" t="str">
        <f>TEXT(pizzadb_pizzasales[[#This Row],[order_date]],"dddd")</f>
        <v>Wednesday</v>
      </c>
      <c r="H3049" s="3">
        <v>0.64255787037037038</v>
      </c>
      <c r="I3049">
        <v>14.75</v>
      </c>
      <c r="J3049">
        <v>14.75</v>
      </c>
      <c r="K3049" s="1" t="s">
        <v>13</v>
      </c>
      <c r="L3049" s="1" t="s">
        <v>22</v>
      </c>
      <c r="M3049" s="1" t="s">
        <v>91</v>
      </c>
      <c r="N3049" s="1" t="s">
        <v>92</v>
      </c>
    </row>
    <row r="3050" spans="1:14" x14ac:dyDescent="0.25">
      <c r="A3050">
        <v>3049</v>
      </c>
      <c r="B3050">
        <v>1346</v>
      </c>
      <c r="C3050">
        <f>1/COUNTIF(B:B,pizzadb_pizzasales[[#This Row],[order_id]])</f>
        <v>0.5</v>
      </c>
      <c r="D3050" s="1" t="s">
        <v>32</v>
      </c>
      <c r="E3050">
        <v>1</v>
      </c>
      <c r="F3050" s="16">
        <v>41158</v>
      </c>
      <c r="G3050" s="2" t="str">
        <f>TEXT(pizzadb_pizzasales[[#This Row],[order_date]],"dddd")</f>
        <v>Thursday</v>
      </c>
      <c r="H3050" s="3">
        <v>0.64255787037037038</v>
      </c>
      <c r="I3050">
        <v>20.75</v>
      </c>
      <c r="J3050">
        <v>20.75</v>
      </c>
      <c r="K3050" s="1" t="s">
        <v>21</v>
      </c>
      <c r="L3050" s="1" t="s">
        <v>33</v>
      </c>
      <c r="M3050" s="1" t="s">
        <v>34</v>
      </c>
      <c r="N3050" s="1" t="s">
        <v>35</v>
      </c>
    </row>
    <row r="3051" spans="1:14" x14ac:dyDescent="0.25">
      <c r="A3051">
        <v>3050</v>
      </c>
      <c r="B3051">
        <v>1347</v>
      </c>
      <c r="C3051">
        <f>1/COUNTIF(B:B,pizzadb_pizzasales[[#This Row],[order_id]])</f>
        <v>0.33333333333333331</v>
      </c>
      <c r="D3051" s="1" t="s">
        <v>118</v>
      </c>
      <c r="E3051">
        <v>1</v>
      </c>
      <c r="F3051" s="16">
        <v>41159</v>
      </c>
      <c r="G3051" s="2" t="str">
        <f>TEXT(pizzadb_pizzasales[[#This Row],[order_date]],"dddd")</f>
        <v>Friday</v>
      </c>
      <c r="H3051" s="3">
        <v>0.64790509259259255</v>
      </c>
      <c r="I3051">
        <v>16.75</v>
      </c>
      <c r="J3051">
        <v>16.75</v>
      </c>
      <c r="K3051" s="1" t="s">
        <v>13</v>
      </c>
      <c r="L3051" s="1" t="s">
        <v>33</v>
      </c>
      <c r="M3051" s="1" t="s">
        <v>42</v>
      </c>
      <c r="N3051" s="1" t="s">
        <v>43</v>
      </c>
    </row>
    <row r="3052" spans="1:14" x14ac:dyDescent="0.25">
      <c r="A3052">
        <v>3051</v>
      </c>
      <c r="B3052">
        <v>1347</v>
      </c>
      <c r="C3052">
        <f>1/COUNTIF(B:B,pizzadb_pizzasales[[#This Row],[order_id]])</f>
        <v>0.33333333333333331</v>
      </c>
      <c r="D3052" s="1" t="s">
        <v>99</v>
      </c>
      <c r="E3052">
        <v>1</v>
      </c>
      <c r="F3052" s="16">
        <v>41162</v>
      </c>
      <c r="G3052" s="2" t="str">
        <f>TEXT(pizzadb_pizzasales[[#This Row],[order_date]],"dddd")</f>
        <v>Monday</v>
      </c>
      <c r="H3052" s="3">
        <v>0.64790509259259255</v>
      </c>
      <c r="I3052">
        <v>14.75</v>
      </c>
      <c r="J3052">
        <v>14.75</v>
      </c>
      <c r="K3052" s="1" t="s">
        <v>13</v>
      </c>
      <c r="L3052" s="1" t="s">
        <v>22</v>
      </c>
      <c r="M3052" s="1" t="s">
        <v>91</v>
      </c>
      <c r="N3052" s="1" t="s">
        <v>92</v>
      </c>
    </row>
    <row r="3053" spans="1:14" x14ac:dyDescent="0.25">
      <c r="A3053">
        <v>3052</v>
      </c>
      <c r="B3053">
        <v>1347</v>
      </c>
      <c r="C3053">
        <f>1/COUNTIF(B:B,pizzadb_pizzasales[[#This Row],[order_id]])</f>
        <v>0.33333333333333331</v>
      </c>
      <c r="D3053" s="1" t="s">
        <v>142</v>
      </c>
      <c r="E3053">
        <v>1</v>
      </c>
      <c r="F3053" s="16">
        <v>41163</v>
      </c>
      <c r="G3053" s="2" t="str">
        <f>TEXT(pizzadb_pizzasales[[#This Row],[order_date]],"dddd")</f>
        <v>Tuesday</v>
      </c>
      <c r="H3053" s="3">
        <v>0.64790509259259255</v>
      </c>
      <c r="I3053">
        <v>16.5</v>
      </c>
      <c r="J3053">
        <v>16.5</v>
      </c>
      <c r="K3053" s="1" t="s">
        <v>21</v>
      </c>
      <c r="L3053" s="1" t="s">
        <v>14</v>
      </c>
      <c r="M3053" s="1" t="s">
        <v>15</v>
      </c>
      <c r="N3053" s="1" t="s">
        <v>16</v>
      </c>
    </row>
    <row r="3054" spans="1:14" x14ac:dyDescent="0.25">
      <c r="A3054">
        <v>3053</v>
      </c>
      <c r="B3054">
        <v>1348</v>
      </c>
      <c r="C3054">
        <f>1/COUNTIF(B:B,pizzadb_pizzasales[[#This Row],[order_id]])</f>
        <v>1</v>
      </c>
      <c r="D3054" s="1" t="s">
        <v>151</v>
      </c>
      <c r="E3054">
        <v>1</v>
      </c>
      <c r="F3054" s="16">
        <v>41164</v>
      </c>
      <c r="G3054" s="2" t="str">
        <f>TEXT(pizzadb_pizzasales[[#This Row],[order_date]],"dddd")</f>
        <v>Wednesday</v>
      </c>
      <c r="H3054" s="3">
        <v>0.65973379629629625</v>
      </c>
      <c r="I3054">
        <v>12.75</v>
      </c>
      <c r="J3054">
        <v>12.75</v>
      </c>
      <c r="K3054" s="1" t="s">
        <v>41</v>
      </c>
      <c r="L3054" s="1" t="s">
        <v>33</v>
      </c>
      <c r="M3054" s="1" t="s">
        <v>34</v>
      </c>
      <c r="N3054" s="1" t="s">
        <v>35</v>
      </c>
    </row>
    <row r="3055" spans="1:14" x14ac:dyDescent="0.25">
      <c r="A3055">
        <v>3054</v>
      </c>
      <c r="B3055">
        <v>1349</v>
      </c>
      <c r="C3055">
        <f>1/COUNTIF(B:B,pizzadb_pizzasales[[#This Row],[order_id]])</f>
        <v>0.5</v>
      </c>
      <c r="D3055" s="1" t="s">
        <v>158</v>
      </c>
      <c r="E3055">
        <v>1</v>
      </c>
      <c r="F3055" s="16">
        <v>41165</v>
      </c>
      <c r="G3055" s="2" t="str">
        <f>TEXT(pizzadb_pizzasales[[#This Row],[order_date]],"dddd")</f>
        <v>Thursday</v>
      </c>
      <c r="H3055" s="3">
        <v>0.6688425925925926</v>
      </c>
      <c r="I3055">
        <v>16.5</v>
      </c>
      <c r="J3055">
        <v>16.5</v>
      </c>
      <c r="K3055" s="1" t="s">
        <v>13</v>
      </c>
      <c r="L3055" s="1" t="s">
        <v>26</v>
      </c>
      <c r="M3055" s="1" t="s">
        <v>60</v>
      </c>
      <c r="N3055" s="1" t="s">
        <v>61</v>
      </c>
    </row>
    <row r="3056" spans="1:14" x14ac:dyDescent="0.25">
      <c r="A3056">
        <v>3055</v>
      </c>
      <c r="B3056">
        <v>1349</v>
      </c>
      <c r="C3056">
        <f>1/COUNTIF(B:B,pizzadb_pizzasales[[#This Row],[order_id]])</f>
        <v>0.5</v>
      </c>
      <c r="D3056" s="1" t="s">
        <v>122</v>
      </c>
      <c r="E3056">
        <v>1</v>
      </c>
      <c r="F3056" s="16">
        <v>41166</v>
      </c>
      <c r="G3056" s="2" t="str">
        <f>TEXT(pizzadb_pizzasales[[#This Row],[order_date]],"dddd")</f>
        <v>Friday</v>
      </c>
      <c r="H3056" s="3">
        <v>0.6688425925925926</v>
      </c>
      <c r="I3056">
        <v>20.25</v>
      </c>
      <c r="J3056">
        <v>20.25</v>
      </c>
      <c r="K3056" s="1" t="s">
        <v>21</v>
      </c>
      <c r="L3056" s="1" t="s">
        <v>22</v>
      </c>
      <c r="M3056" s="1" t="s">
        <v>66</v>
      </c>
      <c r="N3056" s="1" t="s">
        <v>67</v>
      </c>
    </row>
    <row r="3057" spans="1:14" x14ac:dyDescent="0.25">
      <c r="A3057">
        <v>3056</v>
      </c>
      <c r="B3057">
        <v>1350</v>
      </c>
      <c r="C3057">
        <f>1/COUNTIF(B:B,pizzadb_pizzasales[[#This Row],[order_id]])</f>
        <v>0.5</v>
      </c>
      <c r="D3057" s="1" t="s">
        <v>76</v>
      </c>
      <c r="E3057">
        <v>1</v>
      </c>
      <c r="F3057" s="16">
        <v>41169</v>
      </c>
      <c r="G3057" s="2" t="str">
        <f>TEXT(pizzadb_pizzasales[[#This Row],[order_date]],"dddd")</f>
        <v>Monday</v>
      </c>
      <c r="H3057" s="3">
        <v>0.67041666666666666</v>
      </c>
      <c r="I3057">
        <v>16.75</v>
      </c>
      <c r="J3057">
        <v>16.75</v>
      </c>
      <c r="K3057" s="1" t="s">
        <v>13</v>
      </c>
      <c r="L3057" s="1" t="s">
        <v>33</v>
      </c>
      <c r="M3057" s="1" t="s">
        <v>74</v>
      </c>
      <c r="N3057" s="1" t="s">
        <v>75</v>
      </c>
    </row>
    <row r="3058" spans="1:14" x14ac:dyDescent="0.25">
      <c r="A3058">
        <v>3057</v>
      </c>
      <c r="B3058">
        <v>1350</v>
      </c>
      <c r="C3058">
        <f>1/COUNTIF(B:B,pizzadb_pizzasales[[#This Row],[order_id]])</f>
        <v>0.5</v>
      </c>
      <c r="D3058" s="1" t="s">
        <v>126</v>
      </c>
      <c r="E3058">
        <v>1</v>
      </c>
      <c r="F3058" s="16">
        <v>41170</v>
      </c>
      <c r="G3058" s="2" t="str">
        <f>TEXT(pizzadb_pizzasales[[#This Row],[order_date]],"dddd")</f>
        <v>Tuesday</v>
      </c>
      <c r="H3058" s="3">
        <v>0.67041666666666666</v>
      </c>
      <c r="I3058">
        <v>9.75</v>
      </c>
      <c r="J3058">
        <v>9.75</v>
      </c>
      <c r="K3058" s="1" t="s">
        <v>41</v>
      </c>
      <c r="L3058" s="1" t="s">
        <v>14</v>
      </c>
      <c r="M3058" s="1" t="s">
        <v>78</v>
      </c>
      <c r="N3058" s="1" t="s">
        <v>79</v>
      </c>
    </row>
    <row r="3059" spans="1:14" x14ac:dyDescent="0.25">
      <c r="A3059">
        <v>3058</v>
      </c>
      <c r="B3059">
        <v>1351</v>
      </c>
      <c r="C3059">
        <f>1/COUNTIF(B:B,pizzadb_pizzasales[[#This Row],[order_id]])</f>
        <v>0.5</v>
      </c>
      <c r="D3059" s="1" t="s">
        <v>25</v>
      </c>
      <c r="E3059">
        <v>1</v>
      </c>
      <c r="F3059" s="16">
        <v>41171</v>
      </c>
      <c r="G3059" s="2" t="str">
        <f>TEXT(pizzadb_pizzasales[[#This Row],[order_date]],"dddd")</f>
        <v>Wednesday</v>
      </c>
      <c r="H3059" s="3">
        <v>0.67083333333333328</v>
      </c>
      <c r="I3059">
        <v>20.75</v>
      </c>
      <c r="J3059">
        <v>20.75</v>
      </c>
      <c r="K3059" s="1" t="s">
        <v>21</v>
      </c>
      <c r="L3059" s="1" t="s">
        <v>26</v>
      </c>
      <c r="M3059" s="1" t="s">
        <v>27</v>
      </c>
      <c r="N3059" s="1" t="s">
        <v>28</v>
      </c>
    </row>
    <row r="3060" spans="1:14" x14ac:dyDescent="0.25">
      <c r="A3060">
        <v>3059</v>
      </c>
      <c r="B3060">
        <v>1351</v>
      </c>
      <c r="C3060">
        <f>1/COUNTIF(B:B,pizzadb_pizzasales[[#This Row],[order_id]])</f>
        <v>0.5</v>
      </c>
      <c r="D3060" s="1" t="s">
        <v>163</v>
      </c>
      <c r="E3060">
        <v>1</v>
      </c>
      <c r="F3060" s="16">
        <v>41172</v>
      </c>
      <c r="G3060" s="2" t="str">
        <f>TEXT(pizzadb_pizzasales[[#This Row],[order_date]],"dddd")</f>
        <v>Thursday</v>
      </c>
      <c r="H3060" s="3">
        <v>0.67083333333333328</v>
      </c>
      <c r="I3060">
        <v>16</v>
      </c>
      <c r="J3060">
        <v>16</v>
      </c>
      <c r="K3060" s="1" t="s">
        <v>13</v>
      </c>
      <c r="L3060" s="1" t="s">
        <v>14</v>
      </c>
      <c r="M3060" s="1" t="s">
        <v>94</v>
      </c>
      <c r="N3060" s="1" t="s">
        <v>95</v>
      </c>
    </row>
    <row r="3061" spans="1:14" x14ac:dyDescent="0.25">
      <c r="A3061">
        <v>3060</v>
      </c>
      <c r="B3061">
        <v>1352</v>
      </c>
      <c r="C3061">
        <f>1/COUNTIF(B:B,pizzadb_pizzasales[[#This Row],[order_id]])</f>
        <v>0.33333333333333331</v>
      </c>
      <c r="D3061" s="1" t="s">
        <v>68</v>
      </c>
      <c r="E3061">
        <v>1</v>
      </c>
      <c r="F3061" s="16">
        <v>41173</v>
      </c>
      <c r="G3061" s="2" t="str">
        <f>TEXT(pizzadb_pizzasales[[#This Row],[order_date]],"dddd")</f>
        <v>Friday</v>
      </c>
      <c r="H3061" s="3">
        <v>0.67524305555555553</v>
      </c>
      <c r="I3061">
        <v>20.25</v>
      </c>
      <c r="J3061">
        <v>20.25</v>
      </c>
      <c r="K3061" s="1" t="s">
        <v>21</v>
      </c>
      <c r="L3061" s="1" t="s">
        <v>22</v>
      </c>
      <c r="M3061" s="1" t="s">
        <v>30</v>
      </c>
      <c r="N3061" s="1" t="s">
        <v>31</v>
      </c>
    </row>
    <row r="3062" spans="1:14" x14ac:dyDescent="0.25">
      <c r="A3062">
        <v>3061</v>
      </c>
      <c r="B3062">
        <v>1352</v>
      </c>
      <c r="C3062">
        <f>1/COUNTIF(B:B,pizzadb_pizzasales[[#This Row],[order_id]])</f>
        <v>0.33333333333333331</v>
      </c>
      <c r="D3062" s="1" t="s">
        <v>126</v>
      </c>
      <c r="E3062">
        <v>1</v>
      </c>
      <c r="F3062" s="16">
        <v>41176</v>
      </c>
      <c r="G3062" s="2" t="str">
        <f>TEXT(pizzadb_pizzasales[[#This Row],[order_date]],"dddd")</f>
        <v>Monday</v>
      </c>
      <c r="H3062" s="3">
        <v>0.67524305555555553</v>
      </c>
      <c r="I3062">
        <v>9.75</v>
      </c>
      <c r="J3062">
        <v>9.75</v>
      </c>
      <c r="K3062" s="1" t="s">
        <v>41</v>
      </c>
      <c r="L3062" s="1" t="s">
        <v>14</v>
      </c>
      <c r="M3062" s="1" t="s">
        <v>78</v>
      </c>
      <c r="N3062" s="1" t="s">
        <v>79</v>
      </c>
    </row>
    <row r="3063" spans="1:14" x14ac:dyDescent="0.25">
      <c r="A3063">
        <v>3062</v>
      </c>
      <c r="B3063">
        <v>1352</v>
      </c>
      <c r="C3063">
        <f>1/COUNTIF(B:B,pizzadb_pizzasales[[#This Row],[order_id]])</f>
        <v>0.33333333333333331</v>
      </c>
      <c r="D3063" s="1" t="s">
        <v>162</v>
      </c>
      <c r="E3063">
        <v>1</v>
      </c>
      <c r="F3063" s="16">
        <v>41177</v>
      </c>
      <c r="G3063" s="2" t="str">
        <f>TEXT(pizzadb_pizzasales[[#This Row],[order_date]],"dddd")</f>
        <v>Tuesday</v>
      </c>
      <c r="H3063" s="3">
        <v>0.67524305555555553</v>
      </c>
      <c r="I3063">
        <v>16</v>
      </c>
      <c r="J3063">
        <v>16</v>
      </c>
      <c r="K3063" s="1" t="s">
        <v>13</v>
      </c>
      <c r="L3063" s="1" t="s">
        <v>22</v>
      </c>
      <c r="M3063" s="1" t="s">
        <v>110</v>
      </c>
      <c r="N3063" s="1" t="s">
        <v>111</v>
      </c>
    </row>
    <row r="3064" spans="1:14" x14ac:dyDescent="0.25">
      <c r="A3064">
        <v>3063</v>
      </c>
      <c r="B3064">
        <v>1353</v>
      </c>
      <c r="C3064">
        <f>1/COUNTIF(B:B,pizzadb_pizzasales[[#This Row],[order_id]])</f>
        <v>0.5</v>
      </c>
      <c r="D3064" s="1" t="s">
        <v>118</v>
      </c>
      <c r="E3064">
        <v>1</v>
      </c>
      <c r="F3064" s="16">
        <v>41178</v>
      </c>
      <c r="G3064" s="2" t="str">
        <f>TEXT(pizzadb_pizzasales[[#This Row],[order_date]],"dddd")</f>
        <v>Wednesday</v>
      </c>
      <c r="H3064" s="3">
        <v>0.68155092592592592</v>
      </c>
      <c r="I3064">
        <v>16.75</v>
      </c>
      <c r="J3064">
        <v>16.75</v>
      </c>
      <c r="K3064" s="1" t="s">
        <v>13</v>
      </c>
      <c r="L3064" s="1" t="s">
        <v>33</v>
      </c>
      <c r="M3064" s="1" t="s">
        <v>42</v>
      </c>
      <c r="N3064" s="1" t="s">
        <v>43</v>
      </c>
    </row>
    <row r="3065" spans="1:14" x14ac:dyDescent="0.25">
      <c r="A3065">
        <v>3064</v>
      </c>
      <c r="B3065">
        <v>1353</v>
      </c>
      <c r="C3065">
        <f>1/COUNTIF(B:B,pizzadb_pizzasales[[#This Row],[order_id]])</f>
        <v>0.5</v>
      </c>
      <c r="D3065" s="1" t="s">
        <v>17</v>
      </c>
      <c r="E3065">
        <v>1</v>
      </c>
      <c r="F3065" s="16">
        <v>41179</v>
      </c>
      <c r="G3065" s="2" t="str">
        <f>TEXT(pizzadb_pizzasales[[#This Row],[order_date]],"dddd")</f>
        <v>Thursday</v>
      </c>
      <c r="H3065" s="3">
        <v>0.68155092592592592</v>
      </c>
      <c r="I3065">
        <v>16</v>
      </c>
      <c r="J3065">
        <v>16</v>
      </c>
      <c r="K3065" s="1" t="s">
        <v>13</v>
      </c>
      <c r="L3065" s="1" t="s">
        <v>14</v>
      </c>
      <c r="M3065" s="1" t="s">
        <v>18</v>
      </c>
      <c r="N3065" s="1" t="s">
        <v>19</v>
      </c>
    </row>
    <row r="3066" spans="1:14" x14ac:dyDescent="0.25">
      <c r="A3066">
        <v>3065</v>
      </c>
      <c r="B3066">
        <v>1354</v>
      </c>
      <c r="C3066">
        <f>1/COUNTIF(B:B,pizzadb_pizzasales[[#This Row],[order_id]])</f>
        <v>1</v>
      </c>
      <c r="D3066" s="1" t="s">
        <v>29</v>
      </c>
      <c r="E3066">
        <v>1</v>
      </c>
      <c r="F3066" s="16">
        <v>41180</v>
      </c>
      <c r="G3066" s="2" t="str">
        <f>TEXT(pizzadb_pizzasales[[#This Row],[order_date]],"dddd")</f>
        <v>Friday</v>
      </c>
      <c r="H3066" s="3">
        <v>0.68218749999999995</v>
      </c>
      <c r="I3066">
        <v>16</v>
      </c>
      <c r="J3066">
        <v>16</v>
      </c>
      <c r="K3066" s="1" t="s">
        <v>13</v>
      </c>
      <c r="L3066" s="1" t="s">
        <v>22</v>
      </c>
      <c r="M3066" s="1" t="s">
        <v>30</v>
      </c>
      <c r="N3066" s="1" t="s">
        <v>31</v>
      </c>
    </row>
    <row r="3067" spans="1:14" x14ac:dyDescent="0.25">
      <c r="A3067">
        <v>3066</v>
      </c>
      <c r="B3067">
        <v>1355</v>
      </c>
      <c r="C3067">
        <f>1/COUNTIF(B:B,pizzadb_pizzasales[[#This Row],[order_id]])</f>
        <v>0.5</v>
      </c>
      <c r="D3067" s="1" t="s">
        <v>142</v>
      </c>
      <c r="E3067">
        <v>1</v>
      </c>
      <c r="F3067" s="16">
        <v>41183</v>
      </c>
      <c r="G3067" s="2" t="str">
        <f>TEXT(pizzadb_pizzasales[[#This Row],[order_date]],"dddd")</f>
        <v>Monday</v>
      </c>
      <c r="H3067" s="3">
        <v>0.68778935185185186</v>
      </c>
      <c r="I3067">
        <v>16.5</v>
      </c>
      <c r="J3067">
        <v>16.5</v>
      </c>
      <c r="K3067" s="1" t="s">
        <v>21</v>
      </c>
      <c r="L3067" s="1" t="s">
        <v>14</v>
      </c>
      <c r="M3067" s="1" t="s">
        <v>15</v>
      </c>
      <c r="N3067" s="1" t="s">
        <v>16</v>
      </c>
    </row>
    <row r="3068" spans="1:14" x14ac:dyDescent="0.25">
      <c r="A3068">
        <v>3067</v>
      </c>
      <c r="B3068">
        <v>1355</v>
      </c>
      <c r="C3068">
        <f>1/COUNTIF(B:B,pizzadb_pizzasales[[#This Row],[order_id]])</f>
        <v>0.5</v>
      </c>
      <c r="D3068" s="1" t="s">
        <v>126</v>
      </c>
      <c r="E3068">
        <v>1</v>
      </c>
      <c r="F3068" s="16">
        <v>41184</v>
      </c>
      <c r="G3068" s="2" t="str">
        <f>TEXT(pizzadb_pizzasales[[#This Row],[order_date]],"dddd")</f>
        <v>Tuesday</v>
      </c>
      <c r="H3068" s="3">
        <v>0.68778935185185186</v>
      </c>
      <c r="I3068">
        <v>9.75</v>
      </c>
      <c r="J3068">
        <v>9.75</v>
      </c>
      <c r="K3068" s="1" t="s">
        <v>41</v>
      </c>
      <c r="L3068" s="1" t="s">
        <v>14</v>
      </c>
      <c r="M3068" s="1" t="s">
        <v>78</v>
      </c>
      <c r="N3068" s="1" t="s">
        <v>79</v>
      </c>
    </row>
    <row r="3069" spans="1:14" x14ac:dyDescent="0.25">
      <c r="A3069">
        <v>3068</v>
      </c>
      <c r="B3069">
        <v>1356</v>
      </c>
      <c r="C3069">
        <f>1/COUNTIF(B:B,pizzadb_pizzasales[[#This Row],[order_id]])</f>
        <v>0.5</v>
      </c>
      <c r="D3069" s="1" t="s">
        <v>121</v>
      </c>
      <c r="E3069">
        <v>1</v>
      </c>
      <c r="F3069" s="16">
        <v>41185</v>
      </c>
      <c r="G3069" s="2" t="str">
        <f>TEXT(pizzadb_pizzasales[[#This Row],[order_date]],"dddd")</f>
        <v>Wednesday</v>
      </c>
      <c r="H3069" s="3">
        <v>0.71597222222222223</v>
      </c>
      <c r="I3069">
        <v>16.25</v>
      </c>
      <c r="J3069">
        <v>16.25</v>
      </c>
      <c r="K3069" s="1" t="s">
        <v>13</v>
      </c>
      <c r="L3069" s="1" t="s">
        <v>26</v>
      </c>
      <c r="M3069" s="1" t="s">
        <v>114</v>
      </c>
      <c r="N3069" s="1" t="s">
        <v>115</v>
      </c>
    </row>
    <row r="3070" spans="1:14" x14ac:dyDescent="0.25">
      <c r="A3070">
        <v>3069</v>
      </c>
      <c r="B3070">
        <v>1356</v>
      </c>
      <c r="C3070">
        <f>1/COUNTIF(B:B,pizzadb_pizzasales[[#This Row],[order_id]])</f>
        <v>0.5</v>
      </c>
      <c r="D3070" s="1" t="s">
        <v>59</v>
      </c>
      <c r="E3070">
        <v>1</v>
      </c>
      <c r="F3070" s="16">
        <v>41186</v>
      </c>
      <c r="G3070" s="2" t="str">
        <f>TEXT(pizzadb_pizzasales[[#This Row],[order_date]],"dddd")</f>
        <v>Thursday</v>
      </c>
      <c r="H3070" s="3">
        <v>0.71597222222222223</v>
      </c>
      <c r="I3070">
        <v>20.75</v>
      </c>
      <c r="J3070">
        <v>20.75</v>
      </c>
      <c r="K3070" s="1" t="s">
        <v>21</v>
      </c>
      <c r="L3070" s="1" t="s">
        <v>26</v>
      </c>
      <c r="M3070" s="1" t="s">
        <v>60</v>
      </c>
      <c r="N3070" s="1" t="s">
        <v>61</v>
      </c>
    </row>
    <row r="3071" spans="1:14" x14ac:dyDescent="0.25">
      <c r="A3071">
        <v>3070</v>
      </c>
      <c r="B3071">
        <v>1357</v>
      </c>
      <c r="C3071">
        <f>1/COUNTIF(B:B,pizzadb_pizzasales[[#This Row],[order_id]])</f>
        <v>0.5</v>
      </c>
      <c r="D3071" s="1" t="s">
        <v>84</v>
      </c>
      <c r="E3071">
        <v>1</v>
      </c>
      <c r="F3071" s="16">
        <v>41187</v>
      </c>
      <c r="G3071" s="2" t="str">
        <f>TEXT(pizzadb_pizzasales[[#This Row],[order_date]],"dddd")</f>
        <v>Friday</v>
      </c>
      <c r="H3071" s="3">
        <v>0.72081018518518514</v>
      </c>
      <c r="I3071">
        <v>12</v>
      </c>
      <c r="J3071">
        <v>12</v>
      </c>
      <c r="K3071" s="1" t="s">
        <v>41</v>
      </c>
      <c r="L3071" s="1" t="s">
        <v>14</v>
      </c>
      <c r="M3071" s="1" t="s">
        <v>85</v>
      </c>
      <c r="N3071" s="1" t="s">
        <v>86</v>
      </c>
    </row>
    <row r="3072" spans="1:14" x14ac:dyDescent="0.25">
      <c r="A3072">
        <v>3071</v>
      </c>
      <c r="B3072">
        <v>1357</v>
      </c>
      <c r="C3072">
        <f>1/COUNTIF(B:B,pizzadb_pizzasales[[#This Row],[order_id]])</f>
        <v>0.5</v>
      </c>
      <c r="D3072" s="1" t="s">
        <v>158</v>
      </c>
      <c r="E3072">
        <v>1</v>
      </c>
      <c r="F3072" s="16">
        <v>41190</v>
      </c>
      <c r="G3072" s="2" t="str">
        <f>TEXT(pizzadb_pizzasales[[#This Row],[order_date]],"dddd")</f>
        <v>Monday</v>
      </c>
      <c r="H3072" s="3">
        <v>0.72081018518518514</v>
      </c>
      <c r="I3072">
        <v>16.5</v>
      </c>
      <c r="J3072">
        <v>16.5</v>
      </c>
      <c r="K3072" s="1" t="s">
        <v>13</v>
      </c>
      <c r="L3072" s="1" t="s">
        <v>26</v>
      </c>
      <c r="M3072" s="1" t="s">
        <v>60</v>
      </c>
      <c r="N3072" s="1" t="s">
        <v>61</v>
      </c>
    </row>
    <row r="3073" spans="1:14" x14ac:dyDescent="0.25">
      <c r="A3073">
        <v>3072</v>
      </c>
      <c r="B3073">
        <v>1358</v>
      </c>
      <c r="C3073">
        <f>1/COUNTIF(B:B,pizzadb_pizzasales[[#This Row],[order_id]])</f>
        <v>1</v>
      </c>
      <c r="D3073" s="1" t="s">
        <v>73</v>
      </c>
      <c r="E3073">
        <v>1</v>
      </c>
      <c r="F3073" s="16">
        <v>41191</v>
      </c>
      <c r="G3073" s="2" t="str">
        <f>TEXT(pizzadb_pizzasales[[#This Row],[order_date]],"dddd")</f>
        <v>Tuesday</v>
      </c>
      <c r="H3073" s="3">
        <v>0.72508101851851847</v>
      </c>
      <c r="I3073">
        <v>20.75</v>
      </c>
      <c r="J3073">
        <v>20.75</v>
      </c>
      <c r="K3073" s="1" t="s">
        <v>21</v>
      </c>
      <c r="L3073" s="1" t="s">
        <v>33</v>
      </c>
      <c r="M3073" s="1" t="s">
        <v>74</v>
      </c>
      <c r="N3073" s="1" t="s">
        <v>75</v>
      </c>
    </row>
    <row r="3074" spans="1:14" x14ac:dyDescent="0.25">
      <c r="A3074">
        <v>3073</v>
      </c>
      <c r="B3074">
        <v>1359</v>
      </c>
      <c r="C3074">
        <f>1/COUNTIF(B:B,pizzadb_pizzasales[[#This Row],[order_id]])</f>
        <v>1</v>
      </c>
      <c r="D3074" s="1" t="s">
        <v>106</v>
      </c>
      <c r="E3074">
        <v>1</v>
      </c>
      <c r="F3074" s="16">
        <v>41192</v>
      </c>
      <c r="G3074" s="2" t="str">
        <f>TEXT(pizzadb_pizzasales[[#This Row],[order_date]],"dddd")</f>
        <v>Wednesday</v>
      </c>
      <c r="H3074" s="3">
        <v>0.73019675925925931</v>
      </c>
      <c r="I3074">
        <v>12.5</v>
      </c>
      <c r="J3074">
        <v>12.5</v>
      </c>
      <c r="K3074" s="1" t="s">
        <v>41</v>
      </c>
      <c r="L3074" s="1" t="s">
        <v>26</v>
      </c>
      <c r="M3074" s="1" t="s">
        <v>107</v>
      </c>
      <c r="N3074" s="1" t="s">
        <v>108</v>
      </c>
    </row>
    <row r="3075" spans="1:14" x14ac:dyDescent="0.25">
      <c r="A3075">
        <v>3074</v>
      </c>
      <c r="B3075">
        <v>1360</v>
      </c>
      <c r="C3075">
        <f>1/COUNTIF(B:B,pizzadb_pizzasales[[#This Row],[order_id]])</f>
        <v>1</v>
      </c>
      <c r="D3075" s="1" t="s">
        <v>69</v>
      </c>
      <c r="E3075">
        <v>1</v>
      </c>
      <c r="F3075" s="16">
        <v>41193</v>
      </c>
      <c r="G3075" s="2" t="str">
        <f>TEXT(pizzadb_pizzasales[[#This Row],[order_date]],"dddd")</f>
        <v>Thursday</v>
      </c>
      <c r="H3075" s="3">
        <v>0.73163194444444446</v>
      </c>
      <c r="I3075">
        <v>20.75</v>
      </c>
      <c r="J3075">
        <v>20.75</v>
      </c>
      <c r="K3075" s="1" t="s">
        <v>21</v>
      </c>
      <c r="L3075" s="1" t="s">
        <v>33</v>
      </c>
      <c r="M3075" s="1" t="s">
        <v>70</v>
      </c>
      <c r="N3075" s="1" t="s">
        <v>71</v>
      </c>
    </row>
    <row r="3076" spans="1:14" x14ac:dyDescent="0.25">
      <c r="A3076">
        <v>3075</v>
      </c>
      <c r="B3076">
        <v>1361</v>
      </c>
      <c r="C3076">
        <f>1/COUNTIF(B:B,pizzadb_pizzasales[[#This Row],[order_id]])</f>
        <v>0.5</v>
      </c>
      <c r="D3076" s="1" t="s">
        <v>77</v>
      </c>
      <c r="E3076">
        <v>1</v>
      </c>
      <c r="F3076" s="16">
        <v>41194</v>
      </c>
      <c r="G3076" s="2" t="str">
        <f>TEXT(pizzadb_pizzasales[[#This Row],[order_date]],"dddd")</f>
        <v>Friday</v>
      </c>
      <c r="H3076" s="3">
        <v>0.74063657407407413</v>
      </c>
      <c r="I3076">
        <v>15.25</v>
      </c>
      <c r="J3076">
        <v>15.25</v>
      </c>
      <c r="K3076" s="1" t="s">
        <v>21</v>
      </c>
      <c r="L3076" s="1" t="s">
        <v>14</v>
      </c>
      <c r="M3076" s="1" t="s">
        <v>78</v>
      </c>
      <c r="N3076" s="1" t="s">
        <v>79</v>
      </c>
    </row>
    <row r="3077" spans="1:14" x14ac:dyDescent="0.25">
      <c r="A3077">
        <v>3076</v>
      </c>
      <c r="B3077">
        <v>1361</v>
      </c>
      <c r="C3077">
        <f>1/COUNTIF(B:B,pizzadb_pizzasales[[#This Row],[order_id]])</f>
        <v>0.5</v>
      </c>
      <c r="D3077" s="1" t="s">
        <v>162</v>
      </c>
      <c r="E3077">
        <v>1</v>
      </c>
      <c r="F3077" s="16">
        <v>41197</v>
      </c>
      <c r="G3077" s="2" t="str">
        <f>TEXT(pizzadb_pizzasales[[#This Row],[order_date]],"dddd")</f>
        <v>Monday</v>
      </c>
      <c r="H3077" s="3">
        <v>0.74063657407407413</v>
      </c>
      <c r="I3077">
        <v>16</v>
      </c>
      <c r="J3077">
        <v>16</v>
      </c>
      <c r="K3077" s="1" t="s">
        <v>13</v>
      </c>
      <c r="L3077" s="1" t="s">
        <v>22</v>
      </c>
      <c r="M3077" s="1" t="s">
        <v>110</v>
      </c>
      <c r="N3077" s="1" t="s">
        <v>111</v>
      </c>
    </row>
    <row r="3078" spans="1:14" x14ac:dyDescent="0.25">
      <c r="A3078">
        <v>3077</v>
      </c>
      <c r="B3078">
        <v>1362</v>
      </c>
      <c r="C3078">
        <f>1/COUNTIF(B:B,pizzadb_pizzasales[[#This Row],[order_id]])</f>
        <v>0.5</v>
      </c>
      <c r="D3078" s="1" t="s">
        <v>40</v>
      </c>
      <c r="E3078">
        <v>1</v>
      </c>
      <c r="F3078" s="16">
        <v>41198</v>
      </c>
      <c r="G3078" s="2" t="str">
        <f>TEXT(pizzadb_pizzasales[[#This Row],[order_date]],"dddd")</f>
        <v>Tuesday</v>
      </c>
      <c r="H3078" s="3">
        <v>0.74077546296296293</v>
      </c>
      <c r="I3078">
        <v>12.75</v>
      </c>
      <c r="J3078">
        <v>12.75</v>
      </c>
      <c r="K3078" s="1" t="s">
        <v>41</v>
      </c>
      <c r="L3078" s="1" t="s">
        <v>33</v>
      </c>
      <c r="M3078" s="1" t="s">
        <v>42</v>
      </c>
      <c r="N3078" s="1" t="s">
        <v>43</v>
      </c>
    </row>
    <row r="3079" spans="1:14" x14ac:dyDescent="0.25">
      <c r="A3079">
        <v>3078</v>
      </c>
      <c r="B3079">
        <v>1362</v>
      </c>
      <c r="C3079">
        <f>1/COUNTIF(B:B,pizzadb_pizzasales[[#This Row],[order_id]])</f>
        <v>0.5</v>
      </c>
      <c r="D3079" s="1" t="s">
        <v>36</v>
      </c>
      <c r="E3079">
        <v>1</v>
      </c>
      <c r="F3079" s="16">
        <v>41199</v>
      </c>
      <c r="G3079" s="2" t="str">
        <f>TEXT(pizzadb_pizzasales[[#This Row],[order_date]],"dddd")</f>
        <v>Wednesday</v>
      </c>
      <c r="H3079" s="3">
        <v>0.74077546296296293</v>
      </c>
      <c r="I3079">
        <v>16.5</v>
      </c>
      <c r="J3079">
        <v>16.5</v>
      </c>
      <c r="K3079" s="1" t="s">
        <v>13</v>
      </c>
      <c r="L3079" s="1" t="s">
        <v>26</v>
      </c>
      <c r="M3079" s="1" t="s">
        <v>27</v>
      </c>
      <c r="N3079" s="1" t="s">
        <v>28</v>
      </c>
    </row>
    <row r="3080" spans="1:14" x14ac:dyDescent="0.25">
      <c r="A3080">
        <v>3079</v>
      </c>
      <c r="B3080">
        <v>1363</v>
      </c>
      <c r="C3080">
        <f>1/COUNTIF(B:B,pizzadb_pizzasales[[#This Row],[order_id]])</f>
        <v>0.25</v>
      </c>
      <c r="D3080" s="1" t="s">
        <v>159</v>
      </c>
      <c r="E3080">
        <v>1</v>
      </c>
      <c r="F3080" s="16">
        <v>41200</v>
      </c>
      <c r="G3080" s="2" t="str">
        <f>TEXT(pizzadb_pizzasales[[#This Row],[order_date]],"dddd")</f>
        <v>Thursday</v>
      </c>
      <c r="H3080" s="3">
        <v>0.74079861111111112</v>
      </c>
      <c r="I3080">
        <v>16.75</v>
      </c>
      <c r="J3080">
        <v>16.75</v>
      </c>
      <c r="K3080" s="1" t="s">
        <v>13</v>
      </c>
      <c r="L3080" s="1" t="s">
        <v>22</v>
      </c>
      <c r="M3080" s="1" t="s">
        <v>101</v>
      </c>
      <c r="N3080" s="1" t="s">
        <v>102</v>
      </c>
    </row>
    <row r="3081" spans="1:14" x14ac:dyDescent="0.25">
      <c r="A3081">
        <v>3080</v>
      </c>
      <c r="B3081">
        <v>1363</v>
      </c>
      <c r="C3081">
        <f>1/COUNTIF(B:B,pizzadb_pizzasales[[#This Row],[order_id]])</f>
        <v>0.25</v>
      </c>
      <c r="D3081" s="1" t="s">
        <v>129</v>
      </c>
      <c r="E3081">
        <v>1</v>
      </c>
      <c r="F3081" s="16">
        <v>41201</v>
      </c>
      <c r="G3081" s="2" t="str">
        <f>TEXT(pizzadb_pizzasales[[#This Row],[order_date]],"dddd")</f>
        <v>Friday</v>
      </c>
      <c r="H3081" s="3">
        <v>0.74079861111111112</v>
      </c>
      <c r="I3081">
        <v>17.5</v>
      </c>
      <c r="J3081">
        <v>17.5</v>
      </c>
      <c r="K3081" s="1" t="s">
        <v>21</v>
      </c>
      <c r="L3081" s="1" t="s">
        <v>14</v>
      </c>
      <c r="M3081" s="1" t="s">
        <v>130</v>
      </c>
      <c r="N3081" s="1" t="s">
        <v>131</v>
      </c>
    </row>
    <row r="3082" spans="1:14" x14ac:dyDescent="0.25">
      <c r="A3082">
        <v>3081</v>
      </c>
      <c r="B3082">
        <v>1363</v>
      </c>
      <c r="C3082">
        <f>1/COUNTIF(B:B,pizzadb_pizzasales[[#This Row],[order_id]])</f>
        <v>0.25</v>
      </c>
      <c r="D3082" s="1" t="s">
        <v>117</v>
      </c>
      <c r="E3082">
        <v>1</v>
      </c>
      <c r="F3082" s="16">
        <v>41204</v>
      </c>
      <c r="G3082" s="2" t="str">
        <f>TEXT(pizzadb_pizzasales[[#This Row],[order_date]],"dddd")</f>
        <v>Monday</v>
      </c>
      <c r="H3082" s="3">
        <v>0.74079861111111112</v>
      </c>
      <c r="I3082">
        <v>12.75</v>
      </c>
      <c r="J3082">
        <v>12.75</v>
      </c>
      <c r="K3082" s="1" t="s">
        <v>41</v>
      </c>
      <c r="L3082" s="1" t="s">
        <v>33</v>
      </c>
      <c r="M3082" s="1" t="s">
        <v>70</v>
      </c>
      <c r="N3082" s="1" t="s">
        <v>71</v>
      </c>
    </row>
    <row r="3083" spans="1:14" x14ac:dyDescent="0.25">
      <c r="A3083">
        <v>3082</v>
      </c>
      <c r="B3083">
        <v>1363</v>
      </c>
      <c r="C3083">
        <f>1/COUNTIF(B:B,pizzadb_pizzasales[[#This Row],[order_id]])</f>
        <v>0.25</v>
      </c>
      <c r="D3083" s="1" t="s">
        <v>65</v>
      </c>
      <c r="E3083">
        <v>1</v>
      </c>
      <c r="F3083" s="16">
        <v>41205</v>
      </c>
      <c r="G3083" s="2" t="str">
        <f>TEXT(pizzadb_pizzasales[[#This Row],[order_date]],"dddd")</f>
        <v>Tuesday</v>
      </c>
      <c r="H3083" s="3">
        <v>0.74079861111111112</v>
      </c>
      <c r="I3083">
        <v>12</v>
      </c>
      <c r="J3083">
        <v>12</v>
      </c>
      <c r="K3083" s="1" t="s">
        <v>41</v>
      </c>
      <c r="L3083" s="1" t="s">
        <v>22</v>
      </c>
      <c r="M3083" s="1" t="s">
        <v>66</v>
      </c>
      <c r="N3083" s="1" t="s">
        <v>67</v>
      </c>
    </row>
    <row r="3084" spans="1:14" x14ac:dyDescent="0.25">
      <c r="A3084">
        <v>3083</v>
      </c>
      <c r="B3084">
        <v>1364</v>
      </c>
      <c r="C3084">
        <f>1/COUNTIF(B:B,pizzadb_pizzasales[[#This Row],[order_id]])</f>
        <v>0.33333333333333331</v>
      </c>
      <c r="D3084" s="1" t="s">
        <v>72</v>
      </c>
      <c r="E3084">
        <v>1</v>
      </c>
      <c r="F3084" s="16">
        <v>41206</v>
      </c>
      <c r="G3084" s="2" t="str">
        <f>TEXT(pizzadb_pizzasales[[#This Row],[order_date]],"dddd")</f>
        <v>Wednesday</v>
      </c>
      <c r="H3084" s="3">
        <v>0.74354166666666666</v>
      </c>
      <c r="I3084">
        <v>20.75</v>
      </c>
      <c r="J3084">
        <v>20.75</v>
      </c>
      <c r="K3084" s="1" t="s">
        <v>21</v>
      </c>
      <c r="L3084" s="1" t="s">
        <v>33</v>
      </c>
      <c r="M3084" s="1" t="s">
        <v>42</v>
      </c>
      <c r="N3084" s="1" t="s">
        <v>43</v>
      </c>
    </row>
    <row r="3085" spans="1:14" x14ac:dyDescent="0.25">
      <c r="A3085">
        <v>3084</v>
      </c>
      <c r="B3085">
        <v>1364</v>
      </c>
      <c r="C3085">
        <f>1/COUNTIF(B:B,pizzadb_pizzasales[[#This Row],[order_id]])</f>
        <v>0.33333333333333331</v>
      </c>
      <c r="D3085" s="1" t="s">
        <v>84</v>
      </c>
      <c r="E3085">
        <v>1</v>
      </c>
      <c r="F3085" s="16">
        <v>41207</v>
      </c>
      <c r="G3085" s="2" t="str">
        <f>TEXT(pizzadb_pizzasales[[#This Row],[order_date]],"dddd")</f>
        <v>Thursday</v>
      </c>
      <c r="H3085" s="3">
        <v>0.74354166666666666</v>
      </c>
      <c r="I3085">
        <v>12</v>
      </c>
      <c r="J3085">
        <v>12</v>
      </c>
      <c r="K3085" s="1" t="s">
        <v>41</v>
      </c>
      <c r="L3085" s="1" t="s">
        <v>14</v>
      </c>
      <c r="M3085" s="1" t="s">
        <v>85</v>
      </c>
      <c r="N3085" s="1" t="s">
        <v>86</v>
      </c>
    </row>
    <row r="3086" spans="1:14" x14ac:dyDescent="0.25">
      <c r="A3086">
        <v>3085</v>
      </c>
      <c r="B3086">
        <v>1364</v>
      </c>
      <c r="C3086">
        <f>1/COUNTIF(B:B,pizzadb_pizzasales[[#This Row],[order_id]])</f>
        <v>0.33333333333333331</v>
      </c>
      <c r="D3086" s="1" t="s">
        <v>54</v>
      </c>
      <c r="E3086">
        <v>1</v>
      </c>
      <c r="F3086" s="16">
        <v>41208</v>
      </c>
      <c r="G3086" s="2" t="str">
        <f>TEXT(pizzadb_pizzasales[[#This Row],[order_date]],"dddd")</f>
        <v>Friday</v>
      </c>
      <c r="H3086" s="3">
        <v>0.74354166666666666</v>
      </c>
      <c r="I3086">
        <v>20.5</v>
      </c>
      <c r="J3086">
        <v>20.5</v>
      </c>
      <c r="K3086" s="1" t="s">
        <v>21</v>
      </c>
      <c r="L3086" s="1" t="s">
        <v>14</v>
      </c>
      <c r="M3086" s="1" t="s">
        <v>55</v>
      </c>
      <c r="N3086" s="1" t="s">
        <v>56</v>
      </c>
    </row>
    <row r="3087" spans="1:14" x14ac:dyDescent="0.25">
      <c r="A3087">
        <v>3086</v>
      </c>
      <c r="B3087">
        <v>1365</v>
      </c>
      <c r="C3087">
        <f>1/COUNTIF(B:B,pizzadb_pizzasales[[#This Row],[order_id]])</f>
        <v>1</v>
      </c>
      <c r="D3087" s="1" t="s">
        <v>69</v>
      </c>
      <c r="E3087">
        <v>1</v>
      </c>
      <c r="F3087" s="16">
        <v>41211</v>
      </c>
      <c r="G3087" s="2" t="str">
        <f>TEXT(pizzadb_pizzasales[[#This Row],[order_date]],"dddd")</f>
        <v>Monday</v>
      </c>
      <c r="H3087" s="3">
        <v>0.74637731481481484</v>
      </c>
      <c r="I3087">
        <v>20.75</v>
      </c>
      <c r="J3087">
        <v>20.75</v>
      </c>
      <c r="K3087" s="1" t="s">
        <v>21</v>
      </c>
      <c r="L3087" s="1" t="s">
        <v>33</v>
      </c>
      <c r="M3087" s="1" t="s">
        <v>70</v>
      </c>
      <c r="N3087" s="1" t="s">
        <v>71</v>
      </c>
    </row>
    <row r="3088" spans="1:14" x14ac:dyDescent="0.25">
      <c r="A3088">
        <v>3087</v>
      </c>
      <c r="B3088">
        <v>1366</v>
      </c>
      <c r="C3088">
        <f>1/COUNTIF(B:B,pizzadb_pizzasales[[#This Row],[order_id]])</f>
        <v>0.5</v>
      </c>
      <c r="D3088" s="1" t="s">
        <v>119</v>
      </c>
      <c r="E3088">
        <v>1</v>
      </c>
      <c r="F3088" s="16">
        <v>41212</v>
      </c>
      <c r="G3088" s="2" t="str">
        <f>TEXT(pizzadb_pizzasales[[#This Row],[order_date]],"dddd")</f>
        <v>Tuesday</v>
      </c>
      <c r="H3088" s="3">
        <v>0.75542824074074078</v>
      </c>
      <c r="I3088">
        <v>12.5</v>
      </c>
      <c r="J3088">
        <v>12.5</v>
      </c>
      <c r="K3088" s="1" t="s">
        <v>13</v>
      </c>
      <c r="L3088" s="1" t="s">
        <v>14</v>
      </c>
      <c r="M3088" s="1" t="s">
        <v>78</v>
      </c>
      <c r="N3088" s="1" t="s">
        <v>79</v>
      </c>
    </row>
    <row r="3089" spans="1:14" x14ac:dyDescent="0.25">
      <c r="A3089">
        <v>3088</v>
      </c>
      <c r="B3089">
        <v>1366</v>
      </c>
      <c r="C3089">
        <f>1/COUNTIF(B:B,pizzadb_pizzasales[[#This Row],[order_id]])</f>
        <v>0.5</v>
      </c>
      <c r="D3089" s="1" t="s">
        <v>145</v>
      </c>
      <c r="E3089">
        <v>1</v>
      </c>
      <c r="F3089" s="16">
        <v>41213</v>
      </c>
      <c r="G3089" s="2" t="str">
        <f>TEXT(pizzadb_pizzasales[[#This Row],[order_date]],"dddd")</f>
        <v>Wednesday</v>
      </c>
      <c r="H3089" s="3">
        <v>0.75542824074074078</v>
      </c>
      <c r="I3089">
        <v>16.5</v>
      </c>
      <c r="J3089">
        <v>16.5</v>
      </c>
      <c r="K3089" s="1" t="s">
        <v>13</v>
      </c>
      <c r="L3089" s="1" t="s">
        <v>26</v>
      </c>
      <c r="M3089" s="1" t="s">
        <v>38</v>
      </c>
      <c r="N3089" s="1" t="s">
        <v>39</v>
      </c>
    </row>
    <row r="3090" spans="1:14" x14ac:dyDescent="0.25">
      <c r="A3090">
        <v>3089</v>
      </c>
      <c r="B3090">
        <v>1367</v>
      </c>
      <c r="C3090">
        <f>1/COUNTIF(B:B,pizzadb_pizzasales[[#This Row],[order_id]])</f>
        <v>0.25</v>
      </c>
      <c r="D3090" s="1" t="s">
        <v>163</v>
      </c>
      <c r="E3090">
        <v>1</v>
      </c>
      <c r="F3090" s="16">
        <v>41214</v>
      </c>
      <c r="G3090" s="2" t="str">
        <f>TEXT(pizzadb_pizzasales[[#This Row],[order_date]],"dddd")</f>
        <v>Thursday</v>
      </c>
      <c r="H3090" s="3">
        <v>0.75650462962962961</v>
      </c>
      <c r="I3090">
        <v>16</v>
      </c>
      <c r="J3090">
        <v>16</v>
      </c>
      <c r="K3090" s="1" t="s">
        <v>13</v>
      </c>
      <c r="L3090" s="1" t="s">
        <v>14</v>
      </c>
      <c r="M3090" s="1" t="s">
        <v>94</v>
      </c>
      <c r="N3090" s="1" t="s">
        <v>95</v>
      </c>
    </row>
    <row r="3091" spans="1:14" x14ac:dyDescent="0.25">
      <c r="A3091">
        <v>3090</v>
      </c>
      <c r="B3091">
        <v>1367</v>
      </c>
      <c r="C3091">
        <f>1/COUNTIF(B:B,pizzadb_pizzasales[[#This Row],[order_id]])</f>
        <v>0.25</v>
      </c>
      <c r="D3091" s="1" t="s">
        <v>133</v>
      </c>
      <c r="E3091">
        <v>1</v>
      </c>
      <c r="F3091" s="16">
        <v>41215</v>
      </c>
      <c r="G3091" s="2" t="str">
        <f>TEXT(pizzadb_pizzasales[[#This Row],[order_date]],"dddd")</f>
        <v>Friday</v>
      </c>
      <c r="H3091" s="3">
        <v>0.75650462962962961</v>
      </c>
      <c r="I3091">
        <v>16.5</v>
      </c>
      <c r="J3091">
        <v>16.5</v>
      </c>
      <c r="K3091" s="1" t="s">
        <v>13</v>
      </c>
      <c r="L3091" s="1" t="s">
        <v>26</v>
      </c>
      <c r="M3091" s="1" t="s">
        <v>107</v>
      </c>
      <c r="N3091" s="1" t="s">
        <v>108</v>
      </c>
    </row>
    <row r="3092" spans="1:14" x14ac:dyDescent="0.25">
      <c r="A3092">
        <v>3091</v>
      </c>
      <c r="B3092">
        <v>1367</v>
      </c>
      <c r="C3092">
        <f>1/COUNTIF(B:B,pizzadb_pizzasales[[#This Row],[order_id]])</f>
        <v>0.25</v>
      </c>
      <c r="D3092" s="1" t="s">
        <v>106</v>
      </c>
      <c r="E3092">
        <v>1</v>
      </c>
      <c r="F3092" s="16">
        <v>41218</v>
      </c>
      <c r="G3092" s="2" t="str">
        <f>TEXT(pizzadb_pizzasales[[#This Row],[order_date]],"dddd")</f>
        <v>Monday</v>
      </c>
      <c r="H3092" s="3">
        <v>0.75650462962962961</v>
      </c>
      <c r="I3092">
        <v>12.5</v>
      </c>
      <c r="J3092">
        <v>12.5</v>
      </c>
      <c r="K3092" s="1" t="s">
        <v>41</v>
      </c>
      <c r="L3092" s="1" t="s">
        <v>26</v>
      </c>
      <c r="M3092" s="1" t="s">
        <v>107</v>
      </c>
      <c r="N3092" s="1" t="s">
        <v>108</v>
      </c>
    </row>
    <row r="3093" spans="1:14" x14ac:dyDescent="0.25">
      <c r="A3093">
        <v>3092</v>
      </c>
      <c r="B3093">
        <v>1367</v>
      </c>
      <c r="C3093">
        <f>1/COUNTIF(B:B,pizzadb_pizzasales[[#This Row],[order_id]])</f>
        <v>0.25</v>
      </c>
      <c r="D3093" s="1" t="s">
        <v>149</v>
      </c>
      <c r="E3093">
        <v>1</v>
      </c>
      <c r="F3093" s="16">
        <v>41219</v>
      </c>
      <c r="G3093" s="2" t="str">
        <f>TEXT(pizzadb_pizzasales[[#This Row],[order_date]],"dddd")</f>
        <v>Tuesday</v>
      </c>
      <c r="H3093" s="3">
        <v>0.75650462962962961</v>
      </c>
      <c r="I3093">
        <v>12.25</v>
      </c>
      <c r="J3093">
        <v>12.25</v>
      </c>
      <c r="K3093" s="1" t="s">
        <v>41</v>
      </c>
      <c r="L3093" s="1" t="s">
        <v>26</v>
      </c>
      <c r="M3093" s="1" t="s">
        <v>114</v>
      </c>
      <c r="N3093" s="1" t="s">
        <v>115</v>
      </c>
    </row>
    <row r="3094" spans="1:14" x14ac:dyDescent="0.25">
      <c r="A3094">
        <v>3093</v>
      </c>
      <c r="B3094">
        <v>1368</v>
      </c>
      <c r="C3094">
        <f>1/COUNTIF(B:B,pizzadb_pizzasales[[#This Row],[order_id]])</f>
        <v>0.5</v>
      </c>
      <c r="D3094" s="1" t="s">
        <v>40</v>
      </c>
      <c r="E3094">
        <v>1</v>
      </c>
      <c r="F3094" s="16">
        <v>41220</v>
      </c>
      <c r="G3094" s="2" t="str">
        <f>TEXT(pizzadb_pizzasales[[#This Row],[order_date]],"dddd")</f>
        <v>Wednesday</v>
      </c>
      <c r="H3094" s="3">
        <v>0.76528935185185187</v>
      </c>
      <c r="I3094">
        <v>12.75</v>
      </c>
      <c r="J3094">
        <v>12.75</v>
      </c>
      <c r="K3094" s="1" t="s">
        <v>41</v>
      </c>
      <c r="L3094" s="1" t="s">
        <v>33</v>
      </c>
      <c r="M3094" s="1" t="s">
        <v>42</v>
      </c>
      <c r="N3094" s="1" t="s">
        <v>43</v>
      </c>
    </row>
    <row r="3095" spans="1:14" x14ac:dyDescent="0.25">
      <c r="A3095">
        <v>3094</v>
      </c>
      <c r="B3095">
        <v>1368</v>
      </c>
      <c r="C3095">
        <f>1/COUNTIF(B:B,pizzadb_pizzasales[[#This Row],[order_id]])</f>
        <v>0.5</v>
      </c>
      <c r="D3095" s="1" t="s">
        <v>137</v>
      </c>
      <c r="E3095">
        <v>1</v>
      </c>
      <c r="F3095" s="16">
        <v>41221</v>
      </c>
      <c r="G3095" s="2" t="str">
        <f>TEXT(pizzadb_pizzasales[[#This Row],[order_date]],"dddd")</f>
        <v>Thursday</v>
      </c>
      <c r="H3095" s="3">
        <v>0.76528935185185187</v>
      </c>
      <c r="I3095">
        <v>16.75</v>
      </c>
      <c r="J3095">
        <v>16.75</v>
      </c>
      <c r="K3095" s="1" t="s">
        <v>13</v>
      </c>
      <c r="L3095" s="1" t="s">
        <v>33</v>
      </c>
      <c r="M3095" s="1" t="s">
        <v>34</v>
      </c>
      <c r="N3095" s="1" t="s">
        <v>35</v>
      </c>
    </row>
    <row r="3096" spans="1:14" x14ac:dyDescent="0.25">
      <c r="A3096">
        <v>3095</v>
      </c>
      <c r="B3096">
        <v>1369</v>
      </c>
      <c r="C3096">
        <f>1/COUNTIF(B:B,pizzadb_pizzasales[[#This Row],[order_id]])</f>
        <v>0.5</v>
      </c>
      <c r="D3096" s="1" t="s">
        <v>20</v>
      </c>
      <c r="E3096">
        <v>1</v>
      </c>
      <c r="F3096" s="16">
        <v>41222</v>
      </c>
      <c r="G3096" s="2" t="str">
        <f>TEXT(pizzadb_pizzasales[[#This Row],[order_date]],"dddd")</f>
        <v>Friday</v>
      </c>
      <c r="H3096" s="3">
        <v>0.7722106481481481</v>
      </c>
      <c r="I3096">
        <v>18.5</v>
      </c>
      <c r="J3096">
        <v>18.5</v>
      </c>
      <c r="K3096" s="1" t="s">
        <v>21</v>
      </c>
      <c r="L3096" s="1" t="s">
        <v>22</v>
      </c>
      <c r="M3096" s="1" t="s">
        <v>23</v>
      </c>
      <c r="N3096" s="1" t="s">
        <v>24</v>
      </c>
    </row>
    <row r="3097" spans="1:14" x14ac:dyDescent="0.25">
      <c r="A3097">
        <v>3096</v>
      </c>
      <c r="B3097">
        <v>1369</v>
      </c>
      <c r="C3097">
        <f>1/COUNTIF(B:B,pizzadb_pizzasales[[#This Row],[order_id]])</f>
        <v>0.5</v>
      </c>
      <c r="D3097" s="1" t="s">
        <v>99</v>
      </c>
      <c r="E3097">
        <v>1</v>
      </c>
      <c r="F3097" s="16">
        <v>41225</v>
      </c>
      <c r="G3097" s="2" t="str">
        <f>TEXT(pizzadb_pizzasales[[#This Row],[order_date]],"dddd")</f>
        <v>Monday</v>
      </c>
      <c r="H3097" s="3">
        <v>0.7722106481481481</v>
      </c>
      <c r="I3097">
        <v>14.75</v>
      </c>
      <c r="J3097">
        <v>14.75</v>
      </c>
      <c r="K3097" s="1" t="s">
        <v>13</v>
      </c>
      <c r="L3097" s="1" t="s">
        <v>22</v>
      </c>
      <c r="M3097" s="1" t="s">
        <v>91</v>
      </c>
      <c r="N3097" s="1" t="s">
        <v>92</v>
      </c>
    </row>
    <row r="3098" spans="1:14" x14ac:dyDescent="0.25">
      <c r="A3098">
        <v>3097</v>
      </c>
      <c r="B3098">
        <v>1370</v>
      </c>
      <c r="C3098">
        <f>1/COUNTIF(B:B,pizzadb_pizzasales[[#This Row],[order_id]])</f>
        <v>0.5</v>
      </c>
      <c r="D3098" s="1" t="s">
        <v>163</v>
      </c>
      <c r="E3098">
        <v>1</v>
      </c>
      <c r="F3098" s="16">
        <v>41226</v>
      </c>
      <c r="G3098" s="2" t="str">
        <f>TEXT(pizzadb_pizzasales[[#This Row],[order_date]],"dddd")</f>
        <v>Tuesday</v>
      </c>
      <c r="H3098" s="3">
        <v>0.78190972222222221</v>
      </c>
      <c r="I3098">
        <v>16</v>
      </c>
      <c r="J3098">
        <v>16</v>
      </c>
      <c r="K3098" s="1" t="s">
        <v>13</v>
      </c>
      <c r="L3098" s="1" t="s">
        <v>14</v>
      </c>
      <c r="M3098" s="1" t="s">
        <v>94</v>
      </c>
      <c r="N3098" s="1" t="s">
        <v>95</v>
      </c>
    </row>
    <row r="3099" spans="1:14" x14ac:dyDescent="0.25">
      <c r="A3099">
        <v>3098</v>
      </c>
      <c r="B3099">
        <v>1370</v>
      </c>
      <c r="C3099">
        <f>1/COUNTIF(B:B,pizzadb_pizzasales[[#This Row],[order_id]])</f>
        <v>0.5</v>
      </c>
      <c r="D3099" s="1" t="s">
        <v>93</v>
      </c>
      <c r="E3099">
        <v>1</v>
      </c>
      <c r="F3099" s="16">
        <v>41227</v>
      </c>
      <c r="G3099" s="2" t="str">
        <f>TEXT(pizzadb_pizzasales[[#This Row],[order_date]],"dddd")</f>
        <v>Wednesday</v>
      </c>
      <c r="H3099" s="3">
        <v>0.78190972222222221</v>
      </c>
      <c r="I3099">
        <v>12</v>
      </c>
      <c r="J3099">
        <v>12</v>
      </c>
      <c r="K3099" s="1" t="s">
        <v>41</v>
      </c>
      <c r="L3099" s="1" t="s">
        <v>14</v>
      </c>
      <c r="M3099" s="1" t="s">
        <v>94</v>
      </c>
      <c r="N3099" s="1" t="s">
        <v>95</v>
      </c>
    </row>
    <row r="3100" spans="1:14" x14ac:dyDescent="0.25">
      <c r="A3100">
        <v>3099</v>
      </c>
      <c r="B3100">
        <v>1371</v>
      </c>
      <c r="C3100">
        <f>1/COUNTIF(B:B,pizzadb_pizzasales[[#This Row],[order_id]])</f>
        <v>1</v>
      </c>
      <c r="D3100" s="1" t="s">
        <v>40</v>
      </c>
      <c r="E3100">
        <v>1</v>
      </c>
      <c r="F3100" s="16">
        <v>41228</v>
      </c>
      <c r="G3100" s="2" t="str">
        <f>TEXT(pizzadb_pizzasales[[#This Row],[order_date]],"dddd")</f>
        <v>Thursday</v>
      </c>
      <c r="H3100" s="3">
        <v>0.78749999999999998</v>
      </c>
      <c r="I3100">
        <v>12.75</v>
      </c>
      <c r="J3100">
        <v>12.75</v>
      </c>
      <c r="K3100" s="1" t="s">
        <v>41</v>
      </c>
      <c r="L3100" s="1" t="s">
        <v>33</v>
      </c>
      <c r="M3100" s="1" t="s">
        <v>42</v>
      </c>
      <c r="N3100" s="1" t="s">
        <v>43</v>
      </c>
    </row>
    <row r="3101" spans="1:14" x14ac:dyDescent="0.25">
      <c r="A3101">
        <v>3100</v>
      </c>
      <c r="B3101">
        <v>1372</v>
      </c>
      <c r="C3101">
        <f>1/COUNTIF(B:B,pizzadb_pizzasales[[#This Row],[order_id]])</f>
        <v>0.5</v>
      </c>
      <c r="D3101" s="1" t="s">
        <v>84</v>
      </c>
      <c r="E3101">
        <v>1</v>
      </c>
      <c r="F3101" s="16">
        <v>41229</v>
      </c>
      <c r="G3101" s="2" t="str">
        <f>TEXT(pizzadb_pizzasales[[#This Row],[order_date]],"dddd")</f>
        <v>Friday</v>
      </c>
      <c r="H3101" s="3">
        <v>0.78969907407407403</v>
      </c>
      <c r="I3101">
        <v>12</v>
      </c>
      <c r="J3101">
        <v>12</v>
      </c>
      <c r="K3101" s="1" t="s">
        <v>41</v>
      </c>
      <c r="L3101" s="1" t="s">
        <v>14</v>
      </c>
      <c r="M3101" s="1" t="s">
        <v>85</v>
      </c>
      <c r="N3101" s="1" t="s">
        <v>86</v>
      </c>
    </row>
    <row r="3102" spans="1:14" x14ac:dyDescent="0.25">
      <c r="A3102">
        <v>3101</v>
      </c>
      <c r="B3102">
        <v>1372</v>
      </c>
      <c r="C3102">
        <f>1/COUNTIF(B:B,pizzadb_pizzasales[[#This Row],[order_id]])</f>
        <v>0.5</v>
      </c>
      <c r="D3102" s="1" t="s">
        <v>160</v>
      </c>
      <c r="E3102">
        <v>1</v>
      </c>
      <c r="F3102" s="16">
        <v>41232</v>
      </c>
      <c r="G3102" s="2" t="str">
        <f>TEXT(pizzadb_pizzasales[[#This Row],[order_date]],"dddd")</f>
        <v>Monday</v>
      </c>
      <c r="H3102" s="3">
        <v>0.78969907407407403</v>
      </c>
      <c r="I3102">
        <v>12</v>
      </c>
      <c r="J3102">
        <v>12</v>
      </c>
      <c r="K3102" s="1" t="s">
        <v>41</v>
      </c>
      <c r="L3102" s="1" t="s">
        <v>14</v>
      </c>
      <c r="M3102" s="1" t="s">
        <v>55</v>
      </c>
      <c r="N3102" s="1" t="s">
        <v>56</v>
      </c>
    </row>
    <row r="3103" spans="1:14" x14ac:dyDescent="0.25">
      <c r="A3103">
        <v>3102</v>
      </c>
      <c r="B3103">
        <v>1373</v>
      </c>
      <c r="C3103">
        <f>1/COUNTIF(B:B,pizzadb_pizzasales[[#This Row],[order_id]])</f>
        <v>0.5</v>
      </c>
      <c r="D3103" s="1" t="s">
        <v>77</v>
      </c>
      <c r="E3103">
        <v>1</v>
      </c>
      <c r="F3103" s="16">
        <v>41233</v>
      </c>
      <c r="G3103" s="2" t="str">
        <f>TEXT(pizzadb_pizzasales[[#This Row],[order_date]],"dddd")</f>
        <v>Tuesday</v>
      </c>
      <c r="H3103" s="3">
        <v>0.79201388888888891</v>
      </c>
      <c r="I3103">
        <v>15.25</v>
      </c>
      <c r="J3103">
        <v>15.25</v>
      </c>
      <c r="K3103" s="1" t="s">
        <v>21</v>
      </c>
      <c r="L3103" s="1" t="s">
        <v>14</v>
      </c>
      <c r="M3103" s="1" t="s">
        <v>78</v>
      </c>
      <c r="N3103" s="1" t="s">
        <v>79</v>
      </c>
    </row>
    <row r="3104" spans="1:14" x14ac:dyDescent="0.25">
      <c r="A3104">
        <v>3103</v>
      </c>
      <c r="B3104">
        <v>1373</v>
      </c>
      <c r="C3104">
        <f>1/COUNTIF(B:B,pizzadb_pizzasales[[#This Row],[order_id]])</f>
        <v>0.5</v>
      </c>
      <c r="D3104" s="1" t="s">
        <v>150</v>
      </c>
      <c r="E3104">
        <v>1</v>
      </c>
      <c r="F3104" s="16">
        <v>41234</v>
      </c>
      <c r="G3104" s="2" t="str">
        <f>TEXT(pizzadb_pizzasales[[#This Row],[order_date]],"dddd")</f>
        <v>Wednesday</v>
      </c>
      <c r="H3104" s="3">
        <v>0.79201388888888891</v>
      </c>
      <c r="I3104">
        <v>12.5</v>
      </c>
      <c r="J3104">
        <v>12.5</v>
      </c>
      <c r="K3104" s="1" t="s">
        <v>41</v>
      </c>
      <c r="L3104" s="1" t="s">
        <v>26</v>
      </c>
      <c r="M3104" s="1" t="s">
        <v>60</v>
      </c>
      <c r="N3104" s="1" t="s">
        <v>61</v>
      </c>
    </row>
    <row r="3105" spans="1:14" x14ac:dyDescent="0.25">
      <c r="A3105">
        <v>3104</v>
      </c>
      <c r="B3105">
        <v>1374</v>
      </c>
      <c r="C3105">
        <f>1/COUNTIF(B:B,pizzadb_pizzasales[[#This Row],[order_id]])</f>
        <v>0.5</v>
      </c>
      <c r="D3105" s="1" t="s">
        <v>132</v>
      </c>
      <c r="E3105">
        <v>1</v>
      </c>
      <c r="F3105" s="16">
        <v>41235</v>
      </c>
      <c r="G3105" s="2" t="str">
        <f>TEXT(pizzadb_pizzasales[[#This Row],[order_date]],"dddd")</f>
        <v>Thursday</v>
      </c>
      <c r="H3105" s="3">
        <v>0.79648148148148146</v>
      </c>
      <c r="I3105">
        <v>10.5</v>
      </c>
      <c r="J3105">
        <v>10.5</v>
      </c>
      <c r="K3105" s="1" t="s">
        <v>41</v>
      </c>
      <c r="L3105" s="1" t="s">
        <v>14</v>
      </c>
      <c r="M3105" s="1" t="s">
        <v>15</v>
      </c>
      <c r="N3105" s="1" t="s">
        <v>16</v>
      </c>
    </row>
    <row r="3106" spans="1:14" x14ac:dyDescent="0.25">
      <c r="A3106">
        <v>3105</v>
      </c>
      <c r="B3106">
        <v>1374</v>
      </c>
      <c r="C3106">
        <f>1/COUNTIF(B:B,pizzadb_pizzasales[[#This Row],[order_id]])</f>
        <v>0.5</v>
      </c>
      <c r="D3106" s="1" t="s">
        <v>170</v>
      </c>
      <c r="E3106">
        <v>1</v>
      </c>
      <c r="F3106" s="16">
        <v>41236</v>
      </c>
      <c r="G3106" s="2" t="str">
        <f>TEXT(pizzadb_pizzasales[[#This Row],[order_date]],"dddd")</f>
        <v>Friday</v>
      </c>
      <c r="H3106" s="3">
        <v>0.79648148148148146</v>
      </c>
      <c r="I3106">
        <v>20.5</v>
      </c>
      <c r="J3106">
        <v>20.5</v>
      </c>
      <c r="K3106" s="1" t="s">
        <v>21</v>
      </c>
      <c r="L3106" s="1" t="s">
        <v>14</v>
      </c>
      <c r="M3106" s="1" t="s">
        <v>45</v>
      </c>
      <c r="N3106" s="1" t="s">
        <v>46</v>
      </c>
    </row>
    <row r="3107" spans="1:14" x14ac:dyDescent="0.25">
      <c r="A3107">
        <v>3106</v>
      </c>
      <c r="B3107">
        <v>1375</v>
      </c>
      <c r="C3107">
        <f>1/COUNTIF(B:B,pizzadb_pizzasales[[#This Row],[order_id]])</f>
        <v>0.33333333333333331</v>
      </c>
      <c r="D3107" s="1" t="s">
        <v>72</v>
      </c>
      <c r="E3107">
        <v>1</v>
      </c>
      <c r="F3107" s="16">
        <v>41239</v>
      </c>
      <c r="G3107" s="2" t="str">
        <f>TEXT(pizzadb_pizzasales[[#This Row],[order_date]],"dddd")</f>
        <v>Monday</v>
      </c>
      <c r="H3107" s="3">
        <v>0.80055555555555558</v>
      </c>
      <c r="I3107">
        <v>20.75</v>
      </c>
      <c r="J3107">
        <v>20.75</v>
      </c>
      <c r="K3107" s="1" t="s">
        <v>21</v>
      </c>
      <c r="L3107" s="1" t="s">
        <v>33</v>
      </c>
      <c r="M3107" s="1" t="s">
        <v>42</v>
      </c>
      <c r="N3107" s="1" t="s">
        <v>43</v>
      </c>
    </row>
    <row r="3108" spans="1:14" x14ac:dyDescent="0.25">
      <c r="A3108">
        <v>3107</v>
      </c>
      <c r="B3108">
        <v>1375</v>
      </c>
      <c r="C3108">
        <f>1/COUNTIF(B:B,pizzadb_pizzasales[[#This Row],[order_id]])</f>
        <v>0.33333333333333331</v>
      </c>
      <c r="D3108" s="1" t="s">
        <v>118</v>
      </c>
      <c r="E3108">
        <v>1</v>
      </c>
      <c r="F3108" s="16">
        <v>41240</v>
      </c>
      <c r="G3108" s="2" t="str">
        <f>TEXT(pizzadb_pizzasales[[#This Row],[order_date]],"dddd")</f>
        <v>Tuesday</v>
      </c>
      <c r="H3108" s="3">
        <v>0.80055555555555558</v>
      </c>
      <c r="I3108">
        <v>16.75</v>
      </c>
      <c r="J3108">
        <v>16.75</v>
      </c>
      <c r="K3108" s="1" t="s">
        <v>13</v>
      </c>
      <c r="L3108" s="1" t="s">
        <v>33</v>
      </c>
      <c r="M3108" s="1" t="s">
        <v>42</v>
      </c>
      <c r="N3108" s="1" t="s">
        <v>43</v>
      </c>
    </row>
    <row r="3109" spans="1:14" x14ac:dyDescent="0.25">
      <c r="A3109">
        <v>3108</v>
      </c>
      <c r="B3109">
        <v>1375</v>
      </c>
      <c r="C3109">
        <f>1/COUNTIF(B:B,pizzadb_pizzasales[[#This Row],[order_id]])</f>
        <v>0.33333333333333331</v>
      </c>
      <c r="D3109" s="1" t="s">
        <v>84</v>
      </c>
      <c r="E3109">
        <v>1</v>
      </c>
      <c r="F3109" s="16">
        <v>41241</v>
      </c>
      <c r="G3109" s="2" t="str">
        <f>TEXT(pizzadb_pizzasales[[#This Row],[order_date]],"dddd")</f>
        <v>Wednesday</v>
      </c>
      <c r="H3109" s="3">
        <v>0.80055555555555558</v>
      </c>
      <c r="I3109">
        <v>12</v>
      </c>
      <c r="J3109">
        <v>12</v>
      </c>
      <c r="K3109" s="1" t="s">
        <v>41</v>
      </c>
      <c r="L3109" s="1" t="s">
        <v>14</v>
      </c>
      <c r="M3109" s="1" t="s">
        <v>85</v>
      </c>
      <c r="N3109" s="1" t="s">
        <v>86</v>
      </c>
    </row>
    <row r="3110" spans="1:14" x14ac:dyDescent="0.25">
      <c r="A3110">
        <v>3109</v>
      </c>
      <c r="B3110">
        <v>1376</v>
      </c>
      <c r="C3110">
        <f>1/COUNTIF(B:B,pizzadb_pizzasales[[#This Row],[order_id]])</f>
        <v>1</v>
      </c>
      <c r="D3110" s="1" t="s">
        <v>37</v>
      </c>
      <c r="E3110">
        <v>1</v>
      </c>
      <c r="F3110" s="16">
        <v>41242</v>
      </c>
      <c r="G3110" s="2" t="str">
        <f>TEXT(pizzadb_pizzasales[[#This Row],[order_date]],"dddd")</f>
        <v>Thursday</v>
      </c>
      <c r="H3110" s="3">
        <v>0.80076388888888894</v>
      </c>
      <c r="I3110">
        <v>20.75</v>
      </c>
      <c r="J3110">
        <v>20.75</v>
      </c>
      <c r="K3110" s="1" t="s">
        <v>21</v>
      </c>
      <c r="L3110" s="1" t="s">
        <v>26</v>
      </c>
      <c r="M3110" s="1" t="s">
        <v>38</v>
      </c>
      <c r="N3110" s="1" t="s">
        <v>39</v>
      </c>
    </row>
    <row r="3111" spans="1:14" x14ac:dyDescent="0.25">
      <c r="A3111">
        <v>3110</v>
      </c>
      <c r="B3111">
        <v>1377</v>
      </c>
      <c r="C3111">
        <f>1/COUNTIF(B:B,pizzadb_pizzasales[[#This Row],[order_id]])</f>
        <v>0.25</v>
      </c>
      <c r="D3111" s="1" t="s">
        <v>84</v>
      </c>
      <c r="E3111">
        <v>1</v>
      </c>
      <c r="F3111" s="16">
        <v>41243</v>
      </c>
      <c r="G3111" s="2" t="str">
        <f>TEXT(pizzadb_pizzasales[[#This Row],[order_date]],"dddd")</f>
        <v>Friday</v>
      </c>
      <c r="H3111" s="3">
        <v>0.80509259259259258</v>
      </c>
      <c r="I3111">
        <v>12</v>
      </c>
      <c r="J3111">
        <v>12</v>
      </c>
      <c r="K3111" s="1" t="s">
        <v>41</v>
      </c>
      <c r="L3111" s="1" t="s">
        <v>14</v>
      </c>
      <c r="M3111" s="1" t="s">
        <v>85</v>
      </c>
      <c r="N3111" s="1" t="s">
        <v>86</v>
      </c>
    </row>
    <row r="3112" spans="1:14" x14ac:dyDescent="0.25">
      <c r="A3112">
        <v>3111</v>
      </c>
      <c r="B3112">
        <v>1377</v>
      </c>
      <c r="C3112">
        <f>1/COUNTIF(B:B,pizzadb_pizzasales[[#This Row],[order_id]])</f>
        <v>0.25</v>
      </c>
      <c r="D3112" s="1" t="s">
        <v>99</v>
      </c>
      <c r="E3112">
        <v>1</v>
      </c>
      <c r="F3112" s="16">
        <v>41246</v>
      </c>
      <c r="G3112" s="2" t="str">
        <f>TEXT(pizzadb_pizzasales[[#This Row],[order_date]],"dddd")</f>
        <v>Monday</v>
      </c>
      <c r="H3112" s="3">
        <v>0.80509259259259258</v>
      </c>
      <c r="I3112">
        <v>14.75</v>
      </c>
      <c r="J3112">
        <v>14.75</v>
      </c>
      <c r="K3112" s="1" t="s">
        <v>13</v>
      </c>
      <c r="L3112" s="1" t="s">
        <v>22</v>
      </c>
      <c r="M3112" s="1" t="s">
        <v>91</v>
      </c>
      <c r="N3112" s="1" t="s">
        <v>92</v>
      </c>
    </row>
    <row r="3113" spans="1:14" x14ac:dyDescent="0.25">
      <c r="A3113">
        <v>3112</v>
      </c>
      <c r="B3113">
        <v>1377</v>
      </c>
      <c r="C3113">
        <f>1/COUNTIF(B:B,pizzadb_pizzasales[[#This Row],[order_id]])</f>
        <v>0.25</v>
      </c>
      <c r="D3113" s="1" t="s">
        <v>100</v>
      </c>
      <c r="E3113">
        <v>1</v>
      </c>
      <c r="F3113" s="16">
        <v>41247</v>
      </c>
      <c r="G3113" s="2" t="str">
        <f>TEXT(pizzadb_pizzasales[[#This Row],[order_date]],"dddd")</f>
        <v>Tuesday</v>
      </c>
      <c r="H3113" s="3">
        <v>0.80509259259259258</v>
      </c>
      <c r="I3113">
        <v>12.75</v>
      </c>
      <c r="J3113">
        <v>12.75</v>
      </c>
      <c r="K3113" s="1" t="s">
        <v>41</v>
      </c>
      <c r="L3113" s="1" t="s">
        <v>22</v>
      </c>
      <c r="M3113" s="1" t="s">
        <v>101</v>
      </c>
      <c r="N3113" s="1" t="s">
        <v>102</v>
      </c>
    </row>
    <row r="3114" spans="1:14" x14ac:dyDescent="0.25">
      <c r="A3114">
        <v>3113</v>
      </c>
      <c r="B3114">
        <v>1377</v>
      </c>
      <c r="C3114">
        <f>1/COUNTIF(B:B,pizzadb_pizzasales[[#This Row],[order_id]])</f>
        <v>0.25</v>
      </c>
      <c r="D3114" s="1" t="s">
        <v>103</v>
      </c>
      <c r="E3114">
        <v>1</v>
      </c>
      <c r="F3114" s="16">
        <v>41248</v>
      </c>
      <c r="G3114" s="2" t="str">
        <f>TEXT(pizzadb_pizzasales[[#This Row],[order_date]],"dddd")</f>
        <v>Wednesday</v>
      </c>
      <c r="H3114" s="3">
        <v>0.80509259259259258</v>
      </c>
      <c r="I3114">
        <v>16</v>
      </c>
      <c r="J3114">
        <v>16</v>
      </c>
      <c r="K3114" s="1" t="s">
        <v>13</v>
      </c>
      <c r="L3114" s="1" t="s">
        <v>22</v>
      </c>
      <c r="M3114" s="1" t="s">
        <v>104</v>
      </c>
      <c r="N3114" s="1" t="s">
        <v>105</v>
      </c>
    </row>
    <row r="3115" spans="1:14" x14ac:dyDescent="0.25">
      <c r="A3115">
        <v>3114</v>
      </c>
      <c r="B3115">
        <v>1378</v>
      </c>
      <c r="C3115">
        <f>1/COUNTIF(B:B,pizzadb_pizzasales[[#This Row],[order_id]])</f>
        <v>0.5</v>
      </c>
      <c r="D3115" s="1" t="s">
        <v>118</v>
      </c>
      <c r="E3115">
        <v>1</v>
      </c>
      <c r="F3115" s="16">
        <v>41249</v>
      </c>
      <c r="G3115" s="2" t="str">
        <f>TEXT(pizzadb_pizzasales[[#This Row],[order_date]],"dddd")</f>
        <v>Thursday</v>
      </c>
      <c r="H3115" s="3">
        <v>0.80791666666666662</v>
      </c>
      <c r="I3115">
        <v>16.75</v>
      </c>
      <c r="J3115">
        <v>16.75</v>
      </c>
      <c r="K3115" s="1" t="s">
        <v>13</v>
      </c>
      <c r="L3115" s="1" t="s">
        <v>33</v>
      </c>
      <c r="M3115" s="1" t="s">
        <v>42</v>
      </c>
      <c r="N3115" s="1" t="s">
        <v>43</v>
      </c>
    </row>
    <row r="3116" spans="1:14" x14ac:dyDescent="0.25">
      <c r="A3116">
        <v>3115</v>
      </c>
      <c r="B3116">
        <v>1378</v>
      </c>
      <c r="C3116">
        <f>1/COUNTIF(B:B,pizzadb_pizzasales[[#This Row],[order_id]])</f>
        <v>0.5</v>
      </c>
      <c r="D3116" s="1" t="s">
        <v>90</v>
      </c>
      <c r="E3116">
        <v>1</v>
      </c>
      <c r="F3116" s="16">
        <v>41250</v>
      </c>
      <c r="G3116" s="2" t="str">
        <f>TEXT(pizzadb_pizzasales[[#This Row],[order_date]],"dddd")</f>
        <v>Friday</v>
      </c>
      <c r="H3116" s="3">
        <v>0.80791666666666662</v>
      </c>
      <c r="I3116">
        <v>17.950000762939453</v>
      </c>
      <c r="J3116">
        <v>17.950000762939453</v>
      </c>
      <c r="K3116" s="1" t="s">
        <v>21</v>
      </c>
      <c r="L3116" s="1" t="s">
        <v>22</v>
      </c>
      <c r="M3116" s="1" t="s">
        <v>91</v>
      </c>
      <c r="N3116" s="1" t="s">
        <v>92</v>
      </c>
    </row>
    <row r="3117" spans="1:14" x14ac:dyDescent="0.25">
      <c r="A3117">
        <v>3116</v>
      </c>
      <c r="B3117">
        <v>1379</v>
      </c>
      <c r="C3117">
        <f>1/COUNTIF(B:B,pizzadb_pizzasales[[#This Row],[order_id]])</f>
        <v>0.33333333333333331</v>
      </c>
      <c r="D3117" s="1" t="s">
        <v>99</v>
      </c>
      <c r="E3117">
        <v>1</v>
      </c>
      <c r="F3117" s="16">
        <v>41253</v>
      </c>
      <c r="G3117" s="2" t="str">
        <f>TEXT(pizzadb_pizzasales[[#This Row],[order_date]],"dddd")</f>
        <v>Monday</v>
      </c>
      <c r="H3117" s="3">
        <v>0.81466435185185182</v>
      </c>
      <c r="I3117">
        <v>14.75</v>
      </c>
      <c r="J3117">
        <v>14.75</v>
      </c>
      <c r="K3117" s="1" t="s">
        <v>13</v>
      </c>
      <c r="L3117" s="1" t="s">
        <v>22</v>
      </c>
      <c r="M3117" s="1" t="s">
        <v>91</v>
      </c>
      <c r="N3117" s="1" t="s">
        <v>92</v>
      </c>
    </row>
    <row r="3118" spans="1:14" x14ac:dyDescent="0.25">
      <c r="A3118">
        <v>3117</v>
      </c>
      <c r="B3118">
        <v>1379</v>
      </c>
      <c r="C3118">
        <f>1/COUNTIF(B:B,pizzadb_pizzasales[[#This Row],[order_id]])</f>
        <v>0.33333333333333331</v>
      </c>
      <c r="D3118" s="1" t="s">
        <v>120</v>
      </c>
      <c r="E3118">
        <v>1</v>
      </c>
      <c r="F3118" s="16">
        <v>41254</v>
      </c>
      <c r="G3118" s="2" t="str">
        <f>TEXT(pizzadb_pizzasales[[#This Row],[order_date]],"dddd")</f>
        <v>Tuesday</v>
      </c>
      <c r="H3118" s="3">
        <v>0.81466435185185182</v>
      </c>
      <c r="I3118">
        <v>12.5</v>
      </c>
      <c r="J3118">
        <v>12.5</v>
      </c>
      <c r="K3118" s="1" t="s">
        <v>41</v>
      </c>
      <c r="L3118" s="1" t="s">
        <v>26</v>
      </c>
      <c r="M3118" s="1" t="s">
        <v>38</v>
      </c>
      <c r="N3118" s="1" t="s">
        <v>39</v>
      </c>
    </row>
    <row r="3119" spans="1:14" x14ac:dyDescent="0.25">
      <c r="A3119">
        <v>3118</v>
      </c>
      <c r="B3119">
        <v>1379</v>
      </c>
      <c r="C3119">
        <f>1/COUNTIF(B:B,pizzadb_pizzasales[[#This Row],[order_id]])</f>
        <v>0.33333333333333331</v>
      </c>
      <c r="D3119" s="1" t="s">
        <v>87</v>
      </c>
      <c r="E3119">
        <v>1</v>
      </c>
      <c r="F3119" s="16">
        <v>41255</v>
      </c>
      <c r="G3119" s="2" t="str">
        <f>TEXT(pizzadb_pizzasales[[#This Row],[order_date]],"dddd")</f>
        <v>Wednesday</v>
      </c>
      <c r="H3119" s="3">
        <v>0.81466435185185182</v>
      </c>
      <c r="I3119">
        <v>20.75</v>
      </c>
      <c r="J3119">
        <v>20.75</v>
      </c>
      <c r="K3119" s="1" t="s">
        <v>21</v>
      </c>
      <c r="L3119" s="1" t="s">
        <v>26</v>
      </c>
      <c r="M3119" s="1" t="s">
        <v>88</v>
      </c>
      <c r="N3119" s="1" t="s">
        <v>89</v>
      </c>
    </row>
    <row r="3120" spans="1:14" x14ac:dyDescent="0.25">
      <c r="A3120">
        <v>3119</v>
      </c>
      <c r="B3120">
        <v>1380</v>
      </c>
      <c r="C3120">
        <f>1/COUNTIF(B:B,pizzadb_pizzasales[[#This Row],[order_id]])</f>
        <v>0.33333333333333331</v>
      </c>
      <c r="D3120" s="1" t="s">
        <v>36</v>
      </c>
      <c r="E3120">
        <v>1</v>
      </c>
      <c r="F3120" s="16">
        <v>41256</v>
      </c>
      <c r="G3120" s="2" t="str">
        <f>TEXT(pizzadb_pizzasales[[#This Row],[order_date]],"dddd")</f>
        <v>Thursday</v>
      </c>
      <c r="H3120" s="3">
        <v>0.82732638888888888</v>
      </c>
      <c r="I3120">
        <v>16.5</v>
      </c>
      <c r="J3120">
        <v>16.5</v>
      </c>
      <c r="K3120" s="1" t="s">
        <v>13</v>
      </c>
      <c r="L3120" s="1" t="s">
        <v>26</v>
      </c>
      <c r="M3120" s="1" t="s">
        <v>27</v>
      </c>
      <c r="N3120" s="1" t="s">
        <v>28</v>
      </c>
    </row>
    <row r="3121" spans="1:14" x14ac:dyDescent="0.25">
      <c r="A3121">
        <v>3120</v>
      </c>
      <c r="B3121">
        <v>1380</v>
      </c>
      <c r="C3121">
        <f>1/COUNTIF(B:B,pizzadb_pizzasales[[#This Row],[order_id]])</f>
        <v>0.33333333333333331</v>
      </c>
      <c r="D3121" s="1" t="s">
        <v>119</v>
      </c>
      <c r="E3121">
        <v>1</v>
      </c>
      <c r="F3121" s="16">
        <v>41257</v>
      </c>
      <c r="G3121" s="2" t="str">
        <f>TEXT(pizzadb_pizzasales[[#This Row],[order_date]],"dddd")</f>
        <v>Friday</v>
      </c>
      <c r="H3121" s="3">
        <v>0.82732638888888888</v>
      </c>
      <c r="I3121">
        <v>12.5</v>
      </c>
      <c r="J3121">
        <v>12.5</v>
      </c>
      <c r="K3121" s="1" t="s">
        <v>13</v>
      </c>
      <c r="L3121" s="1" t="s">
        <v>14</v>
      </c>
      <c r="M3121" s="1" t="s">
        <v>78</v>
      </c>
      <c r="N3121" s="1" t="s">
        <v>79</v>
      </c>
    </row>
    <row r="3122" spans="1:14" x14ac:dyDescent="0.25">
      <c r="A3122">
        <v>3121</v>
      </c>
      <c r="B3122">
        <v>1380</v>
      </c>
      <c r="C3122">
        <f>1/COUNTIF(B:B,pizzadb_pizzasales[[#This Row],[order_id]])</f>
        <v>0.33333333333333331</v>
      </c>
      <c r="D3122" s="1" t="s">
        <v>69</v>
      </c>
      <c r="E3122">
        <v>1</v>
      </c>
      <c r="F3122" s="16">
        <v>41260</v>
      </c>
      <c r="G3122" s="2" t="str">
        <f>TEXT(pizzadb_pizzasales[[#This Row],[order_date]],"dddd")</f>
        <v>Monday</v>
      </c>
      <c r="H3122" s="3">
        <v>0.82732638888888888</v>
      </c>
      <c r="I3122">
        <v>20.75</v>
      </c>
      <c r="J3122">
        <v>20.75</v>
      </c>
      <c r="K3122" s="1" t="s">
        <v>21</v>
      </c>
      <c r="L3122" s="1" t="s">
        <v>33</v>
      </c>
      <c r="M3122" s="1" t="s">
        <v>70</v>
      </c>
      <c r="N3122" s="1" t="s">
        <v>71</v>
      </c>
    </row>
    <row r="3123" spans="1:14" x14ac:dyDescent="0.25">
      <c r="A3123">
        <v>3122</v>
      </c>
      <c r="B3123">
        <v>1381</v>
      </c>
      <c r="C3123">
        <f>1/COUNTIF(B:B,pizzadb_pizzasales[[#This Row],[order_id]])</f>
        <v>0.33333333333333331</v>
      </c>
      <c r="D3123" s="1" t="s">
        <v>73</v>
      </c>
      <c r="E3123">
        <v>1</v>
      </c>
      <c r="F3123" s="16">
        <v>41261</v>
      </c>
      <c r="G3123" s="2" t="str">
        <f>TEXT(pizzadb_pizzasales[[#This Row],[order_date]],"dddd")</f>
        <v>Tuesday</v>
      </c>
      <c r="H3123" s="3">
        <v>0.83951388888888889</v>
      </c>
      <c r="I3123">
        <v>20.75</v>
      </c>
      <c r="J3123">
        <v>20.75</v>
      </c>
      <c r="K3123" s="1" t="s">
        <v>21</v>
      </c>
      <c r="L3123" s="1" t="s">
        <v>33</v>
      </c>
      <c r="M3123" s="1" t="s">
        <v>74</v>
      </c>
      <c r="N3123" s="1" t="s">
        <v>75</v>
      </c>
    </row>
    <row r="3124" spans="1:14" x14ac:dyDescent="0.25">
      <c r="A3124">
        <v>3123</v>
      </c>
      <c r="B3124">
        <v>1381</v>
      </c>
      <c r="C3124">
        <f>1/COUNTIF(B:B,pizzadb_pizzasales[[#This Row],[order_id]])</f>
        <v>0.33333333333333331</v>
      </c>
      <c r="D3124" s="1" t="s">
        <v>109</v>
      </c>
      <c r="E3124">
        <v>1</v>
      </c>
      <c r="F3124" s="16">
        <v>41262</v>
      </c>
      <c r="G3124" s="2" t="str">
        <f>TEXT(pizzadb_pizzasales[[#This Row],[order_date]],"dddd")</f>
        <v>Wednesday</v>
      </c>
      <c r="H3124" s="3">
        <v>0.83951388888888889</v>
      </c>
      <c r="I3124">
        <v>20.25</v>
      </c>
      <c r="J3124">
        <v>20.25</v>
      </c>
      <c r="K3124" s="1" t="s">
        <v>21</v>
      </c>
      <c r="L3124" s="1" t="s">
        <v>22</v>
      </c>
      <c r="M3124" s="1" t="s">
        <v>110</v>
      </c>
      <c r="N3124" s="1" t="s">
        <v>111</v>
      </c>
    </row>
    <row r="3125" spans="1:14" x14ac:dyDescent="0.25">
      <c r="A3125">
        <v>3124</v>
      </c>
      <c r="B3125">
        <v>1381</v>
      </c>
      <c r="C3125">
        <f>1/COUNTIF(B:B,pizzadb_pizzasales[[#This Row],[order_id]])</f>
        <v>0.33333333333333331</v>
      </c>
      <c r="D3125" s="1" t="s">
        <v>32</v>
      </c>
      <c r="E3125">
        <v>1</v>
      </c>
      <c r="F3125" s="16">
        <v>41263</v>
      </c>
      <c r="G3125" s="2" t="str">
        <f>TEXT(pizzadb_pizzasales[[#This Row],[order_date]],"dddd")</f>
        <v>Thursday</v>
      </c>
      <c r="H3125" s="3">
        <v>0.83951388888888889</v>
      </c>
      <c r="I3125">
        <v>20.75</v>
      </c>
      <c r="J3125">
        <v>20.75</v>
      </c>
      <c r="K3125" s="1" t="s">
        <v>21</v>
      </c>
      <c r="L3125" s="1" t="s">
        <v>33</v>
      </c>
      <c r="M3125" s="1" t="s">
        <v>34</v>
      </c>
      <c r="N3125" s="1" t="s">
        <v>35</v>
      </c>
    </row>
    <row r="3126" spans="1:14" x14ac:dyDescent="0.25">
      <c r="A3126">
        <v>3125</v>
      </c>
      <c r="B3126">
        <v>1382</v>
      </c>
      <c r="C3126">
        <f>1/COUNTIF(B:B,pizzadb_pizzasales[[#This Row],[order_id]])</f>
        <v>0.33333333333333331</v>
      </c>
      <c r="D3126" s="1" t="s">
        <v>132</v>
      </c>
      <c r="E3126">
        <v>1</v>
      </c>
      <c r="F3126" s="16">
        <v>41264</v>
      </c>
      <c r="G3126" s="2" t="str">
        <f>TEXT(pizzadb_pizzasales[[#This Row],[order_date]],"dddd")</f>
        <v>Friday</v>
      </c>
      <c r="H3126" s="3">
        <v>0.84137731481481481</v>
      </c>
      <c r="I3126">
        <v>10.5</v>
      </c>
      <c r="J3126">
        <v>10.5</v>
      </c>
      <c r="K3126" s="1" t="s">
        <v>41</v>
      </c>
      <c r="L3126" s="1" t="s">
        <v>14</v>
      </c>
      <c r="M3126" s="1" t="s">
        <v>15</v>
      </c>
      <c r="N3126" s="1" t="s">
        <v>16</v>
      </c>
    </row>
    <row r="3127" spans="1:14" x14ac:dyDescent="0.25">
      <c r="A3127">
        <v>3126</v>
      </c>
      <c r="B3127">
        <v>1382</v>
      </c>
      <c r="C3127">
        <f>1/COUNTIF(B:B,pizzadb_pizzasales[[#This Row],[order_id]])</f>
        <v>0.33333333333333331</v>
      </c>
      <c r="D3127" s="1" t="s">
        <v>58</v>
      </c>
      <c r="E3127">
        <v>1</v>
      </c>
      <c r="F3127" s="16">
        <v>41267</v>
      </c>
      <c r="G3127" s="2" t="str">
        <f>TEXT(pizzadb_pizzasales[[#This Row],[order_date]],"dddd")</f>
        <v>Monday</v>
      </c>
      <c r="H3127" s="3">
        <v>0.84137731481481481</v>
      </c>
      <c r="I3127">
        <v>12</v>
      </c>
      <c r="J3127">
        <v>12</v>
      </c>
      <c r="K3127" s="1" t="s">
        <v>41</v>
      </c>
      <c r="L3127" s="1" t="s">
        <v>22</v>
      </c>
      <c r="M3127" s="1" t="s">
        <v>30</v>
      </c>
      <c r="N3127" s="1" t="s">
        <v>31</v>
      </c>
    </row>
    <row r="3128" spans="1:14" x14ac:dyDescent="0.25">
      <c r="A3128">
        <v>3127</v>
      </c>
      <c r="B3128">
        <v>1382</v>
      </c>
      <c r="C3128">
        <f>1/COUNTIF(B:B,pizzadb_pizzasales[[#This Row],[order_id]])</f>
        <v>0.33333333333333331</v>
      </c>
      <c r="D3128" s="1" t="s">
        <v>119</v>
      </c>
      <c r="E3128">
        <v>1</v>
      </c>
      <c r="F3128" s="16">
        <v>41268</v>
      </c>
      <c r="G3128" s="2" t="str">
        <f>TEXT(pizzadb_pizzasales[[#This Row],[order_date]],"dddd")</f>
        <v>Tuesday</v>
      </c>
      <c r="H3128" s="3">
        <v>0.84137731481481481</v>
      </c>
      <c r="I3128">
        <v>12.5</v>
      </c>
      <c r="J3128">
        <v>12.5</v>
      </c>
      <c r="K3128" s="1" t="s">
        <v>13</v>
      </c>
      <c r="L3128" s="1" t="s">
        <v>14</v>
      </c>
      <c r="M3128" s="1" t="s">
        <v>78</v>
      </c>
      <c r="N3128" s="1" t="s">
        <v>79</v>
      </c>
    </row>
    <row r="3129" spans="1:14" x14ac:dyDescent="0.25">
      <c r="A3129">
        <v>3128</v>
      </c>
      <c r="B3129">
        <v>1383</v>
      </c>
      <c r="C3129">
        <f>1/COUNTIF(B:B,pizzadb_pizzasales[[#This Row],[order_id]])</f>
        <v>1</v>
      </c>
      <c r="D3129" s="1" t="s">
        <v>20</v>
      </c>
      <c r="E3129">
        <v>2</v>
      </c>
      <c r="F3129" s="16">
        <v>41269</v>
      </c>
      <c r="G3129" s="2" t="str">
        <f>TEXT(pizzadb_pizzasales[[#This Row],[order_date]],"dddd")</f>
        <v>Wednesday</v>
      </c>
      <c r="H3129" s="3">
        <v>0.85068287037037038</v>
      </c>
      <c r="I3129">
        <v>18.5</v>
      </c>
      <c r="J3129">
        <v>37</v>
      </c>
      <c r="K3129" s="1" t="s">
        <v>21</v>
      </c>
      <c r="L3129" s="1" t="s">
        <v>22</v>
      </c>
      <c r="M3129" s="1" t="s">
        <v>23</v>
      </c>
      <c r="N3129" s="1" t="s">
        <v>24</v>
      </c>
    </row>
    <row r="3130" spans="1:14" x14ac:dyDescent="0.25">
      <c r="A3130">
        <v>3129</v>
      </c>
      <c r="B3130">
        <v>1384</v>
      </c>
      <c r="C3130">
        <f>1/COUNTIF(B:B,pizzadb_pizzasales[[#This Row],[order_id]])</f>
        <v>0.5</v>
      </c>
      <c r="D3130" s="1" t="s">
        <v>50</v>
      </c>
      <c r="E3130">
        <v>1</v>
      </c>
      <c r="F3130" s="16">
        <v>41270</v>
      </c>
      <c r="G3130" s="2" t="str">
        <f>TEXT(pizzadb_pizzasales[[#This Row],[order_date]],"dddd")</f>
        <v>Thursday</v>
      </c>
      <c r="H3130" s="3">
        <v>0.85487268518518522</v>
      </c>
      <c r="I3130">
        <v>12</v>
      </c>
      <c r="J3130">
        <v>12</v>
      </c>
      <c r="K3130" s="1" t="s">
        <v>41</v>
      </c>
      <c r="L3130" s="1" t="s">
        <v>14</v>
      </c>
      <c r="M3130" s="1" t="s">
        <v>18</v>
      </c>
      <c r="N3130" s="1" t="s">
        <v>19</v>
      </c>
    </row>
    <row r="3131" spans="1:14" x14ac:dyDescent="0.25">
      <c r="A3131">
        <v>3130</v>
      </c>
      <c r="B3131">
        <v>1384</v>
      </c>
      <c r="C3131">
        <f>1/COUNTIF(B:B,pizzadb_pizzasales[[#This Row],[order_id]])</f>
        <v>0.5</v>
      </c>
      <c r="D3131" s="1" t="s">
        <v>122</v>
      </c>
      <c r="E3131">
        <v>1</v>
      </c>
      <c r="F3131" s="16">
        <v>41271</v>
      </c>
      <c r="G3131" s="2" t="str">
        <f>TEXT(pizzadb_pizzasales[[#This Row],[order_date]],"dddd")</f>
        <v>Friday</v>
      </c>
      <c r="H3131" s="3">
        <v>0.85487268518518522</v>
      </c>
      <c r="I3131">
        <v>20.25</v>
      </c>
      <c r="J3131">
        <v>20.25</v>
      </c>
      <c r="K3131" s="1" t="s">
        <v>21</v>
      </c>
      <c r="L3131" s="1" t="s">
        <v>22</v>
      </c>
      <c r="M3131" s="1" t="s">
        <v>66</v>
      </c>
      <c r="N3131" s="1" t="s">
        <v>67</v>
      </c>
    </row>
    <row r="3132" spans="1:14" x14ac:dyDescent="0.25">
      <c r="A3132">
        <v>3131</v>
      </c>
      <c r="B3132">
        <v>1385</v>
      </c>
      <c r="C3132">
        <f>1/COUNTIF(B:B,pizzadb_pizzasales[[#This Row],[order_id]])</f>
        <v>0.5</v>
      </c>
      <c r="D3132" s="1" t="s">
        <v>156</v>
      </c>
      <c r="E3132">
        <v>1</v>
      </c>
      <c r="F3132" s="16">
        <v>41274</v>
      </c>
      <c r="G3132" s="2" t="str">
        <f>TEXT(pizzadb_pizzasales[[#This Row],[order_date]],"dddd")</f>
        <v>Monday</v>
      </c>
      <c r="H3132" s="3">
        <v>0.87326388888888884</v>
      </c>
      <c r="I3132">
        <v>12.75</v>
      </c>
      <c r="J3132">
        <v>12.75</v>
      </c>
      <c r="K3132" s="1" t="s">
        <v>41</v>
      </c>
      <c r="L3132" s="1" t="s">
        <v>33</v>
      </c>
      <c r="M3132" s="1" t="s">
        <v>82</v>
      </c>
      <c r="N3132" s="1" t="s">
        <v>83</v>
      </c>
    </row>
    <row r="3133" spans="1:14" x14ac:dyDescent="0.25">
      <c r="A3133">
        <v>3132</v>
      </c>
      <c r="B3133">
        <v>1385</v>
      </c>
      <c r="C3133">
        <f>1/COUNTIF(B:B,pizzadb_pizzasales[[#This Row],[order_id]])</f>
        <v>0.5</v>
      </c>
      <c r="D3133" s="1" t="s">
        <v>143</v>
      </c>
      <c r="E3133">
        <v>1</v>
      </c>
      <c r="F3133" s="16">
        <v>41275</v>
      </c>
      <c r="G3133" s="2" t="str">
        <f>TEXT(pizzadb_pizzasales[[#This Row],[order_date]],"dddd")</f>
        <v>Tuesday</v>
      </c>
      <c r="H3133" s="3">
        <v>0.87326388888888884</v>
      </c>
      <c r="I3133">
        <v>11</v>
      </c>
      <c r="J3133">
        <v>11</v>
      </c>
      <c r="K3133" s="1" t="s">
        <v>41</v>
      </c>
      <c r="L3133" s="1" t="s">
        <v>14</v>
      </c>
      <c r="M3133" s="1" t="s">
        <v>130</v>
      </c>
      <c r="N3133" s="1" t="s">
        <v>131</v>
      </c>
    </row>
    <row r="3134" spans="1:14" x14ac:dyDescent="0.25">
      <c r="A3134">
        <v>3133</v>
      </c>
      <c r="B3134">
        <v>1386</v>
      </c>
      <c r="C3134">
        <f>1/COUNTIF(B:B,pizzadb_pizzasales[[#This Row],[order_id]])</f>
        <v>0.5</v>
      </c>
      <c r="D3134" s="1" t="s">
        <v>72</v>
      </c>
      <c r="E3134">
        <v>1</v>
      </c>
      <c r="F3134" s="16">
        <v>41276</v>
      </c>
      <c r="G3134" s="2" t="str">
        <f>TEXT(pizzadb_pizzasales[[#This Row],[order_date]],"dddd")</f>
        <v>Wednesday</v>
      </c>
      <c r="H3134" s="3">
        <v>0.87597222222222226</v>
      </c>
      <c r="I3134">
        <v>20.75</v>
      </c>
      <c r="J3134">
        <v>20.75</v>
      </c>
      <c r="K3134" s="1" t="s">
        <v>21</v>
      </c>
      <c r="L3134" s="1" t="s">
        <v>33</v>
      </c>
      <c r="M3134" s="1" t="s">
        <v>42</v>
      </c>
      <c r="N3134" s="1" t="s">
        <v>43</v>
      </c>
    </row>
    <row r="3135" spans="1:14" x14ac:dyDescent="0.25">
      <c r="A3135">
        <v>3134</v>
      </c>
      <c r="B3135">
        <v>1386</v>
      </c>
      <c r="C3135">
        <f>1/COUNTIF(B:B,pizzadb_pizzasales[[#This Row],[order_id]])</f>
        <v>0.5</v>
      </c>
      <c r="D3135" s="1" t="s">
        <v>54</v>
      </c>
      <c r="E3135">
        <v>1</v>
      </c>
      <c r="F3135" s="16">
        <v>41277</v>
      </c>
      <c r="G3135" s="2" t="str">
        <f>TEXT(pizzadb_pizzasales[[#This Row],[order_date]],"dddd")</f>
        <v>Thursday</v>
      </c>
      <c r="H3135" s="3">
        <v>0.87597222222222226</v>
      </c>
      <c r="I3135">
        <v>20.5</v>
      </c>
      <c r="J3135">
        <v>20.5</v>
      </c>
      <c r="K3135" s="1" t="s">
        <v>21</v>
      </c>
      <c r="L3135" s="1" t="s">
        <v>14</v>
      </c>
      <c r="M3135" s="1" t="s">
        <v>55</v>
      </c>
      <c r="N3135" s="1" t="s">
        <v>56</v>
      </c>
    </row>
    <row r="3136" spans="1:14" x14ac:dyDescent="0.25">
      <c r="A3136">
        <v>3135</v>
      </c>
      <c r="B3136">
        <v>1387</v>
      </c>
      <c r="C3136">
        <f>1/COUNTIF(B:B,pizzadb_pizzasales[[#This Row],[order_id]])</f>
        <v>0.33333333333333331</v>
      </c>
      <c r="D3136" s="1" t="s">
        <v>93</v>
      </c>
      <c r="E3136">
        <v>1</v>
      </c>
      <c r="F3136" s="16">
        <v>41278</v>
      </c>
      <c r="G3136" s="2" t="str">
        <f>TEXT(pizzadb_pizzasales[[#This Row],[order_date]],"dddd")</f>
        <v>Friday</v>
      </c>
      <c r="H3136" s="3">
        <v>0.88307870370370367</v>
      </c>
      <c r="I3136">
        <v>12</v>
      </c>
      <c r="J3136">
        <v>12</v>
      </c>
      <c r="K3136" s="1" t="s">
        <v>41</v>
      </c>
      <c r="L3136" s="1" t="s">
        <v>14</v>
      </c>
      <c r="M3136" s="1" t="s">
        <v>94</v>
      </c>
      <c r="N3136" s="1" t="s">
        <v>95</v>
      </c>
    </row>
    <row r="3137" spans="1:14" x14ac:dyDescent="0.25">
      <c r="A3137">
        <v>3136</v>
      </c>
      <c r="B3137">
        <v>1387</v>
      </c>
      <c r="C3137">
        <f>1/COUNTIF(B:B,pizzadb_pizzasales[[#This Row],[order_id]])</f>
        <v>0.33333333333333331</v>
      </c>
      <c r="D3137" s="1" t="s">
        <v>113</v>
      </c>
      <c r="E3137">
        <v>1</v>
      </c>
      <c r="F3137" s="16">
        <v>41281</v>
      </c>
      <c r="G3137" s="2" t="str">
        <f>TEXT(pizzadb_pizzasales[[#This Row],[order_date]],"dddd")</f>
        <v>Monday</v>
      </c>
      <c r="H3137" s="3">
        <v>0.88307870370370367</v>
      </c>
      <c r="I3137">
        <v>20.25</v>
      </c>
      <c r="J3137">
        <v>20.25</v>
      </c>
      <c r="K3137" s="1" t="s">
        <v>21</v>
      </c>
      <c r="L3137" s="1" t="s">
        <v>26</v>
      </c>
      <c r="M3137" s="1" t="s">
        <v>114</v>
      </c>
      <c r="N3137" s="1" t="s">
        <v>115</v>
      </c>
    </row>
    <row r="3138" spans="1:14" x14ac:dyDescent="0.25">
      <c r="A3138">
        <v>3137</v>
      </c>
      <c r="B3138">
        <v>1387</v>
      </c>
      <c r="C3138">
        <f>1/COUNTIF(B:B,pizzadb_pizzasales[[#This Row],[order_id]])</f>
        <v>0.33333333333333331</v>
      </c>
      <c r="D3138" s="1" t="s">
        <v>32</v>
      </c>
      <c r="E3138">
        <v>1</v>
      </c>
      <c r="F3138" s="16">
        <v>41282</v>
      </c>
      <c r="G3138" s="2" t="str">
        <f>TEXT(pizzadb_pizzasales[[#This Row],[order_date]],"dddd")</f>
        <v>Tuesday</v>
      </c>
      <c r="H3138" s="3">
        <v>0.88307870370370367</v>
      </c>
      <c r="I3138">
        <v>20.75</v>
      </c>
      <c r="J3138">
        <v>20.75</v>
      </c>
      <c r="K3138" s="1" t="s">
        <v>21</v>
      </c>
      <c r="L3138" s="1" t="s">
        <v>33</v>
      </c>
      <c r="M3138" s="1" t="s">
        <v>34</v>
      </c>
      <c r="N3138" s="1" t="s">
        <v>35</v>
      </c>
    </row>
    <row r="3139" spans="1:14" x14ac:dyDescent="0.25">
      <c r="A3139">
        <v>3138</v>
      </c>
      <c r="B3139">
        <v>1388</v>
      </c>
      <c r="C3139">
        <f>1/COUNTIF(B:B,pizzadb_pizzasales[[#This Row],[order_id]])</f>
        <v>1</v>
      </c>
      <c r="D3139" s="1" t="s">
        <v>73</v>
      </c>
      <c r="E3139">
        <v>1</v>
      </c>
      <c r="F3139" s="16">
        <v>41283</v>
      </c>
      <c r="G3139" s="2" t="str">
        <f>TEXT(pizzadb_pizzasales[[#This Row],[order_date]],"dddd")</f>
        <v>Wednesday</v>
      </c>
      <c r="H3139" s="3">
        <v>0.91958333333333331</v>
      </c>
      <c r="I3139">
        <v>20.75</v>
      </c>
      <c r="J3139">
        <v>20.75</v>
      </c>
      <c r="K3139" s="1" t="s">
        <v>21</v>
      </c>
      <c r="L3139" s="1" t="s">
        <v>33</v>
      </c>
      <c r="M3139" s="1" t="s">
        <v>74</v>
      </c>
      <c r="N3139" s="1" t="s">
        <v>75</v>
      </c>
    </row>
    <row r="3140" spans="1:14" x14ac:dyDescent="0.25">
      <c r="A3140">
        <v>3139</v>
      </c>
      <c r="B3140">
        <v>1389</v>
      </c>
      <c r="C3140">
        <f>1/COUNTIF(B:B,pizzadb_pizzasales[[#This Row],[order_id]])</f>
        <v>1</v>
      </c>
      <c r="D3140" s="1" t="s">
        <v>17</v>
      </c>
      <c r="E3140">
        <v>1</v>
      </c>
      <c r="F3140" s="16">
        <v>41284</v>
      </c>
      <c r="G3140" s="2" t="str">
        <f>TEXT(pizzadb_pizzasales[[#This Row],[order_date]],"dddd")</f>
        <v>Thursday</v>
      </c>
      <c r="H3140" s="3">
        <v>0.92056712962962961</v>
      </c>
      <c r="I3140">
        <v>16</v>
      </c>
      <c r="J3140">
        <v>16</v>
      </c>
      <c r="K3140" s="1" t="s">
        <v>13</v>
      </c>
      <c r="L3140" s="1" t="s">
        <v>14</v>
      </c>
      <c r="M3140" s="1" t="s">
        <v>18</v>
      </c>
      <c r="N3140" s="1" t="s">
        <v>19</v>
      </c>
    </row>
    <row r="3141" spans="1:14" x14ac:dyDescent="0.25">
      <c r="A3141">
        <v>3140</v>
      </c>
      <c r="B3141">
        <v>1390</v>
      </c>
      <c r="C3141">
        <f>1/COUNTIF(B:B,pizzadb_pizzasales[[#This Row],[order_id]])</f>
        <v>1</v>
      </c>
      <c r="D3141" s="1" t="s">
        <v>32</v>
      </c>
      <c r="E3141">
        <v>1</v>
      </c>
      <c r="F3141" s="16">
        <v>41285</v>
      </c>
      <c r="G3141" s="2" t="str">
        <f>TEXT(pizzadb_pizzasales[[#This Row],[order_date]],"dddd")</f>
        <v>Friday</v>
      </c>
      <c r="H3141" s="3">
        <v>0.48518518518518516</v>
      </c>
      <c r="I3141">
        <v>20.75</v>
      </c>
      <c r="J3141">
        <v>20.75</v>
      </c>
      <c r="K3141" s="1" t="s">
        <v>21</v>
      </c>
      <c r="L3141" s="1" t="s">
        <v>33</v>
      </c>
      <c r="M3141" s="1" t="s">
        <v>34</v>
      </c>
      <c r="N3141" s="1" t="s">
        <v>35</v>
      </c>
    </row>
    <row r="3142" spans="1:14" x14ac:dyDescent="0.25">
      <c r="A3142">
        <v>3141</v>
      </c>
      <c r="B3142">
        <v>1391</v>
      </c>
      <c r="C3142">
        <f>1/COUNTIF(B:B,pizzadb_pizzasales[[#This Row],[order_id]])</f>
        <v>0.25</v>
      </c>
      <c r="D3142" s="1" t="s">
        <v>25</v>
      </c>
      <c r="E3142">
        <v>1</v>
      </c>
      <c r="F3142" s="16">
        <v>41288</v>
      </c>
      <c r="G3142" s="2" t="str">
        <f>TEXT(pizzadb_pizzasales[[#This Row],[order_date]],"dddd")</f>
        <v>Monday</v>
      </c>
      <c r="H3142" s="3">
        <v>0.51814814814814814</v>
      </c>
      <c r="I3142">
        <v>20.75</v>
      </c>
      <c r="J3142">
        <v>20.75</v>
      </c>
      <c r="K3142" s="1" t="s">
        <v>21</v>
      </c>
      <c r="L3142" s="1" t="s">
        <v>26</v>
      </c>
      <c r="M3142" s="1" t="s">
        <v>27</v>
      </c>
      <c r="N3142" s="1" t="s">
        <v>28</v>
      </c>
    </row>
    <row r="3143" spans="1:14" x14ac:dyDescent="0.25">
      <c r="A3143">
        <v>3142</v>
      </c>
      <c r="B3143">
        <v>1391</v>
      </c>
      <c r="C3143">
        <f>1/COUNTIF(B:B,pizzadb_pizzasales[[#This Row],[order_id]])</f>
        <v>0.25</v>
      </c>
      <c r="D3143" s="1" t="s">
        <v>172</v>
      </c>
      <c r="E3143">
        <v>1</v>
      </c>
      <c r="F3143" s="16">
        <v>41289</v>
      </c>
      <c r="G3143" s="2" t="str">
        <f>TEXT(pizzadb_pizzasales[[#This Row],[order_date]],"dddd")</f>
        <v>Tuesday</v>
      </c>
      <c r="H3143" s="3">
        <v>0.51814814814814814</v>
      </c>
      <c r="I3143">
        <v>12.5</v>
      </c>
      <c r="J3143">
        <v>12.5</v>
      </c>
      <c r="K3143" s="1" t="s">
        <v>41</v>
      </c>
      <c r="L3143" s="1" t="s">
        <v>26</v>
      </c>
      <c r="M3143" s="1" t="s">
        <v>88</v>
      </c>
      <c r="N3143" s="1" t="s">
        <v>89</v>
      </c>
    </row>
    <row r="3144" spans="1:14" x14ac:dyDescent="0.25">
      <c r="A3144">
        <v>3143</v>
      </c>
      <c r="B3144">
        <v>1391</v>
      </c>
      <c r="C3144">
        <f>1/COUNTIF(B:B,pizzadb_pizzasales[[#This Row],[order_id]])</f>
        <v>0.25</v>
      </c>
      <c r="D3144" s="1" t="s">
        <v>152</v>
      </c>
      <c r="E3144">
        <v>1</v>
      </c>
      <c r="F3144" s="16">
        <v>41290</v>
      </c>
      <c r="G3144" s="2" t="str">
        <f>TEXT(pizzadb_pizzasales[[#This Row],[order_date]],"dddd")</f>
        <v>Wednesday</v>
      </c>
      <c r="H3144" s="3">
        <v>0.51814814814814814</v>
      </c>
      <c r="I3144">
        <v>20.75</v>
      </c>
      <c r="J3144">
        <v>20.75</v>
      </c>
      <c r="K3144" s="1" t="s">
        <v>21</v>
      </c>
      <c r="L3144" s="1" t="s">
        <v>26</v>
      </c>
      <c r="M3144" s="1" t="s">
        <v>48</v>
      </c>
      <c r="N3144" s="1" t="s">
        <v>49</v>
      </c>
    </row>
    <row r="3145" spans="1:14" x14ac:dyDescent="0.25">
      <c r="A3145">
        <v>3144</v>
      </c>
      <c r="B3145">
        <v>1391</v>
      </c>
      <c r="C3145">
        <f>1/COUNTIF(B:B,pizzadb_pizzasales[[#This Row],[order_id]])</f>
        <v>0.25</v>
      </c>
      <c r="D3145" s="1" t="s">
        <v>47</v>
      </c>
      <c r="E3145">
        <v>1</v>
      </c>
      <c r="F3145" s="16">
        <v>41291</v>
      </c>
      <c r="G3145" s="2" t="str">
        <f>TEXT(pizzadb_pizzasales[[#This Row],[order_date]],"dddd")</f>
        <v>Thursday</v>
      </c>
      <c r="H3145" s="3">
        <v>0.51814814814814814</v>
      </c>
      <c r="I3145">
        <v>12.5</v>
      </c>
      <c r="J3145">
        <v>12.5</v>
      </c>
      <c r="K3145" s="1" t="s">
        <v>41</v>
      </c>
      <c r="L3145" s="1" t="s">
        <v>26</v>
      </c>
      <c r="M3145" s="1" t="s">
        <v>48</v>
      </c>
      <c r="N3145" s="1" t="s">
        <v>49</v>
      </c>
    </row>
    <row r="3146" spans="1:14" x14ac:dyDescent="0.25">
      <c r="A3146">
        <v>3145</v>
      </c>
      <c r="B3146">
        <v>1392</v>
      </c>
      <c r="C3146">
        <f>1/COUNTIF(B:B,pizzadb_pizzasales[[#This Row],[order_id]])</f>
        <v>0.5</v>
      </c>
      <c r="D3146" s="1" t="s">
        <v>51</v>
      </c>
      <c r="E3146">
        <v>1</v>
      </c>
      <c r="F3146" s="16">
        <v>41292</v>
      </c>
      <c r="G3146" s="2" t="str">
        <f>TEXT(pizzadb_pizzasales[[#This Row],[order_date]],"dddd")</f>
        <v>Friday</v>
      </c>
      <c r="H3146" s="3">
        <v>0.52614583333333331</v>
      </c>
      <c r="I3146">
        <v>12</v>
      </c>
      <c r="J3146">
        <v>12</v>
      </c>
      <c r="K3146" s="1" t="s">
        <v>41</v>
      </c>
      <c r="L3146" s="1" t="s">
        <v>22</v>
      </c>
      <c r="M3146" s="1" t="s">
        <v>52</v>
      </c>
      <c r="N3146" s="1" t="s">
        <v>53</v>
      </c>
    </row>
    <row r="3147" spans="1:14" x14ac:dyDescent="0.25">
      <c r="A3147">
        <v>3146</v>
      </c>
      <c r="B3147">
        <v>1392</v>
      </c>
      <c r="C3147">
        <f>1/COUNTIF(B:B,pizzadb_pizzasales[[#This Row],[order_id]])</f>
        <v>0.5</v>
      </c>
      <c r="D3147" s="1" t="s">
        <v>112</v>
      </c>
      <c r="E3147">
        <v>1</v>
      </c>
      <c r="F3147" s="16">
        <v>41295</v>
      </c>
      <c r="G3147" s="2" t="str">
        <f>TEXT(pizzadb_pizzasales[[#This Row],[order_date]],"dddd")</f>
        <v>Monday</v>
      </c>
      <c r="H3147" s="3">
        <v>0.52614583333333331</v>
      </c>
      <c r="I3147">
        <v>20.5</v>
      </c>
      <c r="J3147">
        <v>20.5</v>
      </c>
      <c r="K3147" s="1" t="s">
        <v>21</v>
      </c>
      <c r="L3147" s="1" t="s">
        <v>14</v>
      </c>
      <c r="M3147" s="1" t="s">
        <v>94</v>
      </c>
      <c r="N3147" s="1" t="s">
        <v>95</v>
      </c>
    </row>
    <row r="3148" spans="1:14" x14ac:dyDescent="0.25">
      <c r="A3148">
        <v>3147</v>
      </c>
      <c r="B3148">
        <v>1393</v>
      </c>
      <c r="C3148">
        <f>1/COUNTIF(B:B,pizzadb_pizzasales[[#This Row],[order_id]])</f>
        <v>0.5</v>
      </c>
      <c r="D3148" s="1" t="s">
        <v>118</v>
      </c>
      <c r="E3148">
        <v>1</v>
      </c>
      <c r="F3148" s="16">
        <v>41296</v>
      </c>
      <c r="G3148" s="2" t="str">
        <f>TEXT(pizzadb_pizzasales[[#This Row],[order_date]],"dddd")</f>
        <v>Tuesday</v>
      </c>
      <c r="H3148" s="3">
        <v>0.52989583333333334</v>
      </c>
      <c r="I3148">
        <v>16.75</v>
      </c>
      <c r="J3148">
        <v>16.75</v>
      </c>
      <c r="K3148" s="1" t="s">
        <v>13</v>
      </c>
      <c r="L3148" s="1" t="s">
        <v>33</v>
      </c>
      <c r="M3148" s="1" t="s">
        <v>42</v>
      </c>
      <c r="N3148" s="1" t="s">
        <v>43</v>
      </c>
    </row>
    <row r="3149" spans="1:14" x14ac:dyDescent="0.25">
      <c r="A3149">
        <v>3148</v>
      </c>
      <c r="B3149">
        <v>1393</v>
      </c>
      <c r="C3149">
        <f>1/COUNTIF(B:B,pizzadb_pizzasales[[#This Row],[order_id]])</f>
        <v>0.5</v>
      </c>
      <c r="D3149" s="1" t="s">
        <v>151</v>
      </c>
      <c r="E3149">
        <v>1</v>
      </c>
      <c r="F3149" s="16">
        <v>41297</v>
      </c>
      <c r="G3149" s="2" t="str">
        <f>TEXT(pizzadb_pizzasales[[#This Row],[order_date]],"dddd")</f>
        <v>Wednesday</v>
      </c>
      <c r="H3149" s="3">
        <v>0.52989583333333334</v>
      </c>
      <c r="I3149">
        <v>12.75</v>
      </c>
      <c r="J3149">
        <v>12.75</v>
      </c>
      <c r="K3149" s="1" t="s">
        <v>41</v>
      </c>
      <c r="L3149" s="1" t="s">
        <v>33</v>
      </c>
      <c r="M3149" s="1" t="s">
        <v>34</v>
      </c>
      <c r="N3149" s="1" t="s">
        <v>35</v>
      </c>
    </row>
    <row r="3150" spans="1:14" x14ac:dyDescent="0.25">
      <c r="A3150">
        <v>3149</v>
      </c>
      <c r="B3150">
        <v>1394</v>
      </c>
      <c r="C3150">
        <f>1/COUNTIF(B:B,pizzadb_pizzasales[[#This Row],[order_id]])</f>
        <v>1</v>
      </c>
      <c r="D3150" s="1" t="s">
        <v>132</v>
      </c>
      <c r="E3150">
        <v>1</v>
      </c>
      <c r="F3150" s="16">
        <v>41298</v>
      </c>
      <c r="G3150" s="2" t="str">
        <f>TEXT(pizzadb_pizzasales[[#This Row],[order_date]],"dddd")</f>
        <v>Thursday</v>
      </c>
      <c r="H3150" s="3">
        <v>0.55966435185185182</v>
      </c>
      <c r="I3150">
        <v>10.5</v>
      </c>
      <c r="J3150">
        <v>10.5</v>
      </c>
      <c r="K3150" s="1" t="s">
        <v>41</v>
      </c>
      <c r="L3150" s="1" t="s">
        <v>14</v>
      </c>
      <c r="M3150" s="1" t="s">
        <v>15</v>
      </c>
      <c r="N3150" s="1" t="s">
        <v>16</v>
      </c>
    </row>
    <row r="3151" spans="1:14" x14ac:dyDescent="0.25">
      <c r="A3151">
        <v>3150</v>
      </c>
      <c r="B3151">
        <v>1395</v>
      </c>
      <c r="C3151">
        <f>1/COUNTIF(B:B,pizzadb_pizzasales[[#This Row],[order_id]])</f>
        <v>1</v>
      </c>
      <c r="D3151" s="1" t="s">
        <v>151</v>
      </c>
      <c r="E3151">
        <v>1</v>
      </c>
      <c r="F3151" s="16">
        <v>41299</v>
      </c>
      <c r="G3151" s="2" t="str">
        <f>TEXT(pizzadb_pizzasales[[#This Row],[order_date]],"dddd")</f>
        <v>Friday</v>
      </c>
      <c r="H3151" s="3">
        <v>0.56449074074074079</v>
      </c>
      <c r="I3151">
        <v>12.75</v>
      </c>
      <c r="J3151">
        <v>12.75</v>
      </c>
      <c r="K3151" s="1" t="s">
        <v>41</v>
      </c>
      <c r="L3151" s="1" t="s">
        <v>33</v>
      </c>
      <c r="M3151" s="1" t="s">
        <v>34</v>
      </c>
      <c r="N3151" s="1" t="s">
        <v>35</v>
      </c>
    </row>
    <row r="3152" spans="1:14" x14ac:dyDescent="0.25">
      <c r="A3152">
        <v>3151</v>
      </c>
      <c r="B3152">
        <v>1396</v>
      </c>
      <c r="C3152">
        <f>1/COUNTIF(B:B,pizzadb_pizzasales[[#This Row],[order_id]])</f>
        <v>1</v>
      </c>
      <c r="D3152" s="1" t="s">
        <v>156</v>
      </c>
      <c r="E3152">
        <v>1</v>
      </c>
      <c r="F3152" s="16">
        <v>41302</v>
      </c>
      <c r="G3152" s="2" t="str">
        <f>TEXT(pizzadb_pizzasales[[#This Row],[order_date]],"dddd")</f>
        <v>Monday</v>
      </c>
      <c r="H3152" s="3">
        <v>0.56565972222222227</v>
      </c>
      <c r="I3152">
        <v>12.75</v>
      </c>
      <c r="J3152">
        <v>12.75</v>
      </c>
      <c r="K3152" s="1" t="s">
        <v>41</v>
      </c>
      <c r="L3152" s="1" t="s">
        <v>33</v>
      </c>
      <c r="M3152" s="1" t="s">
        <v>82</v>
      </c>
      <c r="N3152" s="1" t="s">
        <v>83</v>
      </c>
    </row>
    <row r="3153" spans="1:14" x14ac:dyDescent="0.25">
      <c r="A3153">
        <v>3152</v>
      </c>
      <c r="B3153">
        <v>1397</v>
      </c>
      <c r="C3153">
        <f>1/COUNTIF(B:B,pizzadb_pizzasales[[#This Row],[order_id]])</f>
        <v>1</v>
      </c>
      <c r="D3153" s="1" t="s">
        <v>20</v>
      </c>
      <c r="E3153">
        <v>1</v>
      </c>
      <c r="F3153" s="16">
        <v>41303</v>
      </c>
      <c r="G3153" s="2" t="str">
        <f>TEXT(pizzadb_pizzasales[[#This Row],[order_date]],"dddd")</f>
        <v>Tuesday</v>
      </c>
      <c r="H3153" s="3">
        <v>0.58084490740740746</v>
      </c>
      <c r="I3153">
        <v>18.5</v>
      </c>
      <c r="J3153">
        <v>18.5</v>
      </c>
      <c r="K3153" s="1" t="s">
        <v>21</v>
      </c>
      <c r="L3153" s="1" t="s">
        <v>22</v>
      </c>
      <c r="M3153" s="1" t="s">
        <v>23</v>
      </c>
      <c r="N3153" s="1" t="s">
        <v>24</v>
      </c>
    </row>
    <row r="3154" spans="1:14" x14ac:dyDescent="0.25">
      <c r="A3154">
        <v>3153</v>
      </c>
      <c r="B3154">
        <v>1398</v>
      </c>
      <c r="C3154">
        <f>1/COUNTIF(B:B,pizzadb_pizzasales[[#This Row],[order_id]])</f>
        <v>0.16666666666666666</v>
      </c>
      <c r="D3154" s="1" t="s">
        <v>50</v>
      </c>
      <c r="E3154">
        <v>1</v>
      </c>
      <c r="F3154" s="16">
        <v>41304</v>
      </c>
      <c r="G3154" s="2" t="str">
        <f>TEXT(pizzadb_pizzasales[[#This Row],[order_date]],"dddd")</f>
        <v>Wednesday</v>
      </c>
      <c r="H3154" s="3">
        <v>0.58652777777777776</v>
      </c>
      <c r="I3154">
        <v>12</v>
      </c>
      <c r="J3154">
        <v>12</v>
      </c>
      <c r="K3154" s="1" t="s">
        <v>41</v>
      </c>
      <c r="L3154" s="1" t="s">
        <v>14</v>
      </c>
      <c r="M3154" s="1" t="s">
        <v>18</v>
      </c>
      <c r="N3154" s="1" t="s">
        <v>19</v>
      </c>
    </row>
    <row r="3155" spans="1:14" x14ac:dyDescent="0.25">
      <c r="A3155">
        <v>3154</v>
      </c>
      <c r="B3155">
        <v>1398</v>
      </c>
      <c r="C3155">
        <f>1/COUNTIF(B:B,pizzadb_pizzasales[[#This Row],[order_id]])</f>
        <v>0.16666666666666666</v>
      </c>
      <c r="D3155" s="1" t="s">
        <v>142</v>
      </c>
      <c r="E3155">
        <v>1</v>
      </c>
      <c r="F3155" s="16">
        <v>41305</v>
      </c>
      <c r="G3155" s="2" t="str">
        <f>TEXT(pizzadb_pizzasales[[#This Row],[order_date]],"dddd")</f>
        <v>Thursday</v>
      </c>
      <c r="H3155" s="3">
        <v>0.58652777777777776</v>
      </c>
      <c r="I3155">
        <v>16.5</v>
      </c>
      <c r="J3155">
        <v>16.5</v>
      </c>
      <c r="K3155" s="1" t="s">
        <v>21</v>
      </c>
      <c r="L3155" s="1" t="s">
        <v>14</v>
      </c>
      <c r="M3155" s="1" t="s">
        <v>15</v>
      </c>
      <c r="N3155" s="1" t="s">
        <v>16</v>
      </c>
    </row>
    <row r="3156" spans="1:14" x14ac:dyDescent="0.25">
      <c r="A3156">
        <v>3155</v>
      </c>
      <c r="B3156">
        <v>1398</v>
      </c>
      <c r="C3156">
        <f>1/COUNTIF(B:B,pizzadb_pizzasales[[#This Row],[order_id]])</f>
        <v>0.16666666666666666</v>
      </c>
      <c r="D3156" s="1" t="s">
        <v>164</v>
      </c>
      <c r="E3156">
        <v>1</v>
      </c>
      <c r="F3156" s="16">
        <v>41306</v>
      </c>
      <c r="G3156" s="2" t="str">
        <f>TEXT(pizzadb_pizzasales[[#This Row],[order_date]],"dddd")</f>
        <v>Friday</v>
      </c>
      <c r="H3156" s="3">
        <v>0.58652777777777776</v>
      </c>
      <c r="I3156">
        <v>16.5</v>
      </c>
      <c r="J3156">
        <v>16.5</v>
      </c>
      <c r="K3156" s="1" t="s">
        <v>13</v>
      </c>
      <c r="L3156" s="1" t="s">
        <v>22</v>
      </c>
      <c r="M3156" s="1" t="s">
        <v>63</v>
      </c>
      <c r="N3156" s="1" t="s">
        <v>64</v>
      </c>
    </row>
    <row r="3157" spans="1:14" x14ac:dyDescent="0.25">
      <c r="A3157">
        <v>3156</v>
      </c>
      <c r="B3157">
        <v>1398</v>
      </c>
      <c r="C3157">
        <f>1/COUNTIF(B:B,pizzadb_pizzasales[[#This Row],[order_id]])</f>
        <v>0.16666666666666666</v>
      </c>
      <c r="D3157" s="1" t="s">
        <v>136</v>
      </c>
      <c r="E3157">
        <v>1</v>
      </c>
      <c r="F3157" s="16">
        <v>41309</v>
      </c>
      <c r="G3157" s="2" t="str">
        <f>TEXT(pizzadb_pizzasales[[#This Row],[order_date]],"dddd")</f>
        <v>Monday</v>
      </c>
      <c r="H3157" s="3">
        <v>0.58652777777777776</v>
      </c>
      <c r="I3157">
        <v>12.5</v>
      </c>
      <c r="J3157">
        <v>12.5</v>
      </c>
      <c r="K3157" s="1" t="s">
        <v>41</v>
      </c>
      <c r="L3157" s="1" t="s">
        <v>22</v>
      </c>
      <c r="M3157" s="1" t="s">
        <v>63</v>
      </c>
      <c r="N3157" s="1" t="s">
        <v>64</v>
      </c>
    </row>
    <row r="3158" spans="1:14" x14ac:dyDescent="0.25">
      <c r="A3158">
        <v>3157</v>
      </c>
      <c r="B3158">
        <v>1398</v>
      </c>
      <c r="C3158">
        <f>1/COUNTIF(B:B,pizzadb_pizzasales[[#This Row],[order_id]])</f>
        <v>0.16666666666666666</v>
      </c>
      <c r="D3158" s="1" t="s">
        <v>32</v>
      </c>
      <c r="E3158">
        <v>1</v>
      </c>
      <c r="F3158" s="16">
        <v>41310</v>
      </c>
      <c r="G3158" s="2" t="str">
        <f>TEXT(pizzadb_pizzasales[[#This Row],[order_date]],"dddd")</f>
        <v>Tuesday</v>
      </c>
      <c r="H3158" s="3">
        <v>0.58652777777777776</v>
      </c>
      <c r="I3158">
        <v>20.75</v>
      </c>
      <c r="J3158">
        <v>20.75</v>
      </c>
      <c r="K3158" s="1" t="s">
        <v>21</v>
      </c>
      <c r="L3158" s="1" t="s">
        <v>33</v>
      </c>
      <c r="M3158" s="1" t="s">
        <v>34</v>
      </c>
      <c r="N3158" s="1" t="s">
        <v>35</v>
      </c>
    </row>
    <row r="3159" spans="1:14" x14ac:dyDescent="0.25">
      <c r="A3159">
        <v>3158</v>
      </c>
      <c r="B3159">
        <v>1398</v>
      </c>
      <c r="C3159">
        <f>1/COUNTIF(B:B,pizzadb_pizzasales[[#This Row],[order_id]])</f>
        <v>0.16666666666666666</v>
      </c>
      <c r="D3159" s="1" t="s">
        <v>137</v>
      </c>
      <c r="E3159">
        <v>1</v>
      </c>
      <c r="F3159" s="16">
        <v>41311</v>
      </c>
      <c r="G3159" s="2" t="str">
        <f>TEXT(pizzadb_pizzasales[[#This Row],[order_date]],"dddd")</f>
        <v>Wednesday</v>
      </c>
      <c r="H3159" s="3">
        <v>0.58652777777777776</v>
      </c>
      <c r="I3159">
        <v>16.75</v>
      </c>
      <c r="J3159">
        <v>16.75</v>
      </c>
      <c r="K3159" s="1" t="s">
        <v>13</v>
      </c>
      <c r="L3159" s="1" t="s">
        <v>33</v>
      </c>
      <c r="M3159" s="1" t="s">
        <v>34</v>
      </c>
      <c r="N3159" s="1" t="s">
        <v>35</v>
      </c>
    </row>
    <row r="3160" spans="1:14" x14ac:dyDescent="0.25">
      <c r="A3160">
        <v>3159</v>
      </c>
      <c r="B3160">
        <v>1399</v>
      </c>
      <c r="C3160">
        <f>1/COUNTIF(B:B,pizzadb_pizzasales[[#This Row],[order_id]])</f>
        <v>0.25</v>
      </c>
      <c r="D3160" s="1" t="s">
        <v>84</v>
      </c>
      <c r="E3160">
        <v>1</v>
      </c>
      <c r="F3160" s="16">
        <v>41312</v>
      </c>
      <c r="G3160" s="2" t="str">
        <f>TEXT(pizzadb_pizzasales[[#This Row],[order_date]],"dddd")</f>
        <v>Thursday</v>
      </c>
      <c r="H3160" s="3">
        <v>0.58863425925925927</v>
      </c>
      <c r="I3160">
        <v>12</v>
      </c>
      <c r="J3160">
        <v>12</v>
      </c>
      <c r="K3160" s="1" t="s">
        <v>41</v>
      </c>
      <c r="L3160" s="1" t="s">
        <v>14</v>
      </c>
      <c r="M3160" s="1" t="s">
        <v>85</v>
      </c>
      <c r="N3160" s="1" t="s">
        <v>86</v>
      </c>
    </row>
    <row r="3161" spans="1:14" x14ac:dyDescent="0.25">
      <c r="A3161">
        <v>3160</v>
      </c>
      <c r="B3161">
        <v>1399</v>
      </c>
      <c r="C3161">
        <f>1/COUNTIF(B:B,pizzadb_pizzasales[[#This Row],[order_id]])</f>
        <v>0.25</v>
      </c>
      <c r="D3161" s="1" t="s">
        <v>112</v>
      </c>
      <c r="E3161">
        <v>1</v>
      </c>
      <c r="F3161" s="16">
        <v>41313</v>
      </c>
      <c r="G3161" s="2" t="str">
        <f>TEXT(pizzadb_pizzasales[[#This Row],[order_date]],"dddd")</f>
        <v>Friday</v>
      </c>
      <c r="H3161" s="3">
        <v>0.58863425925925927</v>
      </c>
      <c r="I3161">
        <v>20.5</v>
      </c>
      <c r="J3161">
        <v>20.5</v>
      </c>
      <c r="K3161" s="1" t="s">
        <v>21</v>
      </c>
      <c r="L3161" s="1" t="s">
        <v>14</v>
      </c>
      <c r="M3161" s="1" t="s">
        <v>94</v>
      </c>
      <c r="N3161" s="1" t="s">
        <v>95</v>
      </c>
    </row>
    <row r="3162" spans="1:14" x14ac:dyDescent="0.25">
      <c r="A3162">
        <v>3161</v>
      </c>
      <c r="B3162">
        <v>1399</v>
      </c>
      <c r="C3162">
        <f>1/COUNTIF(B:B,pizzadb_pizzasales[[#This Row],[order_id]])</f>
        <v>0.25</v>
      </c>
      <c r="D3162" s="1" t="s">
        <v>37</v>
      </c>
      <c r="E3162">
        <v>1</v>
      </c>
      <c r="F3162" s="16">
        <v>41316</v>
      </c>
      <c r="G3162" s="2" t="str">
        <f>TEXT(pizzadb_pizzasales[[#This Row],[order_date]],"dddd")</f>
        <v>Monday</v>
      </c>
      <c r="H3162" s="3">
        <v>0.58863425925925927</v>
      </c>
      <c r="I3162">
        <v>20.75</v>
      </c>
      <c r="J3162">
        <v>20.75</v>
      </c>
      <c r="K3162" s="1" t="s">
        <v>21</v>
      </c>
      <c r="L3162" s="1" t="s">
        <v>26</v>
      </c>
      <c r="M3162" s="1" t="s">
        <v>38</v>
      </c>
      <c r="N3162" s="1" t="s">
        <v>39</v>
      </c>
    </row>
    <row r="3163" spans="1:14" x14ac:dyDescent="0.25">
      <c r="A3163">
        <v>3162</v>
      </c>
      <c r="B3163">
        <v>1399</v>
      </c>
      <c r="C3163">
        <f>1/COUNTIF(B:B,pizzadb_pizzasales[[#This Row],[order_id]])</f>
        <v>0.25</v>
      </c>
      <c r="D3163" s="1" t="s">
        <v>151</v>
      </c>
      <c r="E3163">
        <v>1</v>
      </c>
      <c r="F3163" s="16">
        <v>41317</v>
      </c>
      <c r="G3163" s="2" t="str">
        <f>TEXT(pizzadb_pizzasales[[#This Row],[order_date]],"dddd")</f>
        <v>Tuesday</v>
      </c>
      <c r="H3163" s="3">
        <v>0.58863425925925927</v>
      </c>
      <c r="I3163">
        <v>12.75</v>
      </c>
      <c r="J3163">
        <v>12.75</v>
      </c>
      <c r="K3163" s="1" t="s">
        <v>41</v>
      </c>
      <c r="L3163" s="1" t="s">
        <v>33</v>
      </c>
      <c r="M3163" s="1" t="s">
        <v>34</v>
      </c>
      <c r="N3163" s="1" t="s">
        <v>35</v>
      </c>
    </row>
    <row r="3164" spans="1:14" x14ac:dyDescent="0.25">
      <c r="A3164">
        <v>3163</v>
      </c>
      <c r="B3164">
        <v>1400</v>
      </c>
      <c r="C3164">
        <f>1/COUNTIF(B:B,pizzadb_pizzasales[[#This Row],[order_id]])</f>
        <v>1</v>
      </c>
      <c r="D3164" s="1" t="s">
        <v>17</v>
      </c>
      <c r="E3164">
        <v>1</v>
      </c>
      <c r="F3164" s="16">
        <v>41318</v>
      </c>
      <c r="G3164" s="2" t="str">
        <f>TEXT(pizzadb_pizzasales[[#This Row],[order_date]],"dddd")</f>
        <v>Wednesday</v>
      </c>
      <c r="H3164" s="3">
        <v>0.58918981481481481</v>
      </c>
      <c r="I3164">
        <v>16</v>
      </c>
      <c r="J3164">
        <v>16</v>
      </c>
      <c r="K3164" s="1" t="s">
        <v>13</v>
      </c>
      <c r="L3164" s="1" t="s">
        <v>14</v>
      </c>
      <c r="M3164" s="1" t="s">
        <v>18</v>
      </c>
      <c r="N3164" s="1" t="s">
        <v>19</v>
      </c>
    </row>
    <row r="3165" spans="1:14" x14ac:dyDescent="0.25">
      <c r="A3165">
        <v>3164</v>
      </c>
      <c r="B3165">
        <v>1401</v>
      </c>
      <c r="C3165">
        <f>1/COUNTIF(B:B,pizzadb_pizzasales[[#This Row],[order_id]])</f>
        <v>1</v>
      </c>
      <c r="D3165" s="1" t="s">
        <v>151</v>
      </c>
      <c r="E3165">
        <v>1</v>
      </c>
      <c r="F3165" s="16">
        <v>41319</v>
      </c>
      <c r="G3165" s="2" t="str">
        <f>TEXT(pizzadb_pizzasales[[#This Row],[order_date]],"dddd")</f>
        <v>Thursday</v>
      </c>
      <c r="H3165" s="3">
        <v>0.59741898148148154</v>
      </c>
      <c r="I3165">
        <v>12.75</v>
      </c>
      <c r="J3165">
        <v>12.75</v>
      </c>
      <c r="K3165" s="1" t="s">
        <v>41</v>
      </c>
      <c r="L3165" s="1" t="s">
        <v>33</v>
      </c>
      <c r="M3165" s="1" t="s">
        <v>34</v>
      </c>
      <c r="N3165" s="1" t="s">
        <v>35</v>
      </c>
    </row>
    <row r="3166" spans="1:14" x14ac:dyDescent="0.25">
      <c r="A3166">
        <v>3165</v>
      </c>
      <c r="B3166">
        <v>1402</v>
      </c>
      <c r="C3166">
        <f>1/COUNTIF(B:B,pizzadb_pizzasales[[#This Row],[order_id]])</f>
        <v>0.33333333333333331</v>
      </c>
      <c r="D3166" s="1" t="s">
        <v>50</v>
      </c>
      <c r="E3166">
        <v>1</v>
      </c>
      <c r="F3166" s="16">
        <v>41320</v>
      </c>
      <c r="G3166" s="2" t="str">
        <f>TEXT(pizzadb_pizzasales[[#This Row],[order_date]],"dddd")</f>
        <v>Friday</v>
      </c>
      <c r="H3166" s="3">
        <v>0.59996527777777775</v>
      </c>
      <c r="I3166">
        <v>12</v>
      </c>
      <c r="J3166">
        <v>12</v>
      </c>
      <c r="K3166" s="1" t="s">
        <v>41</v>
      </c>
      <c r="L3166" s="1" t="s">
        <v>14</v>
      </c>
      <c r="M3166" s="1" t="s">
        <v>18</v>
      </c>
      <c r="N3166" s="1" t="s">
        <v>19</v>
      </c>
    </row>
    <row r="3167" spans="1:14" x14ac:dyDescent="0.25">
      <c r="A3167">
        <v>3166</v>
      </c>
      <c r="B3167">
        <v>1402</v>
      </c>
      <c r="C3167">
        <f>1/COUNTIF(B:B,pizzadb_pizzasales[[#This Row],[order_id]])</f>
        <v>0.33333333333333331</v>
      </c>
      <c r="D3167" s="1" t="s">
        <v>132</v>
      </c>
      <c r="E3167">
        <v>1</v>
      </c>
      <c r="F3167" s="16">
        <v>41323</v>
      </c>
      <c r="G3167" s="2" t="str">
        <f>TEXT(pizzadb_pizzasales[[#This Row],[order_date]],"dddd")</f>
        <v>Monday</v>
      </c>
      <c r="H3167" s="3">
        <v>0.59996527777777775</v>
      </c>
      <c r="I3167">
        <v>10.5</v>
      </c>
      <c r="J3167">
        <v>10.5</v>
      </c>
      <c r="K3167" s="1" t="s">
        <v>41</v>
      </c>
      <c r="L3167" s="1" t="s">
        <v>14</v>
      </c>
      <c r="M3167" s="1" t="s">
        <v>15</v>
      </c>
      <c r="N3167" s="1" t="s">
        <v>16</v>
      </c>
    </row>
    <row r="3168" spans="1:14" x14ac:dyDescent="0.25">
      <c r="A3168">
        <v>3167</v>
      </c>
      <c r="B3168">
        <v>1402</v>
      </c>
      <c r="C3168">
        <f>1/COUNTIF(B:B,pizzadb_pizzasales[[#This Row],[order_id]])</f>
        <v>0.33333333333333331</v>
      </c>
      <c r="D3168" s="1" t="s">
        <v>172</v>
      </c>
      <c r="E3168">
        <v>1</v>
      </c>
      <c r="F3168" s="16">
        <v>41324</v>
      </c>
      <c r="G3168" s="2" t="str">
        <f>TEXT(pizzadb_pizzasales[[#This Row],[order_date]],"dddd")</f>
        <v>Tuesday</v>
      </c>
      <c r="H3168" s="3">
        <v>0.59996527777777775</v>
      </c>
      <c r="I3168">
        <v>12.5</v>
      </c>
      <c r="J3168">
        <v>12.5</v>
      </c>
      <c r="K3168" s="1" t="s">
        <v>41</v>
      </c>
      <c r="L3168" s="1" t="s">
        <v>26</v>
      </c>
      <c r="M3168" s="1" t="s">
        <v>88</v>
      </c>
      <c r="N3168" s="1" t="s">
        <v>89</v>
      </c>
    </row>
    <row r="3169" spans="1:14" x14ac:dyDescent="0.25">
      <c r="A3169">
        <v>3168</v>
      </c>
      <c r="B3169">
        <v>1403</v>
      </c>
      <c r="C3169">
        <f>1/COUNTIF(B:B,pizzadb_pizzasales[[#This Row],[order_id]])</f>
        <v>1</v>
      </c>
      <c r="D3169" s="1" t="s">
        <v>58</v>
      </c>
      <c r="E3169">
        <v>1</v>
      </c>
      <c r="F3169" s="16">
        <v>41325</v>
      </c>
      <c r="G3169" s="2" t="str">
        <f>TEXT(pizzadb_pizzasales[[#This Row],[order_date]],"dddd")</f>
        <v>Wednesday</v>
      </c>
      <c r="H3169" s="3">
        <v>0.61442129629629627</v>
      </c>
      <c r="I3169">
        <v>12</v>
      </c>
      <c r="J3169">
        <v>12</v>
      </c>
      <c r="K3169" s="1" t="s">
        <v>41</v>
      </c>
      <c r="L3169" s="1" t="s">
        <v>22</v>
      </c>
      <c r="M3169" s="1" t="s">
        <v>30</v>
      </c>
      <c r="N3169" s="1" t="s">
        <v>31</v>
      </c>
    </row>
    <row r="3170" spans="1:14" x14ac:dyDescent="0.25">
      <c r="A3170">
        <v>3169</v>
      </c>
      <c r="B3170">
        <v>1404</v>
      </c>
      <c r="C3170">
        <f>1/COUNTIF(B:B,pizzadb_pizzasales[[#This Row],[order_id]])</f>
        <v>0.5</v>
      </c>
      <c r="D3170" s="1" t="s">
        <v>128</v>
      </c>
      <c r="E3170">
        <v>1</v>
      </c>
      <c r="F3170" s="16">
        <v>41326</v>
      </c>
      <c r="G3170" s="2" t="str">
        <f>TEXT(pizzadb_pizzasales[[#This Row],[order_date]],"dddd")</f>
        <v>Thursday</v>
      </c>
      <c r="H3170" s="3">
        <v>0.62474537037037037</v>
      </c>
      <c r="I3170">
        <v>16</v>
      </c>
      <c r="J3170">
        <v>16</v>
      </c>
      <c r="K3170" s="1" t="s">
        <v>13</v>
      </c>
      <c r="L3170" s="1" t="s">
        <v>22</v>
      </c>
      <c r="M3170" s="1" t="s">
        <v>52</v>
      </c>
      <c r="N3170" s="1" t="s">
        <v>53</v>
      </c>
    </row>
    <row r="3171" spans="1:14" x14ac:dyDescent="0.25">
      <c r="A3171">
        <v>3170</v>
      </c>
      <c r="B3171">
        <v>1404</v>
      </c>
      <c r="C3171">
        <f>1/COUNTIF(B:B,pizzadb_pizzasales[[#This Row],[order_id]])</f>
        <v>0.5</v>
      </c>
      <c r="D3171" s="1" t="s">
        <v>133</v>
      </c>
      <c r="E3171">
        <v>1</v>
      </c>
      <c r="F3171" s="16">
        <v>41327</v>
      </c>
      <c r="G3171" s="2" t="str">
        <f>TEXT(pizzadb_pizzasales[[#This Row],[order_date]],"dddd")</f>
        <v>Friday</v>
      </c>
      <c r="H3171" s="3">
        <v>0.62474537037037037</v>
      </c>
      <c r="I3171">
        <v>16.5</v>
      </c>
      <c r="J3171">
        <v>16.5</v>
      </c>
      <c r="K3171" s="1" t="s">
        <v>13</v>
      </c>
      <c r="L3171" s="1" t="s">
        <v>26</v>
      </c>
      <c r="M3171" s="1" t="s">
        <v>107</v>
      </c>
      <c r="N3171" s="1" t="s">
        <v>108</v>
      </c>
    </row>
    <row r="3172" spans="1:14" x14ac:dyDescent="0.25">
      <c r="A3172">
        <v>3171</v>
      </c>
      <c r="B3172">
        <v>1405</v>
      </c>
      <c r="C3172">
        <f>1/COUNTIF(B:B,pizzadb_pizzasales[[#This Row],[order_id]])</f>
        <v>0.33333333333333331</v>
      </c>
      <c r="D3172" s="1" t="s">
        <v>40</v>
      </c>
      <c r="E3172">
        <v>1</v>
      </c>
      <c r="F3172" s="16">
        <v>41330</v>
      </c>
      <c r="G3172" s="2" t="str">
        <f>TEXT(pizzadb_pizzasales[[#This Row],[order_date]],"dddd")</f>
        <v>Monday</v>
      </c>
      <c r="H3172" s="3">
        <v>0.62515046296296295</v>
      </c>
      <c r="I3172">
        <v>12.75</v>
      </c>
      <c r="J3172">
        <v>12.75</v>
      </c>
      <c r="K3172" s="1" t="s">
        <v>41</v>
      </c>
      <c r="L3172" s="1" t="s">
        <v>33</v>
      </c>
      <c r="M3172" s="1" t="s">
        <v>42</v>
      </c>
      <c r="N3172" s="1" t="s">
        <v>43</v>
      </c>
    </row>
    <row r="3173" spans="1:14" x14ac:dyDescent="0.25">
      <c r="A3173">
        <v>3172</v>
      </c>
      <c r="B3173">
        <v>1405</v>
      </c>
      <c r="C3173">
        <f>1/COUNTIF(B:B,pizzadb_pizzasales[[#This Row],[order_id]])</f>
        <v>0.33333333333333331</v>
      </c>
      <c r="D3173" s="1" t="s">
        <v>80</v>
      </c>
      <c r="E3173">
        <v>1</v>
      </c>
      <c r="F3173" s="16">
        <v>41331</v>
      </c>
      <c r="G3173" s="2" t="str">
        <f>TEXT(pizzadb_pizzasales[[#This Row],[order_date]],"dddd")</f>
        <v>Tuesday</v>
      </c>
      <c r="H3173" s="3">
        <v>0.62515046296296295</v>
      </c>
      <c r="I3173">
        <v>12.75</v>
      </c>
      <c r="J3173">
        <v>12.75</v>
      </c>
      <c r="K3173" s="1" t="s">
        <v>41</v>
      </c>
      <c r="L3173" s="1" t="s">
        <v>33</v>
      </c>
      <c r="M3173" s="1" t="s">
        <v>74</v>
      </c>
      <c r="N3173" s="1" t="s">
        <v>75</v>
      </c>
    </row>
    <row r="3174" spans="1:14" x14ac:dyDescent="0.25">
      <c r="A3174">
        <v>3173</v>
      </c>
      <c r="B3174">
        <v>1405</v>
      </c>
      <c r="C3174">
        <f>1/COUNTIF(B:B,pizzadb_pizzasales[[#This Row],[order_id]])</f>
        <v>0.33333333333333331</v>
      </c>
      <c r="D3174" s="1" t="s">
        <v>113</v>
      </c>
      <c r="E3174">
        <v>1</v>
      </c>
      <c r="F3174" s="16">
        <v>41332</v>
      </c>
      <c r="G3174" s="2" t="str">
        <f>TEXT(pizzadb_pizzasales[[#This Row],[order_date]],"dddd")</f>
        <v>Wednesday</v>
      </c>
      <c r="H3174" s="3">
        <v>0.62515046296296295</v>
      </c>
      <c r="I3174">
        <v>20.25</v>
      </c>
      <c r="J3174">
        <v>20.25</v>
      </c>
      <c r="K3174" s="1" t="s">
        <v>21</v>
      </c>
      <c r="L3174" s="1" t="s">
        <v>26</v>
      </c>
      <c r="M3174" s="1" t="s">
        <v>114</v>
      </c>
      <c r="N3174" s="1" t="s">
        <v>115</v>
      </c>
    </row>
    <row r="3175" spans="1:14" x14ac:dyDescent="0.25">
      <c r="A3175">
        <v>3174</v>
      </c>
      <c r="B3175">
        <v>1406</v>
      </c>
      <c r="C3175">
        <f>1/COUNTIF(B:B,pizzadb_pizzasales[[#This Row],[order_id]])</f>
        <v>1</v>
      </c>
      <c r="D3175" s="1" t="s">
        <v>50</v>
      </c>
      <c r="E3175">
        <v>1</v>
      </c>
      <c r="F3175" s="16">
        <v>41333</v>
      </c>
      <c r="G3175" s="2" t="str">
        <f>TEXT(pizzadb_pizzasales[[#This Row],[order_date]],"dddd")</f>
        <v>Thursday</v>
      </c>
      <c r="H3175" s="3">
        <v>0.63121527777777775</v>
      </c>
      <c r="I3175">
        <v>12</v>
      </c>
      <c r="J3175">
        <v>12</v>
      </c>
      <c r="K3175" s="1" t="s">
        <v>41</v>
      </c>
      <c r="L3175" s="1" t="s">
        <v>14</v>
      </c>
      <c r="M3175" s="1" t="s">
        <v>18</v>
      </c>
      <c r="N3175" s="1" t="s">
        <v>19</v>
      </c>
    </row>
    <row r="3176" spans="1:14" x14ac:dyDescent="0.25">
      <c r="A3176">
        <v>3175</v>
      </c>
      <c r="B3176">
        <v>1407</v>
      </c>
      <c r="C3176">
        <f>1/COUNTIF(B:B,pizzadb_pizzasales[[#This Row],[order_id]])</f>
        <v>1</v>
      </c>
      <c r="D3176" s="1" t="s">
        <v>58</v>
      </c>
      <c r="E3176">
        <v>1</v>
      </c>
      <c r="F3176" s="16">
        <v>41334</v>
      </c>
      <c r="G3176" s="2" t="str">
        <f>TEXT(pizzadb_pizzasales[[#This Row],[order_date]],"dddd")</f>
        <v>Friday</v>
      </c>
      <c r="H3176" s="3">
        <v>0.63687499999999997</v>
      </c>
      <c r="I3176">
        <v>12</v>
      </c>
      <c r="J3176">
        <v>12</v>
      </c>
      <c r="K3176" s="1" t="s">
        <v>41</v>
      </c>
      <c r="L3176" s="1" t="s">
        <v>22</v>
      </c>
      <c r="M3176" s="1" t="s">
        <v>30</v>
      </c>
      <c r="N3176" s="1" t="s">
        <v>31</v>
      </c>
    </row>
    <row r="3177" spans="1:14" x14ac:dyDescent="0.25">
      <c r="A3177">
        <v>3176</v>
      </c>
      <c r="B3177">
        <v>1408</v>
      </c>
      <c r="C3177">
        <f>1/COUNTIF(B:B,pizzadb_pizzasales[[#This Row],[order_id]])</f>
        <v>0.5</v>
      </c>
      <c r="D3177" s="1" t="s">
        <v>143</v>
      </c>
      <c r="E3177">
        <v>1</v>
      </c>
      <c r="F3177" s="16">
        <v>41337</v>
      </c>
      <c r="G3177" s="2" t="str">
        <f>TEXT(pizzadb_pizzasales[[#This Row],[order_date]],"dddd")</f>
        <v>Monday</v>
      </c>
      <c r="H3177" s="3">
        <v>0.67030092592592594</v>
      </c>
      <c r="I3177">
        <v>11</v>
      </c>
      <c r="J3177">
        <v>11</v>
      </c>
      <c r="K3177" s="1" t="s">
        <v>41</v>
      </c>
      <c r="L3177" s="1" t="s">
        <v>14</v>
      </c>
      <c r="M3177" s="1" t="s">
        <v>130</v>
      </c>
      <c r="N3177" s="1" t="s">
        <v>131</v>
      </c>
    </row>
    <row r="3178" spans="1:14" x14ac:dyDescent="0.25">
      <c r="A3178">
        <v>3177</v>
      </c>
      <c r="B3178">
        <v>1408</v>
      </c>
      <c r="C3178">
        <f>1/COUNTIF(B:B,pizzadb_pizzasales[[#This Row],[order_id]])</f>
        <v>0.5</v>
      </c>
      <c r="D3178" s="1" t="s">
        <v>47</v>
      </c>
      <c r="E3178">
        <v>1</v>
      </c>
      <c r="F3178" s="16">
        <v>41338</v>
      </c>
      <c r="G3178" s="2" t="str">
        <f>TEXT(pizzadb_pizzasales[[#This Row],[order_date]],"dddd")</f>
        <v>Tuesday</v>
      </c>
      <c r="H3178" s="3">
        <v>0.67030092592592594</v>
      </c>
      <c r="I3178">
        <v>12.5</v>
      </c>
      <c r="J3178">
        <v>12.5</v>
      </c>
      <c r="K3178" s="1" t="s">
        <v>41</v>
      </c>
      <c r="L3178" s="1" t="s">
        <v>26</v>
      </c>
      <c r="M3178" s="1" t="s">
        <v>48</v>
      </c>
      <c r="N3178" s="1" t="s">
        <v>49</v>
      </c>
    </row>
    <row r="3179" spans="1:14" x14ac:dyDescent="0.25">
      <c r="A3179">
        <v>3178</v>
      </c>
      <c r="B3179">
        <v>1409</v>
      </c>
      <c r="C3179">
        <f>1/COUNTIF(B:B,pizzadb_pizzasales[[#This Row],[order_id]])</f>
        <v>1</v>
      </c>
      <c r="D3179" s="1" t="s">
        <v>120</v>
      </c>
      <c r="E3179">
        <v>1</v>
      </c>
      <c r="F3179" s="16">
        <v>41339</v>
      </c>
      <c r="G3179" s="2" t="str">
        <f>TEXT(pizzadb_pizzasales[[#This Row],[order_date]],"dddd")</f>
        <v>Wednesday</v>
      </c>
      <c r="H3179" s="3">
        <v>0.67094907407407411</v>
      </c>
      <c r="I3179">
        <v>12.5</v>
      </c>
      <c r="J3179">
        <v>12.5</v>
      </c>
      <c r="K3179" s="1" t="s">
        <v>41</v>
      </c>
      <c r="L3179" s="1" t="s">
        <v>26</v>
      </c>
      <c r="M3179" s="1" t="s">
        <v>38</v>
      </c>
      <c r="N3179" s="1" t="s">
        <v>39</v>
      </c>
    </row>
    <row r="3180" spans="1:14" x14ac:dyDescent="0.25">
      <c r="A3180">
        <v>3179</v>
      </c>
      <c r="B3180">
        <v>1410</v>
      </c>
      <c r="C3180">
        <f>1/COUNTIF(B:B,pizzadb_pizzasales[[#This Row],[order_id]])</f>
        <v>0.33333333333333331</v>
      </c>
      <c r="D3180" s="1" t="s">
        <v>84</v>
      </c>
      <c r="E3180">
        <v>1</v>
      </c>
      <c r="F3180" s="16">
        <v>41340</v>
      </c>
      <c r="G3180" s="2" t="str">
        <f>TEXT(pizzadb_pizzasales[[#This Row],[order_date]],"dddd")</f>
        <v>Thursday</v>
      </c>
      <c r="H3180" s="3">
        <v>0.67891203703703706</v>
      </c>
      <c r="I3180">
        <v>12</v>
      </c>
      <c r="J3180">
        <v>12</v>
      </c>
      <c r="K3180" s="1" t="s">
        <v>41</v>
      </c>
      <c r="L3180" s="1" t="s">
        <v>14</v>
      </c>
      <c r="M3180" s="1" t="s">
        <v>85</v>
      </c>
      <c r="N3180" s="1" t="s">
        <v>86</v>
      </c>
    </row>
    <row r="3181" spans="1:14" x14ac:dyDescent="0.25">
      <c r="A3181">
        <v>3180</v>
      </c>
      <c r="B3181">
        <v>1410</v>
      </c>
      <c r="C3181">
        <f>1/COUNTIF(B:B,pizzadb_pizzasales[[#This Row],[order_id]])</f>
        <v>0.33333333333333331</v>
      </c>
      <c r="D3181" s="1" t="s">
        <v>100</v>
      </c>
      <c r="E3181">
        <v>1</v>
      </c>
      <c r="F3181" s="16">
        <v>41341</v>
      </c>
      <c r="G3181" s="2" t="str">
        <f>TEXT(pizzadb_pizzasales[[#This Row],[order_date]],"dddd")</f>
        <v>Friday</v>
      </c>
      <c r="H3181" s="3">
        <v>0.67891203703703706</v>
      </c>
      <c r="I3181">
        <v>12.75</v>
      </c>
      <c r="J3181">
        <v>12.75</v>
      </c>
      <c r="K3181" s="1" t="s">
        <v>41</v>
      </c>
      <c r="L3181" s="1" t="s">
        <v>22</v>
      </c>
      <c r="M3181" s="1" t="s">
        <v>101</v>
      </c>
      <c r="N3181" s="1" t="s">
        <v>102</v>
      </c>
    </row>
    <row r="3182" spans="1:14" x14ac:dyDescent="0.25">
      <c r="A3182">
        <v>3181</v>
      </c>
      <c r="B3182">
        <v>1410</v>
      </c>
      <c r="C3182">
        <f>1/COUNTIF(B:B,pizzadb_pizzasales[[#This Row],[order_id]])</f>
        <v>0.33333333333333331</v>
      </c>
      <c r="D3182" s="1" t="s">
        <v>149</v>
      </c>
      <c r="E3182">
        <v>1</v>
      </c>
      <c r="F3182" s="16">
        <v>41344</v>
      </c>
      <c r="G3182" s="2" t="str">
        <f>TEXT(pizzadb_pizzasales[[#This Row],[order_date]],"dddd")</f>
        <v>Monday</v>
      </c>
      <c r="H3182" s="3">
        <v>0.67891203703703706</v>
      </c>
      <c r="I3182">
        <v>12.25</v>
      </c>
      <c r="J3182">
        <v>12.25</v>
      </c>
      <c r="K3182" s="1" t="s">
        <v>41</v>
      </c>
      <c r="L3182" s="1" t="s">
        <v>26</v>
      </c>
      <c r="M3182" s="1" t="s">
        <v>114</v>
      </c>
      <c r="N3182" s="1" t="s">
        <v>115</v>
      </c>
    </row>
    <row r="3183" spans="1:14" x14ac:dyDescent="0.25">
      <c r="A3183">
        <v>3182</v>
      </c>
      <c r="B3183">
        <v>1411</v>
      </c>
      <c r="C3183">
        <f>1/COUNTIF(B:B,pizzadb_pizzasales[[#This Row],[order_id]])</f>
        <v>0.33333333333333331</v>
      </c>
      <c r="D3183" s="1" t="s">
        <v>126</v>
      </c>
      <c r="E3183">
        <v>1</v>
      </c>
      <c r="F3183" s="16">
        <v>41345</v>
      </c>
      <c r="G3183" s="2" t="str">
        <f>TEXT(pizzadb_pizzasales[[#This Row],[order_date]],"dddd")</f>
        <v>Tuesday</v>
      </c>
      <c r="H3183" s="3">
        <v>0.6922800925925926</v>
      </c>
      <c r="I3183">
        <v>9.75</v>
      </c>
      <c r="J3183">
        <v>9.75</v>
      </c>
      <c r="K3183" s="1" t="s">
        <v>41</v>
      </c>
      <c r="L3183" s="1" t="s">
        <v>14</v>
      </c>
      <c r="M3183" s="1" t="s">
        <v>78</v>
      </c>
      <c r="N3183" s="1" t="s">
        <v>79</v>
      </c>
    </row>
    <row r="3184" spans="1:14" x14ac:dyDescent="0.25">
      <c r="A3184">
        <v>3183</v>
      </c>
      <c r="B3184">
        <v>1411</v>
      </c>
      <c r="C3184">
        <f>1/COUNTIF(B:B,pizzadb_pizzasales[[#This Row],[order_id]])</f>
        <v>0.33333333333333331</v>
      </c>
      <c r="D3184" s="1" t="s">
        <v>164</v>
      </c>
      <c r="E3184">
        <v>1</v>
      </c>
      <c r="F3184" s="16">
        <v>41346</v>
      </c>
      <c r="G3184" s="2" t="str">
        <f>TEXT(pizzadb_pizzasales[[#This Row],[order_date]],"dddd")</f>
        <v>Wednesday</v>
      </c>
      <c r="H3184" s="3">
        <v>0.6922800925925926</v>
      </c>
      <c r="I3184">
        <v>16.5</v>
      </c>
      <c r="J3184">
        <v>16.5</v>
      </c>
      <c r="K3184" s="1" t="s">
        <v>13</v>
      </c>
      <c r="L3184" s="1" t="s">
        <v>22</v>
      </c>
      <c r="M3184" s="1" t="s">
        <v>63</v>
      </c>
      <c r="N3184" s="1" t="s">
        <v>64</v>
      </c>
    </row>
    <row r="3185" spans="1:14" x14ac:dyDescent="0.25">
      <c r="A3185">
        <v>3184</v>
      </c>
      <c r="B3185">
        <v>1411</v>
      </c>
      <c r="C3185">
        <f>1/COUNTIF(B:B,pizzadb_pizzasales[[#This Row],[order_id]])</f>
        <v>0.33333333333333331</v>
      </c>
      <c r="D3185" s="1" t="s">
        <v>47</v>
      </c>
      <c r="E3185">
        <v>1</v>
      </c>
      <c r="F3185" s="16">
        <v>41347</v>
      </c>
      <c r="G3185" s="2" t="str">
        <f>TEXT(pizzadb_pizzasales[[#This Row],[order_date]],"dddd")</f>
        <v>Thursday</v>
      </c>
      <c r="H3185" s="3">
        <v>0.6922800925925926</v>
      </c>
      <c r="I3185">
        <v>12.5</v>
      </c>
      <c r="J3185">
        <v>12.5</v>
      </c>
      <c r="K3185" s="1" t="s">
        <v>41</v>
      </c>
      <c r="L3185" s="1" t="s">
        <v>26</v>
      </c>
      <c r="M3185" s="1" t="s">
        <v>48</v>
      </c>
      <c r="N3185" s="1" t="s">
        <v>49</v>
      </c>
    </row>
    <row r="3186" spans="1:14" x14ac:dyDescent="0.25">
      <c r="A3186">
        <v>3185</v>
      </c>
      <c r="B3186">
        <v>1412</v>
      </c>
      <c r="C3186">
        <f>1/COUNTIF(B:B,pizzadb_pizzasales[[#This Row],[order_id]])</f>
        <v>0.5</v>
      </c>
      <c r="D3186" s="1" t="s">
        <v>20</v>
      </c>
      <c r="E3186">
        <v>1</v>
      </c>
      <c r="F3186" s="16">
        <v>41348</v>
      </c>
      <c r="G3186" s="2" t="str">
        <f>TEXT(pizzadb_pizzasales[[#This Row],[order_date]],"dddd")</f>
        <v>Friday</v>
      </c>
      <c r="H3186" s="3">
        <v>0.69410879629629629</v>
      </c>
      <c r="I3186">
        <v>18.5</v>
      </c>
      <c r="J3186">
        <v>18.5</v>
      </c>
      <c r="K3186" s="1" t="s">
        <v>21</v>
      </c>
      <c r="L3186" s="1" t="s">
        <v>22</v>
      </c>
      <c r="M3186" s="1" t="s">
        <v>23</v>
      </c>
      <c r="N3186" s="1" t="s">
        <v>24</v>
      </c>
    </row>
    <row r="3187" spans="1:14" x14ac:dyDescent="0.25">
      <c r="A3187">
        <v>3186</v>
      </c>
      <c r="B3187">
        <v>1412</v>
      </c>
      <c r="C3187">
        <f>1/COUNTIF(B:B,pizzadb_pizzasales[[#This Row],[order_id]])</f>
        <v>0.5</v>
      </c>
      <c r="D3187" s="1" t="s">
        <v>109</v>
      </c>
      <c r="E3187">
        <v>1</v>
      </c>
      <c r="F3187" s="16">
        <v>41351</v>
      </c>
      <c r="G3187" s="2" t="str">
        <f>TEXT(pizzadb_pizzasales[[#This Row],[order_date]],"dddd")</f>
        <v>Monday</v>
      </c>
      <c r="H3187" s="3">
        <v>0.69410879629629629</v>
      </c>
      <c r="I3187">
        <v>20.25</v>
      </c>
      <c r="J3187">
        <v>20.25</v>
      </c>
      <c r="K3187" s="1" t="s">
        <v>21</v>
      </c>
      <c r="L3187" s="1" t="s">
        <v>22</v>
      </c>
      <c r="M3187" s="1" t="s">
        <v>110</v>
      </c>
      <c r="N3187" s="1" t="s">
        <v>111</v>
      </c>
    </row>
    <row r="3188" spans="1:14" x14ac:dyDescent="0.25">
      <c r="A3188">
        <v>3187</v>
      </c>
      <c r="B3188">
        <v>1413</v>
      </c>
      <c r="C3188">
        <f>1/COUNTIF(B:B,pizzadb_pizzasales[[#This Row],[order_id]])</f>
        <v>0.25</v>
      </c>
      <c r="D3188" s="1" t="s">
        <v>132</v>
      </c>
      <c r="E3188">
        <v>1</v>
      </c>
      <c r="F3188" s="16">
        <v>41352</v>
      </c>
      <c r="G3188" s="2" t="str">
        <f>TEXT(pizzadb_pizzasales[[#This Row],[order_date]],"dddd")</f>
        <v>Tuesday</v>
      </c>
      <c r="H3188" s="3">
        <v>0.70003472222222218</v>
      </c>
      <c r="I3188">
        <v>10.5</v>
      </c>
      <c r="J3188">
        <v>10.5</v>
      </c>
      <c r="K3188" s="1" t="s">
        <v>41</v>
      </c>
      <c r="L3188" s="1" t="s">
        <v>14</v>
      </c>
      <c r="M3188" s="1" t="s">
        <v>15</v>
      </c>
      <c r="N3188" s="1" t="s">
        <v>16</v>
      </c>
    </row>
    <row r="3189" spans="1:14" x14ac:dyDescent="0.25">
      <c r="A3189">
        <v>3188</v>
      </c>
      <c r="B3189">
        <v>1413</v>
      </c>
      <c r="C3189">
        <f>1/COUNTIF(B:B,pizzadb_pizzasales[[#This Row],[order_id]])</f>
        <v>0.25</v>
      </c>
      <c r="D3189" s="1" t="s">
        <v>57</v>
      </c>
      <c r="E3189">
        <v>1</v>
      </c>
      <c r="F3189" s="16">
        <v>41353</v>
      </c>
      <c r="G3189" s="2" t="str">
        <f>TEXT(pizzadb_pizzasales[[#This Row],[order_date]],"dddd")</f>
        <v>Wednesday</v>
      </c>
      <c r="H3189" s="3">
        <v>0.70003472222222218</v>
      </c>
      <c r="I3189">
        <v>12.5</v>
      </c>
      <c r="J3189">
        <v>12.5</v>
      </c>
      <c r="K3189" s="1" t="s">
        <v>41</v>
      </c>
      <c r="L3189" s="1" t="s">
        <v>26</v>
      </c>
      <c r="M3189" s="1" t="s">
        <v>27</v>
      </c>
      <c r="N3189" s="1" t="s">
        <v>28</v>
      </c>
    </row>
    <row r="3190" spans="1:14" x14ac:dyDescent="0.25">
      <c r="A3190">
        <v>3189</v>
      </c>
      <c r="B3190">
        <v>1413</v>
      </c>
      <c r="C3190">
        <f>1/COUNTIF(B:B,pizzadb_pizzasales[[#This Row],[order_id]])</f>
        <v>0.25</v>
      </c>
      <c r="D3190" s="1" t="s">
        <v>145</v>
      </c>
      <c r="E3190">
        <v>1</v>
      </c>
      <c r="F3190" s="16">
        <v>41354</v>
      </c>
      <c r="G3190" s="2" t="str">
        <f>TEXT(pizzadb_pizzasales[[#This Row],[order_date]],"dddd")</f>
        <v>Thursday</v>
      </c>
      <c r="H3190" s="3">
        <v>0.70003472222222218</v>
      </c>
      <c r="I3190">
        <v>16.5</v>
      </c>
      <c r="J3190">
        <v>16.5</v>
      </c>
      <c r="K3190" s="1" t="s">
        <v>13</v>
      </c>
      <c r="L3190" s="1" t="s">
        <v>26</v>
      </c>
      <c r="M3190" s="1" t="s">
        <v>38</v>
      </c>
      <c r="N3190" s="1" t="s">
        <v>39</v>
      </c>
    </row>
    <row r="3191" spans="1:14" x14ac:dyDescent="0.25">
      <c r="A3191">
        <v>3190</v>
      </c>
      <c r="B3191">
        <v>1413</v>
      </c>
      <c r="C3191">
        <f>1/COUNTIF(B:B,pizzadb_pizzasales[[#This Row],[order_id]])</f>
        <v>0.25</v>
      </c>
      <c r="D3191" s="1" t="s">
        <v>121</v>
      </c>
      <c r="E3191">
        <v>1</v>
      </c>
      <c r="F3191" s="16">
        <v>41355</v>
      </c>
      <c r="G3191" s="2" t="str">
        <f>TEXT(pizzadb_pizzasales[[#This Row],[order_date]],"dddd")</f>
        <v>Friday</v>
      </c>
      <c r="H3191" s="3">
        <v>0.70003472222222218</v>
      </c>
      <c r="I3191">
        <v>16.25</v>
      </c>
      <c r="J3191">
        <v>16.25</v>
      </c>
      <c r="K3191" s="1" t="s">
        <v>13</v>
      </c>
      <c r="L3191" s="1" t="s">
        <v>26</v>
      </c>
      <c r="M3191" s="1" t="s">
        <v>114</v>
      </c>
      <c r="N3191" s="1" t="s">
        <v>115</v>
      </c>
    </row>
    <row r="3192" spans="1:14" x14ac:dyDescent="0.25">
      <c r="A3192">
        <v>3191</v>
      </c>
      <c r="B3192">
        <v>1414</v>
      </c>
      <c r="C3192">
        <f>1/COUNTIF(B:B,pizzadb_pizzasales[[#This Row],[order_id]])</f>
        <v>1</v>
      </c>
      <c r="D3192" s="1" t="s">
        <v>149</v>
      </c>
      <c r="E3192">
        <v>1</v>
      </c>
      <c r="F3192" s="16">
        <v>41358</v>
      </c>
      <c r="G3192" s="2" t="str">
        <f>TEXT(pizzadb_pizzasales[[#This Row],[order_date]],"dddd")</f>
        <v>Monday</v>
      </c>
      <c r="H3192" s="3">
        <v>0.70086805555555554</v>
      </c>
      <c r="I3192">
        <v>12.25</v>
      </c>
      <c r="J3192">
        <v>12.25</v>
      </c>
      <c r="K3192" s="1" t="s">
        <v>41</v>
      </c>
      <c r="L3192" s="1" t="s">
        <v>26</v>
      </c>
      <c r="M3192" s="1" t="s">
        <v>114</v>
      </c>
      <c r="N3192" s="1" t="s">
        <v>115</v>
      </c>
    </row>
    <row r="3193" spans="1:14" x14ac:dyDescent="0.25">
      <c r="A3193">
        <v>3192</v>
      </c>
      <c r="B3193">
        <v>1415</v>
      </c>
      <c r="C3193">
        <f>1/COUNTIF(B:B,pizzadb_pizzasales[[#This Row],[order_id]])</f>
        <v>1</v>
      </c>
      <c r="D3193" s="1" t="s">
        <v>68</v>
      </c>
      <c r="E3193">
        <v>1</v>
      </c>
      <c r="F3193" s="16">
        <v>41359</v>
      </c>
      <c r="G3193" s="2" t="str">
        <f>TEXT(pizzadb_pizzasales[[#This Row],[order_date]],"dddd")</f>
        <v>Tuesday</v>
      </c>
      <c r="H3193" s="3">
        <v>0.71136574074074077</v>
      </c>
      <c r="I3193">
        <v>20.25</v>
      </c>
      <c r="J3193">
        <v>20.25</v>
      </c>
      <c r="K3193" s="1" t="s">
        <v>21</v>
      </c>
      <c r="L3193" s="1" t="s">
        <v>22</v>
      </c>
      <c r="M3193" s="1" t="s">
        <v>30</v>
      </c>
      <c r="N3193" s="1" t="s">
        <v>31</v>
      </c>
    </row>
    <row r="3194" spans="1:14" x14ac:dyDescent="0.25">
      <c r="A3194">
        <v>3193</v>
      </c>
      <c r="B3194">
        <v>1416</v>
      </c>
      <c r="C3194">
        <f>1/COUNTIF(B:B,pizzadb_pizzasales[[#This Row],[order_id]])</f>
        <v>0.25</v>
      </c>
      <c r="D3194" s="1" t="s">
        <v>76</v>
      </c>
      <c r="E3194">
        <v>1</v>
      </c>
      <c r="F3194" s="16">
        <v>41360</v>
      </c>
      <c r="G3194" s="2" t="str">
        <f>TEXT(pizzadb_pizzasales[[#This Row],[order_date]],"dddd")</f>
        <v>Wednesday</v>
      </c>
      <c r="H3194" s="3">
        <v>0.72128472222222217</v>
      </c>
      <c r="I3194">
        <v>16.75</v>
      </c>
      <c r="J3194">
        <v>16.75</v>
      </c>
      <c r="K3194" s="1" t="s">
        <v>13</v>
      </c>
      <c r="L3194" s="1" t="s">
        <v>33</v>
      </c>
      <c r="M3194" s="1" t="s">
        <v>74</v>
      </c>
      <c r="N3194" s="1" t="s">
        <v>75</v>
      </c>
    </row>
    <row r="3195" spans="1:14" x14ac:dyDescent="0.25">
      <c r="A3195">
        <v>3194</v>
      </c>
      <c r="B3195">
        <v>1416</v>
      </c>
      <c r="C3195">
        <f>1/COUNTIF(B:B,pizzadb_pizzasales[[#This Row],[order_id]])</f>
        <v>0.25</v>
      </c>
      <c r="D3195" s="1" t="s">
        <v>135</v>
      </c>
      <c r="E3195">
        <v>1</v>
      </c>
      <c r="F3195" s="16">
        <v>41361</v>
      </c>
      <c r="G3195" s="2" t="str">
        <f>TEXT(pizzadb_pizzasales[[#This Row],[order_date]],"dddd")</f>
        <v>Thursday</v>
      </c>
      <c r="H3195" s="3">
        <v>0.72128472222222217</v>
      </c>
      <c r="I3195">
        <v>20.75</v>
      </c>
      <c r="J3195">
        <v>20.75</v>
      </c>
      <c r="K3195" s="1" t="s">
        <v>21</v>
      </c>
      <c r="L3195" s="1" t="s">
        <v>26</v>
      </c>
      <c r="M3195" s="1" t="s">
        <v>107</v>
      </c>
      <c r="N3195" s="1" t="s">
        <v>108</v>
      </c>
    </row>
    <row r="3196" spans="1:14" x14ac:dyDescent="0.25">
      <c r="A3196">
        <v>3195</v>
      </c>
      <c r="B3196">
        <v>1416</v>
      </c>
      <c r="C3196">
        <f>1/COUNTIF(B:B,pizzadb_pizzasales[[#This Row],[order_id]])</f>
        <v>0.25</v>
      </c>
      <c r="D3196" s="1" t="s">
        <v>37</v>
      </c>
      <c r="E3196">
        <v>1</v>
      </c>
      <c r="F3196" s="16">
        <v>41362</v>
      </c>
      <c r="G3196" s="2" t="str">
        <f>TEXT(pizzadb_pizzasales[[#This Row],[order_date]],"dddd")</f>
        <v>Friday</v>
      </c>
      <c r="H3196" s="3">
        <v>0.72128472222222217</v>
      </c>
      <c r="I3196">
        <v>20.75</v>
      </c>
      <c r="J3196">
        <v>20.75</v>
      </c>
      <c r="K3196" s="1" t="s">
        <v>21</v>
      </c>
      <c r="L3196" s="1" t="s">
        <v>26</v>
      </c>
      <c r="M3196" s="1" t="s">
        <v>38</v>
      </c>
      <c r="N3196" s="1" t="s">
        <v>39</v>
      </c>
    </row>
    <row r="3197" spans="1:14" x14ac:dyDescent="0.25">
      <c r="A3197">
        <v>3196</v>
      </c>
      <c r="B3197">
        <v>1416</v>
      </c>
      <c r="C3197">
        <f>1/COUNTIF(B:B,pizzadb_pizzasales[[#This Row],[order_id]])</f>
        <v>0.25</v>
      </c>
      <c r="D3197" s="1" t="s">
        <v>171</v>
      </c>
      <c r="E3197">
        <v>1</v>
      </c>
      <c r="F3197" s="16">
        <v>41365</v>
      </c>
      <c r="G3197" s="2" t="str">
        <f>TEXT(pizzadb_pizzasales[[#This Row],[order_date]],"dddd")</f>
        <v>Monday</v>
      </c>
      <c r="H3197" s="3">
        <v>0.72128472222222217</v>
      </c>
      <c r="I3197">
        <v>16.5</v>
      </c>
      <c r="J3197">
        <v>16.5</v>
      </c>
      <c r="K3197" s="1" t="s">
        <v>13</v>
      </c>
      <c r="L3197" s="1" t="s">
        <v>26</v>
      </c>
      <c r="M3197" s="1" t="s">
        <v>88</v>
      </c>
      <c r="N3197" s="1" t="s">
        <v>89</v>
      </c>
    </row>
    <row r="3198" spans="1:14" x14ac:dyDescent="0.25">
      <c r="A3198">
        <v>3197</v>
      </c>
      <c r="B3198">
        <v>1417</v>
      </c>
      <c r="C3198">
        <f>1/COUNTIF(B:B,pizzadb_pizzasales[[#This Row],[order_id]])</f>
        <v>0.25</v>
      </c>
      <c r="D3198" s="1" t="s">
        <v>160</v>
      </c>
      <c r="E3198">
        <v>1</v>
      </c>
      <c r="F3198" s="16">
        <v>41366</v>
      </c>
      <c r="G3198" s="2" t="str">
        <f>TEXT(pizzadb_pizzasales[[#This Row],[order_date]],"dddd")</f>
        <v>Tuesday</v>
      </c>
      <c r="H3198" s="3">
        <v>0.72991898148148149</v>
      </c>
      <c r="I3198">
        <v>12</v>
      </c>
      <c r="J3198">
        <v>12</v>
      </c>
      <c r="K3198" s="1" t="s">
        <v>41</v>
      </c>
      <c r="L3198" s="1" t="s">
        <v>14</v>
      </c>
      <c r="M3198" s="1" t="s">
        <v>55</v>
      </c>
      <c r="N3198" s="1" t="s">
        <v>56</v>
      </c>
    </row>
    <row r="3199" spans="1:14" x14ac:dyDescent="0.25">
      <c r="A3199">
        <v>3198</v>
      </c>
      <c r="B3199">
        <v>1417</v>
      </c>
      <c r="C3199">
        <f>1/COUNTIF(B:B,pizzadb_pizzasales[[#This Row],[order_id]])</f>
        <v>0.25</v>
      </c>
      <c r="D3199" s="1" t="s">
        <v>36</v>
      </c>
      <c r="E3199">
        <v>1</v>
      </c>
      <c r="F3199" s="16">
        <v>41367</v>
      </c>
      <c r="G3199" s="2" t="str">
        <f>TEXT(pizzadb_pizzasales[[#This Row],[order_date]],"dddd")</f>
        <v>Wednesday</v>
      </c>
      <c r="H3199" s="3">
        <v>0.72991898148148149</v>
      </c>
      <c r="I3199">
        <v>16.5</v>
      </c>
      <c r="J3199">
        <v>16.5</v>
      </c>
      <c r="K3199" s="1" t="s">
        <v>13</v>
      </c>
      <c r="L3199" s="1" t="s">
        <v>26</v>
      </c>
      <c r="M3199" s="1" t="s">
        <v>27</v>
      </c>
      <c r="N3199" s="1" t="s">
        <v>28</v>
      </c>
    </row>
    <row r="3200" spans="1:14" x14ac:dyDescent="0.25">
      <c r="A3200">
        <v>3199</v>
      </c>
      <c r="B3200">
        <v>1417</v>
      </c>
      <c r="C3200">
        <f>1/COUNTIF(B:B,pizzadb_pizzasales[[#This Row],[order_id]])</f>
        <v>0.25</v>
      </c>
      <c r="D3200" s="1" t="s">
        <v>68</v>
      </c>
      <c r="E3200">
        <v>1</v>
      </c>
      <c r="F3200" s="16">
        <v>41368</v>
      </c>
      <c r="G3200" s="2" t="str">
        <f>TEXT(pizzadb_pizzasales[[#This Row],[order_date]],"dddd")</f>
        <v>Thursday</v>
      </c>
      <c r="H3200" s="3">
        <v>0.72991898148148149</v>
      </c>
      <c r="I3200">
        <v>20.25</v>
      </c>
      <c r="J3200">
        <v>20.25</v>
      </c>
      <c r="K3200" s="1" t="s">
        <v>21</v>
      </c>
      <c r="L3200" s="1" t="s">
        <v>22</v>
      </c>
      <c r="M3200" s="1" t="s">
        <v>30</v>
      </c>
      <c r="N3200" s="1" t="s">
        <v>31</v>
      </c>
    </row>
    <row r="3201" spans="1:14" x14ac:dyDescent="0.25">
      <c r="A3201">
        <v>3200</v>
      </c>
      <c r="B3201">
        <v>1417</v>
      </c>
      <c r="C3201">
        <f>1/COUNTIF(B:B,pizzadb_pizzasales[[#This Row],[order_id]])</f>
        <v>0.25</v>
      </c>
      <c r="D3201" s="1" t="s">
        <v>163</v>
      </c>
      <c r="E3201">
        <v>1</v>
      </c>
      <c r="F3201" s="16">
        <v>41369</v>
      </c>
      <c r="G3201" s="2" t="str">
        <f>TEXT(pizzadb_pizzasales[[#This Row],[order_date]],"dddd")</f>
        <v>Friday</v>
      </c>
      <c r="H3201" s="3">
        <v>0.72991898148148149</v>
      </c>
      <c r="I3201">
        <v>16</v>
      </c>
      <c r="J3201">
        <v>16</v>
      </c>
      <c r="K3201" s="1" t="s">
        <v>13</v>
      </c>
      <c r="L3201" s="1" t="s">
        <v>14</v>
      </c>
      <c r="M3201" s="1" t="s">
        <v>94</v>
      </c>
      <c r="N3201" s="1" t="s">
        <v>95</v>
      </c>
    </row>
    <row r="3202" spans="1:14" x14ac:dyDescent="0.25">
      <c r="A3202">
        <v>3201</v>
      </c>
      <c r="B3202">
        <v>1418</v>
      </c>
      <c r="C3202">
        <f>1/COUNTIF(B:B,pizzadb_pizzasales[[#This Row],[order_id]])</f>
        <v>1</v>
      </c>
      <c r="D3202" s="1" t="s">
        <v>149</v>
      </c>
      <c r="E3202">
        <v>1</v>
      </c>
      <c r="F3202" s="16">
        <v>41372</v>
      </c>
      <c r="G3202" s="2" t="str">
        <f>TEXT(pizzadb_pizzasales[[#This Row],[order_date]],"dddd")</f>
        <v>Monday</v>
      </c>
      <c r="H3202" s="3">
        <v>0.74344907407407412</v>
      </c>
      <c r="I3202">
        <v>12.25</v>
      </c>
      <c r="J3202">
        <v>12.25</v>
      </c>
      <c r="K3202" s="1" t="s">
        <v>41</v>
      </c>
      <c r="L3202" s="1" t="s">
        <v>26</v>
      </c>
      <c r="M3202" s="1" t="s">
        <v>114</v>
      </c>
      <c r="N3202" s="1" t="s">
        <v>115</v>
      </c>
    </row>
    <row r="3203" spans="1:14" x14ac:dyDescent="0.25">
      <c r="A3203">
        <v>3202</v>
      </c>
      <c r="B3203">
        <v>1419</v>
      </c>
      <c r="C3203">
        <f>1/COUNTIF(B:B,pizzadb_pizzasales[[#This Row],[order_id]])</f>
        <v>0.5</v>
      </c>
      <c r="D3203" s="1" t="s">
        <v>112</v>
      </c>
      <c r="E3203">
        <v>1</v>
      </c>
      <c r="F3203" s="16">
        <v>41373</v>
      </c>
      <c r="G3203" s="2" t="str">
        <f>TEXT(pizzadb_pizzasales[[#This Row],[order_date]],"dddd")</f>
        <v>Tuesday</v>
      </c>
      <c r="H3203" s="3">
        <v>0.75541666666666663</v>
      </c>
      <c r="I3203">
        <v>20.5</v>
      </c>
      <c r="J3203">
        <v>20.5</v>
      </c>
      <c r="K3203" s="1" t="s">
        <v>21</v>
      </c>
      <c r="L3203" s="1" t="s">
        <v>14</v>
      </c>
      <c r="M3203" s="1" t="s">
        <v>94</v>
      </c>
      <c r="N3203" s="1" t="s">
        <v>95</v>
      </c>
    </row>
    <row r="3204" spans="1:14" x14ac:dyDescent="0.25">
      <c r="A3204">
        <v>3203</v>
      </c>
      <c r="B3204">
        <v>1419</v>
      </c>
      <c r="C3204">
        <f>1/COUNTIF(B:B,pizzadb_pizzasales[[#This Row],[order_id]])</f>
        <v>0.5</v>
      </c>
      <c r="D3204" s="1" t="s">
        <v>122</v>
      </c>
      <c r="E3204">
        <v>1</v>
      </c>
      <c r="F3204" s="16">
        <v>41374</v>
      </c>
      <c r="G3204" s="2" t="str">
        <f>TEXT(pizzadb_pizzasales[[#This Row],[order_date]],"dddd")</f>
        <v>Wednesday</v>
      </c>
      <c r="H3204" s="3">
        <v>0.75541666666666663</v>
      </c>
      <c r="I3204">
        <v>20.25</v>
      </c>
      <c r="J3204">
        <v>20.25</v>
      </c>
      <c r="K3204" s="1" t="s">
        <v>21</v>
      </c>
      <c r="L3204" s="1" t="s">
        <v>22</v>
      </c>
      <c r="M3204" s="1" t="s">
        <v>66</v>
      </c>
      <c r="N3204" s="1" t="s">
        <v>67</v>
      </c>
    </row>
    <row r="3205" spans="1:14" x14ac:dyDescent="0.25">
      <c r="A3205">
        <v>3204</v>
      </c>
      <c r="B3205">
        <v>1420</v>
      </c>
      <c r="C3205">
        <f>1/COUNTIF(B:B,pizzadb_pizzasales[[#This Row],[order_id]])</f>
        <v>0.33333333333333331</v>
      </c>
      <c r="D3205" s="1" t="s">
        <v>165</v>
      </c>
      <c r="E3205">
        <v>1</v>
      </c>
      <c r="F3205" s="16">
        <v>41375</v>
      </c>
      <c r="G3205" s="2" t="str">
        <f>TEXT(pizzadb_pizzasales[[#This Row],[order_date]],"dddd")</f>
        <v>Thursday</v>
      </c>
      <c r="H3205" s="3">
        <v>0.75745370370370368</v>
      </c>
      <c r="I3205">
        <v>23.649999618530273</v>
      </c>
      <c r="J3205">
        <v>23.649999618530273</v>
      </c>
      <c r="K3205" s="1" t="s">
        <v>41</v>
      </c>
      <c r="L3205" s="1" t="s">
        <v>26</v>
      </c>
      <c r="M3205" s="1" t="s">
        <v>166</v>
      </c>
      <c r="N3205" s="1" t="s">
        <v>167</v>
      </c>
    </row>
    <row r="3206" spans="1:14" x14ac:dyDescent="0.25">
      <c r="A3206">
        <v>3205</v>
      </c>
      <c r="B3206">
        <v>1420</v>
      </c>
      <c r="C3206">
        <f>1/COUNTIF(B:B,pizzadb_pizzasales[[#This Row],[order_id]])</f>
        <v>0.33333333333333331</v>
      </c>
      <c r="D3206" s="1" t="s">
        <v>173</v>
      </c>
      <c r="E3206">
        <v>1</v>
      </c>
      <c r="F3206" s="16">
        <v>41376</v>
      </c>
      <c r="G3206" s="2" t="str">
        <f>TEXT(pizzadb_pizzasales[[#This Row],[order_date]],"dddd")</f>
        <v>Friday</v>
      </c>
      <c r="H3206" s="3">
        <v>0.75745370370370368</v>
      </c>
      <c r="I3206">
        <v>20.25</v>
      </c>
      <c r="J3206">
        <v>20.25</v>
      </c>
      <c r="K3206" s="1" t="s">
        <v>21</v>
      </c>
      <c r="L3206" s="1" t="s">
        <v>26</v>
      </c>
      <c r="M3206" s="1" t="s">
        <v>97</v>
      </c>
      <c r="N3206" s="1" t="s">
        <v>98</v>
      </c>
    </row>
    <row r="3207" spans="1:14" x14ac:dyDescent="0.25">
      <c r="A3207">
        <v>3206</v>
      </c>
      <c r="B3207">
        <v>1420</v>
      </c>
      <c r="C3207">
        <f>1/COUNTIF(B:B,pizzadb_pizzasales[[#This Row],[order_id]])</f>
        <v>0.33333333333333331</v>
      </c>
      <c r="D3207" s="1" t="s">
        <v>136</v>
      </c>
      <c r="E3207">
        <v>1</v>
      </c>
      <c r="F3207" s="16">
        <v>41379</v>
      </c>
      <c r="G3207" s="2" t="str">
        <f>TEXT(pizzadb_pizzasales[[#This Row],[order_date]],"dddd")</f>
        <v>Monday</v>
      </c>
      <c r="H3207" s="3">
        <v>0.75745370370370368</v>
      </c>
      <c r="I3207">
        <v>12.5</v>
      </c>
      <c r="J3207">
        <v>12.5</v>
      </c>
      <c r="K3207" s="1" t="s">
        <v>41</v>
      </c>
      <c r="L3207" s="1" t="s">
        <v>22</v>
      </c>
      <c r="M3207" s="1" t="s">
        <v>63</v>
      </c>
      <c r="N3207" s="1" t="s">
        <v>64</v>
      </c>
    </row>
    <row r="3208" spans="1:14" x14ac:dyDescent="0.25">
      <c r="A3208">
        <v>3207</v>
      </c>
      <c r="B3208">
        <v>1421</v>
      </c>
      <c r="C3208">
        <f>1/COUNTIF(B:B,pizzadb_pizzasales[[#This Row],[order_id]])</f>
        <v>1</v>
      </c>
      <c r="D3208" s="1" t="s">
        <v>59</v>
      </c>
      <c r="E3208">
        <v>1</v>
      </c>
      <c r="F3208" s="16">
        <v>41380</v>
      </c>
      <c r="G3208" s="2" t="str">
        <f>TEXT(pizzadb_pizzasales[[#This Row],[order_date]],"dddd")</f>
        <v>Tuesday</v>
      </c>
      <c r="H3208" s="3">
        <v>0.76181712962962966</v>
      </c>
      <c r="I3208">
        <v>20.75</v>
      </c>
      <c r="J3208">
        <v>20.75</v>
      </c>
      <c r="K3208" s="1" t="s">
        <v>21</v>
      </c>
      <c r="L3208" s="1" t="s">
        <v>26</v>
      </c>
      <c r="M3208" s="1" t="s">
        <v>60</v>
      </c>
      <c r="N3208" s="1" t="s">
        <v>61</v>
      </c>
    </row>
    <row r="3209" spans="1:14" x14ac:dyDescent="0.25">
      <c r="A3209">
        <v>3208</v>
      </c>
      <c r="B3209">
        <v>1422</v>
      </c>
      <c r="C3209">
        <f>1/COUNTIF(B:B,pizzadb_pizzasales[[#This Row],[order_id]])</f>
        <v>0.5</v>
      </c>
      <c r="D3209" s="1" t="s">
        <v>68</v>
      </c>
      <c r="E3209">
        <v>1</v>
      </c>
      <c r="F3209" s="16">
        <v>41381</v>
      </c>
      <c r="G3209" s="2" t="str">
        <f>TEXT(pizzadb_pizzasales[[#This Row],[order_date]],"dddd")</f>
        <v>Wednesday</v>
      </c>
      <c r="H3209" s="3">
        <v>0.76854166666666668</v>
      </c>
      <c r="I3209">
        <v>20.25</v>
      </c>
      <c r="J3209">
        <v>20.25</v>
      </c>
      <c r="K3209" s="1" t="s">
        <v>21</v>
      </c>
      <c r="L3209" s="1" t="s">
        <v>22</v>
      </c>
      <c r="M3209" s="1" t="s">
        <v>30</v>
      </c>
      <c r="N3209" s="1" t="s">
        <v>31</v>
      </c>
    </row>
    <row r="3210" spans="1:14" x14ac:dyDescent="0.25">
      <c r="A3210">
        <v>3209</v>
      </c>
      <c r="B3210">
        <v>1422</v>
      </c>
      <c r="C3210">
        <f>1/COUNTIF(B:B,pizzadb_pizzasales[[#This Row],[order_id]])</f>
        <v>0.5</v>
      </c>
      <c r="D3210" s="1" t="s">
        <v>32</v>
      </c>
      <c r="E3210">
        <v>1</v>
      </c>
      <c r="F3210" s="16">
        <v>41382</v>
      </c>
      <c r="G3210" s="2" t="str">
        <f>TEXT(pizzadb_pizzasales[[#This Row],[order_date]],"dddd")</f>
        <v>Thursday</v>
      </c>
      <c r="H3210" s="3">
        <v>0.76854166666666668</v>
      </c>
      <c r="I3210">
        <v>20.75</v>
      </c>
      <c r="J3210">
        <v>20.75</v>
      </c>
      <c r="K3210" s="1" t="s">
        <v>21</v>
      </c>
      <c r="L3210" s="1" t="s">
        <v>33</v>
      </c>
      <c r="M3210" s="1" t="s">
        <v>34</v>
      </c>
      <c r="N3210" s="1" t="s">
        <v>35</v>
      </c>
    </row>
    <row r="3211" spans="1:14" x14ac:dyDescent="0.25">
      <c r="A3211">
        <v>3210</v>
      </c>
      <c r="B3211">
        <v>1423</v>
      </c>
      <c r="C3211">
        <f>1/COUNTIF(B:B,pizzadb_pizzasales[[#This Row],[order_id]])</f>
        <v>0.33333333333333331</v>
      </c>
      <c r="D3211" s="1" t="s">
        <v>84</v>
      </c>
      <c r="E3211">
        <v>1</v>
      </c>
      <c r="F3211" s="16">
        <v>41383</v>
      </c>
      <c r="G3211" s="2" t="str">
        <f>TEXT(pizzadb_pizzasales[[#This Row],[order_date]],"dddd")</f>
        <v>Friday</v>
      </c>
      <c r="H3211" s="3">
        <v>0.77248842592592593</v>
      </c>
      <c r="I3211">
        <v>12</v>
      </c>
      <c r="J3211">
        <v>12</v>
      </c>
      <c r="K3211" s="1" t="s">
        <v>41</v>
      </c>
      <c r="L3211" s="1" t="s">
        <v>14</v>
      </c>
      <c r="M3211" s="1" t="s">
        <v>85</v>
      </c>
      <c r="N3211" s="1" t="s">
        <v>86</v>
      </c>
    </row>
    <row r="3212" spans="1:14" x14ac:dyDescent="0.25">
      <c r="A3212">
        <v>3211</v>
      </c>
      <c r="B3212">
        <v>1423</v>
      </c>
      <c r="C3212">
        <f>1/COUNTIF(B:B,pizzadb_pizzasales[[#This Row],[order_id]])</f>
        <v>0.33333333333333331</v>
      </c>
      <c r="D3212" s="1" t="s">
        <v>17</v>
      </c>
      <c r="E3212">
        <v>1</v>
      </c>
      <c r="F3212" s="16">
        <v>41386</v>
      </c>
      <c r="G3212" s="2" t="str">
        <f>TEXT(pizzadb_pizzasales[[#This Row],[order_date]],"dddd")</f>
        <v>Monday</v>
      </c>
      <c r="H3212" s="3">
        <v>0.77248842592592593</v>
      </c>
      <c r="I3212">
        <v>16</v>
      </c>
      <c r="J3212">
        <v>16</v>
      </c>
      <c r="K3212" s="1" t="s">
        <v>13</v>
      </c>
      <c r="L3212" s="1" t="s">
        <v>14</v>
      </c>
      <c r="M3212" s="1" t="s">
        <v>18</v>
      </c>
      <c r="N3212" s="1" t="s">
        <v>19</v>
      </c>
    </row>
    <row r="3213" spans="1:14" x14ac:dyDescent="0.25">
      <c r="A3213">
        <v>3212</v>
      </c>
      <c r="B3213">
        <v>1423</v>
      </c>
      <c r="C3213">
        <f>1/COUNTIF(B:B,pizzadb_pizzasales[[#This Row],[order_id]])</f>
        <v>0.33333333333333331</v>
      </c>
      <c r="D3213" s="1" t="s">
        <v>120</v>
      </c>
      <c r="E3213">
        <v>1</v>
      </c>
      <c r="F3213" s="16">
        <v>41387</v>
      </c>
      <c r="G3213" s="2" t="str">
        <f>TEXT(pizzadb_pizzasales[[#This Row],[order_date]],"dddd")</f>
        <v>Tuesday</v>
      </c>
      <c r="H3213" s="3">
        <v>0.77248842592592593</v>
      </c>
      <c r="I3213">
        <v>12.5</v>
      </c>
      <c r="J3213">
        <v>12.5</v>
      </c>
      <c r="K3213" s="1" t="s">
        <v>41</v>
      </c>
      <c r="L3213" s="1" t="s">
        <v>26</v>
      </c>
      <c r="M3213" s="1" t="s">
        <v>38</v>
      </c>
      <c r="N3213" s="1" t="s">
        <v>39</v>
      </c>
    </row>
    <row r="3214" spans="1:14" x14ac:dyDescent="0.25">
      <c r="A3214">
        <v>3213</v>
      </c>
      <c r="B3214">
        <v>1424</v>
      </c>
      <c r="C3214">
        <f>1/COUNTIF(B:B,pizzadb_pizzasales[[#This Row],[order_id]])</f>
        <v>0.5</v>
      </c>
      <c r="D3214" s="1" t="s">
        <v>135</v>
      </c>
      <c r="E3214">
        <v>1</v>
      </c>
      <c r="F3214" s="16">
        <v>41388</v>
      </c>
      <c r="G3214" s="2" t="str">
        <f>TEXT(pizzadb_pizzasales[[#This Row],[order_date]],"dddd")</f>
        <v>Wednesday</v>
      </c>
      <c r="H3214" s="3">
        <v>0.78013888888888894</v>
      </c>
      <c r="I3214">
        <v>20.75</v>
      </c>
      <c r="J3214">
        <v>20.75</v>
      </c>
      <c r="K3214" s="1" t="s">
        <v>21</v>
      </c>
      <c r="L3214" s="1" t="s">
        <v>26</v>
      </c>
      <c r="M3214" s="1" t="s">
        <v>107</v>
      </c>
      <c r="N3214" s="1" t="s">
        <v>108</v>
      </c>
    </row>
    <row r="3215" spans="1:14" x14ac:dyDescent="0.25">
      <c r="A3215">
        <v>3214</v>
      </c>
      <c r="B3215">
        <v>1424</v>
      </c>
      <c r="C3215">
        <f>1/COUNTIF(B:B,pizzadb_pizzasales[[#This Row],[order_id]])</f>
        <v>0.5</v>
      </c>
      <c r="D3215" s="1" t="s">
        <v>154</v>
      </c>
      <c r="E3215">
        <v>1</v>
      </c>
      <c r="F3215" s="16">
        <v>41389</v>
      </c>
      <c r="G3215" s="2" t="str">
        <f>TEXT(pizzadb_pizzasales[[#This Row],[order_date]],"dddd")</f>
        <v>Thursday</v>
      </c>
      <c r="H3215" s="3">
        <v>0.78013888888888894</v>
      </c>
      <c r="I3215">
        <v>16</v>
      </c>
      <c r="J3215">
        <v>16</v>
      </c>
      <c r="K3215" s="1" t="s">
        <v>13</v>
      </c>
      <c r="L3215" s="1" t="s">
        <v>22</v>
      </c>
      <c r="M3215" s="1" t="s">
        <v>66</v>
      </c>
      <c r="N3215" s="1" t="s">
        <v>67</v>
      </c>
    </row>
    <row r="3216" spans="1:14" x14ac:dyDescent="0.25">
      <c r="A3216">
        <v>3215</v>
      </c>
      <c r="B3216">
        <v>1425</v>
      </c>
      <c r="C3216">
        <f>1/COUNTIF(B:B,pizzadb_pizzasales[[#This Row],[order_id]])</f>
        <v>0.33333333333333331</v>
      </c>
      <c r="D3216" s="1" t="s">
        <v>76</v>
      </c>
      <c r="E3216">
        <v>1</v>
      </c>
      <c r="F3216" s="16">
        <v>41390</v>
      </c>
      <c r="G3216" s="2" t="str">
        <f>TEXT(pizzadb_pizzasales[[#This Row],[order_date]],"dddd")</f>
        <v>Friday</v>
      </c>
      <c r="H3216" s="3">
        <v>0.78531249999999997</v>
      </c>
      <c r="I3216">
        <v>16.75</v>
      </c>
      <c r="J3216">
        <v>16.75</v>
      </c>
      <c r="K3216" s="1" t="s">
        <v>13</v>
      </c>
      <c r="L3216" s="1" t="s">
        <v>33</v>
      </c>
      <c r="M3216" s="1" t="s">
        <v>74</v>
      </c>
      <c r="N3216" s="1" t="s">
        <v>75</v>
      </c>
    </row>
    <row r="3217" spans="1:14" x14ac:dyDescent="0.25">
      <c r="A3217">
        <v>3216</v>
      </c>
      <c r="B3217">
        <v>1425</v>
      </c>
      <c r="C3217">
        <f>1/COUNTIF(B:B,pizzadb_pizzasales[[#This Row],[order_id]])</f>
        <v>0.33333333333333331</v>
      </c>
      <c r="D3217" s="1" t="s">
        <v>146</v>
      </c>
      <c r="E3217">
        <v>1</v>
      </c>
      <c r="F3217" s="16">
        <v>41393</v>
      </c>
      <c r="G3217" s="2" t="str">
        <f>TEXT(pizzadb_pizzasales[[#This Row],[order_date]],"dddd")</f>
        <v>Monday</v>
      </c>
      <c r="H3217" s="3">
        <v>0.78531249999999997</v>
      </c>
      <c r="I3217">
        <v>20.25</v>
      </c>
      <c r="J3217">
        <v>20.25</v>
      </c>
      <c r="K3217" s="1" t="s">
        <v>21</v>
      </c>
      <c r="L3217" s="1" t="s">
        <v>22</v>
      </c>
      <c r="M3217" s="1" t="s">
        <v>104</v>
      </c>
      <c r="N3217" s="1" t="s">
        <v>105</v>
      </c>
    </row>
    <row r="3218" spans="1:14" x14ac:dyDescent="0.25">
      <c r="A3218">
        <v>3217</v>
      </c>
      <c r="B3218">
        <v>1425</v>
      </c>
      <c r="C3218">
        <f>1/COUNTIF(B:B,pizzadb_pizzasales[[#This Row],[order_id]])</f>
        <v>0.33333333333333331</v>
      </c>
      <c r="D3218" s="1" t="s">
        <v>32</v>
      </c>
      <c r="E3218">
        <v>1</v>
      </c>
      <c r="F3218" s="16">
        <v>41394</v>
      </c>
      <c r="G3218" s="2" t="str">
        <f>TEXT(pizzadb_pizzasales[[#This Row],[order_date]],"dddd")</f>
        <v>Tuesday</v>
      </c>
      <c r="H3218" s="3">
        <v>0.78531249999999997</v>
      </c>
      <c r="I3218">
        <v>20.75</v>
      </c>
      <c r="J3218">
        <v>20.75</v>
      </c>
      <c r="K3218" s="1" t="s">
        <v>21</v>
      </c>
      <c r="L3218" s="1" t="s">
        <v>33</v>
      </c>
      <c r="M3218" s="1" t="s">
        <v>34</v>
      </c>
      <c r="N3218" s="1" t="s">
        <v>35</v>
      </c>
    </row>
    <row r="3219" spans="1:14" x14ac:dyDescent="0.25">
      <c r="A3219">
        <v>3218</v>
      </c>
      <c r="B3219">
        <v>1426</v>
      </c>
      <c r="C3219">
        <f>1/COUNTIF(B:B,pizzadb_pizzasales[[#This Row],[order_id]])</f>
        <v>1</v>
      </c>
      <c r="D3219" s="1" t="s">
        <v>135</v>
      </c>
      <c r="E3219">
        <v>1</v>
      </c>
      <c r="F3219" s="16">
        <v>41395</v>
      </c>
      <c r="G3219" s="2" t="str">
        <f>TEXT(pizzadb_pizzasales[[#This Row],[order_date]],"dddd")</f>
        <v>Wednesday</v>
      </c>
      <c r="H3219" s="3">
        <v>0.79590277777777774</v>
      </c>
      <c r="I3219">
        <v>20.75</v>
      </c>
      <c r="J3219">
        <v>20.75</v>
      </c>
      <c r="K3219" s="1" t="s">
        <v>21</v>
      </c>
      <c r="L3219" s="1" t="s">
        <v>26</v>
      </c>
      <c r="M3219" s="1" t="s">
        <v>107</v>
      </c>
      <c r="N3219" s="1" t="s">
        <v>108</v>
      </c>
    </row>
    <row r="3220" spans="1:14" x14ac:dyDescent="0.25">
      <c r="A3220">
        <v>3219</v>
      </c>
      <c r="B3220">
        <v>1427</v>
      </c>
      <c r="C3220">
        <f>1/COUNTIF(B:B,pizzadb_pizzasales[[#This Row],[order_id]])</f>
        <v>0.33333333333333331</v>
      </c>
      <c r="D3220" s="1" t="s">
        <v>20</v>
      </c>
      <c r="E3220">
        <v>1</v>
      </c>
      <c r="F3220" s="16">
        <v>41396</v>
      </c>
      <c r="G3220" s="2" t="str">
        <f>TEXT(pizzadb_pizzasales[[#This Row],[order_date]],"dddd")</f>
        <v>Thursday</v>
      </c>
      <c r="H3220" s="3">
        <v>0.80979166666666669</v>
      </c>
      <c r="I3220">
        <v>18.5</v>
      </c>
      <c r="J3220">
        <v>18.5</v>
      </c>
      <c r="K3220" s="1" t="s">
        <v>21</v>
      </c>
      <c r="L3220" s="1" t="s">
        <v>22</v>
      </c>
      <c r="M3220" s="1" t="s">
        <v>23</v>
      </c>
      <c r="N3220" s="1" t="s">
        <v>24</v>
      </c>
    </row>
    <row r="3221" spans="1:14" x14ac:dyDescent="0.25">
      <c r="A3221">
        <v>3220</v>
      </c>
      <c r="B3221">
        <v>1427</v>
      </c>
      <c r="C3221">
        <f>1/COUNTIF(B:B,pizzadb_pizzasales[[#This Row],[order_id]])</f>
        <v>0.33333333333333331</v>
      </c>
      <c r="D3221" s="1" t="s">
        <v>36</v>
      </c>
      <c r="E3221">
        <v>1</v>
      </c>
      <c r="F3221" s="16">
        <v>41397</v>
      </c>
      <c r="G3221" s="2" t="str">
        <f>TEXT(pizzadb_pizzasales[[#This Row],[order_date]],"dddd")</f>
        <v>Friday</v>
      </c>
      <c r="H3221" s="3">
        <v>0.80979166666666669</v>
      </c>
      <c r="I3221">
        <v>16.5</v>
      </c>
      <c r="J3221">
        <v>16.5</v>
      </c>
      <c r="K3221" s="1" t="s">
        <v>13</v>
      </c>
      <c r="L3221" s="1" t="s">
        <v>26</v>
      </c>
      <c r="M3221" s="1" t="s">
        <v>27</v>
      </c>
      <c r="N3221" s="1" t="s">
        <v>28</v>
      </c>
    </row>
    <row r="3222" spans="1:14" x14ac:dyDescent="0.25">
      <c r="A3222">
        <v>3221</v>
      </c>
      <c r="B3222">
        <v>1427</v>
      </c>
      <c r="C3222">
        <f>1/COUNTIF(B:B,pizzadb_pizzasales[[#This Row],[order_id]])</f>
        <v>0.33333333333333331</v>
      </c>
      <c r="D3222" s="1" t="s">
        <v>37</v>
      </c>
      <c r="E3222">
        <v>1</v>
      </c>
      <c r="F3222" s="16">
        <v>41400</v>
      </c>
      <c r="G3222" s="2" t="str">
        <f>TEXT(pizzadb_pizzasales[[#This Row],[order_date]],"dddd")</f>
        <v>Monday</v>
      </c>
      <c r="H3222" s="3">
        <v>0.80979166666666669</v>
      </c>
      <c r="I3222">
        <v>20.75</v>
      </c>
      <c r="J3222">
        <v>20.75</v>
      </c>
      <c r="K3222" s="1" t="s">
        <v>21</v>
      </c>
      <c r="L3222" s="1" t="s">
        <v>26</v>
      </c>
      <c r="M3222" s="1" t="s">
        <v>38</v>
      </c>
      <c r="N3222" s="1" t="s">
        <v>39</v>
      </c>
    </row>
    <row r="3223" spans="1:14" x14ac:dyDescent="0.25">
      <c r="A3223">
        <v>3222</v>
      </c>
      <c r="B3223">
        <v>1428</v>
      </c>
      <c r="C3223">
        <f>1/COUNTIF(B:B,pizzadb_pizzasales[[#This Row],[order_id]])</f>
        <v>0.5</v>
      </c>
      <c r="D3223" s="1" t="s">
        <v>81</v>
      </c>
      <c r="E3223">
        <v>1</v>
      </c>
      <c r="F3223" s="16">
        <v>41401</v>
      </c>
      <c r="G3223" s="2" t="str">
        <f>TEXT(pizzadb_pizzasales[[#This Row],[order_date]],"dddd")</f>
        <v>Tuesday</v>
      </c>
      <c r="H3223" s="3">
        <v>0.81524305555555554</v>
      </c>
      <c r="I3223">
        <v>20.75</v>
      </c>
      <c r="J3223">
        <v>20.75</v>
      </c>
      <c r="K3223" s="1" t="s">
        <v>21</v>
      </c>
      <c r="L3223" s="1" t="s">
        <v>33</v>
      </c>
      <c r="M3223" s="1" t="s">
        <v>82</v>
      </c>
      <c r="N3223" s="1" t="s">
        <v>83</v>
      </c>
    </row>
    <row r="3224" spans="1:14" x14ac:dyDescent="0.25">
      <c r="A3224">
        <v>3223</v>
      </c>
      <c r="B3224">
        <v>1428</v>
      </c>
      <c r="C3224">
        <f>1/COUNTIF(B:B,pizzadb_pizzasales[[#This Row],[order_id]])</f>
        <v>0.5</v>
      </c>
      <c r="D3224" s="1" t="s">
        <v>65</v>
      </c>
      <c r="E3224">
        <v>1</v>
      </c>
      <c r="F3224" s="16">
        <v>41402</v>
      </c>
      <c r="G3224" s="2" t="str">
        <f>TEXT(pizzadb_pizzasales[[#This Row],[order_date]],"dddd")</f>
        <v>Wednesday</v>
      </c>
      <c r="H3224" s="3">
        <v>0.81524305555555554</v>
      </c>
      <c r="I3224">
        <v>12</v>
      </c>
      <c r="J3224">
        <v>12</v>
      </c>
      <c r="K3224" s="1" t="s">
        <v>41</v>
      </c>
      <c r="L3224" s="1" t="s">
        <v>22</v>
      </c>
      <c r="M3224" s="1" t="s">
        <v>66</v>
      </c>
      <c r="N3224" s="1" t="s">
        <v>67</v>
      </c>
    </row>
    <row r="3225" spans="1:14" x14ac:dyDescent="0.25">
      <c r="A3225">
        <v>3224</v>
      </c>
      <c r="B3225">
        <v>1429</v>
      </c>
      <c r="C3225">
        <f>1/COUNTIF(B:B,pizzadb_pizzasales[[#This Row],[order_id]])</f>
        <v>0.25</v>
      </c>
      <c r="D3225" s="1" t="s">
        <v>138</v>
      </c>
      <c r="E3225">
        <v>1</v>
      </c>
      <c r="F3225" s="16">
        <v>41403</v>
      </c>
      <c r="G3225" s="2" t="str">
        <f>TEXT(pizzadb_pizzasales[[#This Row],[order_date]],"dddd")</f>
        <v>Thursday</v>
      </c>
      <c r="H3225" s="3">
        <v>0.81692129629629628</v>
      </c>
      <c r="I3225">
        <v>20.5</v>
      </c>
      <c r="J3225">
        <v>20.5</v>
      </c>
      <c r="K3225" s="1" t="s">
        <v>21</v>
      </c>
      <c r="L3225" s="1" t="s">
        <v>14</v>
      </c>
      <c r="M3225" s="1" t="s">
        <v>18</v>
      </c>
      <c r="N3225" s="1" t="s">
        <v>19</v>
      </c>
    </row>
    <row r="3226" spans="1:14" x14ac:dyDescent="0.25">
      <c r="A3226">
        <v>3225</v>
      </c>
      <c r="B3226">
        <v>1429</v>
      </c>
      <c r="C3226">
        <f>1/COUNTIF(B:B,pizzadb_pizzasales[[#This Row],[order_id]])</f>
        <v>0.25</v>
      </c>
      <c r="D3226" s="1" t="s">
        <v>20</v>
      </c>
      <c r="E3226">
        <v>1</v>
      </c>
      <c r="F3226" s="16">
        <v>41404</v>
      </c>
      <c r="G3226" s="2" t="str">
        <f>TEXT(pizzadb_pizzasales[[#This Row],[order_date]],"dddd")</f>
        <v>Friday</v>
      </c>
      <c r="H3226" s="3">
        <v>0.81692129629629628</v>
      </c>
      <c r="I3226">
        <v>18.5</v>
      </c>
      <c r="J3226">
        <v>18.5</v>
      </c>
      <c r="K3226" s="1" t="s">
        <v>21</v>
      </c>
      <c r="L3226" s="1" t="s">
        <v>22</v>
      </c>
      <c r="M3226" s="1" t="s">
        <v>23</v>
      </c>
      <c r="N3226" s="1" t="s">
        <v>24</v>
      </c>
    </row>
    <row r="3227" spans="1:14" x14ac:dyDescent="0.25">
      <c r="A3227">
        <v>3226</v>
      </c>
      <c r="B3227">
        <v>1429</v>
      </c>
      <c r="C3227">
        <f>1/COUNTIF(B:B,pizzadb_pizzasales[[#This Row],[order_id]])</f>
        <v>0.25</v>
      </c>
      <c r="D3227" s="1" t="s">
        <v>129</v>
      </c>
      <c r="E3227">
        <v>1</v>
      </c>
      <c r="F3227" s="16">
        <v>41407</v>
      </c>
      <c r="G3227" s="2" t="str">
        <f>TEXT(pizzadb_pizzasales[[#This Row],[order_date]],"dddd")</f>
        <v>Monday</v>
      </c>
      <c r="H3227" s="3">
        <v>0.81692129629629628</v>
      </c>
      <c r="I3227">
        <v>17.5</v>
      </c>
      <c r="J3227">
        <v>17.5</v>
      </c>
      <c r="K3227" s="1" t="s">
        <v>21</v>
      </c>
      <c r="L3227" s="1" t="s">
        <v>14</v>
      </c>
      <c r="M3227" s="1" t="s">
        <v>130</v>
      </c>
      <c r="N3227" s="1" t="s">
        <v>131</v>
      </c>
    </row>
    <row r="3228" spans="1:14" x14ac:dyDescent="0.25">
      <c r="A3228">
        <v>3227</v>
      </c>
      <c r="B3228">
        <v>1429</v>
      </c>
      <c r="C3228">
        <f>1/COUNTIF(B:B,pizzadb_pizzasales[[#This Row],[order_id]])</f>
        <v>0.25</v>
      </c>
      <c r="D3228" s="1" t="s">
        <v>133</v>
      </c>
      <c r="E3228">
        <v>1</v>
      </c>
      <c r="F3228" s="16">
        <v>41408</v>
      </c>
      <c r="G3228" s="2" t="str">
        <f>TEXT(pizzadb_pizzasales[[#This Row],[order_date]],"dddd")</f>
        <v>Tuesday</v>
      </c>
      <c r="H3228" s="3">
        <v>0.81692129629629628</v>
      </c>
      <c r="I3228">
        <v>16.5</v>
      </c>
      <c r="J3228">
        <v>16.5</v>
      </c>
      <c r="K3228" s="1" t="s">
        <v>13</v>
      </c>
      <c r="L3228" s="1" t="s">
        <v>26</v>
      </c>
      <c r="M3228" s="1" t="s">
        <v>107</v>
      </c>
      <c r="N3228" s="1" t="s">
        <v>108</v>
      </c>
    </row>
    <row r="3229" spans="1:14" x14ac:dyDescent="0.25">
      <c r="A3229">
        <v>3228</v>
      </c>
      <c r="B3229">
        <v>1430</v>
      </c>
      <c r="C3229">
        <f>1/COUNTIF(B:B,pizzadb_pizzasales[[#This Row],[order_id]])</f>
        <v>0.33333333333333331</v>
      </c>
      <c r="D3229" s="1" t="s">
        <v>76</v>
      </c>
      <c r="E3229">
        <v>1</v>
      </c>
      <c r="F3229" s="16">
        <v>41409</v>
      </c>
      <c r="G3229" s="2" t="str">
        <f>TEXT(pizzadb_pizzasales[[#This Row],[order_date]],"dddd")</f>
        <v>Wednesday</v>
      </c>
      <c r="H3229" s="3">
        <v>0.81939814814814815</v>
      </c>
      <c r="I3229">
        <v>16.75</v>
      </c>
      <c r="J3229">
        <v>16.75</v>
      </c>
      <c r="K3229" s="1" t="s">
        <v>13</v>
      </c>
      <c r="L3229" s="1" t="s">
        <v>33</v>
      </c>
      <c r="M3229" s="1" t="s">
        <v>74</v>
      </c>
      <c r="N3229" s="1" t="s">
        <v>75</v>
      </c>
    </row>
    <row r="3230" spans="1:14" x14ac:dyDescent="0.25">
      <c r="A3230">
        <v>3229</v>
      </c>
      <c r="B3230">
        <v>1430</v>
      </c>
      <c r="C3230">
        <f>1/COUNTIF(B:B,pizzadb_pizzasales[[#This Row],[order_id]])</f>
        <v>0.33333333333333331</v>
      </c>
      <c r="D3230" s="1" t="s">
        <v>153</v>
      </c>
      <c r="E3230">
        <v>1</v>
      </c>
      <c r="F3230" s="16">
        <v>41410</v>
      </c>
      <c r="G3230" s="2" t="str">
        <f>TEXT(pizzadb_pizzasales[[#This Row],[order_date]],"dddd")</f>
        <v>Thursday</v>
      </c>
      <c r="H3230" s="3">
        <v>0.81939814814814815</v>
      </c>
      <c r="I3230">
        <v>21</v>
      </c>
      <c r="J3230">
        <v>21</v>
      </c>
      <c r="K3230" s="1" t="s">
        <v>21</v>
      </c>
      <c r="L3230" s="1" t="s">
        <v>22</v>
      </c>
      <c r="M3230" s="1" t="s">
        <v>101</v>
      </c>
      <c r="N3230" s="1" t="s">
        <v>102</v>
      </c>
    </row>
    <row r="3231" spans="1:14" x14ac:dyDescent="0.25">
      <c r="A3231">
        <v>3230</v>
      </c>
      <c r="B3231">
        <v>1430</v>
      </c>
      <c r="C3231">
        <f>1/COUNTIF(B:B,pizzadb_pizzasales[[#This Row],[order_id]])</f>
        <v>0.33333333333333331</v>
      </c>
      <c r="D3231" s="1" t="s">
        <v>140</v>
      </c>
      <c r="E3231">
        <v>1</v>
      </c>
      <c r="F3231" s="16">
        <v>41411</v>
      </c>
      <c r="G3231" s="2" t="str">
        <f>TEXT(pizzadb_pizzasales[[#This Row],[order_date]],"dddd")</f>
        <v>Friday</v>
      </c>
      <c r="H3231" s="3">
        <v>0.81939814814814815</v>
      </c>
      <c r="I3231">
        <v>25.5</v>
      </c>
      <c r="J3231">
        <v>25.5</v>
      </c>
      <c r="K3231" s="1" t="s">
        <v>141</v>
      </c>
      <c r="L3231" s="1" t="s">
        <v>14</v>
      </c>
      <c r="M3231" s="1" t="s">
        <v>45</v>
      </c>
      <c r="N3231" s="1" t="s">
        <v>46</v>
      </c>
    </row>
    <row r="3232" spans="1:14" x14ac:dyDescent="0.25">
      <c r="A3232">
        <v>3231</v>
      </c>
      <c r="B3232">
        <v>1431</v>
      </c>
      <c r="C3232">
        <f>1/COUNTIF(B:B,pizzadb_pizzasales[[#This Row],[order_id]])</f>
        <v>1</v>
      </c>
      <c r="D3232" s="1" t="s">
        <v>29</v>
      </c>
      <c r="E3232">
        <v>1</v>
      </c>
      <c r="F3232" s="16">
        <v>41414</v>
      </c>
      <c r="G3232" s="2" t="str">
        <f>TEXT(pizzadb_pizzasales[[#This Row],[order_date]],"dddd")</f>
        <v>Monday</v>
      </c>
      <c r="H3232" s="3">
        <v>0.81947916666666665</v>
      </c>
      <c r="I3232">
        <v>16</v>
      </c>
      <c r="J3232">
        <v>16</v>
      </c>
      <c r="K3232" s="1" t="s">
        <v>13</v>
      </c>
      <c r="L3232" s="1" t="s">
        <v>22</v>
      </c>
      <c r="M3232" s="1" t="s">
        <v>30</v>
      </c>
      <c r="N3232" s="1" t="s">
        <v>31</v>
      </c>
    </row>
    <row r="3233" spans="1:14" x14ac:dyDescent="0.25">
      <c r="A3233">
        <v>3232</v>
      </c>
      <c r="B3233">
        <v>1432</v>
      </c>
      <c r="C3233">
        <f>1/COUNTIF(B:B,pizzadb_pizzasales[[#This Row],[order_id]])</f>
        <v>0.33333333333333331</v>
      </c>
      <c r="D3233" s="1" t="s">
        <v>76</v>
      </c>
      <c r="E3233">
        <v>1</v>
      </c>
      <c r="F3233" s="16">
        <v>41415</v>
      </c>
      <c r="G3233" s="2" t="str">
        <f>TEXT(pizzadb_pizzasales[[#This Row],[order_date]],"dddd")</f>
        <v>Tuesday</v>
      </c>
      <c r="H3233" s="3">
        <v>0.82074074074074077</v>
      </c>
      <c r="I3233">
        <v>16.75</v>
      </c>
      <c r="J3233">
        <v>16.75</v>
      </c>
      <c r="K3233" s="1" t="s">
        <v>13</v>
      </c>
      <c r="L3233" s="1" t="s">
        <v>33</v>
      </c>
      <c r="M3233" s="1" t="s">
        <v>74</v>
      </c>
      <c r="N3233" s="1" t="s">
        <v>75</v>
      </c>
    </row>
    <row r="3234" spans="1:14" x14ac:dyDescent="0.25">
      <c r="A3234">
        <v>3233</v>
      </c>
      <c r="B3234">
        <v>1432</v>
      </c>
      <c r="C3234">
        <f>1/COUNTIF(B:B,pizzadb_pizzasales[[#This Row],[order_id]])</f>
        <v>0.33333333333333331</v>
      </c>
      <c r="D3234" s="1" t="s">
        <v>25</v>
      </c>
      <c r="E3234">
        <v>1</v>
      </c>
      <c r="F3234" s="16">
        <v>41416</v>
      </c>
      <c r="G3234" s="2" t="str">
        <f>TEXT(pizzadb_pizzasales[[#This Row],[order_date]],"dddd")</f>
        <v>Wednesday</v>
      </c>
      <c r="H3234" s="3">
        <v>0.82074074074074077</v>
      </c>
      <c r="I3234">
        <v>20.75</v>
      </c>
      <c r="J3234">
        <v>20.75</v>
      </c>
      <c r="K3234" s="1" t="s">
        <v>21</v>
      </c>
      <c r="L3234" s="1" t="s">
        <v>26</v>
      </c>
      <c r="M3234" s="1" t="s">
        <v>27</v>
      </c>
      <c r="N3234" s="1" t="s">
        <v>28</v>
      </c>
    </row>
    <row r="3235" spans="1:14" x14ac:dyDescent="0.25">
      <c r="A3235">
        <v>3234</v>
      </c>
      <c r="B3235">
        <v>1432</v>
      </c>
      <c r="C3235">
        <f>1/COUNTIF(B:B,pizzadb_pizzasales[[#This Row],[order_id]])</f>
        <v>0.33333333333333331</v>
      </c>
      <c r="D3235" s="1" t="s">
        <v>159</v>
      </c>
      <c r="E3235">
        <v>1</v>
      </c>
      <c r="F3235" s="16">
        <v>41417</v>
      </c>
      <c r="G3235" s="2" t="str">
        <f>TEXT(pizzadb_pizzasales[[#This Row],[order_date]],"dddd")</f>
        <v>Thursday</v>
      </c>
      <c r="H3235" s="3">
        <v>0.82074074074074077</v>
      </c>
      <c r="I3235">
        <v>16.75</v>
      </c>
      <c r="J3235">
        <v>16.75</v>
      </c>
      <c r="K3235" s="1" t="s">
        <v>13</v>
      </c>
      <c r="L3235" s="1" t="s">
        <v>22</v>
      </c>
      <c r="M3235" s="1" t="s">
        <v>101</v>
      </c>
      <c r="N3235" s="1" t="s">
        <v>102</v>
      </c>
    </row>
    <row r="3236" spans="1:14" x14ac:dyDescent="0.25">
      <c r="A3236">
        <v>3235</v>
      </c>
      <c r="B3236">
        <v>1433</v>
      </c>
      <c r="C3236">
        <f>1/COUNTIF(B:B,pizzadb_pizzasales[[#This Row],[order_id]])</f>
        <v>0.5</v>
      </c>
      <c r="D3236" s="1" t="s">
        <v>160</v>
      </c>
      <c r="E3236">
        <v>1</v>
      </c>
      <c r="F3236" s="16">
        <v>41418</v>
      </c>
      <c r="G3236" s="2" t="str">
        <f>TEXT(pizzadb_pizzasales[[#This Row],[order_date]],"dddd")</f>
        <v>Friday</v>
      </c>
      <c r="H3236" s="3">
        <v>0.82179398148148153</v>
      </c>
      <c r="I3236">
        <v>12</v>
      </c>
      <c r="J3236">
        <v>12</v>
      </c>
      <c r="K3236" s="1" t="s">
        <v>41</v>
      </c>
      <c r="L3236" s="1" t="s">
        <v>14</v>
      </c>
      <c r="M3236" s="1" t="s">
        <v>55</v>
      </c>
      <c r="N3236" s="1" t="s">
        <v>56</v>
      </c>
    </row>
    <row r="3237" spans="1:14" x14ac:dyDescent="0.25">
      <c r="A3237">
        <v>3236</v>
      </c>
      <c r="B3237">
        <v>1433</v>
      </c>
      <c r="C3237">
        <f>1/COUNTIF(B:B,pizzadb_pizzasales[[#This Row],[order_id]])</f>
        <v>0.5</v>
      </c>
      <c r="D3237" s="1" t="s">
        <v>120</v>
      </c>
      <c r="E3237">
        <v>1</v>
      </c>
      <c r="F3237" s="16">
        <v>41421</v>
      </c>
      <c r="G3237" s="2" t="str">
        <f>TEXT(pizzadb_pizzasales[[#This Row],[order_date]],"dddd")</f>
        <v>Monday</v>
      </c>
      <c r="H3237" s="3">
        <v>0.82179398148148153</v>
      </c>
      <c r="I3237">
        <v>12.5</v>
      </c>
      <c r="J3237">
        <v>12.5</v>
      </c>
      <c r="K3237" s="1" t="s">
        <v>41</v>
      </c>
      <c r="L3237" s="1" t="s">
        <v>26</v>
      </c>
      <c r="M3237" s="1" t="s">
        <v>38</v>
      </c>
      <c r="N3237" s="1" t="s">
        <v>39</v>
      </c>
    </row>
    <row r="3238" spans="1:14" x14ac:dyDescent="0.25">
      <c r="A3238">
        <v>3237</v>
      </c>
      <c r="B3238">
        <v>1434</v>
      </c>
      <c r="C3238">
        <f>1/COUNTIF(B:B,pizzadb_pizzasales[[#This Row],[order_id]])</f>
        <v>0.5</v>
      </c>
      <c r="D3238" s="1" t="s">
        <v>165</v>
      </c>
      <c r="E3238">
        <v>1</v>
      </c>
      <c r="F3238" s="16">
        <v>41422</v>
      </c>
      <c r="G3238" s="2" t="str">
        <f>TEXT(pizzadb_pizzasales[[#This Row],[order_date]],"dddd")</f>
        <v>Tuesday</v>
      </c>
      <c r="H3238" s="3">
        <v>0.82199074074074074</v>
      </c>
      <c r="I3238">
        <v>23.649999618530273</v>
      </c>
      <c r="J3238">
        <v>23.649999618530273</v>
      </c>
      <c r="K3238" s="1" t="s">
        <v>41</v>
      </c>
      <c r="L3238" s="1" t="s">
        <v>26</v>
      </c>
      <c r="M3238" s="1" t="s">
        <v>166</v>
      </c>
      <c r="N3238" s="1" t="s">
        <v>167</v>
      </c>
    </row>
    <row r="3239" spans="1:14" x14ac:dyDescent="0.25">
      <c r="A3239">
        <v>3238</v>
      </c>
      <c r="B3239">
        <v>1434</v>
      </c>
      <c r="C3239">
        <f>1/COUNTIF(B:B,pizzadb_pizzasales[[#This Row],[order_id]])</f>
        <v>0.5</v>
      </c>
      <c r="D3239" s="1" t="s">
        <v>68</v>
      </c>
      <c r="E3239">
        <v>1</v>
      </c>
      <c r="F3239" s="16">
        <v>41423</v>
      </c>
      <c r="G3239" s="2" t="str">
        <f>TEXT(pizzadb_pizzasales[[#This Row],[order_date]],"dddd")</f>
        <v>Wednesday</v>
      </c>
      <c r="H3239" s="3">
        <v>0.82199074074074074</v>
      </c>
      <c r="I3239">
        <v>20.25</v>
      </c>
      <c r="J3239">
        <v>20.25</v>
      </c>
      <c r="K3239" s="1" t="s">
        <v>21</v>
      </c>
      <c r="L3239" s="1" t="s">
        <v>22</v>
      </c>
      <c r="M3239" s="1" t="s">
        <v>30</v>
      </c>
      <c r="N3239" s="1" t="s">
        <v>31</v>
      </c>
    </row>
    <row r="3240" spans="1:14" x14ac:dyDescent="0.25">
      <c r="A3240">
        <v>3239</v>
      </c>
      <c r="B3240">
        <v>1435</v>
      </c>
      <c r="C3240">
        <f>1/COUNTIF(B:B,pizzadb_pizzasales[[#This Row],[order_id]])</f>
        <v>0.25</v>
      </c>
      <c r="D3240" s="1" t="s">
        <v>25</v>
      </c>
      <c r="E3240">
        <v>1</v>
      </c>
      <c r="F3240" s="16">
        <v>41424</v>
      </c>
      <c r="G3240" s="2" t="str">
        <f>TEXT(pizzadb_pizzasales[[#This Row],[order_date]],"dddd")</f>
        <v>Thursday</v>
      </c>
      <c r="H3240" s="3">
        <v>0.82287037037037036</v>
      </c>
      <c r="I3240">
        <v>20.75</v>
      </c>
      <c r="J3240">
        <v>20.75</v>
      </c>
      <c r="K3240" s="1" t="s">
        <v>21</v>
      </c>
      <c r="L3240" s="1" t="s">
        <v>26</v>
      </c>
      <c r="M3240" s="1" t="s">
        <v>27</v>
      </c>
      <c r="N3240" s="1" t="s">
        <v>28</v>
      </c>
    </row>
    <row r="3241" spans="1:14" x14ac:dyDescent="0.25">
      <c r="A3241">
        <v>3240</v>
      </c>
      <c r="B3241">
        <v>1435</v>
      </c>
      <c r="C3241">
        <f>1/COUNTIF(B:B,pizzadb_pizzasales[[#This Row],[order_id]])</f>
        <v>0.25</v>
      </c>
      <c r="D3241" s="1" t="s">
        <v>145</v>
      </c>
      <c r="E3241">
        <v>1</v>
      </c>
      <c r="F3241" s="16">
        <v>41425</v>
      </c>
      <c r="G3241" s="2" t="str">
        <f>TEXT(pizzadb_pizzasales[[#This Row],[order_date]],"dddd")</f>
        <v>Friday</v>
      </c>
      <c r="H3241" s="3">
        <v>0.82287037037037036</v>
      </c>
      <c r="I3241">
        <v>16.5</v>
      </c>
      <c r="J3241">
        <v>16.5</v>
      </c>
      <c r="K3241" s="1" t="s">
        <v>13</v>
      </c>
      <c r="L3241" s="1" t="s">
        <v>26</v>
      </c>
      <c r="M3241" s="1" t="s">
        <v>38</v>
      </c>
      <c r="N3241" s="1" t="s">
        <v>39</v>
      </c>
    </row>
    <row r="3242" spans="1:14" x14ac:dyDescent="0.25">
      <c r="A3242">
        <v>3241</v>
      </c>
      <c r="B3242">
        <v>1435</v>
      </c>
      <c r="C3242">
        <f>1/COUNTIF(B:B,pizzadb_pizzasales[[#This Row],[order_id]])</f>
        <v>0.25</v>
      </c>
      <c r="D3242" s="1" t="s">
        <v>149</v>
      </c>
      <c r="E3242">
        <v>1</v>
      </c>
      <c r="F3242" s="16">
        <v>41428</v>
      </c>
      <c r="G3242" s="2" t="str">
        <f>TEXT(pizzadb_pizzasales[[#This Row],[order_date]],"dddd")</f>
        <v>Monday</v>
      </c>
      <c r="H3242" s="3">
        <v>0.82287037037037036</v>
      </c>
      <c r="I3242">
        <v>12.25</v>
      </c>
      <c r="J3242">
        <v>12.25</v>
      </c>
      <c r="K3242" s="1" t="s">
        <v>41</v>
      </c>
      <c r="L3242" s="1" t="s">
        <v>26</v>
      </c>
      <c r="M3242" s="1" t="s">
        <v>114</v>
      </c>
      <c r="N3242" s="1" t="s">
        <v>115</v>
      </c>
    </row>
    <row r="3243" spans="1:14" x14ac:dyDescent="0.25">
      <c r="A3243">
        <v>3242</v>
      </c>
      <c r="B3243">
        <v>1435</v>
      </c>
      <c r="C3243">
        <f>1/COUNTIF(B:B,pizzadb_pizzasales[[#This Row],[order_id]])</f>
        <v>0.25</v>
      </c>
      <c r="D3243" s="1" t="s">
        <v>44</v>
      </c>
      <c r="E3243">
        <v>1</v>
      </c>
      <c r="F3243" s="16">
        <v>41429</v>
      </c>
      <c r="G3243" s="2" t="str">
        <f>TEXT(pizzadb_pizzasales[[#This Row],[order_date]],"dddd")</f>
        <v>Tuesday</v>
      </c>
      <c r="H3243" s="3">
        <v>0.82287037037037036</v>
      </c>
      <c r="I3243">
        <v>12</v>
      </c>
      <c r="J3243">
        <v>12</v>
      </c>
      <c r="K3243" s="1" t="s">
        <v>41</v>
      </c>
      <c r="L3243" s="1" t="s">
        <v>14</v>
      </c>
      <c r="M3243" s="1" t="s">
        <v>45</v>
      </c>
      <c r="N3243" s="1" t="s">
        <v>46</v>
      </c>
    </row>
    <row r="3244" spans="1:14" x14ac:dyDescent="0.25">
      <c r="A3244">
        <v>3243</v>
      </c>
      <c r="B3244">
        <v>1436</v>
      </c>
      <c r="C3244">
        <f>1/COUNTIF(B:B,pizzadb_pizzasales[[#This Row],[order_id]])</f>
        <v>0.33333333333333331</v>
      </c>
      <c r="D3244" s="1" t="s">
        <v>128</v>
      </c>
      <c r="E3244">
        <v>1</v>
      </c>
      <c r="F3244" s="16">
        <v>41430</v>
      </c>
      <c r="G3244" s="2" t="str">
        <f>TEXT(pizzadb_pizzasales[[#This Row],[order_date]],"dddd")</f>
        <v>Wednesday</v>
      </c>
      <c r="H3244" s="3">
        <v>0.82368055555555553</v>
      </c>
      <c r="I3244">
        <v>16</v>
      </c>
      <c r="J3244">
        <v>16</v>
      </c>
      <c r="K3244" s="1" t="s">
        <v>13</v>
      </c>
      <c r="L3244" s="1" t="s">
        <v>22</v>
      </c>
      <c r="M3244" s="1" t="s">
        <v>52</v>
      </c>
      <c r="N3244" s="1" t="s">
        <v>53</v>
      </c>
    </row>
    <row r="3245" spans="1:14" x14ac:dyDescent="0.25">
      <c r="A3245">
        <v>3244</v>
      </c>
      <c r="B3245">
        <v>1436</v>
      </c>
      <c r="C3245">
        <f>1/COUNTIF(B:B,pizzadb_pizzasales[[#This Row],[order_id]])</f>
        <v>0.33333333333333331</v>
      </c>
      <c r="D3245" s="1" t="s">
        <v>136</v>
      </c>
      <c r="E3245">
        <v>1</v>
      </c>
      <c r="F3245" s="16">
        <v>41431</v>
      </c>
      <c r="G3245" s="2" t="str">
        <f>TEXT(pizzadb_pizzasales[[#This Row],[order_date]],"dddd")</f>
        <v>Thursday</v>
      </c>
      <c r="H3245" s="3">
        <v>0.82368055555555553</v>
      </c>
      <c r="I3245">
        <v>12.5</v>
      </c>
      <c r="J3245">
        <v>12.5</v>
      </c>
      <c r="K3245" s="1" t="s">
        <v>41</v>
      </c>
      <c r="L3245" s="1" t="s">
        <v>22</v>
      </c>
      <c r="M3245" s="1" t="s">
        <v>63</v>
      </c>
      <c r="N3245" s="1" t="s">
        <v>64</v>
      </c>
    </row>
    <row r="3246" spans="1:14" x14ac:dyDescent="0.25">
      <c r="A3246">
        <v>3245</v>
      </c>
      <c r="B3246">
        <v>1436</v>
      </c>
      <c r="C3246">
        <f>1/COUNTIF(B:B,pizzadb_pizzasales[[#This Row],[order_id]])</f>
        <v>0.33333333333333331</v>
      </c>
      <c r="D3246" s="1" t="s">
        <v>44</v>
      </c>
      <c r="E3246">
        <v>1</v>
      </c>
      <c r="F3246" s="16">
        <v>41432</v>
      </c>
      <c r="G3246" s="2" t="str">
        <f>TEXT(pizzadb_pizzasales[[#This Row],[order_date]],"dddd")</f>
        <v>Friday</v>
      </c>
      <c r="H3246" s="3">
        <v>0.82368055555555553</v>
      </c>
      <c r="I3246">
        <v>12</v>
      </c>
      <c r="J3246">
        <v>12</v>
      </c>
      <c r="K3246" s="1" t="s">
        <v>41</v>
      </c>
      <c r="L3246" s="1" t="s">
        <v>14</v>
      </c>
      <c r="M3246" s="1" t="s">
        <v>45</v>
      </c>
      <c r="N3246" s="1" t="s">
        <v>46</v>
      </c>
    </row>
    <row r="3247" spans="1:14" x14ac:dyDescent="0.25">
      <c r="A3247">
        <v>3246</v>
      </c>
      <c r="B3247">
        <v>1437</v>
      </c>
      <c r="C3247">
        <f>1/COUNTIF(B:B,pizzadb_pizzasales[[#This Row],[order_id]])</f>
        <v>1</v>
      </c>
      <c r="D3247" s="1" t="s">
        <v>40</v>
      </c>
      <c r="E3247">
        <v>1</v>
      </c>
      <c r="F3247" s="16">
        <v>41435</v>
      </c>
      <c r="G3247" s="2" t="str">
        <f>TEXT(pizzadb_pizzasales[[#This Row],[order_date]],"dddd")</f>
        <v>Monday</v>
      </c>
      <c r="H3247" s="3">
        <v>0.82488425925925923</v>
      </c>
      <c r="I3247">
        <v>12.75</v>
      </c>
      <c r="J3247">
        <v>12.75</v>
      </c>
      <c r="K3247" s="1" t="s">
        <v>41</v>
      </c>
      <c r="L3247" s="1" t="s">
        <v>33</v>
      </c>
      <c r="M3247" s="1" t="s">
        <v>42</v>
      </c>
      <c r="N3247" s="1" t="s">
        <v>43</v>
      </c>
    </row>
    <row r="3248" spans="1:14" x14ac:dyDescent="0.25">
      <c r="A3248">
        <v>3247</v>
      </c>
      <c r="B3248">
        <v>1438</v>
      </c>
      <c r="C3248">
        <f>1/COUNTIF(B:B,pizzadb_pizzasales[[#This Row],[order_id]])</f>
        <v>0.5</v>
      </c>
      <c r="D3248" s="1" t="s">
        <v>128</v>
      </c>
      <c r="E3248">
        <v>1</v>
      </c>
      <c r="F3248" s="16">
        <v>41436</v>
      </c>
      <c r="G3248" s="2" t="str">
        <f>TEXT(pizzadb_pizzasales[[#This Row],[order_date]],"dddd")</f>
        <v>Tuesday</v>
      </c>
      <c r="H3248" s="3">
        <v>0.82924768518518521</v>
      </c>
      <c r="I3248">
        <v>16</v>
      </c>
      <c r="J3248">
        <v>16</v>
      </c>
      <c r="K3248" s="1" t="s">
        <v>13</v>
      </c>
      <c r="L3248" s="1" t="s">
        <v>22</v>
      </c>
      <c r="M3248" s="1" t="s">
        <v>52</v>
      </c>
      <c r="N3248" s="1" t="s">
        <v>53</v>
      </c>
    </row>
    <row r="3249" spans="1:14" x14ac:dyDescent="0.25">
      <c r="A3249">
        <v>3248</v>
      </c>
      <c r="B3249">
        <v>1438</v>
      </c>
      <c r="C3249">
        <f>1/COUNTIF(B:B,pizzadb_pizzasales[[#This Row],[order_id]])</f>
        <v>0.5</v>
      </c>
      <c r="D3249" s="1" t="s">
        <v>36</v>
      </c>
      <c r="E3249">
        <v>1</v>
      </c>
      <c r="F3249" s="16">
        <v>41437</v>
      </c>
      <c r="G3249" s="2" t="str">
        <f>TEXT(pizzadb_pizzasales[[#This Row],[order_date]],"dddd")</f>
        <v>Wednesday</v>
      </c>
      <c r="H3249" s="3">
        <v>0.82924768518518521</v>
      </c>
      <c r="I3249">
        <v>16.5</v>
      </c>
      <c r="J3249">
        <v>16.5</v>
      </c>
      <c r="K3249" s="1" t="s">
        <v>13</v>
      </c>
      <c r="L3249" s="1" t="s">
        <v>26</v>
      </c>
      <c r="M3249" s="1" t="s">
        <v>27</v>
      </c>
      <c r="N3249" s="1" t="s">
        <v>28</v>
      </c>
    </row>
    <row r="3250" spans="1:14" x14ac:dyDescent="0.25">
      <c r="A3250">
        <v>3249</v>
      </c>
      <c r="B3250">
        <v>1439</v>
      </c>
      <c r="C3250">
        <f>1/COUNTIF(B:B,pizzadb_pizzasales[[#This Row],[order_id]])</f>
        <v>0.5</v>
      </c>
      <c r="D3250" s="1" t="s">
        <v>135</v>
      </c>
      <c r="E3250">
        <v>1</v>
      </c>
      <c r="F3250" s="16">
        <v>41438</v>
      </c>
      <c r="G3250" s="2" t="str">
        <f>TEXT(pizzadb_pizzasales[[#This Row],[order_date]],"dddd")</f>
        <v>Thursday</v>
      </c>
      <c r="H3250" s="3">
        <v>0.83092592592592596</v>
      </c>
      <c r="I3250">
        <v>20.75</v>
      </c>
      <c r="J3250">
        <v>20.75</v>
      </c>
      <c r="K3250" s="1" t="s">
        <v>21</v>
      </c>
      <c r="L3250" s="1" t="s">
        <v>26</v>
      </c>
      <c r="M3250" s="1" t="s">
        <v>107</v>
      </c>
      <c r="N3250" s="1" t="s">
        <v>108</v>
      </c>
    </row>
    <row r="3251" spans="1:14" x14ac:dyDescent="0.25">
      <c r="A3251">
        <v>3250</v>
      </c>
      <c r="B3251">
        <v>1439</v>
      </c>
      <c r="C3251">
        <f>1/COUNTIF(B:B,pizzadb_pizzasales[[#This Row],[order_id]])</f>
        <v>0.5</v>
      </c>
      <c r="D3251" s="1" t="s">
        <v>65</v>
      </c>
      <c r="E3251">
        <v>1</v>
      </c>
      <c r="F3251" s="16">
        <v>41439</v>
      </c>
      <c r="G3251" s="2" t="str">
        <f>TEXT(pizzadb_pizzasales[[#This Row],[order_date]],"dddd")</f>
        <v>Friday</v>
      </c>
      <c r="H3251" s="3">
        <v>0.83092592592592596</v>
      </c>
      <c r="I3251">
        <v>12</v>
      </c>
      <c r="J3251">
        <v>12</v>
      </c>
      <c r="K3251" s="1" t="s">
        <v>41</v>
      </c>
      <c r="L3251" s="1" t="s">
        <v>22</v>
      </c>
      <c r="M3251" s="1" t="s">
        <v>66</v>
      </c>
      <c r="N3251" s="1" t="s">
        <v>67</v>
      </c>
    </row>
    <row r="3252" spans="1:14" x14ac:dyDescent="0.25">
      <c r="A3252">
        <v>3251</v>
      </c>
      <c r="B3252">
        <v>1440</v>
      </c>
      <c r="C3252">
        <f>1/COUNTIF(B:B,pizzadb_pizzasales[[#This Row],[order_id]])</f>
        <v>1</v>
      </c>
      <c r="D3252" s="1" t="s">
        <v>138</v>
      </c>
      <c r="E3252">
        <v>1</v>
      </c>
      <c r="F3252" s="16">
        <v>41442</v>
      </c>
      <c r="G3252" s="2" t="str">
        <f>TEXT(pizzadb_pizzasales[[#This Row],[order_date]],"dddd")</f>
        <v>Monday</v>
      </c>
      <c r="H3252" s="3">
        <v>0.8309375</v>
      </c>
      <c r="I3252">
        <v>20.5</v>
      </c>
      <c r="J3252">
        <v>20.5</v>
      </c>
      <c r="K3252" s="1" t="s">
        <v>21</v>
      </c>
      <c r="L3252" s="1" t="s">
        <v>14</v>
      </c>
      <c r="M3252" s="1" t="s">
        <v>18</v>
      </c>
      <c r="N3252" s="1" t="s">
        <v>19</v>
      </c>
    </row>
    <row r="3253" spans="1:14" x14ac:dyDescent="0.25">
      <c r="A3253">
        <v>3252</v>
      </c>
      <c r="B3253">
        <v>1441</v>
      </c>
      <c r="C3253">
        <f>1/COUNTIF(B:B,pizzadb_pizzasales[[#This Row],[order_id]])</f>
        <v>0.5</v>
      </c>
      <c r="D3253" s="1" t="s">
        <v>57</v>
      </c>
      <c r="E3253">
        <v>1</v>
      </c>
      <c r="F3253" s="16">
        <v>41443</v>
      </c>
      <c r="G3253" s="2" t="str">
        <f>TEXT(pizzadb_pizzasales[[#This Row],[order_date]],"dddd")</f>
        <v>Tuesday</v>
      </c>
      <c r="H3253" s="3">
        <v>0.84236111111111112</v>
      </c>
      <c r="I3253">
        <v>12.5</v>
      </c>
      <c r="J3253">
        <v>12.5</v>
      </c>
      <c r="K3253" s="1" t="s">
        <v>41</v>
      </c>
      <c r="L3253" s="1" t="s">
        <v>26</v>
      </c>
      <c r="M3253" s="1" t="s">
        <v>27</v>
      </c>
      <c r="N3253" s="1" t="s">
        <v>28</v>
      </c>
    </row>
    <row r="3254" spans="1:14" x14ac:dyDescent="0.25">
      <c r="A3254">
        <v>3253</v>
      </c>
      <c r="B3254">
        <v>1441</v>
      </c>
      <c r="C3254">
        <f>1/COUNTIF(B:B,pizzadb_pizzasales[[#This Row],[order_id]])</f>
        <v>0.5</v>
      </c>
      <c r="D3254" s="1" t="s">
        <v>69</v>
      </c>
      <c r="E3254">
        <v>1</v>
      </c>
      <c r="F3254" s="16">
        <v>41444</v>
      </c>
      <c r="G3254" s="2" t="str">
        <f>TEXT(pizzadb_pizzasales[[#This Row],[order_date]],"dddd")</f>
        <v>Wednesday</v>
      </c>
      <c r="H3254" s="3">
        <v>0.84236111111111112</v>
      </c>
      <c r="I3254">
        <v>20.75</v>
      </c>
      <c r="J3254">
        <v>20.75</v>
      </c>
      <c r="K3254" s="1" t="s">
        <v>21</v>
      </c>
      <c r="L3254" s="1" t="s">
        <v>33</v>
      </c>
      <c r="M3254" s="1" t="s">
        <v>70</v>
      </c>
      <c r="N3254" s="1" t="s">
        <v>71</v>
      </c>
    </row>
    <row r="3255" spans="1:14" x14ac:dyDescent="0.25">
      <c r="A3255">
        <v>3254</v>
      </c>
      <c r="B3255">
        <v>1442</v>
      </c>
      <c r="C3255">
        <f>1/COUNTIF(B:B,pizzadb_pizzasales[[#This Row],[order_id]])</f>
        <v>0.25</v>
      </c>
      <c r="D3255" s="1" t="s">
        <v>134</v>
      </c>
      <c r="E3255">
        <v>1</v>
      </c>
      <c r="F3255" s="16">
        <v>41445</v>
      </c>
      <c r="G3255" s="2" t="str">
        <f>TEXT(pizzadb_pizzasales[[#This Row],[order_date]],"dddd")</f>
        <v>Thursday</v>
      </c>
      <c r="H3255" s="3">
        <v>0.8481481481481481</v>
      </c>
      <c r="I3255">
        <v>16.75</v>
      </c>
      <c r="J3255">
        <v>16.75</v>
      </c>
      <c r="K3255" s="1" t="s">
        <v>13</v>
      </c>
      <c r="L3255" s="1" t="s">
        <v>33</v>
      </c>
      <c r="M3255" s="1" t="s">
        <v>124</v>
      </c>
      <c r="N3255" s="1" t="s">
        <v>125</v>
      </c>
    </row>
    <row r="3256" spans="1:14" x14ac:dyDescent="0.25">
      <c r="A3256">
        <v>3255</v>
      </c>
      <c r="B3256">
        <v>1442</v>
      </c>
      <c r="C3256">
        <f>1/COUNTIF(B:B,pizzadb_pizzasales[[#This Row],[order_id]])</f>
        <v>0.25</v>
      </c>
      <c r="D3256" s="1" t="s">
        <v>162</v>
      </c>
      <c r="E3256">
        <v>1</v>
      </c>
      <c r="F3256" s="16">
        <v>41446</v>
      </c>
      <c r="G3256" s="2" t="str">
        <f>TEXT(pizzadb_pizzasales[[#This Row],[order_date]],"dddd")</f>
        <v>Friday</v>
      </c>
      <c r="H3256" s="3">
        <v>0.8481481481481481</v>
      </c>
      <c r="I3256">
        <v>16</v>
      </c>
      <c r="J3256">
        <v>16</v>
      </c>
      <c r="K3256" s="1" t="s">
        <v>13</v>
      </c>
      <c r="L3256" s="1" t="s">
        <v>22</v>
      </c>
      <c r="M3256" s="1" t="s">
        <v>110</v>
      </c>
      <c r="N3256" s="1" t="s">
        <v>111</v>
      </c>
    </row>
    <row r="3257" spans="1:14" x14ac:dyDescent="0.25">
      <c r="A3257">
        <v>3256</v>
      </c>
      <c r="B3257">
        <v>1442</v>
      </c>
      <c r="C3257">
        <f>1/COUNTIF(B:B,pizzadb_pizzasales[[#This Row],[order_id]])</f>
        <v>0.25</v>
      </c>
      <c r="D3257" s="1" t="s">
        <v>157</v>
      </c>
      <c r="E3257">
        <v>1</v>
      </c>
      <c r="F3257" s="16">
        <v>41449</v>
      </c>
      <c r="G3257" s="2" t="str">
        <f>TEXT(pizzadb_pizzasales[[#This Row],[order_date]],"dddd")</f>
        <v>Monday</v>
      </c>
      <c r="H3257" s="3">
        <v>0.8481481481481481</v>
      </c>
      <c r="I3257">
        <v>12</v>
      </c>
      <c r="J3257">
        <v>12</v>
      </c>
      <c r="K3257" s="1" t="s">
        <v>41</v>
      </c>
      <c r="L3257" s="1" t="s">
        <v>22</v>
      </c>
      <c r="M3257" s="1" t="s">
        <v>110</v>
      </c>
      <c r="N3257" s="1" t="s">
        <v>111</v>
      </c>
    </row>
    <row r="3258" spans="1:14" x14ac:dyDescent="0.25">
      <c r="A3258">
        <v>3257</v>
      </c>
      <c r="B3258">
        <v>1442</v>
      </c>
      <c r="C3258">
        <f>1/COUNTIF(B:B,pizzadb_pizzasales[[#This Row],[order_id]])</f>
        <v>0.25</v>
      </c>
      <c r="D3258" s="1" t="s">
        <v>65</v>
      </c>
      <c r="E3258">
        <v>1</v>
      </c>
      <c r="F3258" s="16">
        <v>41450</v>
      </c>
      <c r="G3258" s="2" t="str">
        <f>TEXT(pizzadb_pizzasales[[#This Row],[order_date]],"dddd")</f>
        <v>Tuesday</v>
      </c>
      <c r="H3258" s="3">
        <v>0.8481481481481481</v>
      </c>
      <c r="I3258">
        <v>12</v>
      </c>
      <c r="J3258">
        <v>12</v>
      </c>
      <c r="K3258" s="1" t="s">
        <v>41</v>
      </c>
      <c r="L3258" s="1" t="s">
        <v>22</v>
      </c>
      <c r="M3258" s="1" t="s">
        <v>66</v>
      </c>
      <c r="N3258" s="1" t="s">
        <v>67</v>
      </c>
    </row>
    <row r="3259" spans="1:14" x14ac:dyDescent="0.25">
      <c r="A3259">
        <v>3258</v>
      </c>
      <c r="B3259">
        <v>1443</v>
      </c>
      <c r="C3259">
        <f>1/COUNTIF(B:B,pizzadb_pizzasales[[#This Row],[order_id]])</f>
        <v>0.5</v>
      </c>
      <c r="D3259" s="1" t="s">
        <v>17</v>
      </c>
      <c r="E3259">
        <v>1</v>
      </c>
      <c r="F3259" s="16">
        <v>41451</v>
      </c>
      <c r="G3259" s="2" t="str">
        <f>TEXT(pizzadb_pizzasales[[#This Row],[order_date]],"dddd")</f>
        <v>Wednesday</v>
      </c>
      <c r="H3259" s="3">
        <v>0.84969907407407408</v>
      </c>
      <c r="I3259">
        <v>16</v>
      </c>
      <c r="J3259">
        <v>16</v>
      </c>
      <c r="K3259" s="1" t="s">
        <v>13</v>
      </c>
      <c r="L3259" s="1" t="s">
        <v>14</v>
      </c>
      <c r="M3259" s="1" t="s">
        <v>18</v>
      </c>
      <c r="N3259" s="1" t="s">
        <v>19</v>
      </c>
    </row>
    <row r="3260" spans="1:14" x14ac:dyDescent="0.25">
      <c r="A3260">
        <v>3259</v>
      </c>
      <c r="B3260">
        <v>1443</v>
      </c>
      <c r="C3260">
        <f>1/COUNTIF(B:B,pizzadb_pizzasales[[#This Row],[order_id]])</f>
        <v>0.5</v>
      </c>
      <c r="D3260" s="1" t="s">
        <v>126</v>
      </c>
      <c r="E3260">
        <v>1</v>
      </c>
      <c r="F3260" s="16">
        <v>41452</v>
      </c>
      <c r="G3260" s="2" t="str">
        <f>TEXT(pizzadb_pizzasales[[#This Row],[order_date]],"dddd")</f>
        <v>Thursday</v>
      </c>
      <c r="H3260" s="3">
        <v>0.84969907407407408</v>
      </c>
      <c r="I3260">
        <v>9.75</v>
      </c>
      <c r="J3260">
        <v>9.75</v>
      </c>
      <c r="K3260" s="1" t="s">
        <v>41</v>
      </c>
      <c r="L3260" s="1" t="s">
        <v>14</v>
      </c>
      <c r="M3260" s="1" t="s">
        <v>78</v>
      </c>
      <c r="N3260" s="1" t="s">
        <v>79</v>
      </c>
    </row>
    <row r="3261" spans="1:14" x14ac:dyDescent="0.25">
      <c r="A3261">
        <v>3260</v>
      </c>
      <c r="B3261">
        <v>1444</v>
      </c>
      <c r="C3261">
        <f>1/COUNTIF(B:B,pizzadb_pizzasales[[#This Row],[order_id]])</f>
        <v>1</v>
      </c>
      <c r="D3261" s="1" t="s">
        <v>54</v>
      </c>
      <c r="E3261">
        <v>1</v>
      </c>
      <c r="F3261" s="16">
        <v>41453</v>
      </c>
      <c r="G3261" s="2" t="str">
        <f>TEXT(pizzadb_pizzasales[[#This Row],[order_date]],"dddd")</f>
        <v>Friday</v>
      </c>
      <c r="H3261" s="3">
        <v>0.85358796296296291</v>
      </c>
      <c r="I3261">
        <v>20.5</v>
      </c>
      <c r="J3261">
        <v>20.5</v>
      </c>
      <c r="K3261" s="1" t="s">
        <v>21</v>
      </c>
      <c r="L3261" s="1" t="s">
        <v>14</v>
      </c>
      <c r="M3261" s="1" t="s">
        <v>55</v>
      </c>
      <c r="N3261" s="1" t="s">
        <v>56</v>
      </c>
    </row>
    <row r="3262" spans="1:14" x14ac:dyDescent="0.25">
      <c r="A3262">
        <v>3261</v>
      </c>
      <c r="B3262">
        <v>1445</v>
      </c>
      <c r="C3262">
        <f>1/COUNTIF(B:B,pizzadb_pizzasales[[#This Row],[order_id]])</f>
        <v>0.25</v>
      </c>
      <c r="D3262" s="1" t="s">
        <v>84</v>
      </c>
      <c r="E3262">
        <v>1</v>
      </c>
      <c r="F3262" s="16">
        <v>41456</v>
      </c>
      <c r="G3262" s="2" t="str">
        <f>TEXT(pizzadb_pizzasales[[#This Row],[order_date]],"dddd")</f>
        <v>Monday</v>
      </c>
      <c r="H3262" s="3">
        <v>0.85393518518518519</v>
      </c>
      <c r="I3262">
        <v>12</v>
      </c>
      <c r="J3262">
        <v>12</v>
      </c>
      <c r="K3262" s="1" t="s">
        <v>41</v>
      </c>
      <c r="L3262" s="1" t="s">
        <v>14</v>
      </c>
      <c r="M3262" s="1" t="s">
        <v>85</v>
      </c>
      <c r="N3262" s="1" t="s">
        <v>86</v>
      </c>
    </row>
    <row r="3263" spans="1:14" x14ac:dyDescent="0.25">
      <c r="A3263">
        <v>3262</v>
      </c>
      <c r="B3263">
        <v>1445</v>
      </c>
      <c r="C3263">
        <f>1/COUNTIF(B:B,pizzadb_pizzasales[[#This Row],[order_id]])</f>
        <v>0.25</v>
      </c>
      <c r="D3263" s="1" t="s">
        <v>96</v>
      </c>
      <c r="E3263">
        <v>1</v>
      </c>
      <c r="F3263" s="16">
        <v>41457</v>
      </c>
      <c r="G3263" s="2" t="str">
        <f>TEXT(pizzadb_pizzasales[[#This Row],[order_date]],"dddd")</f>
        <v>Tuesday</v>
      </c>
      <c r="H3263" s="3">
        <v>0.85393518518518519</v>
      </c>
      <c r="I3263">
        <v>16.25</v>
      </c>
      <c r="J3263">
        <v>16.25</v>
      </c>
      <c r="K3263" s="1" t="s">
        <v>13</v>
      </c>
      <c r="L3263" s="1" t="s">
        <v>26</v>
      </c>
      <c r="M3263" s="1" t="s">
        <v>97</v>
      </c>
      <c r="N3263" s="1" t="s">
        <v>98</v>
      </c>
    </row>
    <row r="3264" spans="1:14" x14ac:dyDescent="0.25">
      <c r="A3264">
        <v>3263</v>
      </c>
      <c r="B3264">
        <v>1445</v>
      </c>
      <c r="C3264">
        <f>1/COUNTIF(B:B,pizzadb_pizzasales[[#This Row],[order_id]])</f>
        <v>0.25</v>
      </c>
      <c r="D3264" s="1" t="s">
        <v>76</v>
      </c>
      <c r="E3264">
        <v>1</v>
      </c>
      <c r="F3264" s="16">
        <v>41458</v>
      </c>
      <c r="G3264" s="2" t="str">
        <f>TEXT(pizzadb_pizzasales[[#This Row],[order_date]],"dddd")</f>
        <v>Wednesday</v>
      </c>
      <c r="H3264" s="3">
        <v>0.85393518518518519</v>
      </c>
      <c r="I3264">
        <v>16.75</v>
      </c>
      <c r="J3264">
        <v>16.75</v>
      </c>
      <c r="K3264" s="1" t="s">
        <v>13</v>
      </c>
      <c r="L3264" s="1" t="s">
        <v>33</v>
      </c>
      <c r="M3264" s="1" t="s">
        <v>74</v>
      </c>
      <c r="N3264" s="1" t="s">
        <v>75</v>
      </c>
    </row>
    <row r="3265" spans="1:14" x14ac:dyDescent="0.25">
      <c r="A3265">
        <v>3264</v>
      </c>
      <c r="B3265">
        <v>1445</v>
      </c>
      <c r="C3265">
        <f>1/COUNTIF(B:B,pizzadb_pizzasales[[#This Row],[order_id]])</f>
        <v>0.25</v>
      </c>
      <c r="D3265" s="1" t="s">
        <v>32</v>
      </c>
      <c r="E3265">
        <v>1</v>
      </c>
      <c r="F3265" s="16">
        <v>41459</v>
      </c>
      <c r="G3265" s="2" t="str">
        <f>TEXT(pizzadb_pizzasales[[#This Row],[order_date]],"dddd")</f>
        <v>Thursday</v>
      </c>
      <c r="H3265" s="3">
        <v>0.85393518518518519</v>
      </c>
      <c r="I3265">
        <v>20.75</v>
      </c>
      <c r="J3265">
        <v>20.75</v>
      </c>
      <c r="K3265" s="1" t="s">
        <v>21</v>
      </c>
      <c r="L3265" s="1" t="s">
        <v>33</v>
      </c>
      <c r="M3265" s="1" t="s">
        <v>34</v>
      </c>
      <c r="N3265" s="1" t="s">
        <v>35</v>
      </c>
    </row>
    <row r="3266" spans="1:14" x14ac:dyDescent="0.25">
      <c r="A3266">
        <v>3265</v>
      </c>
      <c r="B3266">
        <v>1446</v>
      </c>
      <c r="C3266">
        <f>1/COUNTIF(B:B,pizzadb_pizzasales[[#This Row],[order_id]])</f>
        <v>0.5</v>
      </c>
      <c r="D3266" s="1" t="s">
        <v>168</v>
      </c>
      <c r="E3266">
        <v>1</v>
      </c>
      <c r="F3266" s="16">
        <v>41460</v>
      </c>
      <c r="G3266" s="2" t="str">
        <f>TEXT(pizzadb_pizzasales[[#This Row],[order_date]],"dddd")</f>
        <v>Friday</v>
      </c>
      <c r="H3266" s="3">
        <v>0.86165509259259254</v>
      </c>
      <c r="I3266">
        <v>20.75</v>
      </c>
      <c r="J3266">
        <v>20.75</v>
      </c>
      <c r="K3266" s="1" t="s">
        <v>21</v>
      </c>
      <c r="L3266" s="1" t="s">
        <v>33</v>
      </c>
      <c r="M3266" s="1" t="s">
        <v>124</v>
      </c>
      <c r="N3266" s="1" t="s">
        <v>125</v>
      </c>
    </row>
    <row r="3267" spans="1:14" x14ac:dyDescent="0.25">
      <c r="A3267">
        <v>3266</v>
      </c>
      <c r="B3267">
        <v>1446</v>
      </c>
      <c r="C3267">
        <f>1/COUNTIF(B:B,pizzadb_pizzasales[[#This Row],[order_id]])</f>
        <v>0.5</v>
      </c>
      <c r="D3267" s="1" t="s">
        <v>112</v>
      </c>
      <c r="E3267">
        <v>1</v>
      </c>
      <c r="F3267" s="16">
        <v>41463</v>
      </c>
      <c r="G3267" s="2" t="str">
        <f>TEXT(pizzadb_pizzasales[[#This Row],[order_date]],"dddd")</f>
        <v>Monday</v>
      </c>
      <c r="H3267" s="3">
        <v>0.86165509259259254</v>
      </c>
      <c r="I3267">
        <v>20.5</v>
      </c>
      <c r="J3267">
        <v>20.5</v>
      </c>
      <c r="K3267" s="1" t="s">
        <v>21</v>
      </c>
      <c r="L3267" s="1" t="s">
        <v>14</v>
      </c>
      <c r="M3267" s="1" t="s">
        <v>94</v>
      </c>
      <c r="N3267" s="1" t="s">
        <v>95</v>
      </c>
    </row>
    <row r="3268" spans="1:14" x14ac:dyDescent="0.25">
      <c r="A3268">
        <v>3267</v>
      </c>
      <c r="B3268">
        <v>1447</v>
      </c>
      <c r="C3268">
        <f>1/COUNTIF(B:B,pizzadb_pizzasales[[#This Row],[order_id]])</f>
        <v>0.5</v>
      </c>
      <c r="D3268" s="1" t="s">
        <v>99</v>
      </c>
      <c r="E3268">
        <v>1</v>
      </c>
      <c r="F3268" s="16">
        <v>41464</v>
      </c>
      <c r="G3268" s="2" t="str">
        <f>TEXT(pizzadb_pizzasales[[#This Row],[order_date]],"dddd")</f>
        <v>Tuesday</v>
      </c>
      <c r="H3268" s="3">
        <v>0.86212962962962958</v>
      </c>
      <c r="I3268">
        <v>14.75</v>
      </c>
      <c r="J3268">
        <v>14.75</v>
      </c>
      <c r="K3268" s="1" t="s">
        <v>13</v>
      </c>
      <c r="L3268" s="1" t="s">
        <v>22</v>
      </c>
      <c r="M3268" s="1" t="s">
        <v>91</v>
      </c>
      <c r="N3268" s="1" t="s">
        <v>92</v>
      </c>
    </row>
    <row r="3269" spans="1:14" x14ac:dyDescent="0.25">
      <c r="A3269">
        <v>3268</v>
      </c>
      <c r="B3269">
        <v>1447</v>
      </c>
      <c r="C3269">
        <f>1/COUNTIF(B:B,pizzadb_pizzasales[[#This Row],[order_id]])</f>
        <v>0.5</v>
      </c>
      <c r="D3269" s="1" t="s">
        <v>120</v>
      </c>
      <c r="E3269">
        <v>1</v>
      </c>
      <c r="F3269" s="16">
        <v>41465</v>
      </c>
      <c r="G3269" s="2" t="str">
        <f>TEXT(pizzadb_pizzasales[[#This Row],[order_date]],"dddd")</f>
        <v>Wednesday</v>
      </c>
      <c r="H3269" s="3">
        <v>0.86212962962962958</v>
      </c>
      <c r="I3269">
        <v>12.5</v>
      </c>
      <c r="J3269">
        <v>12.5</v>
      </c>
      <c r="K3269" s="1" t="s">
        <v>41</v>
      </c>
      <c r="L3269" s="1" t="s">
        <v>26</v>
      </c>
      <c r="M3269" s="1" t="s">
        <v>38</v>
      </c>
      <c r="N3269" s="1" t="s">
        <v>39</v>
      </c>
    </row>
    <row r="3270" spans="1:14" x14ac:dyDescent="0.25">
      <c r="A3270">
        <v>3269</v>
      </c>
      <c r="B3270">
        <v>1448</v>
      </c>
      <c r="C3270">
        <f>1/COUNTIF(B:B,pizzadb_pizzasales[[#This Row],[order_id]])</f>
        <v>1</v>
      </c>
      <c r="D3270" s="1" t="s">
        <v>36</v>
      </c>
      <c r="E3270">
        <v>1</v>
      </c>
      <c r="F3270" s="16">
        <v>41466</v>
      </c>
      <c r="G3270" s="2" t="str">
        <f>TEXT(pizzadb_pizzasales[[#This Row],[order_date]],"dddd")</f>
        <v>Thursday</v>
      </c>
      <c r="H3270" s="3">
        <v>0.87464120370370368</v>
      </c>
      <c r="I3270">
        <v>16.5</v>
      </c>
      <c r="J3270">
        <v>16.5</v>
      </c>
      <c r="K3270" s="1" t="s">
        <v>13</v>
      </c>
      <c r="L3270" s="1" t="s">
        <v>26</v>
      </c>
      <c r="M3270" s="1" t="s">
        <v>27</v>
      </c>
      <c r="N3270" s="1" t="s">
        <v>28</v>
      </c>
    </row>
    <row r="3271" spans="1:14" x14ac:dyDescent="0.25">
      <c r="A3271">
        <v>3270</v>
      </c>
      <c r="B3271">
        <v>1449</v>
      </c>
      <c r="C3271">
        <f>1/COUNTIF(B:B,pizzadb_pizzasales[[#This Row],[order_id]])</f>
        <v>0.5</v>
      </c>
      <c r="D3271" s="1" t="s">
        <v>69</v>
      </c>
      <c r="E3271">
        <v>1</v>
      </c>
      <c r="F3271" s="16">
        <v>41467</v>
      </c>
      <c r="G3271" s="2" t="str">
        <f>TEXT(pizzadb_pizzasales[[#This Row],[order_date]],"dddd")</f>
        <v>Friday</v>
      </c>
      <c r="H3271" s="3">
        <v>0.88364583333333335</v>
      </c>
      <c r="I3271">
        <v>20.75</v>
      </c>
      <c r="J3271">
        <v>20.75</v>
      </c>
      <c r="K3271" s="1" t="s">
        <v>21</v>
      </c>
      <c r="L3271" s="1" t="s">
        <v>33</v>
      </c>
      <c r="M3271" s="1" t="s">
        <v>70</v>
      </c>
      <c r="N3271" s="1" t="s">
        <v>71</v>
      </c>
    </row>
    <row r="3272" spans="1:14" x14ac:dyDescent="0.25">
      <c r="A3272">
        <v>3271</v>
      </c>
      <c r="B3272">
        <v>1449</v>
      </c>
      <c r="C3272">
        <f>1/COUNTIF(B:B,pizzadb_pizzasales[[#This Row],[order_id]])</f>
        <v>0.5</v>
      </c>
      <c r="D3272" s="1" t="s">
        <v>150</v>
      </c>
      <c r="E3272">
        <v>1</v>
      </c>
      <c r="F3272" s="16">
        <v>41470</v>
      </c>
      <c r="G3272" s="2" t="str">
        <f>TEXT(pizzadb_pizzasales[[#This Row],[order_date]],"dddd")</f>
        <v>Monday</v>
      </c>
      <c r="H3272" s="3">
        <v>0.88364583333333335</v>
      </c>
      <c r="I3272">
        <v>12.5</v>
      </c>
      <c r="J3272">
        <v>12.5</v>
      </c>
      <c r="K3272" s="1" t="s">
        <v>41</v>
      </c>
      <c r="L3272" s="1" t="s">
        <v>26</v>
      </c>
      <c r="M3272" s="1" t="s">
        <v>60</v>
      </c>
      <c r="N3272" s="1" t="s">
        <v>61</v>
      </c>
    </row>
    <row r="3273" spans="1:14" x14ac:dyDescent="0.25">
      <c r="A3273">
        <v>3272</v>
      </c>
      <c r="B3273">
        <v>1450</v>
      </c>
      <c r="C3273">
        <f>1/COUNTIF(B:B,pizzadb_pizzasales[[#This Row],[order_id]])</f>
        <v>0.25</v>
      </c>
      <c r="D3273" s="1" t="s">
        <v>72</v>
      </c>
      <c r="E3273">
        <v>1</v>
      </c>
      <c r="F3273" s="16">
        <v>41471</v>
      </c>
      <c r="G3273" s="2" t="str">
        <f>TEXT(pizzadb_pizzasales[[#This Row],[order_date]],"dddd")</f>
        <v>Tuesday</v>
      </c>
      <c r="H3273" s="3">
        <v>0.89106481481481481</v>
      </c>
      <c r="I3273">
        <v>20.75</v>
      </c>
      <c r="J3273">
        <v>20.75</v>
      </c>
      <c r="K3273" s="1" t="s">
        <v>21</v>
      </c>
      <c r="L3273" s="1" t="s">
        <v>33</v>
      </c>
      <c r="M3273" s="1" t="s">
        <v>42</v>
      </c>
      <c r="N3273" s="1" t="s">
        <v>43</v>
      </c>
    </row>
    <row r="3274" spans="1:14" x14ac:dyDescent="0.25">
      <c r="A3274">
        <v>3273</v>
      </c>
      <c r="B3274">
        <v>1450</v>
      </c>
      <c r="C3274">
        <f>1/COUNTIF(B:B,pizzadb_pizzasales[[#This Row],[order_id]])</f>
        <v>0.25</v>
      </c>
      <c r="D3274" s="1" t="s">
        <v>118</v>
      </c>
      <c r="E3274">
        <v>1</v>
      </c>
      <c r="F3274" s="16">
        <v>41472</v>
      </c>
      <c r="G3274" s="2" t="str">
        <f>TEXT(pizzadb_pizzasales[[#This Row],[order_date]],"dddd")</f>
        <v>Wednesday</v>
      </c>
      <c r="H3274" s="3">
        <v>0.89106481481481481</v>
      </c>
      <c r="I3274">
        <v>16.75</v>
      </c>
      <c r="J3274">
        <v>16.75</v>
      </c>
      <c r="K3274" s="1" t="s">
        <v>13</v>
      </c>
      <c r="L3274" s="1" t="s">
        <v>33</v>
      </c>
      <c r="M3274" s="1" t="s">
        <v>42</v>
      </c>
      <c r="N3274" s="1" t="s">
        <v>43</v>
      </c>
    </row>
    <row r="3275" spans="1:14" x14ac:dyDescent="0.25">
      <c r="A3275">
        <v>3274</v>
      </c>
      <c r="B3275">
        <v>1450</v>
      </c>
      <c r="C3275">
        <f>1/COUNTIF(B:B,pizzadb_pizzasales[[#This Row],[order_id]])</f>
        <v>0.25</v>
      </c>
      <c r="D3275" s="1" t="s">
        <v>20</v>
      </c>
      <c r="E3275">
        <v>1</v>
      </c>
      <c r="F3275" s="16">
        <v>41473</v>
      </c>
      <c r="G3275" s="2" t="str">
        <f>TEXT(pizzadb_pizzasales[[#This Row],[order_date]],"dddd")</f>
        <v>Thursday</v>
      </c>
      <c r="H3275" s="3">
        <v>0.89106481481481481</v>
      </c>
      <c r="I3275">
        <v>18.5</v>
      </c>
      <c r="J3275">
        <v>18.5</v>
      </c>
      <c r="K3275" s="1" t="s">
        <v>21</v>
      </c>
      <c r="L3275" s="1" t="s">
        <v>22</v>
      </c>
      <c r="M3275" s="1" t="s">
        <v>23</v>
      </c>
      <c r="N3275" s="1" t="s">
        <v>24</v>
      </c>
    </row>
    <row r="3276" spans="1:14" x14ac:dyDescent="0.25">
      <c r="A3276">
        <v>3275</v>
      </c>
      <c r="B3276">
        <v>1450</v>
      </c>
      <c r="C3276">
        <f>1/COUNTIF(B:B,pizzadb_pizzasales[[#This Row],[order_id]])</f>
        <v>0.25</v>
      </c>
      <c r="D3276" s="1" t="s">
        <v>77</v>
      </c>
      <c r="E3276">
        <v>1</v>
      </c>
      <c r="F3276" s="16">
        <v>41474</v>
      </c>
      <c r="G3276" s="2" t="str">
        <f>TEXT(pizzadb_pizzasales[[#This Row],[order_date]],"dddd")</f>
        <v>Friday</v>
      </c>
      <c r="H3276" s="3">
        <v>0.89106481481481481</v>
      </c>
      <c r="I3276">
        <v>15.25</v>
      </c>
      <c r="J3276">
        <v>15.25</v>
      </c>
      <c r="K3276" s="1" t="s">
        <v>21</v>
      </c>
      <c r="L3276" s="1" t="s">
        <v>14</v>
      </c>
      <c r="M3276" s="1" t="s">
        <v>78</v>
      </c>
      <c r="N3276" s="1" t="s">
        <v>79</v>
      </c>
    </row>
    <row r="3277" spans="1:14" x14ac:dyDescent="0.25">
      <c r="A3277">
        <v>3276</v>
      </c>
      <c r="B3277">
        <v>1451</v>
      </c>
      <c r="C3277">
        <f>1/COUNTIF(B:B,pizzadb_pizzasales[[#This Row],[order_id]])</f>
        <v>0.25</v>
      </c>
      <c r="D3277" s="1" t="s">
        <v>20</v>
      </c>
      <c r="E3277">
        <v>1</v>
      </c>
      <c r="F3277" s="16">
        <v>41477</v>
      </c>
      <c r="G3277" s="2" t="str">
        <f>TEXT(pizzadb_pizzasales[[#This Row],[order_date]],"dddd")</f>
        <v>Monday</v>
      </c>
      <c r="H3277" s="3">
        <v>0.89165509259259257</v>
      </c>
      <c r="I3277">
        <v>18.5</v>
      </c>
      <c r="J3277">
        <v>18.5</v>
      </c>
      <c r="K3277" s="1" t="s">
        <v>21</v>
      </c>
      <c r="L3277" s="1" t="s">
        <v>22</v>
      </c>
      <c r="M3277" s="1" t="s">
        <v>23</v>
      </c>
      <c r="N3277" s="1" t="s">
        <v>24</v>
      </c>
    </row>
    <row r="3278" spans="1:14" x14ac:dyDescent="0.25">
      <c r="A3278">
        <v>3277</v>
      </c>
      <c r="B3278">
        <v>1451</v>
      </c>
      <c r="C3278">
        <f>1/COUNTIF(B:B,pizzadb_pizzasales[[#This Row],[order_id]])</f>
        <v>0.25</v>
      </c>
      <c r="D3278" s="1" t="s">
        <v>90</v>
      </c>
      <c r="E3278">
        <v>1</v>
      </c>
      <c r="F3278" s="16">
        <v>41478</v>
      </c>
      <c r="G3278" s="2" t="str">
        <f>TEXT(pizzadb_pizzasales[[#This Row],[order_date]],"dddd")</f>
        <v>Tuesday</v>
      </c>
      <c r="H3278" s="3">
        <v>0.89165509259259257</v>
      </c>
      <c r="I3278">
        <v>17.950000762939453</v>
      </c>
      <c r="J3278">
        <v>17.950000762939453</v>
      </c>
      <c r="K3278" s="1" t="s">
        <v>21</v>
      </c>
      <c r="L3278" s="1" t="s">
        <v>22</v>
      </c>
      <c r="M3278" s="1" t="s">
        <v>91</v>
      </c>
      <c r="N3278" s="1" t="s">
        <v>92</v>
      </c>
    </row>
    <row r="3279" spans="1:14" x14ac:dyDescent="0.25">
      <c r="A3279">
        <v>3278</v>
      </c>
      <c r="B3279">
        <v>1451</v>
      </c>
      <c r="C3279">
        <f>1/COUNTIF(B:B,pizzadb_pizzasales[[#This Row],[order_id]])</f>
        <v>0.25</v>
      </c>
      <c r="D3279" s="1" t="s">
        <v>132</v>
      </c>
      <c r="E3279">
        <v>1</v>
      </c>
      <c r="F3279" s="16">
        <v>41479</v>
      </c>
      <c r="G3279" s="2" t="str">
        <f>TEXT(pizzadb_pizzasales[[#This Row],[order_date]],"dddd")</f>
        <v>Wednesday</v>
      </c>
      <c r="H3279" s="3">
        <v>0.89165509259259257</v>
      </c>
      <c r="I3279">
        <v>10.5</v>
      </c>
      <c r="J3279">
        <v>10.5</v>
      </c>
      <c r="K3279" s="1" t="s">
        <v>41</v>
      </c>
      <c r="L3279" s="1" t="s">
        <v>14</v>
      </c>
      <c r="M3279" s="1" t="s">
        <v>15</v>
      </c>
      <c r="N3279" s="1" t="s">
        <v>16</v>
      </c>
    </row>
    <row r="3280" spans="1:14" x14ac:dyDescent="0.25">
      <c r="A3280">
        <v>3279</v>
      </c>
      <c r="B3280">
        <v>1451</v>
      </c>
      <c r="C3280">
        <f>1/COUNTIF(B:B,pizzadb_pizzasales[[#This Row],[order_id]])</f>
        <v>0.25</v>
      </c>
      <c r="D3280" s="1" t="s">
        <v>148</v>
      </c>
      <c r="E3280">
        <v>1</v>
      </c>
      <c r="F3280" s="16">
        <v>41480</v>
      </c>
      <c r="G3280" s="2" t="str">
        <f>TEXT(pizzadb_pizzasales[[#This Row],[order_date]],"dddd")</f>
        <v>Thursday</v>
      </c>
      <c r="H3280" s="3">
        <v>0.89165509259259257</v>
      </c>
      <c r="I3280">
        <v>14.5</v>
      </c>
      <c r="J3280">
        <v>14.5</v>
      </c>
      <c r="K3280" s="1" t="s">
        <v>13</v>
      </c>
      <c r="L3280" s="1" t="s">
        <v>14</v>
      </c>
      <c r="M3280" s="1" t="s">
        <v>130</v>
      </c>
      <c r="N3280" s="1" t="s">
        <v>131</v>
      </c>
    </row>
    <row r="3281" spans="1:14" x14ac:dyDescent="0.25">
      <c r="A3281">
        <v>3280</v>
      </c>
      <c r="B3281">
        <v>1452</v>
      </c>
      <c r="C3281">
        <f>1/COUNTIF(B:B,pizzadb_pizzasales[[#This Row],[order_id]])</f>
        <v>0.5</v>
      </c>
      <c r="D3281" s="1" t="s">
        <v>161</v>
      </c>
      <c r="E3281">
        <v>1</v>
      </c>
      <c r="F3281" s="16">
        <v>41481</v>
      </c>
      <c r="G3281" s="2" t="str">
        <f>TEXT(pizzadb_pizzasales[[#This Row],[order_date]],"dddd")</f>
        <v>Friday</v>
      </c>
      <c r="H3281" s="3">
        <v>0.93901620370370376</v>
      </c>
      <c r="I3281">
        <v>12</v>
      </c>
      <c r="J3281">
        <v>12</v>
      </c>
      <c r="K3281" s="1" t="s">
        <v>41</v>
      </c>
      <c r="L3281" s="1" t="s">
        <v>22</v>
      </c>
      <c r="M3281" s="1" t="s">
        <v>104</v>
      </c>
      <c r="N3281" s="1" t="s">
        <v>105</v>
      </c>
    </row>
    <row r="3282" spans="1:14" x14ac:dyDescent="0.25">
      <c r="A3282">
        <v>3281</v>
      </c>
      <c r="B3282">
        <v>1452</v>
      </c>
      <c r="C3282">
        <f>1/COUNTIF(B:B,pizzadb_pizzasales[[#This Row],[order_id]])</f>
        <v>0.5</v>
      </c>
      <c r="D3282" s="1" t="s">
        <v>120</v>
      </c>
      <c r="E3282">
        <v>1</v>
      </c>
      <c r="F3282" s="16">
        <v>41484</v>
      </c>
      <c r="G3282" s="2" t="str">
        <f>TEXT(pizzadb_pizzasales[[#This Row],[order_date]],"dddd")</f>
        <v>Monday</v>
      </c>
      <c r="H3282" s="3">
        <v>0.93901620370370376</v>
      </c>
      <c r="I3282">
        <v>12.5</v>
      </c>
      <c r="J3282">
        <v>12.5</v>
      </c>
      <c r="K3282" s="1" t="s">
        <v>41</v>
      </c>
      <c r="L3282" s="1" t="s">
        <v>26</v>
      </c>
      <c r="M3282" s="1" t="s">
        <v>38</v>
      </c>
      <c r="N3282" s="1" t="s">
        <v>39</v>
      </c>
    </row>
    <row r="3283" spans="1:14" x14ac:dyDescent="0.25">
      <c r="A3283">
        <v>3282</v>
      </c>
      <c r="B3283">
        <v>1453</v>
      </c>
      <c r="C3283">
        <f>1/COUNTIF(B:B,pizzadb_pizzasales[[#This Row],[order_id]])</f>
        <v>0.25</v>
      </c>
      <c r="D3283" s="1" t="s">
        <v>96</v>
      </c>
      <c r="E3283">
        <v>1</v>
      </c>
      <c r="F3283" s="16">
        <v>41485</v>
      </c>
      <c r="G3283" s="2" t="str">
        <f>TEXT(pizzadb_pizzasales[[#This Row],[order_date]],"dddd")</f>
        <v>Tuesday</v>
      </c>
      <c r="H3283" s="3">
        <v>0.51708333333333334</v>
      </c>
      <c r="I3283">
        <v>16.25</v>
      </c>
      <c r="J3283">
        <v>16.25</v>
      </c>
      <c r="K3283" s="1" t="s">
        <v>13</v>
      </c>
      <c r="L3283" s="1" t="s">
        <v>26</v>
      </c>
      <c r="M3283" s="1" t="s">
        <v>97</v>
      </c>
      <c r="N3283" s="1" t="s">
        <v>98</v>
      </c>
    </row>
    <row r="3284" spans="1:14" x14ac:dyDescent="0.25">
      <c r="A3284">
        <v>3283</v>
      </c>
      <c r="B3284">
        <v>1453</v>
      </c>
      <c r="C3284">
        <f>1/COUNTIF(B:B,pizzadb_pizzasales[[#This Row],[order_id]])</f>
        <v>0.25</v>
      </c>
      <c r="D3284" s="1" t="s">
        <v>172</v>
      </c>
      <c r="E3284">
        <v>1</v>
      </c>
      <c r="F3284" s="16">
        <v>41486</v>
      </c>
      <c r="G3284" s="2" t="str">
        <f>TEXT(pizzadb_pizzasales[[#This Row],[order_date]],"dddd")</f>
        <v>Wednesday</v>
      </c>
      <c r="H3284" s="3">
        <v>0.51708333333333334</v>
      </c>
      <c r="I3284">
        <v>12.5</v>
      </c>
      <c r="J3284">
        <v>12.5</v>
      </c>
      <c r="K3284" s="1" t="s">
        <v>41</v>
      </c>
      <c r="L3284" s="1" t="s">
        <v>26</v>
      </c>
      <c r="M3284" s="1" t="s">
        <v>88</v>
      </c>
      <c r="N3284" s="1" t="s">
        <v>89</v>
      </c>
    </row>
    <row r="3285" spans="1:14" x14ac:dyDescent="0.25">
      <c r="A3285">
        <v>3284</v>
      </c>
      <c r="B3285">
        <v>1453</v>
      </c>
      <c r="C3285">
        <f>1/COUNTIF(B:B,pizzadb_pizzasales[[#This Row],[order_id]])</f>
        <v>0.25</v>
      </c>
      <c r="D3285" s="1" t="s">
        <v>69</v>
      </c>
      <c r="E3285">
        <v>1</v>
      </c>
      <c r="F3285" s="16">
        <v>41487</v>
      </c>
      <c r="G3285" s="2" t="str">
        <f>TEXT(pizzadb_pizzasales[[#This Row],[order_date]],"dddd")</f>
        <v>Thursday</v>
      </c>
      <c r="H3285" s="3">
        <v>0.51708333333333334</v>
      </c>
      <c r="I3285">
        <v>20.75</v>
      </c>
      <c r="J3285">
        <v>20.75</v>
      </c>
      <c r="K3285" s="1" t="s">
        <v>21</v>
      </c>
      <c r="L3285" s="1" t="s">
        <v>33</v>
      </c>
      <c r="M3285" s="1" t="s">
        <v>70</v>
      </c>
      <c r="N3285" s="1" t="s">
        <v>71</v>
      </c>
    </row>
    <row r="3286" spans="1:14" x14ac:dyDescent="0.25">
      <c r="A3286">
        <v>3285</v>
      </c>
      <c r="B3286">
        <v>1453</v>
      </c>
      <c r="C3286">
        <f>1/COUNTIF(B:B,pizzadb_pizzasales[[#This Row],[order_id]])</f>
        <v>0.25</v>
      </c>
      <c r="D3286" s="1" t="s">
        <v>151</v>
      </c>
      <c r="E3286">
        <v>1</v>
      </c>
      <c r="F3286" s="16">
        <v>41488</v>
      </c>
      <c r="G3286" s="2" t="str">
        <f>TEXT(pizzadb_pizzasales[[#This Row],[order_date]],"dddd")</f>
        <v>Friday</v>
      </c>
      <c r="H3286" s="3">
        <v>0.51708333333333334</v>
      </c>
      <c r="I3286">
        <v>12.75</v>
      </c>
      <c r="J3286">
        <v>12.75</v>
      </c>
      <c r="K3286" s="1" t="s">
        <v>41</v>
      </c>
      <c r="L3286" s="1" t="s">
        <v>33</v>
      </c>
      <c r="M3286" s="1" t="s">
        <v>34</v>
      </c>
      <c r="N3286" s="1" t="s">
        <v>35</v>
      </c>
    </row>
    <row r="3287" spans="1:14" x14ac:dyDescent="0.25">
      <c r="A3287">
        <v>3286</v>
      </c>
      <c r="B3287">
        <v>1454</v>
      </c>
      <c r="C3287">
        <f>1/COUNTIF(B:B,pizzadb_pizzasales[[#This Row],[order_id]])</f>
        <v>0.5</v>
      </c>
      <c r="D3287" s="1" t="s">
        <v>132</v>
      </c>
      <c r="E3287">
        <v>1</v>
      </c>
      <c r="F3287" s="16">
        <v>41491</v>
      </c>
      <c r="G3287" s="2" t="str">
        <f>TEXT(pizzadb_pizzasales[[#This Row],[order_date]],"dddd")</f>
        <v>Monday</v>
      </c>
      <c r="H3287" s="3">
        <v>0.5193402777777778</v>
      </c>
      <c r="I3287">
        <v>10.5</v>
      </c>
      <c r="J3287">
        <v>10.5</v>
      </c>
      <c r="K3287" s="1" t="s">
        <v>41</v>
      </c>
      <c r="L3287" s="1" t="s">
        <v>14</v>
      </c>
      <c r="M3287" s="1" t="s">
        <v>15</v>
      </c>
      <c r="N3287" s="1" t="s">
        <v>16</v>
      </c>
    </row>
    <row r="3288" spans="1:14" x14ac:dyDescent="0.25">
      <c r="A3288">
        <v>3287</v>
      </c>
      <c r="B3288">
        <v>1454</v>
      </c>
      <c r="C3288">
        <f>1/COUNTIF(B:B,pizzadb_pizzasales[[#This Row],[order_id]])</f>
        <v>0.5</v>
      </c>
      <c r="D3288" s="1" t="s">
        <v>155</v>
      </c>
      <c r="E3288">
        <v>1</v>
      </c>
      <c r="F3288" s="16">
        <v>41492</v>
      </c>
      <c r="G3288" s="2" t="str">
        <f>TEXT(pizzadb_pizzasales[[#This Row],[order_date]],"dddd")</f>
        <v>Tuesday</v>
      </c>
      <c r="H3288" s="3">
        <v>0.5193402777777778</v>
      </c>
      <c r="I3288">
        <v>16</v>
      </c>
      <c r="J3288">
        <v>16</v>
      </c>
      <c r="K3288" s="1" t="s">
        <v>13</v>
      </c>
      <c r="L3288" s="1" t="s">
        <v>14</v>
      </c>
      <c r="M3288" s="1" t="s">
        <v>45</v>
      </c>
      <c r="N3288" s="1" t="s">
        <v>46</v>
      </c>
    </row>
    <row r="3289" spans="1:14" x14ac:dyDescent="0.25">
      <c r="A3289">
        <v>3288</v>
      </c>
      <c r="B3289">
        <v>1455</v>
      </c>
      <c r="C3289">
        <f>1/COUNTIF(B:B,pizzadb_pizzasales[[#This Row],[order_id]])</f>
        <v>1</v>
      </c>
      <c r="D3289" s="1" t="s">
        <v>132</v>
      </c>
      <c r="E3289">
        <v>1</v>
      </c>
      <c r="F3289" s="16">
        <v>41493</v>
      </c>
      <c r="G3289" s="2" t="str">
        <f>TEXT(pizzadb_pizzasales[[#This Row],[order_date]],"dddd")</f>
        <v>Wednesday</v>
      </c>
      <c r="H3289" s="3">
        <v>0.56253472222222223</v>
      </c>
      <c r="I3289">
        <v>10.5</v>
      </c>
      <c r="J3289">
        <v>10.5</v>
      </c>
      <c r="K3289" s="1" t="s">
        <v>41</v>
      </c>
      <c r="L3289" s="1" t="s">
        <v>14</v>
      </c>
      <c r="M3289" s="1" t="s">
        <v>15</v>
      </c>
      <c r="N3289" s="1" t="s">
        <v>16</v>
      </c>
    </row>
    <row r="3290" spans="1:14" x14ac:dyDescent="0.25">
      <c r="A3290">
        <v>3289</v>
      </c>
      <c r="B3290">
        <v>1456</v>
      </c>
      <c r="C3290">
        <f>1/COUNTIF(B:B,pizzadb_pizzasales[[#This Row],[order_id]])</f>
        <v>1</v>
      </c>
      <c r="D3290" s="1" t="s">
        <v>72</v>
      </c>
      <c r="E3290">
        <v>1</v>
      </c>
      <c r="F3290" s="16">
        <v>41494</v>
      </c>
      <c r="G3290" s="2" t="str">
        <f>TEXT(pizzadb_pizzasales[[#This Row],[order_date]],"dddd")</f>
        <v>Thursday</v>
      </c>
      <c r="H3290" s="3">
        <v>0.56613425925925931</v>
      </c>
      <c r="I3290">
        <v>20.75</v>
      </c>
      <c r="J3290">
        <v>20.75</v>
      </c>
      <c r="K3290" s="1" t="s">
        <v>21</v>
      </c>
      <c r="L3290" s="1" t="s">
        <v>33</v>
      </c>
      <c r="M3290" s="1" t="s">
        <v>42</v>
      </c>
      <c r="N3290" s="1" t="s">
        <v>43</v>
      </c>
    </row>
    <row r="3291" spans="1:14" x14ac:dyDescent="0.25">
      <c r="A3291">
        <v>3290</v>
      </c>
      <c r="B3291">
        <v>1457</v>
      </c>
      <c r="C3291">
        <f>1/COUNTIF(B:B,pizzadb_pizzasales[[#This Row],[order_id]])</f>
        <v>0.1</v>
      </c>
      <c r="D3291" s="1" t="s">
        <v>40</v>
      </c>
      <c r="E3291">
        <v>1</v>
      </c>
      <c r="F3291" s="16">
        <v>41495</v>
      </c>
      <c r="G3291" s="2" t="str">
        <f>TEXT(pizzadb_pizzasales[[#This Row],[order_date]],"dddd")</f>
        <v>Friday</v>
      </c>
      <c r="H3291" s="3">
        <v>0.56658564814814816</v>
      </c>
      <c r="I3291">
        <v>12.75</v>
      </c>
      <c r="J3291">
        <v>12.75</v>
      </c>
      <c r="K3291" s="1" t="s">
        <v>41</v>
      </c>
      <c r="L3291" s="1" t="s">
        <v>33</v>
      </c>
      <c r="M3291" s="1" t="s">
        <v>42</v>
      </c>
      <c r="N3291" s="1" t="s">
        <v>43</v>
      </c>
    </row>
    <row r="3292" spans="1:14" x14ac:dyDescent="0.25">
      <c r="A3292">
        <v>3291</v>
      </c>
      <c r="B3292">
        <v>1457</v>
      </c>
      <c r="C3292">
        <f>1/COUNTIF(B:B,pizzadb_pizzasales[[#This Row],[order_id]])</f>
        <v>0.1</v>
      </c>
      <c r="D3292" s="1" t="s">
        <v>84</v>
      </c>
      <c r="E3292">
        <v>1</v>
      </c>
      <c r="F3292" s="16">
        <v>41498</v>
      </c>
      <c r="G3292" s="2" t="str">
        <f>TEXT(pizzadb_pizzasales[[#This Row],[order_date]],"dddd")</f>
        <v>Monday</v>
      </c>
      <c r="H3292" s="3">
        <v>0.56658564814814816</v>
      </c>
      <c r="I3292">
        <v>12</v>
      </c>
      <c r="J3292">
        <v>12</v>
      </c>
      <c r="K3292" s="1" t="s">
        <v>41</v>
      </c>
      <c r="L3292" s="1" t="s">
        <v>14</v>
      </c>
      <c r="M3292" s="1" t="s">
        <v>85</v>
      </c>
      <c r="N3292" s="1" t="s">
        <v>86</v>
      </c>
    </row>
    <row r="3293" spans="1:14" x14ac:dyDescent="0.25">
      <c r="A3293">
        <v>3292</v>
      </c>
      <c r="B3293">
        <v>1457</v>
      </c>
      <c r="C3293">
        <f>1/COUNTIF(B:B,pizzadb_pizzasales[[#This Row],[order_id]])</f>
        <v>0.1</v>
      </c>
      <c r="D3293" s="1" t="s">
        <v>165</v>
      </c>
      <c r="E3293">
        <v>1</v>
      </c>
      <c r="F3293" s="16">
        <v>41499</v>
      </c>
      <c r="G3293" s="2" t="str">
        <f>TEXT(pizzadb_pizzasales[[#This Row],[order_date]],"dddd")</f>
        <v>Tuesday</v>
      </c>
      <c r="H3293" s="3">
        <v>0.56658564814814816</v>
      </c>
      <c r="I3293">
        <v>23.649999618530273</v>
      </c>
      <c r="J3293">
        <v>23.649999618530273</v>
      </c>
      <c r="K3293" s="1" t="s">
        <v>41</v>
      </c>
      <c r="L3293" s="1" t="s">
        <v>26</v>
      </c>
      <c r="M3293" s="1" t="s">
        <v>166</v>
      </c>
      <c r="N3293" s="1" t="s">
        <v>167</v>
      </c>
    </row>
    <row r="3294" spans="1:14" x14ac:dyDescent="0.25">
      <c r="A3294">
        <v>3293</v>
      </c>
      <c r="B3294">
        <v>1457</v>
      </c>
      <c r="C3294">
        <f>1/COUNTIF(B:B,pizzadb_pizzasales[[#This Row],[order_id]])</f>
        <v>0.1</v>
      </c>
      <c r="D3294" s="1" t="s">
        <v>17</v>
      </c>
      <c r="E3294">
        <v>1</v>
      </c>
      <c r="F3294" s="16">
        <v>41500</v>
      </c>
      <c r="G3294" s="2" t="str">
        <f>TEXT(pizzadb_pizzasales[[#This Row],[order_date]],"dddd")</f>
        <v>Wednesday</v>
      </c>
      <c r="H3294" s="3">
        <v>0.56658564814814816</v>
      </c>
      <c r="I3294">
        <v>16</v>
      </c>
      <c r="J3294">
        <v>16</v>
      </c>
      <c r="K3294" s="1" t="s">
        <v>13</v>
      </c>
      <c r="L3294" s="1" t="s">
        <v>14</v>
      </c>
      <c r="M3294" s="1" t="s">
        <v>18</v>
      </c>
      <c r="N3294" s="1" t="s">
        <v>19</v>
      </c>
    </row>
    <row r="3295" spans="1:14" x14ac:dyDescent="0.25">
      <c r="A3295">
        <v>3294</v>
      </c>
      <c r="B3295">
        <v>1457</v>
      </c>
      <c r="C3295">
        <f>1/COUNTIF(B:B,pizzadb_pizzasales[[#This Row],[order_id]])</f>
        <v>0.1</v>
      </c>
      <c r="D3295" s="1" t="s">
        <v>20</v>
      </c>
      <c r="E3295">
        <v>1</v>
      </c>
      <c r="F3295" s="16">
        <v>41501</v>
      </c>
      <c r="G3295" s="2" t="str">
        <f>TEXT(pizzadb_pizzasales[[#This Row],[order_date]],"dddd")</f>
        <v>Thursday</v>
      </c>
      <c r="H3295" s="3">
        <v>0.56658564814814816</v>
      </c>
      <c r="I3295">
        <v>18.5</v>
      </c>
      <c r="J3295">
        <v>18.5</v>
      </c>
      <c r="K3295" s="1" t="s">
        <v>21</v>
      </c>
      <c r="L3295" s="1" t="s">
        <v>22</v>
      </c>
      <c r="M3295" s="1" t="s">
        <v>23</v>
      </c>
      <c r="N3295" s="1" t="s">
        <v>24</v>
      </c>
    </row>
    <row r="3296" spans="1:14" x14ac:dyDescent="0.25">
      <c r="A3296">
        <v>3295</v>
      </c>
      <c r="B3296">
        <v>1457</v>
      </c>
      <c r="C3296">
        <f>1/COUNTIF(B:B,pizzadb_pizzasales[[#This Row],[order_id]])</f>
        <v>0.1</v>
      </c>
      <c r="D3296" s="1" t="s">
        <v>148</v>
      </c>
      <c r="E3296">
        <v>1</v>
      </c>
      <c r="F3296" s="16">
        <v>41502</v>
      </c>
      <c r="G3296" s="2" t="str">
        <f>TEXT(pizzadb_pizzasales[[#This Row],[order_date]],"dddd")</f>
        <v>Friday</v>
      </c>
      <c r="H3296" s="3">
        <v>0.56658564814814816</v>
      </c>
      <c r="I3296">
        <v>14.5</v>
      </c>
      <c r="J3296">
        <v>14.5</v>
      </c>
      <c r="K3296" s="1" t="s">
        <v>13</v>
      </c>
      <c r="L3296" s="1" t="s">
        <v>14</v>
      </c>
      <c r="M3296" s="1" t="s">
        <v>130</v>
      </c>
      <c r="N3296" s="1" t="s">
        <v>131</v>
      </c>
    </row>
    <row r="3297" spans="1:14" x14ac:dyDescent="0.25">
      <c r="A3297">
        <v>3296</v>
      </c>
      <c r="B3297">
        <v>1457</v>
      </c>
      <c r="C3297">
        <f>1/COUNTIF(B:B,pizzadb_pizzasales[[#This Row],[order_id]])</f>
        <v>0.1</v>
      </c>
      <c r="D3297" s="1" t="s">
        <v>69</v>
      </c>
      <c r="E3297">
        <v>1</v>
      </c>
      <c r="F3297" s="16">
        <v>41505</v>
      </c>
      <c r="G3297" s="2" t="str">
        <f>TEXT(pizzadb_pizzasales[[#This Row],[order_date]],"dddd")</f>
        <v>Monday</v>
      </c>
      <c r="H3297" s="3">
        <v>0.56658564814814816</v>
      </c>
      <c r="I3297">
        <v>20.75</v>
      </c>
      <c r="J3297">
        <v>20.75</v>
      </c>
      <c r="K3297" s="1" t="s">
        <v>21</v>
      </c>
      <c r="L3297" s="1" t="s">
        <v>33</v>
      </c>
      <c r="M3297" s="1" t="s">
        <v>70</v>
      </c>
      <c r="N3297" s="1" t="s">
        <v>71</v>
      </c>
    </row>
    <row r="3298" spans="1:14" x14ac:dyDescent="0.25">
      <c r="A3298">
        <v>3297</v>
      </c>
      <c r="B3298">
        <v>1457</v>
      </c>
      <c r="C3298">
        <f>1/COUNTIF(B:B,pizzadb_pizzasales[[#This Row],[order_id]])</f>
        <v>0.1</v>
      </c>
      <c r="D3298" s="1" t="s">
        <v>150</v>
      </c>
      <c r="E3298">
        <v>2</v>
      </c>
      <c r="F3298" s="16">
        <v>41506</v>
      </c>
      <c r="G3298" s="2" t="str">
        <f>TEXT(pizzadb_pizzasales[[#This Row],[order_date]],"dddd")</f>
        <v>Tuesday</v>
      </c>
      <c r="H3298" s="3">
        <v>0.56658564814814816</v>
      </c>
      <c r="I3298">
        <v>12.5</v>
      </c>
      <c r="J3298">
        <v>25</v>
      </c>
      <c r="K3298" s="1" t="s">
        <v>41</v>
      </c>
      <c r="L3298" s="1" t="s">
        <v>26</v>
      </c>
      <c r="M3298" s="1" t="s">
        <v>60</v>
      </c>
      <c r="N3298" s="1" t="s">
        <v>61</v>
      </c>
    </row>
    <row r="3299" spans="1:14" x14ac:dyDescent="0.25">
      <c r="A3299">
        <v>3298</v>
      </c>
      <c r="B3299">
        <v>1457</v>
      </c>
      <c r="C3299">
        <f>1/COUNTIF(B:B,pizzadb_pizzasales[[#This Row],[order_id]])</f>
        <v>0.1</v>
      </c>
      <c r="D3299" s="1" t="s">
        <v>32</v>
      </c>
      <c r="E3299">
        <v>1</v>
      </c>
      <c r="F3299" s="16">
        <v>41507</v>
      </c>
      <c r="G3299" s="2" t="str">
        <f>TEXT(pizzadb_pizzasales[[#This Row],[order_date]],"dddd")</f>
        <v>Wednesday</v>
      </c>
      <c r="H3299" s="3">
        <v>0.56658564814814816</v>
      </c>
      <c r="I3299">
        <v>20.75</v>
      </c>
      <c r="J3299">
        <v>20.75</v>
      </c>
      <c r="K3299" s="1" t="s">
        <v>21</v>
      </c>
      <c r="L3299" s="1" t="s">
        <v>33</v>
      </c>
      <c r="M3299" s="1" t="s">
        <v>34</v>
      </c>
      <c r="N3299" s="1" t="s">
        <v>35</v>
      </c>
    </row>
    <row r="3300" spans="1:14" x14ac:dyDescent="0.25">
      <c r="A3300">
        <v>3299</v>
      </c>
      <c r="B3300">
        <v>1457</v>
      </c>
      <c r="C3300">
        <f>1/COUNTIF(B:B,pizzadb_pizzasales[[#This Row],[order_id]])</f>
        <v>0.1</v>
      </c>
      <c r="D3300" s="1" t="s">
        <v>154</v>
      </c>
      <c r="E3300">
        <v>1</v>
      </c>
      <c r="F3300" s="16">
        <v>41508</v>
      </c>
      <c r="G3300" s="2" t="str">
        <f>TEXT(pizzadb_pizzasales[[#This Row],[order_date]],"dddd")</f>
        <v>Thursday</v>
      </c>
      <c r="H3300" s="3">
        <v>0.56658564814814816</v>
      </c>
      <c r="I3300">
        <v>16</v>
      </c>
      <c r="J3300">
        <v>16</v>
      </c>
      <c r="K3300" s="1" t="s">
        <v>13</v>
      </c>
      <c r="L3300" s="1" t="s">
        <v>22</v>
      </c>
      <c r="M3300" s="1" t="s">
        <v>66</v>
      </c>
      <c r="N3300" s="1" t="s">
        <v>67</v>
      </c>
    </row>
    <row r="3301" spans="1:14" x14ac:dyDescent="0.25">
      <c r="A3301">
        <v>3300</v>
      </c>
      <c r="B3301">
        <v>1458</v>
      </c>
      <c r="C3301">
        <f>1/COUNTIF(B:B,pizzadb_pizzasales[[#This Row],[order_id]])</f>
        <v>0.25</v>
      </c>
      <c r="D3301" s="1" t="s">
        <v>76</v>
      </c>
      <c r="E3301">
        <v>1</v>
      </c>
      <c r="F3301" s="16">
        <v>41509</v>
      </c>
      <c r="G3301" s="2" t="str">
        <f>TEXT(pizzadb_pizzasales[[#This Row],[order_date]],"dddd")</f>
        <v>Friday</v>
      </c>
      <c r="H3301" s="3">
        <v>0.57366898148148149</v>
      </c>
      <c r="I3301">
        <v>16.75</v>
      </c>
      <c r="J3301">
        <v>16.75</v>
      </c>
      <c r="K3301" s="1" t="s">
        <v>13</v>
      </c>
      <c r="L3301" s="1" t="s">
        <v>33</v>
      </c>
      <c r="M3301" s="1" t="s">
        <v>74</v>
      </c>
      <c r="N3301" s="1" t="s">
        <v>75</v>
      </c>
    </row>
    <row r="3302" spans="1:14" x14ac:dyDescent="0.25">
      <c r="A3302">
        <v>3301</v>
      </c>
      <c r="B3302">
        <v>1458</v>
      </c>
      <c r="C3302">
        <f>1/COUNTIF(B:B,pizzadb_pizzasales[[#This Row],[order_id]])</f>
        <v>0.25</v>
      </c>
      <c r="D3302" s="1" t="s">
        <v>116</v>
      </c>
      <c r="E3302">
        <v>1</v>
      </c>
      <c r="F3302" s="16">
        <v>41512</v>
      </c>
      <c r="G3302" s="2" t="str">
        <f>TEXT(pizzadb_pizzasales[[#This Row],[order_date]],"dddd")</f>
        <v>Monday</v>
      </c>
      <c r="H3302" s="3">
        <v>0.57366898148148149</v>
      </c>
      <c r="I3302">
        <v>16</v>
      </c>
      <c r="J3302">
        <v>16</v>
      </c>
      <c r="K3302" s="1" t="s">
        <v>13</v>
      </c>
      <c r="L3302" s="1" t="s">
        <v>14</v>
      </c>
      <c r="M3302" s="1" t="s">
        <v>55</v>
      </c>
      <c r="N3302" s="1" t="s">
        <v>56</v>
      </c>
    </row>
    <row r="3303" spans="1:14" x14ac:dyDescent="0.25">
      <c r="A3303">
        <v>3302</v>
      </c>
      <c r="B3303">
        <v>1458</v>
      </c>
      <c r="C3303">
        <f>1/COUNTIF(B:B,pizzadb_pizzasales[[#This Row],[order_id]])</f>
        <v>0.25</v>
      </c>
      <c r="D3303" s="1" t="s">
        <v>163</v>
      </c>
      <c r="E3303">
        <v>1</v>
      </c>
      <c r="F3303" s="16">
        <v>41513</v>
      </c>
      <c r="G3303" s="2" t="str">
        <f>TEXT(pizzadb_pizzasales[[#This Row],[order_date]],"dddd")</f>
        <v>Tuesday</v>
      </c>
      <c r="H3303" s="3">
        <v>0.57366898148148149</v>
      </c>
      <c r="I3303">
        <v>16</v>
      </c>
      <c r="J3303">
        <v>16</v>
      </c>
      <c r="K3303" s="1" t="s">
        <v>13</v>
      </c>
      <c r="L3303" s="1" t="s">
        <v>14</v>
      </c>
      <c r="M3303" s="1" t="s">
        <v>94</v>
      </c>
      <c r="N3303" s="1" t="s">
        <v>95</v>
      </c>
    </row>
    <row r="3304" spans="1:14" x14ac:dyDescent="0.25">
      <c r="A3304">
        <v>3303</v>
      </c>
      <c r="B3304">
        <v>1458</v>
      </c>
      <c r="C3304">
        <f>1/COUNTIF(B:B,pizzadb_pizzasales[[#This Row],[order_id]])</f>
        <v>0.25</v>
      </c>
      <c r="D3304" s="1" t="s">
        <v>120</v>
      </c>
      <c r="E3304">
        <v>1</v>
      </c>
      <c r="F3304" s="16">
        <v>41514</v>
      </c>
      <c r="G3304" s="2" t="str">
        <f>TEXT(pizzadb_pizzasales[[#This Row],[order_date]],"dddd")</f>
        <v>Wednesday</v>
      </c>
      <c r="H3304" s="3">
        <v>0.57366898148148149</v>
      </c>
      <c r="I3304">
        <v>12.5</v>
      </c>
      <c r="J3304">
        <v>12.5</v>
      </c>
      <c r="K3304" s="1" t="s">
        <v>41</v>
      </c>
      <c r="L3304" s="1" t="s">
        <v>26</v>
      </c>
      <c r="M3304" s="1" t="s">
        <v>38</v>
      </c>
      <c r="N3304" s="1" t="s">
        <v>39</v>
      </c>
    </row>
    <row r="3305" spans="1:14" x14ac:dyDescent="0.25">
      <c r="A3305">
        <v>3304</v>
      </c>
      <c r="B3305">
        <v>1459</v>
      </c>
      <c r="C3305">
        <f>1/COUNTIF(B:B,pizzadb_pizzasales[[#This Row],[order_id]])</f>
        <v>0.5</v>
      </c>
      <c r="D3305" s="1" t="s">
        <v>103</v>
      </c>
      <c r="E3305">
        <v>1</v>
      </c>
      <c r="F3305" s="16">
        <v>41515</v>
      </c>
      <c r="G3305" s="2" t="str">
        <f>TEXT(pizzadb_pizzasales[[#This Row],[order_date]],"dddd")</f>
        <v>Thursday</v>
      </c>
      <c r="H3305" s="3">
        <v>0.58415509259259257</v>
      </c>
      <c r="I3305">
        <v>16</v>
      </c>
      <c r="J3305">
        <v>16</v>
      </c>
      <c r="K3305" s="1" t="s">
        <v>13</v>
      </c>
      <c r="L3305" s="1" t="s">
        <v>22</v>
      </c>
      <c r="M3305" s="1" t="s">
        <v>104</v>
      </c>
      <c r="N3305" s="1" t="s">
        <v>105</v>
      </c>
    </row>
    <row r="3306" spans="1:14" x14ac:dyDescent="0.25">
      <c r="A3306">
        <v>3305</v>
      </c>
      <c r="B3306">
        <v>1459</v>
      </c>
      <c r="C3306">
        <f>1/COUNTIF(B:B,pizzadb_pizzasales[[#This Row],[order_id]])</f>
        <v>0.5</v>
      </c>
      <c r="D3306" s="1" t="s">
        <v>58</v>
      </c>
      <c r="E3306">
        <v>1</v>
      </c>
      <c r="F3306" s="16">
        <v>41516</v>
      </c>
      <c r="G3306" s="2" t="str">
        <f>TEXT(pizzadb_pizzasales[[#This Row],[order_date]],"dddd")</f>
        <v>Friday</v>
      </c>
      <c r="H3306" s="3">
        <v>0.58415509259259257</v>
      </c>
      <c r="I3306">
        <v>12</v>
      </c>
      <c r="J3306">
        <v>12</v>
      </c>
      <c r="K3306" s="1" t="s">
        <v>41</v>
      </c>
      <c r="L3306" s="1" t="s">
        <v>22</v>
      </c>
      <c r="M3306" s="1" t="s">
        <v>30</v>
      </c>
      <c r="N3306" s="1" t="s">
        <v>31</v>
      </c>
    </row>
    <row r="3307" spans="1:14" x14ac:dyDescent="0.25">
      <c r="A3307">
        <v>3306</v>
      </c>
      <c r="B3307">
        <v>1460</v>
      </c>
      <c r="C3307">
        <f>1/COUNTIF(B:B,pizzadb_pizzasales[[#This Row],[order_id]])</f>
        <v>1</v>
      </c>
      <c r="D3307" s="1" t="s">
        <v>144</v>
      </c>
      <c r="E3307">
        <v>1</v>
      </c>
      <c r="F3307" s="16">
        <v>41519</v>
      </c>
      <c r="G3307" s="2" t="str">
        <f>TEXT(pizzadb_pizzasales[[#This Row],[order_date]],"dddd")</f>
        <v>Monday</v>
      </c>
      <c r="H3307" s="3">
        <v>0.59528935185185183</v>
      </c>
      <c r="I3307">
        <v>16.5</v>
      </c>
      <c r="J3307">
        <v>16.5</v>
      </c>
      <c r="K3307" s="1" t="s">
        <v>13</v>
      </c>
      <c r="L3307" s="1" t="s">
        <v>26</v>
      </c>
      <c r="M3307" s="1" t="s">
        <v>48</v>
      </c>
      <c r="N3307" s="1" t="s">
        <v>49</v>
      </c>
    </row>
    <row r="3308" spans="1:14" x14ac:dyDescent="0.25">
      <c r="A3308">
        <v>3307</v>
      </c>
      <c r="B3308">
        <v>1461</v>
      </c>
      <c r="C3308">
        <f>1/COUNTIF(B:B,pizzadb_pizzasales[[#This Row],[order_id]])</f>
        <v>0.2</v>
      </c>
      <c r="D3308" s="1" t="s">
        <v>50</v>
      </c>
      <c r="E3308">
        <v>1</v>
      </c>
      <c r="F3308" s="16">
        <v>41520</v>
      </c>
      <c r="G3308" s="2" t="str">
        <f>TEXT(pizzadb_pizzasales[[#This Row],[order_date]],"dddd")</f>
        <v>Tuesday</v>
      </c>
      <c r="H3308" s="3">
        <v>0.59793981481481484</v>
      </c>
      <c r="I3308">
        <v>12</v>
      </c>
      <c r="J3308">
        <v>12</v>
      </c>
      <c r="K3308" s="1" t="s">
        <v>41</v>
      </c>
      <c r="L3308" s="1" t="s">
        <v>14</v>
      </c>
      <c r="M3308" s="1" t="s">
        <v>18</v>
      </c>
      <c r="N3308" s="1" t="s">
        <v>19</v>
      </c>
    </row>
    <row r="3309" spans="1:14" x14ac:dyDescent="0.25">
      <c r="A3309">
        <v>3308</v>
      </c>
      <c r="B3309">
        <v>1461</v>
      </c>
      <c r="C3309">
        <f>1/COUNTIF(B:B,pizzadb_pizzasales[[#This Row],[order_id]])</f>
        <v>0.2</v>
      </c>
      <c r="D3309" s="1" t="s">
        <v>90</v>
      </c>
      <c r="E3309">
        <v>1</v>
      </c>
      <c r="F3309" s="16">
        <v>41521</v>
      </c>
      <c r="G3309" s="2" t="str">
        <f>TEXT(pizzadb_pizzasales[[#This Row],[order_date]],"dddd")</f>
        <v>Wednesday</v>
      </c>
      <c r="H3309" s="3">
        <v>0.59793981481481484</v>
      </c>
      <c r="I3309">
        <v>17.950000762939453</v>
      </c>
      <c r="J3309">
        <v>17.950000762939453</v>
      </c>
      <c r="K3309" s="1" t="s">
        <v>21</v>
      </c>
      <c r="L3309" s="1" t="s">
        <v>22</v>
      </c>
      <c r="M3309" s="1" t="s">
        <v>91</v>
      </c>
      <c r="N3309" s="1" t="s">
        <v>92</v>
      </c>
    </row>
    <row r="3310" spans="1:14" x14ac:dyDescent="0.25">
      <c r="A3310">
        <v>3309</v>
      </c>
      <c r="B3310">
        <v>1461</v>
      </c>
      <c r="C3310">
        <f>1/COUNTIF(B:B,pizzadb_pizzasales[[#This Row],[order_id]])</f>
        <v>0.2</v>
      </c>
      <c r="D3310" s="1" t="s">
        <v>146</v>
      </c>
      <c r="E3310">
        <v>1</v>
      </c>
      <c r="F3310" s="16">
        <v>41522</v>
      </c>
      <c r="G3310" s="2" t="str">
        <f>TEXT(pizzadb_pizzasales[[#This Row],[order_date]],"dddd")</f>
        <v>Thursday</v>
      </c>
      <c r="H3310" s="3">
        <v>0.59793981481481484</v>
      </c>
      <c r="I3310">
        <v>20.25</v>
      </c>
      <c r="J3310">
        <v>20.25</v>
      </c>
      <c r="K3310" s="1" t="s">
        <v>21</v>
      </c>
      <c r="L3310" s="1" t="s">
        <v>22</v>
      </c>
      <c r="M3310" s="1" t="s">
        <v>104</v>
      </c>
      <c r="N3310" s="1" t="s">
        <v>105</v>
      </c>
    </row>
    <row r="3311" spans="1:14" x14ac:dyDescent="0.25">
      <c r="A3311">
        <v>3310</v>
      </c>
      <c r="B3311">
        <v>1461</v>
      </c>
      <c r="C3311">
        <f>1/COUNTIF(B:B,pizzadb_pizzasales[[#This Row],[order_id]])</f>
        <v>0.2</v>
      </c>
      <c r="D3311" s="1" t="s">
        <v>112</v>
      </c>
      <c r="E3311">
        <v>1</v>
      </c>
      <c r="F3311" s="16">
        <v>41523</v>
      </c>
      <c r="G3311" s="2" t="str">
        <f>TEXT(pizzadb_pizzasales[[#This Row],[order_date]],"dddd")</f>
        <v>Friday</v>
      </c>
      <c r="H3311" s="3">
        <v>0.59793981481481484</v>
      </c>
      <c r="I3311">
        <v>20.5</v>
      </c>
      <c r="J3311">
        <v>20.5</v>
      </c>
      <c r="K3311" s="1" t="s">
        <v>21</v>
      </c>
      <c r="L3311" s="1" t="s">
        <v>14</v>
      </c>
      <c r="M3311" s="1" t="s">
        <v>94</v>
      </c>
      <c r="N3311" s="1" t="s">
        <v>95</v>
      </c>
    </row>
    <row r="3312" spans="1:14" x14ac:dyDescent="0.25">
      <c r="A3312">
        <v>3311</v>
      </c>
      <c r="B3312">
        <v>1461</v>
      </c>
      <c r="C3312">
        <f>1/COUNTIF(B:B,pizzadb_pizzasales[[#This Row],[order_id]])</f>
        <v>0.2</v>
      </c>
      <c r="D3312" s="1" t="s">
        <v>109</v>
      </c>
      <c r="E3312">
        <v>1</v>
      </c>
      <c r="F3312" s="16">
        <v>41526</v>
      </c>
      <c r="G3312" s="2" t="str">
        <f>TEXT(pizzadb_pizzasales[[#This Row],[order_date]],"dddd")</f>
        <v>Monday</v>
      </c>
      <c r="H3312" s="3">
        <v>0.59793981481481484</v>
      </c>
      <c r="I3312">
        <v>20.25</v>
      </c>
      <c r="J3312">
        <v>20.25</v>
      </c>
      <c r="K3312" s="1" t="s">
        <v>21</v>
      </c>
      <c r="L3312" s="1" t="s">
        <v>22</v>
      </c>
      <c r="M3312" s="1" t="s">
        <v>110</v>
      </c>
      <c r="N3312" s="1" t="s">
        <v>111</v>
      </c>
    </row>
    <row r="3313" spans="1:14" x14ac:dyDescent="0.25">
      <c r="A3313">
        <v>3312</v>
      </c>
      <c r="B3313">
        <v>1462</v>
      </c>
      <c r="C3313">
        <f>1/COUNTIF(B:B,pizzadb_pizzasales[[#This Row],[order_id]])</f>
        <v>1</v>
      </c>
      <c r="D3313" s="1" t="s">
        <v>157</v>
      </c>
      <c r="E3313">
        <v>1</v>
      </c>
      <c r="F3313" s="16">
        <v>41527</v>
      </c>
      <c r="G3313" s="2" t="str">
        <f>TEXT(pizzadb_pizzasales[[#This Row],[order_date]],"dddd")</f>
        <v>Tuesday</v>
      </c>
      <c r="H3313" s="3">
        <v>0.60563657407407412</v>
      </c>
      <c r="I3313">
        <v>12</v>
      </c>
      <c r="J3313">
        <v>12</v>
      </c>
      <c r="K3313" s="1" t="s">
        <v>41</v>
      </c>
      <c r="L3313" s="1" t="s">
        <v>22</v>
      </c>
      <c r="M3313" s="1" t="s">
        <v>110</v>
      </c>
      <c r="N3313" s="1" t="s">
        <v>111</v>
      </c>
    </row>
    <row r="3314" spans="1:14" x14ac:dyDescent="0.25">
      <c r="A3314">
        <v>3313</v>
      </c>
      <c r="B3314">
        <v>1463</v>
      </c>
      <c r="C3314">
        <f>1/COUNTIF(B:B,pizzadb_pizzasales[[#This Row],[order_id]])</f>
        <v>1</v>
      </c>
      <c r="D3314" s="1" t="s">
        <v>58</v>
      </c>
      <c r="E3314">
        <v>1</v>
      </c>
      <c r="F3314" s="16">
        <v>41528</v>
      </c>
      <c r="G3314" s="2" t="str">
        <f>TEXT(pizzadb_pizzasales[[#This Row],[order_date]],"dddd")</f>
        <v>Wednesday</v>
      </c>
      <c r="H3314" s="3">
        <v>0.60606481481481478</v>
      </c>
      <c r="I3314">
        <v>12</v>
      </c>
      <c r="J3314">
        <v>12</v>
      </c>
      <c r="K3314" s="1" t="s">
        <v>41</v>
      </c>
      <c r="L3314" s="1" t="s">
        <v>22</v>
      </c>
      <c r="M3314" s="1" t="s">
        <v>30</v>
      </c>
      <c r="N3314" s="1" t="s">
        <v>31</v>
      </c>
    </row>
    <row r="3315" spans="1:14" x14ac:dyDescent="0.25">
      <c r="A3315">
        <v>3314</v>
      </c>
      <c r="B3315">
        <v>1464</v>
      </c>
      <c r="C3315">
        <f>1/COUNTIF(B:B,pizzadb_pizzasales[[#This Row],[order_id]])</f>
        <v>1</v>
      </c>
      <c r="D3315" s="1" t="s">
        <v>72</v>
      </c>
      <c r="E3315">
        <v>1</v>
      </c>
      <c r="F3315" s="16">
        <v>41529</v>
      </c>
      <c r="G3315" s="2" t="str">
        <f>TEXT(pizzadb_pizzasales[[#This Row],[order_date]],"dddd")</f>
        <v>Thursday</v>
      </c>
      <c r="H3315" s="3">
        <v>0.61376157407407406</v>
      </c>
      <c r="I3315">
        <v>20.75</v>
      </c>
      <c r="J3315">
        <v>20.75</v>
      </c>
      <c r="K3315" s="1" t="s">
        <v>21</v>
      </c>
      <c r="L3315" s="1" t="s">
        <v>33</v>
      </c>
      <c r="M3315" s="1" t="s">
        <v>42</v>
      </c>
      <c r="N3315" s="1" t="s">
        <v>43</v>
      </c>
    </row>
    <row r="3316" spans="1:14" x14ac:dyDescent="0.25">
      <c r="A3316">
        <v>3315</v>
      </c>
      <c r="B3316">
        <v>1465</v>
      </c>
      <c r="C3316">
        <f>1/COUNTIF(B:B,pizzadb_pizzasales[[#This Row],[order_id]])</f>
        <v>0.5</v>
      </c>
      <c r="D3316" s="1" t="s">
        <v>132</v>
      </c>
      <c r="E3316">
        <v>1</v>
      </c>
      <c r="F3316" s="16">
        <v>41530</v>
      </c>
      <c r="G3316" s="2" t="str">
        <f>TEXT(pizzadb_pizzasales[[#This Row],[order_date]],"dddd")</f>
        <v>Friday</v>
      </c>
      <c r="H3316" s="3">
        <v>0.61464120370370368</v>
      </c>
      <c r="I3316">
        <v>10.5</v>
      </c>
      <c r="J3316">
        <v>10.5</v>
      </c>
      <c r="K3316" s="1" t="s">
        <v>41</v>
      </c>
      <c r="L3316" s="1" t="s">
        <v>14</v>
      </c>
      <c r="M3316" s="1" t="s">
        <v>15</v>
      </c>
      <c r="N3316" s="1" t="s">
        <v>16</v>
      </c>
    </row>
    <row r="3317" spans="1:14" x14ac:dyDescent="0.25">
      <c r="A3317">
        <v>3316</v>
      </c>
      <c r="B3317">
        <v>1465</v>
      </c>
      <c r="C3317">
        <f>1/COUNTIF(B:B,pizzadb_pizzasales[[#This Row],[order_id]])</f>
        <v>0.5</v>
      </c>
      <c r="D3317" s="1" t="s">
        <v>135</v>
      </c>
      <c r="E3317">
        <v>1</v>
      </c>
      <c r="F3317" s="16">
        <v>41533</v>
      </c>
      <c r="G3317" s="2" t="str">
        <f>TEXT(pizzadb_pizzasales[[#This Row],[order_date]],"dddd")</f>
        <v>Monday</v>
      </c>
      <c r="H3317" s="3">
        <v>0.61464120370370368</v>
      </c>
      <c r="I3317">
        <v>20.75</v>
      </c>
      <c r="J3317">
        <v>20.75</v>
      </c>
      <c r="K3317" s="1" t="s">
        <v>21</v>
      </c>
      <c r="L3317" s="1" t="s">
        <v>26</v>
      </c>
      <c r="M3317" s="1" t="s">
        <v>107</v>
      </c>
      <c r="N3317" s="1" t="s">
        <v>108</v>
      </c>
    </row>
    <row r="3318" spans="1:14" x14ac:dyDescent="0.25">
      <c r="A3318">
        <v>3317</v>
      </c>
      <c r="B3318">
        <v>1466</v>
      </c>
      <c r="C3318">
        <f>1/COUNTIF(B:B,pizzadb_pizzasales[[#This Row],[order_id]])</f>
        <v>0.5</v>
      </c>
      <c r="D3318" s="1" t="s">
        <v>126</v>
      </c>
      <c r="E3318">
        <v>1</v>
      </c>
      <c r="F3318" s="16">
        <v>41534</v>
      </c>
      <c r="G3318" s="2" t="str">
        <f>TEXT(pizzadb_pizzasales[[#This Row],[order_date]],"dddd")</f>
        <v>Tuesday</v>
      </c>
      <c r="H3318" s="3">
        <v>0.616724537037037</v>
      </c>
      <c r="I3318">
        <v>9.75</v>
      </c>
      <c r="J3318">
        <v>9.75</v>
      </c>
      <c r="K3318" s="1" t="s">
        <v>41</v>
      </c>
      <c r="L3318" s="1" t="s">
        <v>14</v>
      </c>
      <c r="M3318" s="1" t="s">
        <v>78</v>
      </c>
      <c r="N3318" s="1" t="s">
        <v>79</v>
      </c>
    </row>
    <row r="3319" spans="1:14" x14ac:dyDescent="0.25">
      <c r="A3319">
        <v>3318</v>
      </c>
      <c r="B3319">
        <v>1466</v>
      </c>
      <c r="C3319">
        <f>1/COUNTIF(B:B,pizzadb_pizzasales[[#This Row],[order_id]])</f>
        <v>0.5</v>
      </c>
      <c r="D3319" s="1" t="s">
        <v>151</v>
      </c>
      <c r="E3319">
        <v>1</v>
      </c>
      <c r="F3319" s="16">
        <v>41535</v>
      </c>
      <c r="G3319" s="2" t="str">
        <f>TEXT(pizzadb_pizzasales[[#This Row],[order_date]],"dddd")</f>
        <v>Wednesday</v>
      </c>
      <c r="H3319" s="3">
        <v>0.616724537037037</v>
      </c>
      <c r="I3319">
        <v>12.75</v>
      </c>
      <c r="J3319">
        <v>12.75</v>
      </c>
      <c r="K3319" s="1" t="s">
        <v>41</v>
      </c>
      <c r="L3319" s="1" t="s">
        <v>33</v>
      </c>
      <c r="M3319" s="1" t="s">
        <v>34</v>
      </c>
      <c r="N3319" s="1" t="s">
        <v>35</v>
      </c>
    </row>
    <row r="3320" spans="1:14" x14ac:dyDescent="0.25">
      <c r="A3320">
        <v>3319</v>
      </c>
      <c r="B3320">
        <v>1467</v>
      </c>
      <c r="C3320">
        <f>1/COUNTIF(B:B,pizzadb_pizzasales[[#This Row],[order_id]])</f>
        <v>1</v>
      </c>
      <c r="D3320" s="1" t="s">
        <v>72</v>
      </c>
      <c r="E3320">
        <v>1</v>
      </c>
      <c r="F3320" s="16">
        <v>41536</v>
      </c>
      <c r="G3320" s="2" t="str">
        <f>TEXT(pizzadb_pizzasales[[#This Row],[order_date]],"dddd")</f>
        <v>Thursday</v>
      </c>
      <c r="H3320" s="3">
        <v>0.61839120370370371</v>
      </c>
      <c r="I3320">
        <v>20.75</v>
      </c>
      <c r="J3320">
        <v>20.75</v>
      </c>
      <c r="K3320" s="1" t="s">
        <v>21</v>
      </c>
      <c r="L3320" s="1" t="s">
        <v>33</v>
      </c>
      <c r="M3320" s="1" t="s">
        <v>42</v>
      </c>
      <c r="N3320" s="1" t="s">
        <v>43</v>
      </c>
    </row>
    <row r="3321" spans="1:14" x14ac:dyDescent="0.25">
      <c r="A3321">
        <v>3320</v>
      </c>
      <c r="B3321">
        <v>1468</v>
      </c>
      <c r="C3321">
        <f>1/COUNTIF(B:B,pizzadb_pizzasales[[#This Row],[order_id]])</f>
        <v>0.5</v>
      </c>
      <c r="D3321" s="1" t="s">
        <v>118</v>
      </c>
      <c r="E3321">
        <v>1</v>
      </c>
      <c r="F3321" s="16">
        <v>41537</v>
      </c>
      <c r="G3321" s="2" t="str">
        <f>TEXT(pizzadb_pizzasales[[#This Row],[order_date]],"dddd")</f>
        <v>Friday</v>
      </c>
      <c r="H3321" s="3">
        <v>0.62865740740740739</v>
      </c>
      <c r="I3321">
        <v>16.75</v>
      </c>
      <c r="J3321">
        <v>16.75</v>
      </c>
      <c r="K3321" s="1" t="s">
        <v>13</v>
      </c>
      <c r="L3321" s="1" t="s">
        <v>33</v>
      </c>
      <c r="M3321" s="1" t="s">
        <v>42</v>
      </c>
      <c r="N3321" s="1" t="s">
        <v>43</v>
      </c>
    </row>
    <row r="3322" spans="1:14" x14ac:dyDescent="0.25">
      <c r="A3322">
        <v>3321</v>
      </c>
      <c r="B3322">
        <v>1468</v>
      </c>
      <c r="C3322">
        <f>1/COUNTIF(B:B,pizzadb_pizzasales[[#This Row],[order_id]])</f>
        <v>0.5</v>
      </c>
      <c r="D3322" s="1" t="s">
        <v>135</v>
      </c>
      <c r="E3322">
        <v>1</v>
      </c>
      <c r="F3322" s="16">
        <v>41540</v>
      </c>
      <c r="G3322" s="2" t="str">
        <f>TEXT(pizzadb_pizzasales[[#This Row],[order_date]],"dddd")</f>
        <v>Monday</v>
      </c>
      <c r="H3322" s="3">
        <v>0.62865740740740739</v>
      </c>
      <c r="I3322">
        <v>20.75</v>
      </c>
      <c r="J3322">
        <v>20.75</v>
      </c>
      <c r="K3322" s="1" t="s">
        <v>21</v>
      </c>
      <c r="L3322" s="1" t="s">
        <v>26</v>
      </c>
      <c r="M3322" s="1" t="s">
        <v>107</v>
      </c>
      <c r="N3322" s="1" t="s">
        <v>108</v>
      </c>
    </row>
    <row r="3323" spans="1:14" x14ac:dyDescent="0.25">
      <c r="A3323">
        <v>3322</v>
      </c>
      <c r="B3323">
        <v>1469</v>
      </c>
      <c r="C3323">
        <f>1/COUNTIF(B:B,pizzadb_pizzasales[[#This Row],[order_id]])</f>
        <v>0.5</v>
      </c>
      <c r="D3323" s="1" t="s">
        <v>169</v>
      </c>
      <c r="E3323">
        <v>1</v>
      </c>
      <c r="F3323" s="16">
        <v>41541</v>
      </c>
      <c r="G3323" s="2" t="str">
        <f>TEXT(pizzadb_pizzasales[[#This Row],[order_date]],"dddd")</f>
        <v>Tuesday</v>
      </c>
      <c r="H3323" s="3">
        <v>0.64121527777777776</v>
      </c>
      <c r="I3323">
        <v>12.25</v>
      </c>
      <c r="J3323">
        <v>12.25</v>
      </c>
      <c r="K3323" s="1" t="s">
        <v>41</v>
      </c>
      <c r="L3323" s="1" t="s">
        <v>26</v>
      </c>
      <c r="M3323" s="1" t="s">
        <v>97</v>
      </c>
      <c r="N3323" s="1" t="s">
        <v>98</v>
      </c>
    </row>
    <row r="3324" spans="1:14" x14ac:dyDescent="0.25">
      <c r="A3324">
        <v>3323</v>
      </c>
      <c r="B3324">
        <v>1469</v>
      </c>
      <c r="C3324">
        <f>1/COUNTIF(B:B,pizzadb_pizzasales[[#This Row],[order_id]])</f>
        <v>0.5</v>
      </c>
      <c r="D3324" s="1" t="s">
        <v>145</v>
      </c>
      <c r="E3324">
        <v>1</v>
      </c>
      <c r="F3324" s="16">
        <v>41542</v>
      </c>
      <c r="G3324" s="2" t="str">
        <f>TEXT(pizzadb_pizzasales[[#This Row],[order_date]],"dddd")</f>
        <v>Wednesday</v>
      </c>
      <c r="H3324" s="3">
        <v>0.64121527777777776</v>
      </c>
      <c r="I3324">
        <v>16.5</v>
      </c>
      <c r="J3324">
        <v>16.5</v>
      </c>
      <c r="K3324" s="1" t="s">
        <v>13</v>
      </c>
      <c r="L3324" s="1" t="s">
        <v>26</v>
      </c>
      <c r="M3324" s="1" t="s">
        <v>38</v>
      </c>
      <c r="N3324" s="1" t="s">
        <v>39</v>
      </c>
    </row>
    <row r="3325" spans="1:14" x14ac:dyDescent="0.25">
      <c r="A3325">
        <v>3324</v>
      </c>
      <c r="B3325">
        <v>1470</v>
      </c>
      <c r="C3325">
        <f>1/COUNTIF(B:B,pizzadb_pizzasales[[#This Row],[order_id]])</f>
        <v>0.5</v>
      </c>
      <c r="D3325" s="1" t="s">
        <v>72</v>
      </c>
      <c r="E3325">
        <v>1</v>
      </c>
      <c r="F3325" s="16">
        <v>41543</v>
      </c>
      <c r="G3325" s="2" t="str">
        <f>TEXT(pizzadb_pizzasales[[#This Row],[order_date]],"dddd")</f>
        <v>Thursday</v>
      </c>
      <c r="H3325" s="3">
        <v>0.64519675925925923</v>
      </c>
      <c r="I3325">
        <v>20.75</v>
      </c>
      <c r="J3325">
        <v>20.75</v>
      </c>
      <c r="K3325" s="1" t="s">
        <v>21</v>
      </c>
      <c r="L3325" s="1" t="s">
        <v>33</v>
      </c>
      <c r="M3325" s="1" t="s">
        <v>42</v>
      </c>
      <c r="N3325" s="1" t="s">
        <v>43</v>
      </c>
    </row>
    <row r="3326" spans="1:14" x14ac:dyDescent="0.25">
      <c r="A3326">
        <v>3325</v>
      </c>
      <c r="B3326">
        <v>1470</v>
      </c>
      <c r="C3326">
        <f>1/COUNTIF(B:B,pizzadb_pizzasales[[#This Row],[order_id]])</f>
        <v>0.5</v>
      </c>
      <c r="D3326" s="1" t="s">
        <v>149</v>
      </c>
      <c r="E3326">
        <v>1</v>
      </c>
      <c r="F3326" s="16">
        <v>41544</v>
      </c>
      <c r="G3326" s="2" t="str">
        <f>TEXT(pizzadb_pizzasales[[#This Row],[order_date]],"dddd")</f>
        <v>Friday</v>
      </c>
      <c r="H3326" s="3">
        <v>0.64519675925925923</v>
      </c>
      <c r="I3326">
        <v>12.25</v>
      </c>
      <c r="J3326">
        <v>12.25</v>
      </c>
      <c r="K3326" s="1" t="s">
        <v>41</v>
      </c>
      <c r="L3326" s="1" t="s">
        <v>26</v>
      </c>
      <c r="M3326" s="1" t="s">
        <v>114</v>
      </c>
      <c r="N3326" s="1" t="s">
        <v>115</v>
      </c>
    </row>
    <row r="3327" spans="1:14" x14ac:dyDescent="0.25">
      <c r="A3327">
        <v>3326</v>
      </c>
      <c r="B3327">
        <v>1471</v>
      </c>
      <c r="C3327">
        <f>1/COUNTIF(B:B,pizzadb_pizzasales[[#This Row],[order_id]])</f>
        <v>0.25</v>
      </c>
      <c r="D3327" s="1" t="s">
        <v>84</v>
      </c>
      <c r="E3327">
        <v>1</v>
      </c>
      <c r="F3327" s="16">
        <v>41547</v>
      </c>
      <c r="G3327" s="2" t="str">
        <f>TEXT(pizzadb_pizzasales[[#This Row],[order_date]],"dddd")</f>
        <v>Monday</v>
      </c>
      <c r="H3327" s="3">
        <v>0.67152777777777772</v>
      </c>
      <c r="I3327">
        <v>12</v>
      </c>
      <c r="J3327">
        <v>12</v>
      </c>
      <c r="K3327" s="1" t="s">
        <v>41</v>
      </c>
      <c r="L3327" s="1" t="s">
        <v>14</v>
      </c>
      <c r="M3327" s="1" t="s">
        <v>85</v>
      </c>
      <c r="N3327" s="1" t="s">
        <v>86</v>
      </c>
    </row>
    <row r="3328" spans="1:14" x14ac:dyDescent="0.25">
      <c r="A3328">
        <v>3327</v>
      </c>
      <c r="B3328">
        <v>1471</v>
      </c>
      <c r="C3328">
        <f>1/COUNTIF(B:B,pizzadb_pizzasales[[#This Row],[order_id]])</f>
        <v>0.25</v>
      </c>
      <c r="D3328" s="1" t="s">
        <v>173</v>
      </c>
      <c r="E3328">
        <v>1</v>
      </c>
      <c r="F3328" s="16">
        <v>41548</v>
      </c>
      <c r="G3328" s="2" t="str">
        <f>TEXT(pizzadb_pizzasales[[#This Row],[order_date]],"dddd")</f>
        <v>Tuesday</v>
      </c>
      <c r="H3328" s="3">
        <v>0.67152777777777772</v>
      </c>
      <c r="I3328">
        <v>20.25</v>
      </c>
      <c r="J3328">
        <v>20.25</v>
      </c>
      <c r="K3328" s="1" t="s">
        <v>21</v>
      </c>
      <c r="L3328" s="1" t="s">
        <v>26</v>
      </c>
      <c r="M3328" s="1" t="s">
        <v>97</v>
      </c>
      <c r="N3328" s="1" t="s">
        <v>98</v>
      </c>
    </row>
    <row r="3329" spans="1:14" x14ac:dyDescent="0.25">
      <c r="A3329">
        <v>3328</v>
      </c>
      <c r="B3329">
        <v>1471</v>
      </c>
      <c r="C3329">
        <f>1/COUNTIF(B:B,pizzadb_pizzasales[[#This Row],[order_id]])</f>
        <v>0.25</v>
      </c>
      <c r="D3329" s="1" t="s">
        <v>76</v>
      </c>
      <c r="E3329">
        <v>1</v>
      </c>
      <c r="F3329" s="16">
        <v>41549</v>
      </c>
      <c r="G3329" s="2" t="str">
        <f>TEXT(pizzadb_pizzasales[[#This Row],[order_date]],"dddd")</f>
        <v>Wednesday</v>
      </c>
      <c r="H3329" s="3">
        <v>0.67152777777777772</v>
      </c>
      <c r="I3329">
        <v>16.75</v>
      </c>
      <c r="J3329">
        <v>16.75</v>
      </c>
      <c r="K3329" s="1" t="s">
        <v>13</v>
      </c>
      <c r="L3329" s="1" t="s">
        <v>33</v>
      </c>
      <c r="M3329" s="1" t="s">
        <v>74</v>
      </c>
      <c r="N3329" s="1" t="s">
        <v>75</v>
      </c>
    </row>
    <row r="3330" spans="1:14" x14ac:dyDescent="0.25">
      <c r="A3330">
        <v>3329</v>
      </c>
      <c r="B3330">
        <v>1471</v>
      </c>
      <c r="C3330">
        <f>1/COUNTIF(B:B,pizzadb_pizzasales[[#This Row],[order_id]])</f>
        <v>0.25</v>
      </c>
      <c r="D3330" s="1" t="s">
        <v>90</v>
      </c>
      <c r="E3330">
        <v>1</v>
      </c>
      <c r="F3330" s="16">
        <v>41550</v>
      </c>
      <c r="G3330" s="2" t="str">
        <f>TEXT(pizzadb_pizzasales[[#This Row],[order_date]],"dddd")</f>
        <v>Thursday</v>
      </c>
      <c r="H3330" s="3">
        <v>0.67152777777777772</v>
      </c>
      <c r="I3330">
        <v>17.950000762939453</v>
      </c>
      <c r="J3330">
        <v>17.950000762939453</v>
      </c>
      <c r="K3330" s="1" t="s">
        <v>21</v>
      </c>
      <c r="L3330" s="1" t="s">
        <v>22</v>
      </c>
      <c r="M3330" s="1" t="s">
        <v>91</v>
      </c>
      <c r="N3330" s="1" t="s">
        <v>92</v>
      </c>
    </row>
    <row r="3331" spans="1:14" x14ac:dyDescent="0.25">
      <c r="A3331">
        <v>3330</v>
      </c>
      <c r="B3331">
        <v>1472</v>
      </c>
      <c r="C3331">
        <f>1/COUNTIF(B:B,pizzadb_pizzasales[[#This Row],[order_id]])</f>
        <v>0.5</v>
      </c>
      <c r="D3331" s="1" t="s">
        <v>29</v>
      </c>
      <c r="E3331">
        <v>1</v>
      </c>
      <c r="F3331" s="16">
        <v>41551</v>
      </c>
      <c r="G3331" s="2" t="str">
        <f>TEXT(pizzadb_pizzasales[[#This Row],[order_date]],"dddd")</f>
        <v>Friday</v>
      </c>
      <c r="H3331" s="3">
        <v>0.6893055555555555</v>
      </c>
      <c r="I3331">
        <v>16</v>
      </c>
      <c r="J3331">
        <v>16</v>
      </c>
      <c r="K3331" s="1" t="s">
        <v>13</v>
      </c>
      <c r="L3331" s="1" t="s">
        <v>22</v>
      </c>
      <c r="M3331" s="1" t="s">
        <v>30</v>
      </c>
      <c r="N3331" s="1" t="s">
        <v>31</v>
      </c>
    </row>
    <row r="3332" spans="1:14" x14ac:dyDescent="0.25">
      <c r="A3332">
        <v>3331</v>
      </c>
      <c r="B3332">
        <v>1472</v>
      </c>
      <c r="C3332">
        <f>1/COUNTIF(B:B,pizzadb_pizzasales[[#This Row],[order_id]])</f>
        <v>0.5</v>
      </c>
      <c r="D3332" s="1" t="s">
        <v>122</v>
      </c>
      <c r="E3332">
        <v>1</v>
      </c>
      <c r="F3332" s="16">
        <v>41554</v>
      </c>
      <c r="G3332" s="2" t="str">
        <f>TEXT(pizzadb_pizzasales[[#This Row],[order_date]],"dddd")</f>
        <v>Monday</v>
      </c>
      <c r="H3332" s="3">
        <v>0.6893055555555555</v>
      </c>
      <c r="I3332">
        <v>20.25</v>
      </c>
      <c r="J3332">
        <v>20.25</v>
      </c>
      <c r="K3332" s="1" t="s">
        <v>21</v>
      </c>
      <c r="L3332" s="1" t="s">
        <v>22</v>
      </c>
      <c r="M3332" s="1" t="s">
        <v>66</v>
      </c>
      <c r="N3332" s="1" t="s">
        <v>67</v>
      </c>
    </row>
    <row r="3333" spans="1:14" x14ac:dyDescent="0.25">
      <c r="A3333">
        <v>3332</v>
      </c>
      <c r="B3333">
        <v>1473</v>
      </c>
      <c r="C3333">
        <f>1/COUNTIF(B:B,pizzadb_pizzasales[[#This Row],[order_id]])</f>
        <v>0.5</v>
      </c>
      <c r="D3333" s="1" t="s">
        <v>145</v>
      </c>
      <c r="E3333">
        <v>1</v>
      </c>
      <c r="F3333" s="16">
        <v>41555</v>
      </c>
      <c r="G3333" s="2" t="str">
        <f>TEXT(pizzadb_pizzasales[[#This Row],[order_date]],"dddd")</f>
        <v>Tuesday</v>
      </c>
      <c r="H3333" s="3">
        <v>0.69229166666666664</v>
      </c>
      <c r="I3333">
        <v>16.5</v>
      </c>
      <c r="J3333">
        <v>16.5</v>
      </c>
      <c r="K3333" s="1" t="s">
        <v>13</v>
      </c>
      <c r="L3333" s="1" t="s">
        <v>26</v>
      </c>
      <c r="M3333" s="1" t="s">
        <v>38</v>
      </c>
      <c r="N3333" s="1" t="s">
        <v>39</v>
      </c>
    </row>
    <row r="3334" spans="1:14" x14ac:dyDescent="0.25">
      <c r="A3334">
        <v>3333</v>
      </c>
      <c r="B3334">
        <v>1473</v>
      </c>
      <c r="C3334">
        <f>1/COUNTIF(B:B,pizzadb_pizzasales[[#This Row],[order_id]])</f>
        <v>0.5</v>
      </c>
      <c r="D3334" s="1" t="s">
        <v>120</v>
      </c>
      <c r="E3334">
        <v>1</v>
      </c>
      <c r="F3334" s="16">
        <v>41556</v>
      </c>
      <c r="G3334" s="2" t="str">
        <f>TEXT(pizzadb_pizzasales[[#This Row],[order_date]],"dddd")</f>
        <v>Wednesday</v>
      </c>
      <c r="H3334" s="3">
        <v>0.69229166666666664</v>
      </c>
      <c r="I3334">
        <v>12.5</v>
      </c>
      <c r="J3334">
        <v>12.5</v>
      </c>
      <c r="K3334" s="1" t="s">
        <v>41</v>
      </c>
      <c r="L3334" s="1" t="s">
        <v>26</v>
      </c>
      <c r="M3334" s="1" t="s">
        <v>38</v>
      </c>
      <c r="N3334" s="1" t="s">
        <v>39</v>
      </c>
    </row>
    <row r="3335" spans="1:14" x14ac:dyDescent="0.25">
      <c r="A3335">
        <v>3334</v>
      </c>
      <c r="B3335">
        <v>1474</v>
      </c>
      <c r="C3335">
        <f>1/COUNTIF(B:B,pizzadb_pizzasales[[#This Row],[order_id]])</f>
        <v>0.5</v>
      </c>
      <c r="D3335" s="1" t="s">
        <v>84</v>
      </c>
      <c r="E3335">
        <v>1</v>
      </c>
      <c r="F3335" s="16">
        <v>41557</v>
      </c>
      <c r="G3335" s="2" t="str">
        <f>TEXT(pizzadb_pizzasales[[#This Row],[order_date]],"dddd")</f>
        <v>Thursday</v>
      </c>
      <c r="H3335" s="3">
        <v>0.70291666666666663</v>
      </c>
      <c r="I3335">
        <v>12</v>
      </c>
      <c r="J3335">
        <v>12</v>
      </c>
      <c r="K3335" s="1" t="s">
        <v>41</v>
      </c>
      <c r="L3335" s="1" t="s">
        <v>14</v>
      </c>
      <c r="M3335" s="1" t="s">
        <v>85</v>
      </c>
      <c r="N3335" s="1" t="s">
        <v>86</v>
      </c>
    </row>
    <row r="3336" spans="1:14" x14ac:dyDescent="0.25">
      <c r="A3336">
        <v>3335</v>
      </c>
      <c r="B3336">
        <v>1474</v>
      </c>
      <c r="C3336">
        <f>1/COUNTIF(B:B,pizzadb_pizzasales[[#This Row],[order_id]])</f>
        <v>0.5</v>
      </c>
      <c r="D3336" s="1" t="s">
        <v>172</v>
      </c>
      <c r="E3336">
        <v>1</v>
      </c>
      <c r="F3336" s="16">
        <v>41558</v>
      </c>
      <c r="G3336" s="2" t="str">
        <f>TEXT(pizzadb_pizzasales[[#This Row],[order_date]],"dddd")</f>
        <v>Friday</v>
      </c>
      <c r="H3336" s="3">
        <v>0.70291666666666663</v>
      </c>
      <c r="I3336">
        <v>12.5</v>
      </c>
      <c r="J3336">
        <v>12.5</v>
      </c>
      <c r="K3336" s="1" t="s">
        <v>41</v>
      </c>
      <c r="L3336" s="1" t="s">
        <v>26</v>
      </c>
      <c r="M3336" s="1" t="s">
        <v>88</v>
      </c>
      <c r="N3336" s="1" t="s">
        <v>89</v>
      </c>
    </row>
    <row r="3337" spans="1:14" x14ac:dyDescent="0.25">
      <c r="A3337">
        <v>3336</v>
      </c>
      <c r="B3337">
        <v>1475</v>
      </c>
      <c r="C3337">
        <f>1/COUNTIF(B:B,pizzadb_pizzasales[[#This Row],[order_id]])</f>
        <v>0.25</v>
      </c>
      <c r="D3337" s="1" t="s">
        <v>99</v>
      </c>
      <c r="E3337">
        <v>1</v>
      </c>
      <c r="F3337" s="16">
        <v>41561</v>
      </c>
      <c r="G3337" s="2" t="str">
        <f>TEXT(pizzadb_pizzasales[[#This Row],[order_date]],"dddd")</f>
        <v>Monday</v>
      </c>
      <c r="H3337" s="3">
        <v>0.70788194444444441</v>
      </c>
      <c r="I3337">
        <v>14.75</v>
      </c>
      <c r="J3337">
        <v>14.75</v>
      </c>
      <c r="K3337" s="1" t="s">
        <v>13</v>
      </c>
      <c r="L3337" s="1" t="s">
        <v>22</v>
      </c>
      <c r="M3337" s="1" t="s">
        <v>91</v>
      </c>
      <c r="N3337" s="1" t="s">
        <v>92</v>
      </c>
    </row>
    <row r="3338" spans="1:14" x14ac:dyDescent="0.25">
      <c r="A3338">
        <v>3337</v>
      </c>
      <c r="B3338">
        <v>1475</v>
      </c>
      <c r="C3338">
        <f>1/COUNTIF(B:B,pizzadb_pizzasales[[#This Row],[order_id]])</f>
        <v>0.25</v>
      </c>
      <c r="D3338" s="1" t="s">
        <v>126</v>
      </c>
      <c r="E3338">
        <v>1</v>
      </c>
      <c r="F3338" s="16">
        <v>41562</v>
      </c>
      <c r="G3338" s="2" t="str">
        <f>TEXT(pizzadb_pizzasales[[#This Row],[order_date]],"dddd")</f>
        <v>Tuesday</v>
      </c>
      <c r="H3338" s="3">
        <v>0.70788194444444441</v>
      </c>
      <c r="I3338">
        <v>9.75</v>
      </c>
      <c r="J3338">
        <v>9.75</v>
      </c>
      <c r="K3338" s="1" t="s">
        <v>41</v>
      </c>
      <c r="L3338" s="1" t="s">
        <v>14</v>
      </c>
      <c r="M3338" s="1" t="s">
        <v>78</v>
      </c>
      <c r="N3338" s="1" t="s">
        <v>79</v>
      </c>
    </row>
    <row r="3339" spans="1:14" x14ac:dyDescent="0.25">
      <c r="A3339">
        <v>3338</v>
      </c>
      <c r="B3339">
        <v>1475</v>
      </c>
      <c r="C3339">
        <f>1/COUNTIF(B:B,pizzadb_pizzasales[[#This Row],[order_id]])</f>
        <v>0.25</v>
      </c>
      <c r="D3339" s="1" t="s">
        <v>145</v>
      </c>
      <c r="E3339">
        <v>1</v>
      </c>
      <c r="F3339" s="16">
        <v>41563</v>
      </c>
      <c r="G3339" s="2" t="str">
        <f>TEXT(pizzadb_pizzasales[[#This Row],[order_date]],"dddd")</f>
        <v>Wednesday</v>
      </c>
      <c r="H3339" s="3">
        <v>0.70788194444444441</v>
      </c>
      <c r="I3339">
        <v>16.5</v>
      </c>
      <c r="J3339">
        <v>16.5</v>
      </c>
      <c r="K3339" s="1" t="s">
        <v>13</v>
      </c>
      <c r="L3339" s="1" t="s">
        <v>26</v>
      </c>
      <c r="M3339" s="1" t="s">
        <v>38</v>
      </c>
      <c r="N3339" s="1" t="s">
        <v>39</v>
      </c>
    </row>
    <row r="3340" spans="1:14" x14ac:dyDescent="0.25">
      <c r="A3340">
        <v>3339</v>
      </c>
      <c r="B3340">
        <v>1475</v>
      </c>
      <c r="C3340">
        <f>1/COUNTIF(B:B,pizzadb_pizzasales[[#This Row],[order_id]])</f>
        <v>0.25</v>
      </c>
      <c r="D3340" s="1" t="s">
        <v>164</v>
      </c>
      <c r="E3340">
        <v>1</v>
      </c>
      <c r="F3340" s="16">
        <v>41564</v>
      </c>
      <c r="G3340" s="2" t="str">
        <f>TEXT(pizzadb_pizzasales[[#This Row],[order_date]],"dddd")</f>
        <v>Thursday</v>
      </c>
      <c r="H3340" s="3">
        <v>0.70788194444444441</v>
      </c>
      <c r="I3340">
        <v>16.5</v>
      </c>
      <c r="J3340">
        <v>16.5</v>
      </c>
      <c r="K3340" s="1" t="s">
        <v>13</v>
      </c>
      <c r="L3340" s="1" t="s">
        <v>22</v>
      </c>
      <c r="M3340" s="1" t="s">
        <v>63</v>
      </c>
      <c r="N3340" s="1" t="s">
        <v>64</v>
      </c>
    </row>
    <row r="3341" spans="1:14" x14ac:dyDescent="0.25">
      <c r="A3341">
        <v>3340</v>
      </c>
      <c r="B3341">
        <v>1476</v>
      </c>
      <c r="C3341">
        <f>1/COUNTIF(B:B,pizzadb_pizzasales[[#This Row],[order_id]])</f>
        <v>1</v>
      </c>
      <c r="D3341" s="1" t="s">
        <v>118</v>
      </c>
      <c r="E3341">
        <v>1</v>
      </c>
      <c r="F3341" s="16">
        <v>41565</v>
      </c>
      <c r="G3341" s="2" t="str">
        <f>TEXT(pizzadb_pizzasales[[#This Row],[order_date]],"dddd")</f>
        <v>Friday</v>
      </c>
      <c r="H3341" s="3">
        <v>0.71187500000000004</v>
      </c>
      <c r="I3341">
        <v>16.75</v>
      </c>
      <c r="J3341">
        <v>16.75</v>
      </c>
      <c r="K3341" s="1" t="s">
        <v>13</v>
      </c>
      <c r="L3341" s="1" t="s">
        <v>33</v>
      </c>
      <c r="M3341" s="1" t="s">
        <v>42</v>
      </c>
      <c r="N3341" s="1" t="s">
        <v>43</v>
      </c>
    </row>
    <row r="3342" spans="1:14" x14ac:dyDescent="0.25">
      <c r="A3342">
        <v>3341</v>
      </c>
      <c r="B3342">
        <v>1477</v>
      </c>
      <c r="C3342">
        <f>1/COUNTIF(B:B,pizzadb_pizzasales[[#This Row],[order_id]])</f>
        <v>1</v>
      </c>
      <c r="D3342" s="1" t="s">
        <v>157</v>
      </c>
      <c r="E3342">
        <v>1</v>
      </c>
      <c r="F3342" s="16">
        <v>41568</v>
      </c>
      <c r="G3342" s="2" t="str">
        <f>TEXT(pizzadb_pizzasales[[#This Row],[order_date]],"dddd")</f>
        <v>Monday</v>
      </c>
      <c r="H3342" s="3">
        <v>0.71451388888888889</v>
      </c>
      <c r="I3342">
        <v>12</v>
      </c>
      <c r="J3342">
        <v>12</v>
      </c>
      <c r="K3342" s="1" t="s">
        <v>41</v>
      </c>
      <c r="L3342" s="1" t="s">
        <v>22</v>
      </c>
      <c r="M3342" s="1" t="s">
        <v>110</v>
      </c>
      <c r="N3342" s="1" t="s">
        <v>111</v>
      </c>
    </row>
    <row r="3343" spans="1:14" x14ac:dyDescent="0.25">
      <c r="A3343">
        <v>3342</v>
      </c>
      <c r="B3343">
        <v>1478</v>
      </c>
      <c r="C3343">
        <f>1/COUNTIF(B:B,pizzadb_pizzasales[[#This Row],[order_id]])</f>
        <v>0.25</v>
      </c>
      <c r="D3343" s="1" t="s">
        <v>156</v>
      </c>
      <c r="E3343">
        <v>1</v>
      </c>
      <c r="F3343" s="16">
        <v>41569</v>
      </c>
      <c r="G3343" s="2" t="str">
        <f>TEXT(pizzadb_pizzasales[[#This Row],[order_date]],"dddd")</f>
        <v>Tuesday</v>
      </c>
      <c r="H3343" s="3">
        <v>0.72665509259259264</v>
      </c>
      <c r="I3343">
        <v>12.75</v>
      </c>
      <c r="J3343">
        <v>12.75</v>
      </c>
      <c r="K3343" s="1" t="s">
        <v>41</v>
      </c>
      <c r="L3343" s="1" t="s">
        <v>33</v>
      </c>
      <c r="M3343" s="1" t="s">
        <v>82</v>
      </c>
      <c r="N3343" s="1" t="s">
        <v>83</v>
      </c>
    </row>
    <row r="3344" spans="1:14" x14ac:dyDescent="0.25">
      <c r="A3344">
        <v>3343</v>
      </c>
      <c r="B3344">
        <v>1478</v>
      </c>
      <c r="C3344">
        <f>1/COUNTIF(B:B,pizzadb_pizzasales[[#This Row],[order_id]])</f>
        <v>0.25</v>
      </c>
      <c r="D3344" s="1" t="s">
        <v>77</v>
      </c>
      <c r="E3344">
        <v>1</v>
      </c>
      <c r="F3344" s="16">
        <v>41570</v>
      </c>
      <c r="G3344" s="2" t="str">
        <f>TEXT(pizzadb_pizzasales[[#This Row],[order_date]],"dddd")</f>
        <v>Wednesday</v>
      </c>
      <c r="H3344" s="3">
        <v>0.72665509259259264</v>
      </c>
      <c r="I3344">
        <v>15.25</v>
      </c>
      <c r="J3344">
        <v>15.25</v>
      </c>
      <c r="K3344" s="1" t="s">
        <v>21</v>
      </c>
      <c r="L3344" s="1" t="s">
        <v>14</v>
      </c>
      <c r="M3344" s="1" t="s">
        <v>78</v>
      </c>
      <c r="N3344" s="1" t="s">
        <v>79</v>
      </c>
    </row>
    <row r="3345" spans="1:14" x14ac:dyDescent="0.25">
      <c r="A3345">
        <v>3344</v>
      </c>
      <c r="B3345">
        <v>1478</v>
      </c>
      <c r="C3345">
        <f>1/COUNTIF(B:B,pizzadb_pizzasales[[#This Row],[order_id]])</f>
        <v>0.25</v>
      </c>
      <c r="D3345" s="1" t="s">
        <v>37</v>
      </c>
      <c r="E3345">
        <v>1</v>
      </c>
      <c r="F3345" s="16">
        <v>41571</v>
      </c>
      <c r="G3345" s="2" t="str">
        <f>TEXT(pizzadb_pizzasales[[#This Row],[order_date]],"dddd")</f>
        <v>Thursday</v>
      </c>
      <c r="H3345" s="3">
        <v>0.72665509259259264</v>
      </c>
      <c r="I3345">
        <v>20.75</v>
      </c>
      <c r="J3345">
        <v>20.75</v>
      </c>
      <c r="K3345" s="1" t="s">
        <v>21</v>
      </c>
      <c r="L3345" s="1" t="s">
        <v>26</v>
      </c>
      <c r="M3345" s="1" t="s">
        <v>38</v>
      </c>
      <c r="N3345" s="1" t="s">
        <v>39</v>
      </c>
    </row>
    <row r="3346" spans="1:14" x14ac:dyDescent="0.25">
      <c r="A3346">
        <v>3345</v>
      </c>
      <c r="B3346">
        <v>1478</v>
      </c>
      <c r="C3346">
        <f>1/COUNTIF(B:B,pizzadb_pizzasales[[#This Row],[order_id]])</f>
        <v>0.25</v>
      </c>
      <c r="D3346" s="1" t="s">
        <v>44</v>
      </c>
      <c r="E3346">
        <v>1</v>
      </c>
      <c r="F3346" s="16">
        <v>41572</v>
      </c>
      <c r="G3346" s="2" t="str">
        <f>TEXT(pizzadb_pizzasales[[#This Row],[order_date]],"dddd")</f>
        <v>Friday</v>
      </c>
      <c r="H3346" s="3">
        <v>0.72665509259259264</v>
      </c>
      <c r="I3346">
        <v>12</v>
      </c>
      <c r="J3346">
        <v>12</v>
      </c>
      <c r="K3346" s="1" t="s">
        <v>41</v>
      </c>
      <c r="L3346" s="1" t="s">
        <v>14</v>
      </c>
      <c r="M3346" s="1" t="s">
        <v>45</v>
      </c>
      <c r="N3346" s="1" t="s">
        <v>46</v>
      </c>
    </row>
    <row r="3347" spans="1:14" x14ac:dyDescent="0.25">
      <c r="A3347">
        <v>3346</v>
      </c>
      <c r="B3347">
        <v>1479</v>
      </c>
      <c r="C3347">
        <f>1/COUNTIF(B:B,pizzadb_pizzasales[[#This Row],[order_id]])</f>
        <v>0.5</v>
      </c>
      <c r="D3347" s="1" t="s">
        <v>165</v>
      </c>
      <c r="E3347">
        <v>1</v>
      </c>
      <c r="F3347" s="16">
        <v>41575</v>
      </c>
      <c r="G3347" s="2" t="str">
        <f>TEXT(pizzadb_pizzasales[[#This Row],[order_date]],"dddd")</f>
        <v>Monday</v>
      </c>
      <c r="H3347" s="3">
        <v>0.72932870370370373</v>
      </c>
      <c r="I3347">
        <v>23.649999618530273</v>
      </c>
      <c r="J3347">
        <v>23.649999618530273</v>
      </c>
      <c r="K3347" s="1" t="s">
        <v>41</v>
      </c>
      <c r="L3347" s="1" t="s">
        <v>26</v>
      </c>
      <c r="M3347" s="1" t="s">
        <v>166</v>
      </c>
      <c r="N3347" s="1" t="s">
        <v>167</v>
      </c>
    </row>
    <row r="3348" spans="1:14" x14ac:dyDescent="0.25">
      <c r="A3348">
        <v>3347</v>
      </c>
      <c r="B3348">
        <v>1479</v>
      </c>
      <c r="C3348">
        <f>1/COUNTIF(B:B,pizzadb_pizzasales[[#This Row],[order_id]])</f>
        <v>0.5</v>
      </c>
      <c r="D3348" s="1" t="s">
        <v>113</v>
      </c>
      <c r="E3348">
        <v>1</v>
      </c>
      <c r="F3348" s="16">
        <v>41576</v>
      </c>
      <c r="G3348" s="2" t="str">
        <f>TEXT(pizzadb_pizzasales[[#This Row],[order_date]],"dddd")</f>
        <v>Tuesday</v>
      </c>
      <c r="H3348" s="3">
        <v>0.72932870370370373</v>
      </c>
      <c r="I3348">
        <v>20.25</v>
      </c>
      <c r="J3348">
        <v>20.25</v>
      </c>
      <c r="K3348" s="1" t="s">
        <v>21</v>
      </c>
      <c r="L3348" s="1" t="s">
        <v>26</v>
      </c>
      <c r="M3348" s="1" t="s">
        <v>114</v>
      </c>
      <c r="N3348" s="1" t="s">
        <v>115</v>
      </c>
    </row>
    <row r="3349" spans="1:14" x14ac:dyDescent="0.25">
      <c r="A3349">
        <v>3348</v>
      </c>
      <c r="B3349">
        <v>1480</v>
      </c>
      <c r="C3349">
        <f>1/COUNTIF(B:B,pizzadb_pizzasales[[#This Row],[order_id]])</f>
        <v>0.5</v>
      </c>
      <c r="D3349" s="1" t="s">
        <v>90</v>
      </c>
      <c r="E3349">
        <v>1</v>
      </c>
      <c r="F3349" s="16">
        <v>41577</v>
      </c>
      <c r="G3349" s="2" t="str">
        <f>TEXT(pizzadb_pizzasales[[#This Row],[order_date]],"dddd")</f>
        <v>Wednesday</v>
      </c>
      <c r="H3349" s="3">
        <v>0.74189814814814814</v>
      </c>
      <c r="I3349">
        <v>17.950000762939453</v>
      </c>
      <c r="J3349">
        <v>17.950000762939453</v>
      </c>
      <c r="K3349" s="1" t="s">
        <v>21</v>
      </c>
      <c r="L3349" s="1" t="s">
        <v>22</v>
      </c>
      <c r="M3349" s="1" t="s">
        <v>91</v>
      </c>
      <c r="N3349" s="1" t="s">
        <v>92</v>
      </c>
    </row>
    <row r="3350" spans="1:14" x14ac:dyDescent="0.25">
      <c r="A3350">
        <v>3349</v>
      </c>
      <c r="B3350">
        <v>1480</v>
      </c>
      <c r="C3350">
        <f>1/COUNTIF(B:B,pizzadb_pizzasales[[#This Row],[order_id]])</f>
        <v>0.5</v>
      </c>
      <c r="D3350" s="1" t="s">
        <v>163</v>
      </c>
      <c r="E3350">
        <v>1</v>
      </c>
      <c r="F3350" s="16">
        <v>41578</v>
      </c>
      <c r="G3350" s="2" t="str">
        <f>TEXT(pizzadb_pizzasales[[#This Row],[order_date]],"dddd")</f>
        <v>Thursday</v>
      </c>
      <c r="H3350" s="3">
        <v>0.74189814814814814</v>
      </c>
      <c r="I3350">
        <v>16</v>
      </c>
      <c r="J3350">
        <v>16</v>
      </c>
      <c r="K3350" s="1" t="s">
        <v>13</v>
      </c>
      <c r="L3350" s="1" t="s">
        <v>14</v>
      </c>
      <c r="M3350" s="1" t="s">
        <v>94</v>
      </c>
      <c r="N3350" s="1" t="s">
        <v>95</v>
      </c>
    </row>
    <row r="3351" spans="1:14" x14ac:dyDescent="0.25">
      <c r="A3351">
        <v>3350</v>
      </c>
      <c r="B3351">
        <v>1481</v>
      </c>
      <c r="C3351">
        <f>1/COUNTIF(B:B,pizzadb_pizzasales[[#This Row],[order_id]])</f>
        <v>0.5</v>
      </c>
      <c r="D3351" s="1" t="s">
        <v>168</v>
      </c>
      <c r="E3351">
        <v>1</v>
      </c>
      <c r="F3351" s="16">
        <v>41579</v>
      </c>
      <c r="G3351" s="2" t="str">
        <f>TEXT(pizzadb_pizzasales[[#This Row],[order_date]],"dddd")</f>
        <v>Friday</v>
      </c>
      <c r="H3351" s="3">
        <v>0.75863425925925931</v>
      </c>
      <c r="I3351">
        <v>20.75</v>
      </c>
      <c r="J3351">
        <v>20.75</v>
      </c>
      <c r="K3351" s="1" t="s">
        <v>21</v>
      </c>
      <c r="L3351" s="1" t="s">
        <v>33</v>
      </c>
      <c r="M3351" s="1" t="s">
        <v>124</v>
      </c>
      <c r="N3351" s="1" t="s">
        <v>125</v>
      </c>
    </row>
    <row r="3352" spans="1:14" x14ac:dyDescent="0.25">
      <c r="A3352">
        <v>3351</v>
      </c>
      <c r="B3352">
        <v>1481</v>
      </c>
      <c r="C3352">
        <f>1/COUNTIF(B:B,pizzadb_pizzasales[[#This Row],[order_id]])</f>
        <v>0.5</v>
      </c>
      <c r="D3352" s="1" t="s">
        <v>69</v>
      </c>
      <c r="E3352">
        <v>1</v>
      </c>
      <c r="F3352" s="16">
        <v>41582</v>
      </c>
      <c r="G3352" s="2" t="str">
        <f>TEXT(pizzadb_pizzasales[[#This Row],[order_date]],"dddd")</f>
        <v>Monday</v>
      </c>
      <c r="H3352" s="3">
        <v>0.75863425925925931</v>
      </c>
      <c r="I3352">
        <v>20.75</v>
      </c>
      <c r="J3352">
        <v>20.75</v>
      </c>
      <c r="K3352" s="1" t="s">
        <v>21</v>
      </c>
      <c r="L3352" s="1" t="s">
        <v>33</v>
      </c>
      <c r="M3352" s="1" t="s">
        <v>70</v>
      </c>
      <c r="N3352" s="1" t="s">
        <v>71</v>
      </c>
    </row>
    <row r="3353" spans="1:14" x14ac:dyDescent="0.25">
      <c r="A3353">
        <v>3352</v>
      </c>
      <c r="B3353">
        <v>1482</v>
      </c>
      <c r="C3353">
        <f>1/COUNTIF(B:B,pizzadb_pizzasales[[#This Row],[order_id]])</f>
        <v>1</v>
      </c>
      <c r="D3353" s="1" t="s">
        <v>29</v>
      </c>
      <c r="E3353">
        <v>1</v>
      </c>
      <c r="F3353" s="16">
        <v>41583</v>
      </c>
      <c r="G3353" s="2" t="str">
        <f>TEXT(pizzadb_pizzasales[[#This Row],[order_date]],"dddd")</f>
        <v>Tuesday</v>
      </c>
      <c r="H3353" s="3">
        <v>0.77240740740740743</v>
      </c>
      <c r="I3353">
        <v>16</v>
      </c>
      <c r="J3353">
        <v>16</v>
      </c>
      <c r="K3353" s="1" t="s">
        <v>13</v>
      </c>
      <c r="L3353" s="1" t="s">
        <v>22</v>
      </c>
      <c r="M3353" s="1" t="s">
        <v>30</v>
      </c>
      <c r="N3353" s="1" t="s">
        <v>31</v>
      </c>
    </row>
    <row r="3354" spans="1:14" x14ac:dyDescent="0.25">
      <c r="A3354">
        <v>3353</v>
      </c>
      <c r="B3354">
        <v>1483</v>
      </c>
      <c r="C3354">
        <f>1/COUNTIF(B:B,pizzadb_pizzasales[[#This Row],[order_id]])</f>
        <v>0.33333333333333331</v>
      </c>
      <c r="D3354" s="1" t="s">
        <v>84</v>
      </c>
      <c r="E3354">
        <v>1</v>
      </c>
      <c r="F3354" s="16">
        <v>41584</v>
      </c>
      <c r="G3354" s="2" t="str">
        <f>TEXT(pizzadb_pizzasales[[#This Row],[order_date]],"dddd")</f>
        <v>Wednesday</v>
      </c>
      <c r="H3354" s="3">
        <v>0.77719907407407407</v>
      </c>
      <c r="I3354">
        <v>12</v>
      </c>
      <c r="J3354">
        <v>12</v>
      </c>
      <c r="K3354" s="1" t="s">
        <v>41</v>
      </c>
      <c r="L3354" s="1" t="s">
        <v>14</v>
      </c>
      <c r="M3354" s="1" t="s">
        <v>85</v>
      </c>
      <c r="N3354" s="1" t="s">
        <v>86</v>
      </c>
    </row>
    <row r="3355" spans="1:14" x14ac:dyDescent="0.25">
      <c r="A3355">
        <v>3354</v>
      </c>
      <c r="B3355">
        <v>1483</v>
      </c>
      <c r="C3355">
        <f>1/COUNTIF(B:B,pizzadb_pizzasales[[#This Row],[order_id]])</f>
        <v>0.33333333333333331</v>
      </c>
      <c r="D3355" s="1" t="s">
        <v>134</v>
      </c>
      <c r="E3355">
        <v>1</v>
      </c>
      <c r="F3355" s="16">
        <v>41585</v>
      </c>
      <c r="G3355" s="2" t="str">
        <f>TEXT(pizzadb_pizzasales[[#This Row],[order_date]],"dddd")</f>
        <v>Thursday</v>
      </c>
      <c r="H3355" s="3">
        <v>0.77719907407407407</v>
      </c>
      <c r="I3355">
        <v>16.75</v>
      </c>
      <c r="J3355">
        <v>16.75</v>
      </c>
      <c r="K3355" s="1" t="s">
        <v>13</v>
      </c>
      <c r="L3355" s="1" t="s">
        <v>33</v>
      </c>
      <c r="M3355" s="1" t="s">
        <v>124</v>
      </c>
      <c r="N3355" s="1" t="s">
        <v>125</v>
      </c>
    </row>
    <row r="3356" spans="1:14" x14ac:dyDescent="0.25">
      <c r="A3356">
        <v>3355</v>
      </c>
      <c r="B3356">
        <v>1483</v>
      </c>
      <c r="C3356">
        <f>1/COUNTIF(B:B,pizzadb_pizzasales[[#This Row],[order_id]])</f>
        <v>0.33333333333333331</v>
      </c>
      <c r="D3356" s="1" t="s">
        <v>29</v>
      </c>
      <c r="E3356">
        <v>1</v>
      </c>
      <c r="F3356" s="16">
        <v>41586</v>
      </c>
      <c r="G3356" s="2" t="str">
        <f>TEXT(pizzadb_pizzasales[[#This Row],[order_date]],"dddd")</f>
        <v>Friday</v>
      </c>
      <c r="H3356" s="3">
        <v>0.77719907407407407</v>
      </c>
      <c r="I3356">
        <v>16</v>
      </c>
      <c r="J3356">
        <v>16</v>
      </c>
      <c r="K3356" s="1" t="s">
        <v>13</v>
      </c>
      <c r="L3356" s="1" t="s">
        <v>22</v>
      </c>
      <c r="M3356" s="1" t="s">
        <v>30</v>
      </c>
      <c r="N3356" s="1" t="s">
        <v>31</v>
      </c>
    </row>
    <row r="3357" spans="1:14" x14ac:dyDescent="0.25">
      <c r="A3357">
        <v>3356</v>
      </c>
      <c r="B3357">
        <v>1484</v>
      </c>
      <c r="C3357">
        <f>1/COUNTIF(B:B,pizzadb_pizzasales[[#This Row],[order_id]])</f>
        <v>0.33333333333333331</v>
      </c>
      <c r="D3357" s="1" t="s">
        <v>84</v>
      </c>
      <c r="E3357">
        <v>1</v>
      </c>
      <c r="F3357" s="16">
        <v>41589</v>
      </c>
      <c r="G3357" s="2" t="str">
        <f>TEXT(pizzadb_pizzasales[[#This Row],[order_date]],"dddd")</f>
        <v>Monday</v>
      </c>
      <c r="H3357" s="3">
        <v>0.79008101851851853</v>
      </c>
      <c r="I3357">
        <v>12</v>
      </c>
      <c r="J3357">
        <v>12</v>
      </c>
      <c r="K3357" s="1" t="s">
        <v>41</v>
      </c>
      <c r="L3357" s="1" t="s">
        <v>14</v>
      </c>
      <c r="M3357" s="1" t="s">
        <v>85</v>
      </c>
      <c r="N3357" s="1" t="s">
        <v>86</v>
      </c>
    </row>
    <row r="3358" spans="1:14" x14ac:dyDescent="0.25">
      <c r="A3358">
        <v>3357</v>
      </c>
      <c r="B3358">
        <v>1484</v>
      </c>
      <c r="C3358">
        <f>1/COUNTIF(B:B,pizzadb_pizzasales[[#This Row],[order_id]])</f>
        <v>0.33333333333333331</v>
      </c>
      <c r="D3358" s="1" t="s">
        <v>76</v>
      </c>
      <c r="E3358">
        <v>1</v>
      </c>
      <c r="F3358" s="16">
        <v>41590</v>
      </c>
      <c r="G3358" s="2" t="str">
        <f>TEXT(pizzadb_pizzasales[[#This Row],[order_date]],"dddd")</f>
        <v>Tuesday</v>
      </c>
      <c r="H3358" s="3">
        <v>0.79008101851851853</v>
      </c>
      <c r="I3358">
        <v>16.75</v>
      </c>
      <c r="J3358">
        <v>16.75</v>
      </c>
      <c r="K3358" s="1" t="s">
        <v>13</v>
      </c>
      <c r="L3358" s="1" t="s">
        <v>33</v>
      </c>
      <c r="M3358" s="1" t="s">
        <v>74</v>
      </c>
      <c r="N3358" s="1" t="s">
        <v>75</v>
      </c>
    </row>
    <row r="3359" spans="1:14" x14ac:dyDescent="0.25">
      <c r="A3359">
        <v>3358</v>
      </c>
      <c r="B3359">
        <v>1484</v>
      </c>
      <c r="C3359">
        <f>1/COUNTIF(B:B,pizzadb_pizzasales[[#This Row],[order_id]])</f>
        <v>0.33333333333333331</v>
      </c>
      <c r="D3359" s="1" t="s">
        <v>151</v>
      </c>
      <c r="E3359">
        <v>1</v>
      </c>
      <c r="F3359" s="16">
        <v>41591</v>
      </c>
      <c r="G3359" s="2" t="str">
        <f>TEXT(pizzadb_pizzasales[[#This Row],[order_date]],"dddd")</f>
        <v>Wednesday</v>
      </c>
      <c r="H3359" s="3">
        <v>0.79008101851851853</v>
      </c>
      <c r="I3359">
        <v>12.75</v>
      </c>
      <c r="J3359">
        <v>12.75</v>
      </c>
      <c r="K3359" s="1" t="s">
        <v>41</v>
      </c>
      <c r="L3359" s="1" t="s">
        <v>33</v>
      </c>
      <c r="M3359" s="1" t="s">
        <v>34</v>
      </c>
      <c r="N3359" s="1" t="s">
        <v>35</v>
      </c>
    </row>
    <row r="3360" spans="1:14" x14ac:dyDescent="0.25">
      <c r="A3360">
        <v>3359</v>
      </c>
      <c r="B3360">
        <v>1485</v>
      </c>
      <c r="C3360">
        <f>1/COUNTIF(B:B,pizzadb_pizzasales[[#This Row],[order_id]])</f>
        <v>0.5</v>
      </c>
      <c r="D3360" s="1" t="s">
        <v>165</v>
      </c>
      <c r="E3360">
        <v>1</v>
      </c>
      <c r="F3360" s="16">
        <v>41592</v>
      </c>
      <c r="G3360" s="2" t="str">
        <f>TEXT(pizzadb_pizzasales[[#This Row],[order_date]],"dddd")</f>
        <v>Thursday</v>
      </c>
      <c r="H3360" s="3">
        <v>0.79531249999999998</v>
      </c>
      <c r="I3360">
        <v>23.649999618530273</v>
      </c>
      <c r="J3360">
        <v>23.649999618530273</v>
      </c>
      <c r="K3360" s="1" t="s">
        <v>41</v>
      </c>
      <c r="L3360" s="1" t="s">
        <v>26</v>
      </c>
      <c r="M3360" s="1" t="s">
        <v>166</v>
      </c>
      <c r="N3360" s="1" t="s">
        <v>167</v>
      </c>
    </row>
    <row r="3361" spans="1:14" x14ac:dyDescent="0.25">
      <c r="A3361">
        <v>3360</v>
      </c>
      <c r="B3361">
        <v>1485</v>
      </c>
      <c r="C3361">
        <f>1/COUNTIF(B:B,pizzadb_pizzasales[[#This Row],[order_id]])</f>
        <v>0.5</v>
      </c>
      <c r="D3361" s="1" t="s">
        <v>162</v>
      </c>
      <c r="E3361">
        <v>1</v>
      </c>
      <c r="F3361" s="16">
        <v>41593</v>
      </c>
      <c r="G3361" s="2" t="str">
        <f>TEXT(pizzadb_pizzasales[[#This Row],[order_date]],"dddd")</f>
        <v>Friday</v>
      </c>
      <c r="H3361" s="3">
        <v>0.79531249999999998</v>
      </c>
      <c r="I3361">
        <v>16</v>
      </c>
      <c r="J3361">
        <v>16</v>
      </c>
      <c r="K3361" s="1" t="s">
        <v>13</v>
      </c>
      <c r="L3361" s="1" t="s">
        <v>22</v>
      </c>
      <c r="M3361" s="1" t="s">
        <v>110</v>
      </c>
      <c r="N3361" s="1" t="s">
        <v>111</v>
      </c>
    </row>
    <row r="3362" spans="1:14" x14ac:dyDescent="0.25">
      <c r="A3362">
        <v>3361</v>
      </c>
      <c r="B3362">
        <v>1486</v>
      </c>
      <c r="C3362">
        <f>1/COUNTIF(B:B,pizzadb_pizzasales[[#This Row],[order_id]])</f>
        <v>1</v>
      </c>
      <c r="D3362" s="1" t="s">
        <v>159</v>
      </c>
      <c r="E3362">
        <v>1</v>
      </c>
      <c r="F3362" s="16">
        <v>41596</v>
      </c>
      <c r="G3362" s="2" t="str">
        <f>TEXT(pizzadb_pizzasales[[#This Row],[order_date]],"dddd")</f>
        <v>Monday</v>
      </c>
      <c r="H3362" s="3">
        <v>0.79795138888888884</v>
      </c>
      <c r="I3362">
        <v>16.75</v>
      </c>
      <c r="J3362">
        <v>16.75</v>
      </c>
      <c r="K3362" s="1" t="s">
        <v>13</v>
      </c>
      <c r="L3362" s="1" t="s">
        <v>22</v>
      </c>
      <c r="M3362" s="1" t="s">
        <v>101</v>
      </c>
      <c r="N3362" s="1" t="s">
        <v>102</v>
      </c>
    </row>
    <row r="3363" spans="1:14" x14ac:dyDescent="0.25">
      <c r="A3363">
        <v>3362</v>
      </c>
      <c r="B3363">
        <v>1487</v>
      </c>
      <c r="C3363">
        <f>1/COUNTIF(B:B,pizzadb_pizzasales[[#This Row],[order_id]])</f>
        <v>1</v>
      </c>
      <c r="D3363" s="1" t="s">
        <v>106</v>
      </c>
      <c r="E3363">
        <v>1</v>
      </c>
      <c r="F3363" s="16">
        <v>41597</v>
      </c>
      <c r="G3363" s="2" t="str">
        <f>TEXT(pizzadb_pizzasales[[#This Row],[order_date]],"dddd")</f>
        <v>Tuesday</v>
      </c>
      <c r="H3363" s="3">
        <v>0.82068287037037035</v>
      </c>
      <c r="I3363">
        <v>12.5</v>
      </c>
      <c r="J3363">
        <v>12.5</v>
      </c>
      <c r="K3363" s="1" t="s">
        <v>41</v>
      </c>
      <c r="L3363" s="1" t="s">
        <v>26</v>
      </c>
      <c r="M3363" s="1" t="s">
        <v>107</v>
      </c>
      <c r="N3363" s="1" t="s">
        <v>108</v>
      </c>
    </row>
    <row r="3364" spans="1:14" x14ac:dyDescent="0.25">
      <c r="A3364">
        <v>3363</v>
      </c>
      <c r="B3364">
        <v>1488</v>
      </c>
      <c r="C3364">
        <f>1/COUNTIF(B:B,pizzadb_pizzasales[[#This Row],[order_id]])</f>
        <v>0.5</v>
      </c>
      <c r="D3364" s="1" t="s">
        <v>143</v>
      </c>
      <c r="E3364">
        <v>1</v>
      </c>
      <c r="F3364" s="16">
        <v>41598</v>
      </c>
      <c r="G3364" s="2" t="str">
        <f>TEXT(pizzadb_pizzasales[[#This Row],[order_date]],"dddd")</f>
        <v>Wednesday</v>
      </c>
      <c r="H3364" s="3">
        <v>0.82601851851851849</v>
      </c>
      <c r="I3364">
        <v>11</v>
      </c>
      <c r="J3364">
        <v>11</v>
      </c>
      <c r="K3364" s="1" t="s">
        <v>41</v>
      </c>
      <c r="L3364" s="1" t="s">
        <v>14</v>
      </c>
      <c r="M3364" s="1" t="s">
        <v>130</v>
      </c>
      <c r="N3364" s="1" t="s">
        <v>131</v>
      </c>
    </row>
    <row r="3365" spans="1:14" x14ac:dyDescent="0.25">
      <c r="A3365">
        <v>3364</v>
      </c>
      <c r="B3365">
        <v>1488</v>
      </c>
      <c r="C3365">
        <f>1/COUNTIF(B:B,pizzadb_pizzasales[[#This Row],[order_id]])</f>
        <v>0.5</v>
      </c>
      <c r="D3365" s="1" t="s">
        <v>109</v>
      </c>
      <c r="E3365">
        <v>1</v>
      </c>
      <c r="F3365" s="16">
        <v>41599</v>
      </c>
      <c r="G3365" s="2" t="str">
        <f>TEXT(pizzadb_pizzasales[[#This Row],[order_date]],"dddd")</f>
        <v>Thursday</v>
      </c>
      <c r="H3365" s="3">
        <v>0.82601851851851849</v>
      </c>
      <c r="I3365">
        <v>20.25</v>
      </c>
      <c r="J3365">
        <v>20.25</v>
      </c>
      <c r="K3365" s="1" t="s">
        <v>21</v>
      </c>
      <c r="L3365" s="1" t="s">
        <v>22</v>
      </c>
      <c r="M3365" s="1" t="s">
        <v>110</v>
      </c>
      <c r="N3365" s="1" t="s">
        <v>111</v>
      </c>
    </row>
    <row r="3366" spans="1:14" x14ac:dyDescent="0.25">
      <c r="A3366">
        <v>3365</v>
      </c>
      <c r="B3366">
        <v>1489</v>
      </c>
      <c r="C3366">
        <f>1/COUNTIF(B:B,pizzadb_pizzasales[[#This Row],[order_id]])</f>
        <v>1</v>
      </c>
      <c r="D3366" s="1" t="s">
        <v>126</v>
      </c>
      <c r="E3366">
        <v>1</v>
      </c>
      <c r="F3366" s="16">
        <v>41600</v>
      </c>
      <c r="G3366" s="2" t="str">
        <f>TEXT(pizzadb_pizzasales[[#This Row],[order_date]],"dddd")</f>
        <v>Friday</v>
      </c>
      <c r="H3366" s="3">
        <v>0.8346527777777778</v>
      </c>
      <c r="I3366">
        <v>9.75</v>
      </c>
      <c r="J3366">
        <v>9.75</v>
      </c>
      <c r="K3366" s="1" t="s">
        <v>41</v>
      </c>
      <c r="L3366" s="1" t="s">
        <v>14</v>
      </c>
      <c r="M3366" s="1" t="s">
        <v>78</v>
      </c>
      <c r="N3366" s="1" t="s">
        <v>79</v>
      </c>
    </row>
    <row r="3367" spans="1:14" x14ac:dyDescent="0.25">
      <c r="A3367">
        <v>3366</v>
      </c>
      <c r="B3367">
        <v>1490</v>
      </c>
      <c r="C3367">
        <f>1/COUNTIF(B:B,pizzadb_pizzasales[[#This Row],[order_id]])</f>
        <v>0.25</v>
      </c>
      <c r="D3367" s="1" t="s">
        <v>99</v>
      </c>
      <c r="E3367">
        <v>1</v>
      </c>
      <c r="F3367" s="16">
        <v>41603</v>
      </c>
      <c r="G3367" s="2" t="str">
        <f>TEXT(pizzadb_pizzasales[[#This Row],[order_date]],"dddd")</f>
        <v>Monday</v>
      </c>
      <c r="H3367" s="3">
        <v>0.83834490740740741</v>
      </c>
      <c r="I3367">
        <v>14.75</v>
      </c>
      <c r="J3367">
        <v>14.75</v>
      </c>
      <c r="K3367" s="1" t="s">
        <v>13</v>
      </c>
      <c r="L3367" s="1" t="s">
        <v>22</v>
      </c>
      <c r="M3367" s="1" t="s">
        <v>91</v>
      </c>
      <c r="N3367" s="1" t="s">
        <v>92</v>
      </c>
    </row>
    <row r="3368" spans="1:14" x14ac:dyDescent="0.25">
      <c r="A3368">
        <v>3367</v>
      </c>
      <c r="B3368">
        <v>1490</v>
      </c>
      <c r="C3368">
        <f>1/COUNTIF(B:B,pizzadb_pizzasales[[#This Row],[order_id]])</f>
        <v>0.25</v>
      </c>
      <c r="D3368" s="1" t="s">
        <v>146</v>
      </c>
      <c r="E3368">
        <v>1</v>
      </c>
      <c r="F3368" s="16">
        <v>41604</v>
      </c>
      <c r="G3368" s="2" t="str">
        <f>TEXT(pizzadb_pizzasales[[#This Row],[order_date]],"dddd")</f>
        <v>Tuesday</v>
      </c>
      <c r="H3368" s="3">
        <v>0.83834490740740741</v>
      </c>
      <c r="I3368">
        <v>20.25</v>
      </c>
      <c r="J3368">
        <v>20.25</v>
      </c>
      <c r="K3368" s="1" t="s">
        <v>21</v>
      </c>
      <c r="L3368" s="1" t="s">
        <v>22</v>
      </c>
      <c r="M3368" s="1" t="s">
        <v>104</v>
      </c>
      <c r="N3368" s="1" t="s">
        <v>105</v>
      </c>
    </row>
    <row r="3369" spans="1:14" x14ac:dyDescent="0.25">
      <c r="A3369">
        <v>3368</v>
      </c>
      <c r="B3369">
        <v>1490</v>
      </c>
      <c r="C3369">
        <f>1/COUNTIF(B:B,pizzadb_pizzasales[[#This Row],[order_id]])</f>
        <v>0.25</v>
      </c>
      <c r="D3369" s="1" t="s">
        <v>44</v>
      </c>
      <c r="E3369">
        <v>1</v>
      </c>
      <c r="F3369" s="16">
        <v>41605</v>
      </c>
      <c r="G3369" s="2" t="str">
        <f>TEXT(pizzadb_pizzasales[[#This Row],[order_date]],"dddd")</f>
        <v>Wednesday</v>
      </c>
      <c r="H3369" s="3">
        <v>0.83834490740740741</v>
      </c>
      <c r="I3369">
        <v>12</v>
      </c>
      <c r="J3369">
        <v>12</v>
      </c>
      <c r="K3369" s="1" t="s">
        <v>41</v>
      </c>
      <c r="L3369" s="1" t="s">
        <v>14</v>
      </c>
      <c r="M3369" s="1" t="s">
        <v>45</v>
      </c>
      <c r="N3369" s="1" t="s">
        <v>46</v>
      </c>
    </row>
    <row r="3370" spans="1:14" x14ac:dyDescent="0.25">
      <c r="A3370">
        <v>3369</v>
      </c>
      <c r="B3370">
        <v>1490</v>
      </c>
      <c r="C3370">
        <f>1/COUNTIF(B:B,pizzadb_pizzasales[[#This Row],[order_id]])</f>
        <v>0.25</v>
      </c>
      <c r="D3370" s="1" t="s">
        <v>154</v>
      </c>
      <c r="E3370">
        <v>1</v>
      </c>
      <c r="F3370" s="16">
        <v>41606</v>
      </c>
      <c r="G3370" s="2" t="str">
        <f>TEXT(pizzadb_pizzasales[[#This Row],[order_date]],"dddd")</f>
        <v>Thursday</v>
      </c>
      <c r="H3370" s="3">
        <v>0.83834490740740741</v>
      </c>
      <c r="I3370">
        <v>16</v>
      </c>
      <c r="J3370">
        <v>16</v>
      </c>
      <c r="K3370" s="1" t="s">
        <v>13</v>
      </c>
      <c r="L3370" s="1" t="s">
        <v>22</v>
      </c>
      <c r="M3370" s="1" t="s">
        <v>66</v>
      </c>
      <c r="N3370" s="1" t="s">
        <v>67</v>
      </c>
    </row>
    <row r="3371" spans="1:14" x14ac:dyDescent="0.25">
      <c r="A3371">
        <v>3370</v>
      </c>
      <c r="B3371">
        <v>1491</v>
      </c>
      <c r="C3371">
        <f>1/COUNTIF(B:B,pizzadb_pizzasales[[#This Row],[order_id]])</f>
        <v>1</v>
      </c>
      <c r="D3371" s="1" t="s">
        <v>84</v>
      </c>
      <c r="E3371">
        <v>1</v>
      </c>
      <c r="F3371" s="16">
        <v>41607</v>
      </c>
      <c r="G3371" s="2" t="str">
        <f>TEXT(pizzadb_pizzasales[[#This Row],[order_date]],"dddd")</f>
        <v>Friday</v>
      </c>
      <c r="H3371" s="3">
        <v>0.84699074074074077</v>
      </c>
      <c r="I3371">
        <v>12</v>
      </c>
      <c r="J3371">
        <v>12</v>
      </c>
      <c r="K3371" s="1" t="s">
        <v>41</v>
      </c>
      <c r="L3371" s="1" t="s">
        <v>14</v>
      </c>
      <c r="M3371" s="1" t="s">
        <v>85</v>
      </c>
      <c r="N3371" s="1" t="s">
        <v>86</v>
      </c>
    </row>
    <row r="3372" spans="1:14" x14ac:dyDescent="0.25">
      <c r="A3372">
        <v>3371</v>
      </c>
      <c r="B3372">
        <v>1492</v>
      </c>
      <c r="C3372">
        <f>1/COUNTIF(B:B,pizzadb_pizzasales[[#This Row],[order_id]])</f>
        <v>0.25</v>
      </c>
      <c r="D3372" s="1" t="s">
        <v>72</v>
      </c>
      <c r="E3372">
        <v>1</v>
      </c>
      <c r="F3372" s="16">
        <v>41610</v>
      </c>
      <c r="G3372" s="2" t="str">
        <f>TEXT(pizzadb_pizzasales[[#This Row],[order_date]],"dddd")</f>
        <v>Monday</v>
      </c>
      <c r="H3372" s="3">
        <v>0.86592592592592588</v>
      </c>
      <c r="I3372">
        <v>20.75</v>
      </c>
      <c r="J3372">
        <v>20.75</v>
      </c>
      <c r="K3372" s="1" t="s">
        <v>21</v>
      </c>
      <c r="L3372" s="1" t="s">
        <v>33</v>
      </c>
      <c r="M3372" s="1" t="s">
        <v>42</v>
      </c>
      <c r="N3372" s="1" t="s">
        <v>43</v>
      </c>
    </row>
    <row r="3373" spans="1:14" x14ac:dyDescent="0.25">
      <c r="A3373">
        <v>3372</v>
      </c>
      <c r="B3373">
        <v>1492</v>
      </c>
      <c r="C3373">
        <f>1/COUNTIF(B:B,pizzadb_pizzasales[[#This Row],[order_id]])</f>
        <v>0.25</v>
      </c>
      <c r="D3373" s="1" t="s">
        <v>142</v>
      </c>
      <c r="E3373">
        <v>1</v>
      </c>
      <c r="F3373" s="16">
        <v>41611</v>
      </c>
      <c r="G3373" s="2" t="str">
        <f>TEXT(pizzadb_pizzasales[[#This Row],[order_date]],"dddd")</f>
        <v>Tuesday</v>
      </c>
      <c r="H3373" s="3">
        <v>0.86592592592592588</v>
      </c>
      <c r="I3373">
        <v>16.5</v>
      </c>
      <c r="J3373">
        <v>16.5</v>
      </c>
      <c r="K3373" s="1" t="s">
        <v>21</v>
      </c>
      <c r="L3373" s="1" t="s">
        <v>14</v>
      </c>
      <c r="M3373" s="1" t="s">
        <v>15</v>
      </c>
      <c r="N3373" s="1" t="s">
        <v>16</v>
      </c>
    </row>
    <row r="3374" spans="1:14" x14ac:dyDescent="0.25">
      <c r="A3374">
        <v>3373</v>
      </c>
      <c r="B3374">
        <v>1492</v>
      </c>
      <c r="C3374">
        <f>1/COUNTIF(B:B,pizzadb_pizzasales[[#This Row],[order_id]])</f>
        <v>0.25</v>
      </c>
      <c r="D3374" s="1" t="s">
        <v>163</v>
      </c>
      <c r="E3374">
        <v>1</v>
      </c>
      <c r="F3374" s="16">
        <v>41612</v>
      </c>
      <c r="G3374" s="2" t="str">
        <f>TEXT(pizzadb_pizzasales[[#This Row],[order_date]],"dddd")</f>
        <v>Wednesday</v>
      </c>
      <c r="H3374" s="3">
        <v>0.86592592592592588</v>
      </c>
      <c r="I3374">
        <v>16</v>
      </c>
      <c r="J3374">
        <v>16</v>
      </c>
      <c r="K3374" s="1" t="s">
        <v>13</v>
      </c>
      <c r="L3374" s="1" t="s">
        <v>14</v>
      </c>
      <c r="M3374" s="1" t="s">
        <v>94</v>
      </c>
      <c r="N3374" s="1" t="s">
        <v>95</v>
      </c>
    </row>
    <row r="3375" spans="1:14" x14ac:dyDescent="0.25">
      <c r="A3375">
        <v>3374</v>
      </c>
      <c r="B3375">
        <v>1492</v>
      </c>
      <c r="C3375">
        <f>1/COUNTIF(B:B,pizzadb_pizzasales[[#This Row],[order_id]])</f>
        <v>0.25</v>
      </c>
      <c r="D3375" s="1" t="s">
        <v>126</v>
      </c>
      <c r="E3375">
        <v>1</v>
      </c>
      <c r="F3375" s="16">
        <v>41613</v>
      </c>
      <c r="G3375" s="2" t="str">
        <f>TEXT(pizzadb_pizzasales[[#This Row],[order_date]],"dddd")</f>
        <v>Thursday</v>
      </c>
      <c r="H3375" s="3">
        <v>0.86592592592592588</v>
      </c>
      <c r="I3375">
        <v>9.75</v>
      </c>
      <c r="J3375">
        <v>9.75</v>
      </c>
      <c r="K3375" s="1" t="s">
        <v>41</v>
      </c>
      <c r="L3375" s="1" t="s">
        <v>14</v>
      </c>
      <c r="M3375" s="1" t="s">
        <v>78</v>
      </c>
      <c r="N3375" s="1" t="s">
        <v>79</v>
      </c>
    </row>
    <row r="3376" spans="1:14" x14ac:dyDescent="0.25">
      <c r="A3376">
        <v>3375</v>
      </c>
      <c r="B3376">
        <v>1493</v>
      </c>
      <c r="C3376">
        <f>1/COUNTIF(B:B,pizzadb_pizzasales[[#This Row],[order_id]])</f>
        <v>1</v>
      </c>
      <c r="D3376" s="1" t="s">
        <v>99</v>
      </c>
      <c r="E3376">
        <v>1</v>
      </c>
      <c r="F3376" s="16">
        <v>41614</v>
      </c>
      <c r="G3376" s="2" t="str">
        <f>TEXT(pizzadb_pizzasales[[#This Row],[order_date]],"dddd")</f>
        <v>Friday</v>
      </c>
      <c r="H3376" s="3">
        <v>0.875462962962963</v>
      </c>
      <c r="I3376">
        <v>14.75</v>
      </c>
      <c r="J3376">
        <v>14.75</v>
      </c>
      <c r="K3376" s="1" t="s">
        <v>13</v>
      </c>
      <c r="L3376" s="1" t="s">
        <v>22</v>
      </c>
      <c r="M3376" s="1" t="s">
        <v>91</v>
      </c>
      <c r="N3376" s="1" t="s">
        <v>92</v>
      </c>
    </row>
    <row r="3377" spans="1:14" x14ac:dyDescent="0.25">
      <c r="A3377">
        <v>3376</v>
      </c>
      <c r="B3377">
        <v>1494</v>
      </c>
      <c r="C3377">
        <f>1/COUNTIF(B:B,pizzadb_pizzasales[[#This Row],[order_id]])</f>
        <v>0.33333333333333331</v>
      </c>
      <c r="D3377" s="1" t="s">
        <v>112</v>
      </c>
      <c r="E3377">
        <v>1</v>
      </c>
      <c r="F3377" s="16">
        <v>41617</v>
      </c>
      <c r="G3377" s="2" t="str">
        <f>TEXT(pizzadb_pizzasales[[#This Row],[order_date]],"dddd")</f>
        <v>Monday</v>
      </c>
      <c r="H3377" s="3">
        <v>0.87627314814814816</v>
      </c>
      <c r="I3377">
        <v>20.5</v>
      </c>
      <c r="J3377">
        <v>20.5</v>
      </c>
      <c r="K3377" s="1" t="s">
        <v>21</v>
      </c>
      <c r="L3377" s="1" t="s">
        <v>14</v>
      </c>
      <c r="M3377" s="1" t="s">
        <v>94</v>
      </c>
      <c r="N3377" s="1" t="s">
        <v>95</v>
      </c>
    </row>
    <row r="3378" spans="1:14" x14ac:dyDescent="0.25">
      <c r="A3378">
        <v>3377</v>
      </c>
      <c r="B3378">
        <v>1494</v>
      </c>
      <c r="C3378">
        <f>1/COUNTIF(B:B,pizzadb_pizzasales[[#This Row],[order_id]])</f>
        <v>0.33333333333333331</v>
      </c>
      <c r="D3378" s="1" t="s">
        <v>121</v>
      </c>
      <c r="E3378">
        <v>1</v>
      </c>
      <c r="F3378" s="16">
        <v>41618</v>
      </c>
      <c r="G3378" s="2" t="str">
        <f>TEXT(pizzadb_pizzasales[[#This Row],[order_date]],"dddd")</f>
        <v>Tuesday</v>
      </c>
      <c r="H3378" s="3">
        <v>0.87627314814814816</v>
      </c>
      <c r="I3378">
        <v>16.25</v>
      </c>
      <c r="J3378">
        <v>16.25</v>
      </c>
      <c r="K3378" s="1" t="s">
        <v>13</v>
      </c>
      <c r="L3378" s="1" t="s">
        <v>26</v>
      </c>
      <c r="M3378" s="1" t="s">
        <v>114</v>
      </c>
      <c r="N3378" s="1" t="s">
        <v>115</v>
      </c>
    </row>
    <row r="3379" spans="1:14" x14ac:dyDescent="0.25">
      <c r="A3379">
        <v>3378</v>
      </c>
      <c r="B3379">
        <v>1494</v>
      </c>
      <c r="C3379">
        <f>1/COUNTIF(B:B,pizzadb_pizzasales[[#This Row],[order_id]])</f>
        <v>0.33333333333333331</v>
      </c>
      <c r="D3379" s="1" t="s">
        <v>122</v>
      </c>
      <c r="E3379">
        <v>1</v>
      </c>
      <c r="F3379" s="16">
        <v>41619</v>
      </c>
      <c r="G3379" s="2" t="str">
        <f>TEXT(pizzadb_pizzasales[[#This Row],[order_date]],"dddd")</f>
        <v>Wednesday</v>
      </c>
      <c r="H3379" s="3">
        <v>0.87627314814814816</v>
      </c>
      <c r="I3379">
        <v>20.25</v>
      </c>
      <c r="J3379">
        <v>20.25</v>
      </c>
      <c r="K3379" s="1" t="s">
        <v>21</v>
      </c>
      <c r="L3379" s="1" t="s">
        <v>22</v>
      </c>
      <c r="M3379" s="1" t="s">
        <v>66</v>
      </c>
      <c r="N3379" s="1" t="s">
        <v>67</v>
      </c>
    </row>
    <row r="3380" spans="1:14" x14ac:dyDescent="0.25">
      <c r="A3380">
        <v>3379</v>
      </c>
      <c r="B3380">
        <v>1495</v>
      </c>
      <c r="C3380">
        <f>1/COUNTIF(B:B,pizzadb_pizzasales[[#This Row],[order_id]])</f>
        <v>0.33333333333333331</v>
      </c>
      <c r="D3380" s="1" t="s">
        <v>58</v>
      </c>
      <c r="E3380">
        <v>1</v>
      </c>
      <c r="F3380" s="16">
        <v>41620</v>
      </c>
      <c r="G3380" s="2" t="str">
        <f>TEXT(pizzadb_pizzasales[[#This Row],[order_date]],"dddd")</f>
        <v>Thursday</v>
      </c>
      <c r="H3380" s="3">
        <v>0.88717592592592598</v>
      </c>
      <c r="I3380">
        <v>12</v>
      </c>
      <c r="J3380">
        <v>12</v>
      </c>
      <c r="K3380" s="1" t="s">
        <v>41</v>
      </c>
      <c r="L3380" s="1" t="s">
        <v>22</v>
      </c>
      <c r="M3380" s="1" t="s">
        <v>30</v>
      </c>
      <c r="N3380" s="1" t="s">
        <v>31</v>
      </c>
    </row>
    <row r="3381" spans="1:14" x14ac:dyDescent="0.25">
      <c r="A3381">
        <v>3380</v>
      </c>
      <c r="B3381">
        <v>1495</v>
      </c>
      <c r="C3381">
        <f>1/COUNTIF(B:B,pizzadb_pizzasales[[#This Row],[order_id]])</f>
        <v>0.33333333333333331</v>
      </c>
      <c r="D3381" s="1" t="s">
        <v>150</v>
      </c>
      <c r="E3381">
        <v>1</v>
      </c>
      <c r="F3381" s="16">
        <v>41621</v>
      </c>
      <c r="G3381" s="2" t="str">
        <f>TEXT(pizzadb_pizzasales[[#This Row],[order_date]],"dddd")</f>
        <v>Friday</v>
      </c>
      <c r="H3381" s="3">
        <v>0.88717592592592598</v>
      </c>
      <c r="I3381">
        <v>12.5</v>
      </c>
      <c r="J3381">
        <v>12.5</v>
      </c>
      <c r="K3381" s="1" t="s">
        <v>41</v>
      </c>
      <c r="L3381" s="1" t="s">
        <v>26</v>
      </c>
      <c r="M3381" s="1" t="s">
        <v>60</v>
      </c>
      <c r="N3381" s="1" t="s">
        <v>61</v>
      </c>
    </row>
    <row r="3382" spans="1:14" x14ac:dyDescent="0.25">
      <c r="A3382">
        <v>3381</v>
      </c>
      <c r="B3382">
        <v>1495</v>
      </c>
      <c r="C3382">
        <f>1/COUNTIF(B:B,pizzadb_pizzasales[[#This Row],[order_id]])</f>
        <v>0.33333333333333331</v>
      </c>
      <c r="D3382" s="1" t="s">
        <v>136</v>
      </c>
      <c r="E3382">
        <v>1</v>
      </c>
      <c r="F3382" s="16">
        <v>41624</v>
      </c>
      <c r="G3382" s="2" t="str">
        <f>TEXT(pizzadb_pizzasales[[#This Row],[order_date]],"dddd")</f>
        <v>Monday</v>
      </c>
      <c r="H3382" s="3">
        <v>0.88717592592592598</v>
      </c>
      <c r="I3382">
        <v>12.5</v>
      </c>
      <c r="J3382">
        <v>12.5</v>
      </c>
      <c r="K3382" s="1" t="s">
        <v>41</v>
      </c>
      <c r="L3382" s="1" t="s">
        <v>22</v>
      </c>
      <c r="M3382" s="1" t="s">
        <v>63</v>
      </c>
      <c r="N3382" s="1" t="s">
        <v>64</v>
      </c>
    </row>
    <row r="3383" spans="1:14" x14ac:dyDescent="0.25">
      <c r="A3383">
        <v>3382</v>
      </c>
      <c r="B3383">
        <v>1496</v>
      </c>
      <c r="C3383">
        <f>1/COUNTIF(B:B,pizzadb_pizzasales[[#This Row],[order_id]])</f>
        <v>1</v>
      </c>
      <c r="D3383" s="1" t="s">
        <v>112</v>
      </c>
      <c r="E3383">
        <v>1</v>
      </c>
      <c r="F3383" s="16">
        <v>41625</v>
      </c>
      <c r="G3383" s="2" t="str">
        <f>TEXT(pizzadb_pizzasales[[#This Row],[order_date]],"dddd")</f>
        <v>Tuesday</v>
      </c>
      <c r="H3383" s="3">
        <v>0.89766203703703706</v>
      </c>
      <c r="I3383">
        <v>20.5</v>
      </c>
      <c r="J3383">
        <v>20.5</v>
      </c>
      <c r="K3383" s="1" t="s">
        <v>21</v>
      </c>
      <c r="L3383" s="1" t="s">
        <v>14</v>
      </c>
      <c r="M3383" s="1" t="s">
        <v>94</v>
      </c>
      <c r="N3383" s="1" t="s">
        <v>95</v>
      </c>
    </row>
    <row r="3384" spans="1:14" x14ac:dyDescent="0.25">
      <c r="A3384">
        <v>3383</v>
      </c>
      <c r="B3384">
        <v>1497</v>
      </c>
      <c r="C3384">
        <f>1/COUNTIF(B:B,pizzadb_pizzasales[[#This Row],[order_id]])</f>
        <v>0.33333333333333331</v>
      </c>
      <c r="D3384" s="1" t="s">
        <v>84</v>
      </c>
      <c r="E3384">
        <v>1</v>
      </c>
      <c r="F3384" s="16">
        <v>41626</v>
      </c>
      <c r="G3384" s="2" t="str">
        <f>TEXT(pizzadb_pizzasales[[#This Row],[order_date]],"dddd")</f>
        <v>Wednesday</v>
      </c>
      <c r="H3384" s="3">
        <v>0.46940972222222221</v>
      </c>
      <c r="I3384">
        <v>12</v>
      </c>
      <c r="J3384">
        <v>12</v>
      </c>
      <c r="K3384" s="1" t="s">
        <v>41</v>
      </c>
      <c r="L3384" s="1" t="s">
        <v>14</v>
      </c>
      <c r="M3384" s="1" t="s">
        <v>85</v>
      </c>
      <c r="N3384" s="1" t="s">
        <v>86</v>
      </c>
    </row>
    <row r="3385" spans="1:14" x14ac:dyDescent="0.25">
      <c r="A3385">
        <v>3384</v>
      </c>
      <c r="B3385">
        <v>1497</v>
      </c>
      <c r="C3385">
        <f>1/COUNTIF(B:B,pizzadb_pizzasales[[#This Row],[order_id]])</f>
        <v>0.33333333333333331</v>
      </c>
      <c r="D3385" s="1" t="s">
        <v>173</v>
      </c>
      <c r="E3385">
        <v>1</v>
      </c>
      <c r="F3385" s="16">
        <v>41627</v>
      </c>
      <c r="G3385" s="2" t="str">
        <f>TEXT(pizzadb_pizzasales[[#This Row],[order_date]],"dddd")</f>
        <v>Thursday</v>
      </c>
      <c r="H3385" s="3">
        <v>0.46940972222222221</v>
      </c>
      <c r="I3385">
        <v>20.25</v>
      </c>
      <c r="J3385">
        <v>20.25</v>
      </c>
      <c r="K3385" s="1" t="s">
        <v>21</v>
      </c>
      <c r="L3385" s="1" t="s">
        <v>26</v>
      </c>
      <c r="M3385" s="1" t="s">
        <v>97</v>
      </c>
      <c r="N3385" s="1" t="s">
        <v>98</v>
      </c>
    </row>
    <row r="3386" spans="1:14" x14ac:dyDescent="0.25">
      <c r="A3386">
        <v>3385</v>
      </c>
      <c r="B3386">
        <v>1497</v>
      </c>
      <c r="C3386">
        <f>1/COUNTIF(B:B,pizzadb_pizzasales[[#This Row],[order_id]])</f>
        <v>0.33333333333333331</v>
      </c>
      <c r="D3386" s="1" t="s">
        <v>36</v>
      </c>
      <c r="E3386">
        <v>1</v>
      </c>
      <c r="F3386" s="16">
        <v>41628</v>
      </c>
      <c r="G3386" s="2" t="str">
        <f>TEXT(pizzadb_pizzasales[[#This Row],[order_date]],"dddd")</f>
        <v>Friday</v>
      </c>
      <c r="H3386" s="3">
        <v>0.46940972222222221</v>
      </c>
      <c r="I3386">
        <v>16.5</v>
      </c>
      <c r="J3386">
        <v>16.5</v>
      </c>
      <c r="K3386" s="1" t="s">
        <v>13</v>
      </c>
      <c r="L3386" s="1" t="s">
        <v>26</v>
      </c>
      <c r="M3386" s="1" t="s">
        <v>27</v>
      </c>
      <c r="N3386" s="1" t="s">
        <v>28</v>
      </c>
    </row>
    <row r="3387" spans="1:14" x14ac:dyDescent="0.25">
      <c r="A3387">
        <v>3386</v>
      </c>
      <c r="B3387">
        <v>1498</v>
      </c>
      <c r="C3387">
        <f>1/COUNTIF(B:B,pizzadb_pizzasales[[#This Row],[order_id]])</f>
        <v>1</v>
      </c>
      <c r="D3387" s="1" t="s">
        <v>32</v>
      </c>
      <c r="E3387">
        <v>1</v>
      </c>
      <c r="F3387" s="16">
        <v>41631</v>
      </c>
      <c r="G3387" s="2" t="str">
        <f>TEXT(pizzadb_pizzasales[[#This Row],[order_date]],"dddd")</f>
        <v>Monday</v>
      </c>
      <c r="H3387" s="3">
        <v>0.4758101851851852</v>
      </c>
      <c r="I3387">
        <v>20.75</v>
      </c>
      <c r="J3387">
        <v>20.75</v>
      </c>
      <c r="K3387" s="1" t="s">
        <v>21</v>
      </c>
      <c r="L3387" s="1" t="s">
        <v>33</v>
      </c>
      <c r="M3387" s="1" t="s">
        <v>34</v>
      </c>
      <c r="N3387" s="1" t="s">
        <v>35</v>
      </c>
    </row>
    <row r="3388" spans="1:14" x14ac:dyDescent="0.25">
      <c r="A3388">
        <v>3387</v>
      </c>
      <c r="B3388">
        <v>1499</v>
      </c>
      <c r="C3388">
        <f>1/COUNTIF(B:B,pizzadb_pizzasales[[#This Row],[order_id]])</f>
        <v>1</v>
      </c>
      <c r="D3388" s="1" t="s">
        <v>142</v>
      </c>
      <c r="E3388">
        <v>1</v>
      </c>
      <c r="F3388" s="16">
        <v>41632</v>
      </c>
      <c r="G3388" s="2" t="str">
        <f>TEXT(pizzadb_pizzasales[[#This Row],[order_date]],"dddd")</f>
        <v>Tuesday</v>
      </c>
      <c r="H3388" s="3">
        <v>0.48163194444444446</v>
      </c>
      <c r="I3388">
        <v>16.5</v>
      </c>
      <c r="J3388">
        <v>16.5</v>
      </c>
      <c r="K3388" s="1" t="s">
        <v>21</v>
      </c>
      <c r="L3388" s="1" t="s">
        <v>14</v>
      </c>
      <c r="M3388" s="1" t="s">
        <v>15</v>
      </c>
      <c r="N3388" s="1" t="s">
        <v>16</v>
      </c>
    </row>
    <row r="3389" spans="1:14" x14ac:dyDescent="0.25">
      <c r="A3389">
        <v>3388</v>
      </c>
      <c r="B3389">
        <v>1500</v>
      </c>
      <c r="C3389">
        <f>1/COUNTIF(B:B,pizzadb_pizzasales[[#This Row],[order_id]])</f>
        <v>0.25</v>
      </c>
      <c r="D3389" s="1" t="s">
        <v>17</v>
      </c>
      <c r="E3389">
        <v>1</v>
      </c>
      <c r="F3389" s="16">
        <v>41633</v>
      </c>
      <c r="G3389" s="2" t="str">
        <f>TEXT(pizzadb_pizzasales[[#This Row],[order_date]],"dddd")</f>
        <v>Wednesday</v>
      </c>
      <c r="H3389" s="3">
        <v>0.49510416666666668</v>
      </c>
      <c r="I3389">
        <v>16</v>
      </c>
      <c r="J3389">
        <v>16</v>
      </c>
      <c r="K3389" s="1" t="s">
        <v>13</v>
      </c>
      <c r="L3389" s="1" t="s">
        <v>14</v>
      </c>
      <c r="M3389" s="1" t="s">
        <v>18</v>
      </c>
      <c r="N3389" s="1" t="s">
        <v>19</v>
      </c>
    </row>
    <row r="3390" spans="1:14" x14ac:dyDescent="0.25">
      <c r="A3390">
        <v>3389</v>
      </c>
      <c r="B3390">
        <v>1500</v>
      </c>
      <c r="C3390">
        <f>1/COUNTIF(B:B,pizzadb_pizzasales[[#This Row],[order_id]])</f>
        <v>0.25</v>
      </c>
      <c r="D3390" s="1" t="s">
        <v>112</v>
      </c>
      <c r="E3390">
        <v>1</v>
      </c>
      <c r="F3390" s="16">
        <v>41634</v>
      </c>
      <c r="G3390" s="2" t="str">
        <f>TEXT(pizzadb_pizzasales[[#This Row],[order_date]],"dddd")</f>
        <v>Thursday</v>
      </c>
      <c r="H3390" s="3">
        <v>0.49510416666666668</v>
      </c>
      <c r="I3390">
        <v>20.5</v>
      </c>
      <c r="J3390">
        <v>20.5</v>
      </c>
      <c r="K3390" s="1" t="s">
        <v>21</v>
      </c>
      <c r="L3390" s="1" t="s">
        <v>14</v>
      </c>
      <c r="M3390" s="1" t="s">
        <v>94</v>
      </c>
      <c r="N3390" s="1" t="s">
        <v>95</v>
      </c>
    </row>
    <row r="3391" spans="1:14" x14ac:dyDescent="0.25">
      <c r="A3391">
        <v>3390</v>
      </c>
      <c r="B3391">
        <v>1500</v>
      </c>
      <c r="C3391">
        <f>1/COUNTIF(B:B,pizzadb_pizzasales[[#This Row],[order_id]])</f>
        <v>0.25</v>
      </c>
      <c r="D3391" s="1" t="s">
        <v>113</v>
      </c>
      <c r="E3391">
        <v>1</v>
      </c>
      <c r="F3391" s="16">
        <v>41635</v>
      </c>
      <c r="G3391" s="2" t="str">
        <f>TEXT(pizzadb_pizzasales[[#This Row],[order_date]],"dddd")</f>
        <v>Friday</v>
      </c>
      <c r="H3391" s="3">
        <v>0.49510416666666668</v>
      </c>
      <c r="I3391">
        <v>20.25</v>
      </c>
      <c r="J3391">
        <v>20.25</v>
      </c>
      <c r="K3391" s="1" t="s">
        <v>21</v>
      </c>
      <c r="L3391" s="1" t="s">
        <v>26</v>
      </c>
      <c r="M3391" s="1" t="s">
        <v>114</v>
      </c>
      <c r="N3391" s="1" t="s">
        <v>115</v>
      </c>
    </row>
    <row r="3392" spans="1:14" x14ac:dyDescent="0.25">
      <c r="A3392">
        <v>3391</v>
      </c>
      <c r="B3392">
        <v>1500</v>
      </c>
      <c r="C3392">
        <f>1/COUNTIF(B:B,pizzadb_pizzasales[[#This Row],[order_id]])</f>
        <v>0.25</v>
      </c>
      <c r="D3392" s="1" t="s">
        <v>59</v>
      </c>
      <c r="E3392">
        <v>1</v>
      </c>
      <c r="F3392" s="16">
        <v>41638</v>
      </c>
      <c r="G3392" s="2" t="str">
        <f>TEXT(pizzadb_pizzasales[[#This Row],[order_date]],"dddd")</f>
        <v>Monday</v>
      </c>
      <c r="H3392" s="3">
        <v>0.49510416666666668</v>
      </c>
      <c r="I3392">
        <v>20.75</v>
      </c>
      <c r="J3392">
        <v>20.75</v>
      </c>
      <c r="K3392" s="1" t="s">
        <v>21</v>
      </c>
      <c r="L3392" s="1" t="s">
        <v>26</v>
      </c>
      <c r="M3392" s="1" t="s">
        <v>60</v>
      </c>
      <c r="N3392" s="1" t="s">
        <v>61</v>
      </c>
    </row>
    <row r="3393" spans="1:14" x14ac:dyDescent="0.25">
      <c r="A3393">
        <v>3392</v>
      </c>
      <c r="B3393">
        <v>1501</v>
      </c>
      <c r="C3393">
        <f>1/COUNTIF(B:B,pizzadb_pizzasales[[#This Row],[order_id]])</f>
        <v>0.25</v>
      </c>
      <c r="D3393" s="1" t="s">
        <v>76</v>
      </c>
      <c r="E3393">
        <v>1</v>
      </c>
      <c r="F3393" s="16">
        <v>41639</v>
      </c>
      <c r="G3393" s="2" t="str">
        <f>TEXT(pizzadb_pizzasales[[#This Row],[order_date]],"dddd")</f>
        <v>Tuesday</v>
      </c>
      <c r="H3393" s="3">
        <v>0.50271990740740746</v>
      </c>
      <c r="I3393">
        <v>16.75</v>
      </c>
      <c r="J3393">
        <v>16.75</v>
      </c>
      <c r="K3393" s="1" t="s">
        <v>13</v>
      </c>
      <c r="L3393" s="1" t="s">
        <v>33</v>
      </c>
      <c r="M3393" s="1" t="s">
        <v>74</v>
      </c>
      <c r="N3393" s="1" t="s">
        <v>75</v>
      </c>
    </row>
    <row r="3394" spans="1:14" x14ac:dyDescent="0.25">
      <c r="A3394">
        <v>3393</v>
      </c>
      <c r="B3394">
        <v>1501</v>
      </c>
      <c r="C3394">
        <f>1/COUNTIF(B:B,pizzadb_pizzasales[[#This Row],[order_id]])</f>
        <v>0.25</v>
      </c>
      <c r="D3394" s="1" t="s">
        <v>99</v>
      </c>
      <c r="E3394">
        <v>1</v>
      </c>
      <c r="F3394" s="16">
        <v>41640</v>
      </c>
      <c r="G3394" s="2" t="str">
        <f>TEXT(pizzadb_pizzasales[[#This Row],[order_date]],"dddd")</f>
        <v>Wednesday</v>
      </c>
      <c r="H3394" s="3">
        <v>0.50271990740740746</v>
      </c>
      <c r="I3394">
        <v>14.75</v>
      </c>
      <c r="J3394">
        <v>14.75</v>
      </c>
      <c r="K3394" s="1" t="s">
        <v>13</v>
      </c>
      <c r="L3394" s="1" t="s">
        <v>22</v>
      </c>
      <c r="M3394" s="1" t="s">
        <v>91</v>
      </c>
      <c r="N3394" s="1" t="s">
        <v>92</v>
      </c>
    </row>
    <row r="3395" spans="1:14" x14ac:dyDescent="0.25">
      <c r="A3395">
        <v>3394</v>
      </c>
      <c r="B3395">
        <v>1501</v>
      </c>
      <c r="C3395">
        <f>1/COUNTIF(B:B,pizzadb_pizzasales[[#This Row],[order_id]])</f>
        <v>0.25</v>
      </c>
      <c r="D3395" s="1" t="s">
        <v>119</v>
      </c>
      <c r="E3395">
        <v>1</v>
      </c>
      <c r="F3395" s="16">
        <v>41641</v>
      </c>
      <c r="G3395" s="2" t="str">
        <f>TEXT(pizzadb_pizzasales[[#This Row],[order_date]],"dddd")</f>
        <v>Thursday</v>
      </c>
      <c r="H3395" s="3">
        <v>0.50271990740740746</v>
      </c>
      <c r="I3395">
        <v>12.5</v>
      </c>
      <c r="J3395">
        <v>12.5</v>
      </c>
      <c r="K3395" s="1" t="s">
        <v>13</v>
      </c>
      <c r="L3395" s="1" t="s">
        <v>14</v>
      </c>
      <c r="M3395" s="1" t="s">
        <v>78</v>
      </c>
      <c r="N3395" s="1" t="s">
        <v>79</v>
      </c>
    </row>
    <row r="3396" spans="1:14" x14ac:dyDescent="0.25">
      <c r="A3396">
        <v>3395</v>
      </c>
      <c r="B3396">
        <v>1501</v>
      </c>
      <c r="C3396">
        <f>1/COUNTIF(B:B,pizzadb_pizzasales[[#This Row],[order_id]])</f>
        <v>0.25</v>
      </c>
      <c r="D3396" s="1" t="s">
        <v>59</v>
      </c>
      <c r="E3396">
        <v>1</v>
      </c>
      <c r="F3396" s="16">
        <v>41642</v>
      </c>
      <c r="G3396" s="2" t="str">
        <f>TEXT(pizzadb_pizzasales[[#This Row],[order_date]],"dddd")</f>
        <v>Friday</v>
      </c>
      <c r="H3396" s="3">
        <v>0.50271990740740746</v>
      </c>
      <c r="I3396">
        <v>20.75</v>
      </c>
      <c r="J3396">
        <v>20.75</v>
      </c>
      <c r="K3396" s="1" t="s">
        <v>21</v>
      </c>
      <c r="L3396" s="1" t="s">
        <v>26</v>
      </c>
      <c r="M3396" s="1" t="s">
        <v>60</v>
      </c>
      <c r="N3396" s="1" t="s">
        <v>61</v>
      </c>
    </row>
    <row r="3397" spans="1:14" x14ac:dyDescent="0.25">
      <c r="A3397">
        <v>3396</v>
      </c>
      <c r="B3397">
        <v>1502</v>
      </c>
      <c r="C3397">
        <f>1/COUNTIF(B:B,pizzadb_pizzasales[[#This Row],[order_id]])</f>
        <v>0.5</v>
      </c>
      <c r="D3397" s="1" t="s">
        <v>90</v>
      </c>
      <c r="E3397">
        <v>1</v>
      </c>
      <c r="F3397" s="16">
        <v>41645</v>
      </c>
      <c r="G3397" s="2" t="str">
        <f>TEXT(pizzadb_pizzasales[[#This Row],[order_date]],"dddd")</f>
        <v>Monday</v>
      </c>
      <c r="H3397" s="3">
        <v>0.5033333333333333</v>
      </c>
      <c r="I3397">
        <v>17.950000762939453</v>
      </c>
      <c r="J3397">
        <v>17.950000762939453</v>
      </c>
      <c r="K3397" s="1" t="s">
        <v>21</v>
      </c>
      <c r="L3397" s="1" t="s">
        <v>22</v>
      </c>
      <c r="M3397" s="1" t="s">
        <v>91</v>
      </c>
      <c r="N3397" s="1" t="s">
        <v>92</v>
      </c>
    </row>
    <row r="3398" spans="1:14" x14ac:dyDescent="0.25">
      <c r="A3398">
        <v>3397</v>
      </c>
      <c r="B3398">
        <v>1502</v>
      </c>
      <c r="C3398">
        <f>1/COUNTIF(B:B,pizzadb_pizzasales[[#This Row],[order_id]])</f>
        <v>0.5</v>
      </c>
      <c r="D3398" s="1" t="s">
        <v>140</v>
      </c>
      <c r="E3398">
        <v>1</v>
      </c>
      <c r="F3398" s="16">
        <v>41646</v>
      </c>
      <c r="G3398" s="2" t="str">
        <f>TEXT(pizzadb_pizzasales[[#This Row],[order_date]],"dddd")</f>
        <v>Tuesday</v>
      </c>
      <c r="H3398" s="3">
        <v>0.5033333333333333</v>
      </c>
      <c r="I3398">
        <v>25.5</v>
      </c>
      <c r="J3398">
        <v>25.5</v>
      </c>
      <c r="K3398" s="1" t="s">
        <v>141</v>
      </c>
      <c r="L3398" s="1" t="s">
        <v>14</v>
      </c>
      <c r="M3398" s="1" t="s">
        <v>45</v>
      </c>
      <c r="N3398" s="1" t="s">
        <v>46</v>
      </c>
    </row>
    <row r="3399" spans="1:14" x14ac:dyDescent="0.25">
      <c r="A3399">
        <v>3398</v>
      </c>
      <c r="B3399">
        <v>1503</v>
      </c>
      <c r="C3399">
        <f>1/COUNTIF(B:B,pizzadb_pizzasales[[#This Row],[order_id]])</f>
        <v>1</v>
      </c>
      <c r="D3399" s="1" t="s">
        <v>25</v>
      </c>
      <c r="E3399">
        <v>1</v>
      </c>
      <c r="F3399" s="16">
        <v>41647</v>
      </c>
      <c r="G3399" s="2" t="str">
        <f>TEXT(pizzadb_pizzasales[[#This Row],[order_date]],"dddd")</f>
        <v>Wednesday</v>
      </c>
      <c r="H3399" s="3">
        <v>0.5075115740740741</v>
      </c>
      <c r="I3399">
        <v>20.75</v>
      </c>
      <c r="J3399">
        <v>20.75</v>
      </c>
      <c r="K3399" s="1" t="s">
        <v>21</v>
      </c>
      <c r="L3399" s="1" t="s">
        <v>26</v>
      </c>
      <c r="M3399" s="1" t="s">
        <v>27</v>
      </c>
      <c r="N3399" s="1" t="s">
        <v>28</v>
      </c>
    </row>
    <row r="3400" spans="1:14" x14ac:dyDescent="0.25">
      <c r="A3400">
        <v>3399</v>
      </c>
      <c r="B3400">
        <v>1504</v>
      </c>
      <c r="C3400">
        <f>1/COUNTIF(B:B,pizzadb_pizzasales[[#This Row],[order_id]])</f>
        <v>0.1</v>
      </c>
      <c r="D3400" s="1" t="s">
        <v>84</v>
      </c>
      <c r="E3400">
        <v>1</v>
      </c>
      <c r="F3400" s="16">
        <v>41648</v>
      </c>
      <c r="G3400" s="2" t="str">
        <f>TEXT(pizzadb_pizzasales[[#This Row],[order_date]],"dddd")</f>
        <v>Thursday</v>
      </c>
      <c r="H3400" s="3">
        <v>0.53099537037037037</v>
      </c>
      <c r="I3400">
        <v>12</v>
      </c>
      <c r="J3400">
        <v>12</v>
      </c>
      <c r="K3400" s="1" t="s">
        <v>41</v>
      </c>
      <c r="L3400" s="1" t="s">
        <v>14</v>
      </c>
      <c r="M3400" s="1" t="s">
        <v>85</v>
      </c>
      <c r="N3400" s="1" t="s">
        <v>86</v>
      </c>
    </row>
    <row r="3401" spans="1:14" x14ac:dyDescent="0.25">
      <c r="A3401">
        <v>3400</v>
      </c>
      <c r="B3401">
        <v>1504</v>
      </c>
      <c r="C3401">
        <f>1/COUNTIF(B:B,pizzadb_pizzasales[[#This Row],[order_id]])</f>
        <v>0.1</v>
      </c>
      <c r="D3401" s="1" t="s">
        <v>73</v>
      </c>
      <c r="E3401">
        <v>1</v>
      </c>
      <c r="F3401" s="16">
        <v>41649</v>
      </c>
      <c r="G3401" s="2" t="str">
        <f>TEXT(pizzadb_pizzasales[[#This Row],[order_date]],"dddd")</f>
        <v>Friday</v>
      </c>
      <c r="H3401" s="3">
        <v>0.53099537037037037</v>
      </c>
      <c r="I3401">
        <v>20.75</v>
      </c>
      <c r="J3401">
        <v>20.75</v>
      </c>
      <c r="K3401" s="1" t="s">
        <v>21</v>
      </c>
      <c r="L3401" s="1" t="s">
        <v>33</v>
      </c>
      <c r="M3401" s="1" t="s">
        <v>74</v>
      </c>
      <c r="N3401" s="1" t="s">
        <v>75</v>
      </c>
    </row>
    <row r="3402" spans="1:14" x14ac:dyDescent="0.25">
      <c r="A3402">
        <v>3401</v>
      </c>
      <c r="B3402">
        <v>1504</v>
      </c>
      <c r="C3402">
        <f>1/COUNTIF(B:B,pizzadb_pizzasales[[#This Row],[order_id]])</f>
        <v>0.1</v>
      </c>
      <c r="D3402" s="1" t="s">
        <v>80</v>
      </c>
      <c r="E3402">
        <v>1</v>
      </c>
      <c r="F3402" s="16">
        <v>41652</v>
      </c>
      <c r="G3402" s="2" t="str">
        <f>TEXT(pizzadb_pizzasales[[#This Row],[order_date]],"dddd")</f>
        <v>Monday</v>
      </c>
      <c r="H3402" s="3">
        <v>0.53099537037037037</v>
      </c>
      <c r="I3402">
        <v>12.75</v>
      </c>
      <c r="J3402">
        <v>12.75</v>
      </c>
      <c r="K3402" s="1" t="s">
        <v>41</v>
      </c>
      <c r="L3402" s="1" t="s">
        <v>33</v>
      </c>
      <c r="M3402" s="1" t="s">
        <v>74</v>
      </c>
      <c r="N3402" s="1" t="s">
        <v>75</v>
      </c>
    </row>
    <row r="3403" spans="1:14" x14ac:dyDescent="0.25">
      <c r="A3403">
        <v>3402</v>
      </c>
      <c r="B3403">
        <v>1504</v>
      </c>
      <c r="C3403">
        <f>1/COUNTIF(B:B,pizzadb_pizzasales[[#This Row],[order_id]])</f>
        <v>0.1</v>
      </c>
      <c r="D3403" s="1" t="s">
        <v>128</v>
      </c>
      <c r="E3403">
        <v>1</v>
      </c>
      <c r="F3403" s="16">
        <v>41653</v>
      </c>
      <c r="G3403" s="2" t="str">
        <f>TEXT(pizzadb_pizzasales[[#This Row],[order_date]],"dddd")</f>
        <v>Tuesday</v>
      </c>
      <c r="H3403" s="3">
        <v>0.53099537037037037</v>
      </c>
      <c r="I3403">
        <v>16</v>
      </c>
      <c r="J3403">
        <v>16</v>
      </c>
      <c r="K3403" s="1" t="s">
        <v>13</v>
      </c>
      <c r="L3403" s="1" t="s">
        <v>22</v>
      </c>
      <c r="M3403" s="1" t="s">
        <v>52</v>
      </c>
      <c r="N3403" s="1" t="s">
        <v>53</v>
      </c>
    </row>
    <row r="3404" spans="1:14" x14ac:dyDescent="0.25">
      <c r="A3404">
        <v>3403</v>
      </c>
      <c r="B3404">
        <v>1504</v>
      </c>
      <c r="C3404">
        <f>1/COUNTIF(B:B,pizzadb_pizzasales[[#This Row],[order_id]])</f>
        <v>0.1</v>
      </c>
      <c r="D3404" s="1" t="s">
        <v>146</v>
      </c>
      <c r="E3404">
        <v>1</v>
      </c>
      <c r="F3404" s="16">
        <v>41654</v>
      </c>
      <c r="G3404" s="2" t="str">
        <f>TEXT(pizzadb_pizzasales[[#This Row],[order_date]],"dddd")</f>
        <v>Wednesday</v>
      </c>
      <c r="H3404" s="3">
        <v>0.53099537037037037</v>
      </c>
      <c r="I3404">
        <v>20.25</v>
      </c>
      <c r="J3404">
        <v>20.25</v>
      </c>
      <c r="K3404" s="1" t="s">
        <v>21</v>
      </c>
      <c r="L3404" s="1" t="s">
        <v>22</v>
      </c>
      <c r="M3404" s="1" t="s">
        <v>104</v>
      </c>
      <c r="N3404" s="1" t="s">
        <v>105</v>
      </c>
    </row>
    <row r="3405" spans="1:14" x14ac:dyDescent="0.25">
      <c r="A3405">
        <v>3404</v>
      </c>
      <c r="B3405">
        <v>1504</v>
      </c>
      <c r="C3405">
        <f>1/COUNTIF(B:B,pizzadb_pizzasales[[#This Row],[order_id]])</f>
        <v>0.1</v>
      </c>
      <c r="D3405" s="1" t="s">
        <v>77</v>
      </c>
      <c r="E3405">
        <v>1</v>
      </c>
      <c r="F3405" s="16">
        <v>41655</v>
      </c>
      <c r="G3405" s="2" t="str">
        <f>TEXT(pizzadb_pizzasales[[#This Row],[order_date]],"dddd")</f>
        <v>Thursday</v>
      </c>
      <c r="H3405" s="3">
        <v>0.53099537037037037</v>
      </c>
      <c r="I3405">
        <v>15.25</v>
      </c>
      <c r="J3405">
        <v>15.25</v>
      </c>
      <c r="K3405" s="1" t="s">
        <v>21</v>
      </c>
      <c r="L3405" s="1" t="s">
        <v>14</v>
      </c>
      <c r="M3405" s="1" t="s">
        <v>78</v>
      </c>
      <c r="N3405" s="1" t="s">
        <v>79</v>
      </c>
    </row>
    <row r="3406" spans="1:14" x14ac:dyDescent="0.25">
      <c r="A3406">
        <v>3405</v>
      </c>
      <c r="B3406">
        <v>1504</v>
      </c>
      <c r="C3406">
        <f>1/COUNTIF(B:B,pizzadb_pizzasales[[#This Row],[order_id]])</f>
        <v>0.1</v>
      </c>
      <c r="D3406" s="1" t="s">
        <v>119</v>
      </c>
      <c r="E3406">
        <v>1</v>
      </c>
      <c r="F3406" s="16">
        <v>41656</v>
      </c>
      <c r="G3406" s="2" t="str">
        <f>TEXT(pizzadb_pizzasales[[#This Row],[order_date]],"dddd")</f>
        <v>Friday</v>
      </c>
      <c r="H3406" s="3">
        <v>0.53099537037037037</v>
      </c>
      <c r="I3406">
        <v>12.5</v>
      </c>
      <c r="J3406">
        <v>12.5</v>
      </c>
      <c r="K3406" s="1" t="s">
        <v>13</v>
      </c>
      <c r="L3406" s="1" t="s">
        <v>14</v>
      </c>
      <c r="M3406" s="1" t="s">
        <v>78</v>
      </c>
      <c r="N3406" s="1" t="s">
        <v>79</v>
      </c>
    </row>
    <row r="3407" spans="1:14" x14ac:dyDescent="0.25">
      <c r="A3407">
        <v>3406</v>
      </c>
      <c r="B3407">
        <v>1504</v>
      </c>
      <c r="C3407">
        <f>1/COUNTIF(B:B,pizzadb_pizzasales[[#This Row],[order_id]])</f>
        <v>0.1</v>
      </c>
      <c r="D3407" s="1" t="s">
        <v>69</v>
      </c>
      <c r="E3407">
        <v>1</v>
      </c>
      <c r="F3407" s="16">
        <v>41659</v>
      </c>
      <c r="G3407" s="2" t="str">
        <f>TEXT(pizzadb_pizzasales[[#This Row],[order_date]],"dddd")</f>
        <v>Monday</v>
      </c>
      <c r="H3407" s="3">
        <v>0.53099537037037037</v>
      </c>
      <c r="I3407">
        <v>20.75</v>
      </c>
      <c r="J3407">
        <v>20.75</v>
      </c>
      <c r="K3407" s="1" t="s">
        <v>21</v>
      </c>
      <c r="L3407" s="1" t="s">
        <v>33</v>
      </c>
      <c r="M3407" s="1" t="s">
        <v>70</v>
      </c>
      <c r="N3407" s="1" t="s">
        <v>71</v>
      </c>
    </row>
    <row r="3408" spans="1:14" x14ac:dyDescent="0.25">
      <c r="A3408">
        <v>3407</v>
      </c>
      <c r="B3408">
        <v>1504</v>
      </c>
      <c r="C3408">
        <f>1/COUNTIF(B:B,pizzadb_pizzasales[[#This Row],[order_id]])</f>
        <v>0.1</v>
      </c>
      <c r="D3408" s="1" t="s">
        <v>62</v>
      </c>
      <c r="E3408">
        <v>1</v>
      </c>
      <c r="F3408" s="16">
        <v>41660</v>
      </c>
      <c r="G3408" s="2" t="str">
        <f>TEXT(pizzadb_pizzasales[[#This Row],[order_date]],"dddd")</f>
        <v>Tuesday</v>
      </c>
      <c r="H3408" s="3">
        <v>0.53099537037037037</v>
      </c>
      <c r="I3408">
        <v>20.75</v>
      </c>
      <c r="J3408">
        <v>20.75</v>
      </c>
      <c r="K3408" s="1" t="s">
        <v>21</v>
      </c>
      <c r="L3408" s="1" t="s">
        <v>22</v>
      </c>
      <c r="M3408" s="1" t="s">
        <v>63</v>
      </c>
      <c r="N3408" s="1" t="s">
        <v>64</v>
      </c>
    </row>
    <row r="3409" spans="1:14" x14ac:dyDescent="0.25">
      <c r="A3409">
        <v>3408</v>
      </c>
      <c r="B3409">
        <v>1504</v>
      </c>
      <c r="C3409">
        <f>1/COUNTIF(B:B,pizzadb_pizzasales[[#This Row],[order_id]])</f>
        <v>0.1</v>
      </c>
      <c r="D3409" s="1" t="s">
        <v>32</v>
      </c>
      <c r="E3409">
        <v>1</v>
      </c>
      <c r="F3409" s="16">
        <v>41661</v>
      </c>
      <c r="G3409" s="2" t="str">
        <f>TEXT(pizzadb_pizzasales[[#This Row],[order_date]],"dddd")</f>
        <v>Wednesday</v>
      </c>
      <c r="H3409" s="3">
        <v>0.53099537037037037</v>
      </c>
      <c r="I3409">
        <v>20.75</v>
      </c>
      <c r="J3409">
        <v>20.75</v>
      </c>
      <c r="K3409" s="1" t="s">
        <v>21</v>
      </c>
      <c r="L3409" s="1" t="s">
        <v>33</v>
      </c>
      <c r="M3409" s="1" t="s">
        <v>34</v>
      </c>
      <c r="N3409" s="1" t="s">
        <v>35</v>
      </c>
    </row>
    <row r="3410" spans="1:14" x14ac:dyDescent="0.25">
      <c r="A3410">
        <v>3409</v>
      </c>
      <c r="B3410">
        <v>1505</v>
      </c>
      <c r="C3410">
        <f>1/COUNTIF(B:B,pizzadb_pizzasales[[#This Row],[order_id]])</f>
        <v>0.25</v>
      </c>
      <c r="D3410" s="1" t="s">
        <v>165</v>
      </c>
      <c r="E3410">
        <v>1</v>
      </c>
      <c r="F3410" s="16">
        <v>41662</v>
      </c>
      <c r="G3410" s="2" t="str">
        <f>TEXT(pizzadb_pizzasales[[#This Row],[order_date]],"dddd")</f>
        <v>Thursday</v>
      </c>
      <c r="H3410" s="3">
        <v>0.53303240740740743</v>
      </c>
      <c r="I3410">
        <v>23.649999618530273</v>
      </c>
      <c r="J3410">
        <v>23.649999618530273</v>
      </c>
      <c r="K3410" s="1" t="s">
        <v>41</v>
      </c>
      <c r="L3410" s="1" t="s">
        <v>26</v>
      </c>
      <c r="M3410" s="1" t="s">
        <v>166</v>
      </c>
      <c r="N3410" s="1" t="s">
        <v>167</v>
      </c>
    </row>
    <row r="3411" spans="1:14" x14ac:dyDescent="0.25">
      <c r="A3411">
        <v>3410</v>
      </c>
      <c r="B3411">
        <v>1505</v>
      </c>
      <c r="C3411">
        <f>1/COUNTIF(B:B,pizzadb_pizzasales[[#This Row],[order_id]])</f>
        <v>0.25</v>
      </c>
      <c r="D3411" s="1" t="s">
        <v>73</v>
      </c>
      <c r="E3411">
        <v>1</v>
      </c>
      <c r="F3411" s="16">
        <v>41663</v>
      </c>
      <c r="G3411" s="2" t="str">
        <f>TEXT(pizzadb_pizzasales[[#This Row],[order_date]],"dddd")</f>
        <v>Friday</v>
      </c>
      <c r="H3411" s="3">
        <v>0.53303240740740743</v>
      </c>
      <c r="I3411">
        <v>20.75</v>
      </c>
      <c r="J3411">
        <v>20.75</v>
      </c>
      <c r="K3411" s="1" t="s">
        <v>21</v>
      </c>
      <c r="L3411" s="1" t="s">
        <v>33</v>
      </c>
      <c r="M3411" s="1" t="s">
        <v>74</v>
      </c>
      <c r="N3411" s="1" t="s">
        <v>75</v>
      </c>
    </row>
    <row r="3412" spans="1:14" x14ac:dyDescent="0.25">
      <c r="A3412">
        <v>3411</v>
      </c>
      <c r="B3412">
        <v>1505</v>
      </c>
      <c r="C3412">
        <f>1/COUNTIF(B:B,pizzadb_pizzasales[[#This Row],[order_id]])</f>
        <v>0.25</v>
      </c>
      <c r="D3412" s="1" t="s">
        <v>138</v>
      </c>
      <c r="E3412">
        <v>1</v>
      </c>
      <c r="F3412" s="16">
        <v>41666</v>
      </c>
      <c r="G3412" s="2" t="str">
        <f>TEXT(pizzadb_pizzasales[[#This Row],[order_date]],"dddd")</f>
        <v>Monday</v>
      </c>
      <c r="H3412" s="3">
        <v>0.53303240740740743</v>
      </c>
      <c r="I3412">
        <v>20.5</v>
      </c>
      <c r="J3412">
        <v>20.5</v>
      </c>
      <c r="K3412" s="1" t="s">
        <v>21</v>
      </c>
      <c r="L3412" s="1" t="s">
        <v>14</v>
      </c>
      <c r="M3412" s="1" t="s">
        <v>18</v>
      </c>
      <c r="N3412" s="1" t="s">
        <v>19</v>
      </c>
    </row>
    <row r="3413" spans="1:14" x14ac:dyDescent="0.25">
      <c r="A3413">
        <v>3412</v>
      </c>
      <c r="B3413">
        <v>1505</v>
      </c>
      <c r="C3413">
        <f>1/COUNTIF(B:B,pizzadb_pizzasales[[#This Row],[order_id]])</f>
        <v>0.25</v>
      </c>
      <c r="D3413" s="1" t="s">
        <v>154</v>
      </c>
      <c r="E3413">
        <v>1</v>
      </c>
      <c r="F3413" s="16">
        <v>41667</v>
      </c>
      <c r="G3413" s="2" t="str">
        <f>TEXT(pizzadb_pizzasales[[#This Row],[order_date]],"dddd")</f>
        <v>Tuesday</v>
      </c>
      <c r="H3413" s="3">
        <v>0.53303240740740743</v>
      </c>
      <c r="I3413">
        <v>16</v>
      </c>
      <c r="J3413">
        <v>16</v>
      </c>
      <c r="K3413" s="1" t="s">
        <v>13</v>
      </c>
      <c r="L3413" s="1" t="s">
        <v>22</v>
      </c>
      <c r="M3413" s="1" t="s">
        <v>66</v>
      </c>
      <c r="N3413" s="1" t="s">
        <v>67</v>
      </c>
    </row>
    <row r="3414" spans="1:14" x14ac:dyDescent="0.25">
      <c r="A3414">
        <v>3413</v>
      </c>
      <c r="B3414">
        <v>1506</v>
      </c>
      <c r="C3414">
        <f>1/COUNTIF(B:B,pizzadb_pizzasales[[#This Row],[order_id]])</f>
        <v>1</v>
      </c>
      <c r="D3414" s="1" t="s">
        <v>44</v>
      </c>
      <c r="E3414">
        <v>1</v>
      </c>
      <c r="F3414" s="16">
        <v>41668</v>
      </c>
      <c r="G3414" s="2" t="str">
        <f>TEXT(pizzadb_pizzasales[[#This Row],[order_date]],"dddd")</f>
        <v>Wednesday</v>
      </c>
      <c r="H3414" s="3">
        <v>0.53893518518518524</v>
      </c>
      <c r="I3414">
        <v>12</v>
      </c>
      <c r="J3414">
        <v>12</v>
      </c>
      <c r="K3414" s="1" t="s">
        <v>41</v>
      </c>
      <c r="L3414" s="1" t="s">
        <v>14</v>
      </c>
      <c r="M3414" s="1" t="s">
        <v>45</v>
      </c>
      <c r="N3414" s="1" t="s">
        <v>46</v>
      </c>
    </row>
    <row r="3415" spans="1:14" x14ac:dyDescent="0.25">
      <c r="A3415">
        <v>3414</v>
      </c>
      <c r="B3415">
        <v>1507</v>
      </c>
      <c r="C3415">
        <f>1/COUNTIF(B:B,pizzadb_pizzasales[[#This Row],[order_id]])</f>
        <v>1</v>
      </c>
      <c r="D3415" s="1" t="s">
        <v>120</v>
      </c>
      <c r="E3415">
        <v>1</v>
      </c>
      <c r="F3415" s="16">
        <v>41669</v>
      </c>
      <c r="G3415" s="2" t="str">
        <f>TEXT(pizzadb_pizzasales[[#This Row],[order_date]],"dddd")</f>
        <v>Thursday</v>
      </c>
      <c r="H3415" s="3">
        <v>0.54357638888888893</v>
      </c>
      <c r="I3415">
        <v>12.5</v>
      </c>
      <c r="J3415">
        <v>12.5</v>
      </c>
      <c r="K3415" s="1" t="s">
        <v>41</v>
      </c>
      <c r="L3415" s="1" t="s">
        <v>26</v>
      </c>
      <c r="M3415" s="1" t="s">
        <v>38</v>
      </c>
      <c r="N3415" s="1" t="s">
        <v>39</v>
      </c>
    </row>
    <row r="3416" spans="1:14" x14ac:dyDescent="0.25">
      <c r="A3416">
        <v>3415</v>
      </c>
      <c r="B3416">
        <v>1508</v>
      </c>
      <c r="C3416">
        <f>1/COUNTIF(B:B,pizzadb_pizzasales[[#This Row],[order_id]])</f>
        <v>1</v>
      </c>
      <c r="D3416" s="1" t="s">
        <v>20</v>
      </c>
      <c r="E3416">
        <v>1</v>
      </c>
      <c r="F3416" s="16">
        <v>41670</v>
      </c>
      <c r="G3416" s="2" t="str">
        <f>TEXT(pizzadb_pizzasales[[#This Row],[order_date]],"dddd")</f>
        <v>Friday</v>
      </c>
      <c r="H3416" s="3">
        <v>0.54443287037037036</v>
      </c>
      <c r="I3416">
        <v>18.5</v>
      </c>
      <c r="J3416">
        <v>18.5</v>
      </c>
      <c r="K3416" s="1" t="s">
        <v>21</v>
      </c>
      <c r="L3416" s="1" t="s">
        <v>22</v>
      </c>
      <c r="M3416" s="1" t="s">
        <v>23</v>
      </c>
      <c r="N3416" s="1" t="s">
        <v>24</v>
      </c>
    </row>
    <row r="3417" spans="1:14" x14ac:dyDescent="0.25">
      <c r="A3417">
        <v>3416</v>
      </c>
      <c r="B3417">
        <v>1509</v>
      </c>
      <c r="C3417">
        <f>1/COUNTIF(B:B,pizzadb_pizzasales[[#This Row],[order_id]])</f>
        <v>0.2</v>
      </c>
      <c r="D3417" s="1" t="s">
        <v>80</v>
      </c>
      <c r="E3417">
        <v>1</v>
      </c>
      <c r="F3417" s="16">
        <v>41673</v>
      </c>
      <c r="G3417" s="2" t="str">
        <f>TEXT(pizzadb_pizzasales[[#This Row],[order_date]],"dddd")</f>
        <v>Monday</v>
      </c>
      <c r="H3417" s="3">
        <v>0.54751157407407403</v>
      </c>
      <c r="I3417">
        <v>12.75</v>
      </c>
      <c r="J3417">
        <v>12.75</v>
      </c>
      <c r="K3417" s="1" t="s">
        <v>41</v>
      </c>
      <c r="L3417" s="1" t="s">
        <v>33</v>
      </c>
      <c r="M3417" s="1" t="s">
        <v>74</v>
      </c>
      <c r="N3417" s="1" t="s">
        <v>75</v>
      </c>
    </row>
    <row r="3418" spans="1:14" x14ac:dyDescent="0.25">
      <c r="A3418">
        <v>3417</v>
      </c>
      <c r="B3418">
        <v>1509</v>
      </c>
      <c r="C3418">
        <f>1/COUNTIF(B:B,pizzadb_pizzasales[[#This Row],[order_id]])</f>
        <v>0.2</v>
      </c>
      <c r="D3418" s="1" t="s">
        <v>51</v>
      </c>
      <c r="E3418">
        <v>1</v>
      </c>
      <c r="F3418" s="16">
        <v>41674</v>
      </c>
      <c r="G3418" s="2" t="str">
        <f>TEXT(pizzadb_pizzasales[[#This Row],[order_date]],"dddd")</f>
        <v>Tuesday</v>
      </c>
      <c r="H3418" s="3">
        <v>0.54751157407407403</v>
      </c>
      <c r="I3418">
        <v>12</v>
      </c>
      <c r="J3418">
        <v>12</v>
      </c>
      <c r="K3418" s="1" t="s">
        <v>41</v>
      </c>
      <c r="L3418" s="1" t="s">
        <v>22</v>
      </c>
      <c r="M3418" s="1" t="s">
        <v>52</v>
      </c>
      <c r="N3418" s="1" t="s">
        <v>53</v>
      </c>
    </row>
    <row r="3419" spans="1:14" x14ac:dyDescent="0.25">
      <c r="A3419">
        <v>3418</v>
      </c>
      <c r="B3419">
        <v>1509</v>
      </c>
      <c r="C3419">
        <f>1/COUNTIF(B:B,pizzadb_pizzasales[[#This Row],[order_id]])</f>
        <v>0.2</v>
      </c>
      <c r="D3419" s="1" t="s">
        <v>100</v>
      </c>
      <c r="E3419">
        <v>1</v>
      </c>
      <c r="F3419" s="16">
        <v>41675</v>
      </c>
      <c r="G3419" s="2" t="str">
        <f>TEXT(pizzadb_pizzasales[[#This Row],[order_date]],"dddd")</f>
        <v>Wednesday</v>
      </c>
      <c r="H3419" s="3">
        <v>0.54751157407407403</v>
      </c>
      <c r="I3419">
        <v>12.75</v>
      </c>
      <c r="J3419">
        <v>12.75</v>
      </c>
      <c r="K3419" s="1" t="s">
        <v>41</v>
      </c>
      <c r="L3419" s="1" t="s">
        <v>22</v>
      </c>
      <c r="M3419" s="1" t="s">
        <v>101</v>
      </c>
      <c r="N3419" s="1" t="s">
        <v>102</v>
      </c>
    </row>
    <row r="3420" spans="1:14" x14ac:dyDescent="0.25">
      <c r="A3420">
        <v>3419</v>
      </c>
      <c r="B3420">
        <v>1509</v>
      </c>
      <c r="C3420">
        <f>1/COUNTIF(B:B,pizzadb_pizzasales[[#This Row],[order_id]])</f>
        <v>0.2</v>
      </c>
      <c r="D3420" s="1" t="s">
        <v>143</v>
      </c>
      <c r="E3420">
        <v>1</v>
      </c>
      <c r="F3420" s="16">
        <v>41676</v>
      </c>
      <c r="G3420" s="2" t="str">
        <f>TEXT(pizzadb_pizzasales[[#This Row],[order_date]],"dddd")</f>
        <v>Thursday</v>
      </c>
      <c r="H3420" s="3">
        <v>0.54751157407407403</v>
      </c>
      <c r="I3420">
        <v>11</v>
      </c>
      <c r="J3420">
        <v>11</v>
      </c>
      <c r="K3420" s="1" t="s">
        <v>41</v>
      </c>
      <c r="L3420" s="1" t="s">
        <v>14</v>
      </c>
      <c r="M3420" s="1" t="s">
        <v>130</v>
      </c>
      <c r="N3420" s="1" t="s">
        <v>131</v>
      </c>
    </row>
    <row r="3421" spans="1:14" x14ac:dyDescent="0.25">
      <c r="A3421">
        <v>3420</v>
      </c>
      <c r="B3421">
        <v>1509</v>
      </c>
      <c r="C3421">
        <f>1/COUNTIF(B:B,pizzadb_pizzasales[[#This Row],[order_id]])</f>
        <v>0.2</v>
      </c>
      <c r="D3421" s="1" t="s">
        <v>149</v>
      </c>
      <c r="E3421">
        <v>1</v>
      </c>
      <c r="F3421" s="16">
        <v>41677</v>
      </c>
      <c r="G3421" s="2" t="str">
        <f>TEXT(pizzadb_pizzasales[[#This Row],[order_date]],"dddd")</f>
        <v>Friday</v>
      </c>
      <c r="H3421" s="3">
        <v>0.54751157407407403</v>
      </c>
      <c r="I3421">
        <v>12.25</v>
      </c>
      <c r="J3421">
        <v>12.25</v>
      </c>
      <c r="K3421" s="1" t="s">
        <v>41</v>
      </c>
      <c r="L3421" s="1" t="s">
        <v>26</v>
      </c>
      <c r="M3421" s="1" t="s">
        <v>114</v>
      </c>
      <c r="N3421" s="1" t="s">
        <v>115</v>
      </c>
    </row>
    <row r="3422" spans="1:14" x14ac:dyDescent="0.25">
      <c r="A3422">
        <v>3421</v>
      </c>
      <c r="B3422">
        <v>1510</v>
      </c>
      <c r="C3422">
        <f>1/COUNTIF(B:B,pizzadb_pizzasales[[#This Row],[order_id]])</f>
        <v>1</v>
      </c>
      <c r="D3422" s="1" t="s">
        <v>90</v>
      </c>
      <c r="E3422">
        <v>1</v>
      </c>
      <c r="F3422" s="16">
        <v>41680</v>
      </c>
      <c r="G3422" s="2" t="str">
        <f>TEXT(pizzadb_pizzasales[[#This Row],[order_date]],"dddd")</f>
        <v>Monday</v>
      </c>
      <c r="H3422" s="3">
        <v>0.55229166666666663</v>
      </c>
      <c r="I3422">
        <v>17.950000762939453</v>
      </c>
      <c r="J3422">
        <v>17.950000762939453</v>
      </c>
      <c r="K3422" s="1" t="s">
        <v>21</v>
      </c>
      <c r="L3422" s="1" t="s">
        <v>22</v>
      </c>
      <c r="M3422" s="1" t="s">
        <v>91</v>
      </c>
      <c r="N3422" s="1" t="s">
        <v>92</v>
      </c>
    </row>
    <row r="3423" spans="1:14" x14ac:dyDescent="0.25">
      <c r="A3423">
        <v>3422</v>
      </c>
      <c r="B3423">
        <v>1511</v>
      </c>
      <c r="C3423">
        <f>1/COUNTIF(B:B,pizzadb_pizzasales[[#This Row],[order_id]])</f>
        <v>1</v>
      </c>
      <c r="D3423" s="1" t="s">
        <v>20</v>
      </c>
      <c r="E3423">
        <v>1</v>
      </c>
      <c r="F3423" s="16">
        <v>41681</v>
      </c>
      <c r="G3423" s="2" t="str">
        <f>TEXT(pizzadb_pizzasales[[#This Row],[order_date]],"dddd")</f>
        <v>Tuesday</v>
      </c>
      <c r="H3423" s="3">
        <v>0.55853009259259256</v>
      </c>
      <c r="I3423">
        <v>18.5</v>
      </c>
      <c r="J3423">
        <v>18.5</v>
      </c>
      <c r="K3423" s="1" t="s">
        <v>21</v>
      </c>
      <c r="L3423" s="1" t="s">
        <v>22</v>
      </c>
      <c r="M3423" s="1" t="s">
        <v>23</v>
      </c>
      <c r="N3423" s="1" t="s">
        <v>24</v>
      </c>
    </row>
    <row r="3424" spans="1:14" x14ac:dyDescent="0.25">
      <c r="A3424">
        <v>3423</v>
      </c>
      <c r="B3424">
        <v>1512</v>
      </c>
      <c r="C3424">
        <f>1/COUNTIF(B:B,pizzadb_pizzasales[[#This Row],[order_id]])</f>
        <v>1</v>
      </c>
      <c r="D3424" s="1" t="s">
        <v>145</v>
      </c>
      <c r="E3424">
        <v>1</v>
      </c>
      <c r="F3424" s="16">
        <v>41682</v>
      </c>
      <c r="G3424" s="2" t="str">
        <f>TEXT(pizzadb_pizzasales[[#This Row],[order_date]],"dddd")</f>
        <v>Wednesday</v>
      </c>
      <c r="H3424" s="3">
        <v>0.56078703703703703</v>
      </c>
      <c r="I3424">
        <v>16.5</v>
      </c>
      <c r="J3424">
        <v>16.5</v>
      </c>
      <c r="K3424" s="1" t="s">
        <v>13</v>
      </c>
      <c r="L3424" s="1" t="s">
        <v>26</v>
      </c>
      <c r="M3424" s="1" t="s">
        <v>38</v>
      </c>
      <c r="N3424" s="1" t="s">
        <v>39</v>
      </c>
    </row>
    <row r="3425" spans="1:14" x14ac:dyDescent="0.25">
      <c r="A3425">
        <v>3424</v>
      </c>
      <c r="B3425">
        <v>1513</v>
      </c>
      <c r="C3425">
        <f>1/COUNTIF(B:B,pizzadb_pizzasales[[#This Row],[order_id]])</f>
        <v>0.5</v>
      </c>
      <c r="D3425" s="1" t="s">
        <v>119</v>
      </c>
      <c r="E3425">
        <v>1</v>
      </c>
      <c r="F3425" s="16">
        <v>41683</v>
      </c>
      <c r="G3425" s="2" t="str">
        <f>TEXT(pizzadb_pizzasales[[#This Row],[order_date]],"dddd")</f>
        <v>Thursday</v>
      </c>
      <c r="H3425" s="3">
        <v>0.57362268518518522</v>
      </c>
      <c r="I3425">
        <v>12.5</v>
      </c>
      <c r="J3425">
        <v>12.5</v>
      </c>
      <c r="K3425" s="1" t="s">
        <v>13</v>
      </c>
      <c r="L3425" s="1" t="s">
        <v>14</v>
      </c>
      <c r="M3425" s="1" t="s">
        <v>78</v>
      </c>
      <c r="N3425" s="1" t="s">
        <v>79</v>
      </c>
    </row>
    <row r="3426" spans="1:14" x14ac:dyDescent="0.25">
      <c r="A3426">
        <v>3425</v>
      </c>
      <c r="B3426">
        <v>1513</v>
      </c>
      <c r="C3426">
        <f>1/COUNTIF(B:B,pizzadb_pizzasales[[#This Row],[order_id]])</f>
        <v>0.5</v>
      </c>
      <c r="D3426" s="1" t="s">
        <v>126</v>
      </c>
      <c r="E3426">
        <v>1</v>
      </c>
      <c r="F3426" s="16">
        <v>41684</v>
      </c>
      <c r="G3426" s="2" t="str">
        <f>TEXT(pizzadb_pizzasales[[#This Row],[order_date]],"dddd")</f>
        <v>Friday</v>
      </c>
      <c r="H3426" s="3">
        <v>0.57362268518518522</v>
      </c>
      <c r="I3426">
        <v>9.75</v>
      </c>
      <c r="J3426">
        <v>9.75</v>
      </c>
      <c r="K3426" s="1" t="s">
        <v>41</v>
      </c>
      <c r="L3426" s="1" t="s">
        <v>14</v>
      </c>
      <c r="M3426" s="1" t="s">
        <v>78</v>
      </c>
      <c r="N3426" s="1" t="s">
        <v>79</v>
      </c>
    </row>
    <row r="3427" spans="1:14" x14ac:dyDescent="0.25">
      <c r="A3427">
        <v>3426</v>
      </c>
      <c r="B3427">
        <v>1514</v>
      </c>
      <c r="C3427">
        <f>1/COUNTIF(B:B,pizzadb_pizzasales[[#This Row],[order_id]])</f>
        <v>0.5</v>
      </c>
      <c r="D3427" s="1" t="s">
        <v>84</v>
      </c>
      <c r="E3427">
        <v>1</v>
      </c>
      <c r="F3427" s="16">
        <v>41687</v>
      </c>
      <c r="G3427" s="2" t="str">
        <f>TEXT(pizzadb_pizzasales[[#This Row],[order_date]],"dddd")</f>
        <v>Monday</v>
      </c>
      <c r="H3427" s="3">
        <v>0.57732638888888888</v>
      </c>
      <c r="I3427">
        <v>12</v>
      </c>
      <c r="J3427">
        <v>12</v>
      </c>
      <c r="K3427" s="1" t="s">
        <v>41</v>
      </c>
      <c r="L3427" s="1" t="s">
        <v>14</v>
      </c>
      <c r="M3427" s="1" t="s">
        <v>85</v>
      </c>
      <c r="N3427" s="1" t="s">
        <v>86</v>
      </c>
    </row>
    <row r="3428" spans="1:14" x14ac:dyDescent="0.25">
      <c r="A3428">
        <v>3427</v>
      </c>
      <c r="B3428">
        <v>1514</v>
      </c>
      <c r="C3428">
        <f>1/COUNTIF(B:B,pizzadb_pizzasales[[#This Row],[order_id]])</f>
        <v>0.5</v>
      </c>
      <c r="D3428" s="1" t="s">
        <v>121</v>
      </c>
      <c r="E3428">
        <v>1</v>
      </c>
      <c r="F3428" s="16">
        <v>41688</v>
      </c>
      <c r="G3428" s="2" t="str">
        <f>TEXT(pizzadb_pizzasales[[#This Row],[order_date]],"dddd")</f>
        <v>Tuesday</v>
      </c>
      <c r="H3428" s="3">
        <v>0.57732638888888888</v>
      </c>
      <c r="I3428">
        <v>16.25</v>
      </c>
      <c r="J3428">
        <v>16.25</v>
      </c>
      <c r="K3428" s="1" t="s">
        <v>13</v>
      </c>
      <c r="L3428" s="1" t="s">
        <v>26</v>
      </c>
      <c r="M3428" s="1" t="s">
        <v>114</v>
      </c>
      <c r="N3428" s="1" t="s">
        <v>115</v>
      </c>
    </row>
    <row r="3429" spans="1:14" x14ac:dyDescent="0.25">
      <c r="A3429">
        <v>3428</v>
      </c>
      <c r="B3429">
        <v>1515</v>
      </c>
      <c r="C3429">
        <f>1/COUNTIF(B:B,pizzadb_pizzasales[[#This Row],[order_id]])</f>
        <v>1</v>
      </c>
      <c r="D3429" s="1" t="s">
        <v>29</v>
      </c>
      <c r="E3429">
        <v>1</v>
      </c>
      <c r="F3429" s="16">
        <v>41689</v>
      </c>
      <c r="G3429" s="2" t="str">
        <f>TEXT(pizzadb_pizzasales[[#This Row],[order_date]],"dddd")</f>
        <v>Wednesday</v>
      </c>
      <c r="H3429" s="3">
        <v>0.57819444444444446</v>
      </c>
      <c r="I3429">
        <v>16</v>
      </c>
      <c r="J3429">
        <v>16</v>
      </c>
      <c r="K3429" s="1" t="s">
        <v>13</v>
      </c>
      <c r="L3429" s="1" t="s">
        <v>22</v>
      </c>
      <c r="M3429" s="1" t="s">
        <v>30</v>
      </c>
      <c r="N3429" s="1" t="s">
        <v>31</v>
      </c>
    </row>
    <row r="3430" spans="1:14" x14ac:dyDescent="0.25">
      <c r="A3430">
        <v>3429</v>
      </c>
      <c r="B3430">
        <v>1516</v>
      </c>
      <c r="C3430">
        <f>1/COUNTIF(B:B,pizzadb_pizzasales[[#This Row],[order_id]])</f>
        <v>0.5</v>
      </c>
      <c r="D3430" s="1" t="s">
        <v>126</v>
      </c>
      <c r="E3430">
        <v>1</v>
      </c>
      <c r="F3430" s="16">
        <v>41690</v>
      </c>
      <c r="G3430" s="2" t="str">
        <f>TEXT(pizzadb_pizzasales[[#This Row],[order_date]],"dddd")</f>
        <v>Thursday</v>
      </c>
      <c r="H3430" s="3">
        <v>0.57958333333333334</v>
      </c>
      <c r="I3430">
        <v>9.75</v>
      </c>
      <c r="J3430">
        <v>9.75</v>
      </c>
      <c r="K3430" s="1" t="s">
        <v>41</v>
      </c>
      <c r="L3430" s="1" t="s">
        <v>14</v>
      </c>
      <c r="M3430" s="1" t="s">
        <v>78</v>
      </c>
      <c r="N3430" s="1" t="s">
        <v>79</v>
      </c>
    </row>
    <row r="3431" spans="1:14" x14ac:dyDescent="0.25">
      <c r="A3431">
        <v>3430</v>
      </c>
      <c r="B3431">
        <v>1516</v>
      </c>
      <c r="C3431">
        <f>1/COUNTIF(B:B,pizzadb_pizzasales[[#This Row],[order_id]])</f>
        <v>0.5</v>
      </c>
      <c r="D3431" s="1" t="s">
        <v>113</v>
      </c>
      <c r="E3431">
        <v>1</v>
      </c>
      <c r="F3431" s="16">
        <v>41691</v>
      </c>
      <c r="G3431" s="2" t="str">
        <f>TEXT(pizzadb_pizzasales[[#This Row],[order_date]],"dddd")</f>
        <v>Friday</v>
      </c>
      <c r="H3431" s="3">
        <v>0.57958333333333334</v>
      </c>
      <c r="I3431">
        <v>20.25</v>
      </c>
      <c r="J3431">
        <v>20.25</v>
      </c>
      <c r="K3431" s="1" t="s">
        <v>21</v>
      </c>
      <c r="L3431" s="1" t="s">
        <v>26</v>
      </c>
      <c r="M3431" s="1" t="s">
        <v>114</v>
      </c>
      <c r="N3431" s="1" t="s">
        <v>115</v>
      </c>
    </row>
    <row r="3432" spans="1:14" x14ac:dyDescent="0.25">
      <c r="A3432">
        <v>3431</v>
      </c>
      <c r="B3432">
        <v>1517</v>
      </c>
      <c r="C3432">
        <f>1/COUNTIF(B:B,pizzadb_pizzasales[[#This Row],[order_id]])</f>
        <v>1</v>
      </c>
      <c r="D3432" s="1" t="s">
        <v>69</v>
      </c>
      <c r="E3432">
        <v>1</v>
      </c>
      <c r="F3432" s="16">
        <v>41694</v>
      </c>
      <c r="G3432" s="2" t="str">
        <f>TEXT(pizzadb_pizzasales[[#This Row],[order_date]],"dddd")</f>
        <v>Monday</v>
      </c>
      <c r="H3432" s="3">
        <v>0.58056712962962964</v>
      </c>
      <c r="I3432">
        <v>20.75</v>
      </c>
      <c r="J3432">
        <v>20.75</v>
      </c>
      <c r="K3432" s="1" t="s">
        <v>21</v>
      </c>
      <c r="L3432" s="1" t="s">
        <v>33</v>
      </c>
      <c r="M3432" s="1" t="s">
        <v>70</v>
      </c>
      <c r="N3432" s="1" t="s">
        <v>71</v>
      </c>
    </row>
    <row r="3433" spans="1:14" x14ac:dyDescent="0.25">
      <c r="A3433">
        <v>3432</v>
      </c>
      <c r="B3433">
        <v>1518</v>
      </c>
      <c r="C3433">
        <f>1/COUNTIF(B:B,pizzadb_pizzasales[[#This Row],[order_id]])</f>
        <v>1</v>
      </c>
      <c r="D3433" s="1" t="s">
        <v>25</v>
      </c>
      <c r="E3433">
        <v>1</v>
      </c>
      <c r="F3433" s="16">
        <v>41695</v>
      </c>
      <c r="G3433" s="2" t="str">
        <f>TEXT(pizzadb_pizzasales[[#This Row],[order_date]],"dddd")</f>
        <v>Tuesday</v>
      </c>
      <c r="H3433" s="3">
        <v>0.58348379629629632</v>
      </c>
      <c r="I3433">
        <v>20.75</v>
      </c>
      <c r="J3433">
        <v>20.75</v>
      </c>
      <c r="K3433" s="1" t="s">
        <v>21</v>
      </c>
      <c r="L3433" s="1" t="s">
        <v>26</v>
      </c>
      <c r="M3433" s="1" t="s">
        <v>27</v>
      </c>
      <c r="N3433" s="1" t="s">
        <v>28</v>
      </c>
    </row>
    <row r="3434" spans="1:14" x14ac:dyDescent="0.25">
      <c r="A3434">
        <v>3433</v>
      </c>
      <c r="B3434">
        <v>1519</v>
      </c>
      <c r="C3434">
        <f>1/COUNTIF(B:B,pizzadb_pizzasales[[#This Row],[order_id]])</f>
        <v>1</v>
      </c>
      <c r="D3434" s="1" t="s">
        <v>155</v>
      </c>
      <c r="E3434">
        <v>1</v>
      </c>
      <c r="F3434" s="16">
        <v>41696</v>
      </c>
      <c r="G3434" s="2" t="str">
        <f>TEXT(pizzadb_pizzasales[[#This Row],[order_date]],"dddd")</f>
        <v>Wednesday</v>
      </c>
      <c r="H3434" s="3">
        <v>0.59803240740740737</v>
      </c>
      <c r="I3434">
        <v>16</v>
      </c>
      <c r="J3434">
        <v>16</v>
      </c>
      <c r="K3434" s="1" t="s">
        <v>13</v>
      </c>
      <c r="L3434" s="1" t="s">
        <v>14</v>
      </c>
      <c r="M3434" s="1" t="s">
        <v>45</v>
      </c>
      <c r="N3434" s="1" t="s">
        <v>46</v>
      </c>
    </row>
    <row r="3435" spans="1:14" x14ac:dyDescent="0.25">
      <c r="A3435">
        <v>3434</v>
      </c>
      <c r="B3435">
        <v>1520</v>
      </c>
      <c r="C3435">
        <f>1/COUNTIF(B:B,pizzadb_pizzasales[[#This Row],[order_id]])</f>
        <v>0.5</v>
      </c>
      <c r="D3435" s="1" t="s">
        <v>73</v>
      </c>
      <c r="E3435">
        <v>1</v>
      </c>
      <c r="F3435" s="16">
        <v>41697</v>
      </c>
      <c r="G3435" s="2" t="str">
        <f>TEXT(pizzadb_pizzasales[[#This Row],[order_date]],"dddd")</f>
        <v>Thursday</v>
      </c>
      <c r="H3435" s="3">
        <v>0.60092592592592597</v>
      </c>
      <c r="I3435">
        <v>20.75</v>
      </c>
      <c r="J3435">
        <v>20.75</v>
      </c>
      <c r="K3435" s="1" t="s">
        <v>21</v>
      </c>
      <c r="L3435" s="1" t="s">
        <v>33</v>
      </c>
      <c r="M3435" s="1" t="s">
        <v>74</v>
      </c>
      <c r="N3435" s="1" t="s">
        <v>75</v>
      </c>
    </row>
    <row r="3436" spans="1:14" x14ac:dyDescent="0.25">
      <c r="A3436">
        <v>3435</v>
      </c>
      <c r="B3436">
        <v>1520</v>
      </c>
      <c r="C3436">
        <f>1/COUNTIF(B:B,pizzadb_pizzasales[[#This Row],[order_id]])</f>
        <v>0.5</v>
      </c>
      <c r="D3436" s="1" t="s">
        <v>134</v>
      </c>
      <c r="E3436">
        <v>1</v>
      </c>
      <c r="F3436" s="16">
        <v>41698</v>
      </c>
      <c r="G3436" s="2" t="str">
        <f>TEXT(pizzadb_pizzasales[[#This Row],[order_date]],"dddd")</f>
        <v>Friday</v>
      </c>
      <c r="H3436" s="3">
        <v>0.60092592592592597</v>
      </c>
      <c r="I3436">
        <v>16.75</v>
      </c>
      <c r="J3436">
        <v>16.75</v>
      </c>
      <c r="K3436" s="1" t="s">
        <v>13</v>
      </c>
      <c r="L3436" s="1" t="s">
        <v>33</v>
      </c>
      <c r="M3436" s="1" t="s">
        <v>124</v>
      </c>
      <c r="N3436" s="1" t="s">
        <v>125</v>
      </c>
    </row>
    <row r="3437" spans="1:14" x14ac:dyDescent="0.25">
      <c r="A3437">
        <v>3436</v>
      </c>
      <c r="B3437">
        <v>1521</v>
      </c>
      <c r="C3437">
        <f>1/COUNTIF(B:B,pizzadb_pizzasales[[#This Row],[order_id]])</f>
        <v>0.5</v>
      </c>
      <c r="D3437" s="1" t="s">
        <v>142</v>
      </c>
      <c r="E3437">
        <v>1</v>
      </c>
      <c r="F3437" s="16">
        <v>41701</v>
      </c>
      <c r="G3437" s="2" t="str">
        <f>TEXT(pizzadb_pizzasales[[#This Row],[order_date]],"dddd")</f>
        <v>Monday</v>
      </c>
      <c r="H3437" s="3">
        <v>0.60621527777777773</v>
      </c>
      <c r="I3437">
        <v>16.5</v>
      </c>
      <c r="J3437">
        <v>16.5</v>
      </c>
      <c r="K3437" s="1" t="s">
        <v>21</v>
      </c>
      <c r="L3437" s="1" t="s">
        <v>14</v>
      </c>
      <c r="M3437" s="1" t="s">
        <v>15</v>
      </c>
      <c r="N3437" s="1" t="s">
        <v>16</v>
      </c>
    </row>
    <row r="3438" spans="1:14" x14ac:dyDescent="0.25">
      <c r="A3438">
        <v>3437</v>
      </c>
      <c r="B3438">
        <v>1521</v>
      </c>
      <c r="C3438">
        <f>1/COUNTIF(B:B,pizzadb_pizzasales[[#This Row],[order_id]])</f>
        <v>0.5</v>
      </c>
      <c r="D3438" s="1" t="s">
        <v>113</v>
      </c>
      <c r="E3438">
        <v>1</v>
      </c>
      <c r="F3438" s="16">
        <v>41702</v>
      </c>
      <c r="G3438" s="2" t="str">
        <f>TEXT(pizzadb_pizzasales[[#This Row],[order_date]],"dddd")</f>
        <v>Tuesday</v>
      </c>
      <c r="H3438" s="3">
        <v>0.60621527777777773</v>
      </c>
      <c r="I3438">
        <v>20.25</v>
      </c>
      <c r="J3438">
        <v>20.25</v>
      </c>
      <c r="K3438" s="1" t="s">
        <v>21</v>
      </c>
      <c r="L3438" s="1" t="s">
        <v>26</v>
      </c>
      <c r="M3438" s="1" t="s">
        <v>114</v>
      </c>
      <c r="N3438" s="1" t="s">
        <v>115</v>
      </c>
    </row>
    <row r="3439" spans="1:14" x14ac:dyDescent="0.25">
      <c r="A3439">
        <v>3438</v>
      </c>
      <c r="B3439">
        <v>1522</v>
      </c>
      <c r="C3439">
        <f>1/COUNTIF(B:B,pizzadb_pizzasales[[#This Row],[order_id]])</f>
        <v>0.25</v>
      </c>
      <c r="D3439" s="1" t="s">
        <v>84</v>
      </c>
      <c r="E3439">
        <v>1</v>
      </c>
      <c r="F3439" s="16">
        <v>41703</v>
      </c>
      <c r="G3439" s="2" t="str">
        <f>TEXT(pizzadb_pizzasales[[#This Row],[order_date]],"dddd")</f>
        <v>Wednesday</v>
      </c>
      <c r="H3439" s="3">
        <v>0.6080092592592593</v>
      </c>
      <c r="I3439">
        <v>12</v>
      </c>
      <c r="J3439">
        <v>12</v>
      </c>
      <c r="K3439" s="1" t="s">
        <v>41</v>
      </c>
      <c r="L3439" s="1" t="s">
        <v>14</v>
      </c>
      <c r="M3439" s="1" t="s">
        <v>85</v>
      </c>
      <c r="N3439" s="1" t="s">
        <v>86</v>
      </c>
    </row>
    <row r="3440" spans="1:14" x14ac:dyDescent="0.25">
      <c r="A3440">
        <v>3439</v>
      </c>
      <c r="B3440">
        <v>1522</v>
      </c>
      <c r="C3440">
        <f>1/COUNTIF(B:B,pizzadb_pizzasales[[#This Row],[order_id]])</f>
        <v>0.25</v>
      </c>
      <c r="D3440" s="1" t="s">
        <v>17</v>
      </c>
      <c r="E3440">
        <v>1</v>
      </c>
      <c r="F3440" s="16">
        <v>41704</v>
      </c>
      <c r="G3440" s="2" t="str">
        <f>TEXT(pizzadb_pizzasales[[#This Row],[order_date]],"dddd")</f>
        <v>Thursday</v>
      </c>
      <c r="H3440" s="3">
        <v>0.6080092592592593</v>
      </c>
      <c r="I3440">
        <v>16</v>
      </c>
      <c r="J3440">
        <v>16</v>
      </c>
      <c r="K3440" s="1" t="s">
        <v>13</v>
      </c>
      <c r="L3440" s="1" t="s">
        <v>14</v>
      </c>
      <c r="M3440" s="1" t="s">
        <v>18</v>
      </c>
      <c r="N3440" s="1" t="s">
        <v>19</v>
      </c>
    </row>
    <row r="3441" spans="1:14" x14ac:dyDescent="0.25">
      <c r="A3441">
        <v>3440</v>
      </c>
      <c r="B3441">
        <v>1522</v>
      </c>
      <c r="C3441">
        <f>1/COUNTIF(B:B,pizzadb_pizzasales[[#This Row],[order_id]])</f>
        <v>0.25</v>
      </c>
      <c r="D3441" s="1" t="s">
        <v>50</v>
      </c>
      <c r="E3441">
        <v>1</v>
      </c>
      <c r="F3441" s="16">
        <v>41705</v>
      </c>
      <c r="G3441" s="2" t="str">
        <f>TEXT(pizzadb_pizzasales[[#This Row],[order_date]],"dddd")</f>
        <v>Friday</v>
      </c>
      <c r="H3441" s="3">
        <v>0.6080092592592593</v>
      </c>
      <c r="I3441">
        <v>12</v>
      </c>
      <c r="J3441">
        <v>12</v>
      </c>
      <c r="K3441" s="1" t="s">
        <v>41</v>
      </c>
      <c r="L3441" s="1" t="s">
        <v>14</v>
      </c>
      <c r="M3441" s="1" t="s">
        <v>18</v>
      </c>
      <c r="N3441" s="1" t="s">
        <v>19</v>
      </c>
    </row>
    <row r="3442" spans="1:14" x14ac:dyDescent="0.25">
      <c r="A3442">
        <v>3441</v>
      </c>
      <c r="B3442">
        <v>1522</v>
      </c>
      <c r="C3442">
        <f>1/COUNTIF(B:B,pizzadb_pizzasales[[#This Row],[order_id]])</f>
        <v>0.25</v>
      </c>
      <c r="D3442" s="1" t="s">
        <v>57</v>
      </c>
      <c r="E3442">
        <v>1</v>
      </c>
      <c r="F3442" s="16">
        <v>41708</v>
      </c>
      <c r="G3442" s="2" t="str">
        <f>TEXT(pizzadb_pizzasales[[#This Row],[order_date]],"dddd")</f>
        <v>Monday</v>
      </c>
      <c r="H3442" s="3">
        <v>0.6080092592592593</v>
      </c>
      <c r="I3442">
        <v>12.5</v>
      </c>
      <c r="J3442">
        <v>12.5</v>
      </c>
      <c r="K3442" s="1" t="s">
        <v>41</v>
      </c>
      <c r="L3442" s="1" t="s">
        <v>26</v>
      </c>
      <c r="M3442" s="1" t="s">
        <v>27</v>
      </c>
      <c r="N3442" s="1" t="s">
        <v>28</v>
      </c>
    </row>
    <row r="3443" spans="1:14" x14ac:dyDescent="0.25">
      <c r="A3443">
        <v>3442</v>
      </c>
      <c r="B3443">
        <v>1523</v>
      </c>
      <c r="C3443">
        <f>1/COUNTIF(B:B,pizzadb_pizzasales[[#This Row],[order_id]])</f>
        <v>1</v>
      </c>
      <c r="D3443" s="1" t="s">
        <v>37</v>
      </c>
      <c r="E3443">
        <v>1</v>
      </c>
      <c r="F3443" s="16">
        <v>41709</v>
      </c>
      <c r="G3443" s="2" t="str">
        <f>TEXT(pizzadb_pizzasales[[#This Row],[order_date]],"dddd")</f>
        <v>Tuesday</v>
      </c>
      <c r="H3443" s="3">
        <v>0.60987268518518523</v>
      </c>
      <c r="I3443">
        <v>20.75</v>
      </c>
      <c r="J3443">
        <v>20.75</v>
      </c>
      <c r="K3443" s="1" t="s">
        <v>21</v>
      </c>
      <c r="L3443" s="1" t="s">
        <v>26</v>
      </c>
      <c r="M3443" s="1" t="s">
        <v>38</v>
      </c>
      <c r="N3443" s="1" t="s">
        <v>39</v>
      </c>
    </row>
    <row r="3444" spans="1:14" x14ac:dyDescent="0.25">
      <c r="A3444">
        <v>3443</v>
      </c>
      <c r="B3444">
        <v>1524</v>
      </c>
      <c r="C3444">
        <f>1/COUNTIF(B:B,pizzadb_pizzasales[[#This Row],[order_id]])</f>
        <v>1</v>
      </c>
      <c r="D3444" s="1" t="s">
        <v>154</v>
      </c>
      <c r="E3444">
        <v>1</v>
      </c>
      <c r="F3444" s="16">
        <v>41710</v>
      </c>
      <c r="G3444" s="2" t="str">
        <f>TEXT(pizzadb_pizzasales[[#This Row],[order_date]],"dddd")</f>
        <v>Wednesday</v>
      </c>
      <c r="H3444" s="3">
        <v>0.61616898148148147</v>
      </c>
      <c r="I3444">
        <v>16</v>
      </c>
      <c r="J3444">
        <v>16</v>
      </c>
      <c r="K3444" s="1" t="s">
        <v>13</v>
      </c>
      <c r="L3444" s="1" t="s">
        <v>22</v>
      </c>
      <c r="M3444" s="1" t="s">
        <v>66</v>
      </c>
      <c r="N3444" s="1" t="s">
        <v>67</v>
      </c>
    </row>
    <row r="3445" spans="1:14" x14ac:dyDescent="0.25">
      <c r="A3445">
        <v>3444</v>
      </c>
      <c r="B3445">
        <v>1525</v>
      </c>
      <c r="C3445">
        <f>1/COUNTIF(B:B,pizzadb_pizzasales[[#This Row],[order_id]])</f>
        <v>1</v>
      </c>
      <c r="D3445" s="1" t="s">
        <v>135</v>
      </c>
      <c r="E3445">
        <v>1</v>
      </c>
      <c r="F3445" s="16">
        <v>41711</v>
      </c>
      <c r="G3445" s="2" t="str">
        <f>TEXT(pizzadb_pizzasales[[#This Row],[order_date]],"dddd")</f>
        <v>Thursday</v>
      </c>
      <c r="H3445" s="3">
        <v>0.6165046296296296</v>
      </c>
      <c r="I3445">
        <v>20.75</v>
      </c>
      <c r="J3445">
        <v>20.75</v>
      </c>
      <c r="K3445" s="1" t="s">
        <v>21</v>
      </c>
      <c r="L3445" s="1" t="s">
        <v>26</v>
      </c>
      <c r="M3445" s="1" t="s">
        <v>107</v>
      </c>
      <c r="N3445" s="1" t="s">
        <v>108</v>
      </c>
    </row>
    <row r="3446" spans="1:14" x14ac:dyDescent="0.25">
      <c r="A3446">
        <v>3445</v>
      </c>
      <c r="B3446">
        <v>1526</v>
      </c>
      <c r="C3446">
        <f>1/COUNTIF(B:B,pizzadb_pizzasales[[#This Row],[order_id]])</f>
        <v>1</v>
      </c>
      <c r="D3446" s="1" t="s">
        <v>32</v>
      </c>
      <c r="E3446">
        <v>1</v>
      </c>
      <c r="F3446" s="16">
        <v>41712</v>
      </c>
      <c r="G3446" s="2" t="str">
        <f>TEXT(pizzadb_pizzasales[[#This Row],[order_date]],"dddd")</f>
        <v>Friday</v>
      </c>
      <c r="H3446" s="3">
        <v>0.62159722222222225</v>
      </c>
      <c r="I3446">
        <v>20.75</v>
      </c>
      <c r="J3446">
        <v>20.75</v>
      </c>
      <c r="K3446" s="1" t="s">
        <v>21</v>
      </c>
      <c r="L3446" s="1" t="s">
        <v>33</v>
      </c>
      <c r="M3446" s="1" t="s">
        <v>34</v>
      </c>
      <c r="N3446" s="1" t="s">
        <v>35</v>
      </c>
    </row>
    <row r="3447" spans="1:14" x14ac:dyDescent="0.25">
      <c r="A3447">
        <v>3446</v>
      </c>
      <c r="B3447">
        <v>1527</v>
      </c>
      <c r="C3447">
        <f>1/COUNTIF(B:B,pizzadb_pizzasales[[#This Row],[order_id]])</f>
        <v>0.5</v>
      </c>
      <c r="D3447" s="1" t="s">
        <v>96</v>
      </c>
      <c r="E3447">
        <v>1</v>
      </c>
      <c r="F3447" s="16">
        <v>41715</v>
      </c>
      <c r="G3447" s="2" t="str">
        <f>TEXT(pizzadb_pizzasales[[#This Row],[order_date]],"dddd")</f>
        <v>Monday</v>
      </c>
      <c r="H3447" s="3">
        <v>0.63506944444444446</v>
      </c>
      <c r="I3447">
        <v>16.25</v>
      </c>
      <c r="J3447">
        <v>16.25</v>
      </c>
      <c r="K3447" s="1" t="s">
        <v>13</v>
      </c>
      <c r="L3447" s="1" t="s">
        <v>26</v>
      </c>
      <c r="M3447" s="1" t="s">
        <v>97</v>
      </c>
      <c r="N3447" s="1" t="s">
        <v>98</v>
      </c>
    </row>
    <row r="3448" spans="1:14" x14ac:dyDescent="0.25">
      <c r="A3448">
        <v>3447</v>
      </c>
      <c r="B3448">
        <v>1527</v>
      </c>
      <c r="C3448">
        <f>1/COUNTIF(B:B,pizzadb_pizzasales[[#This Row],[order_id]])</f>
        <v>0.5</v>
      </c>
      <c r="D3448" s="1" t="s">
        <v>128</v>
      </c>
      <c r="E3448">
        <v>1</v>
      </c>
      <c r="F3448" s="16">
        <v>41716</v>
      </c>
      <c r="G3448" s="2" t="str">
        <f>TEXT(pizzadb_pizzasales[[#This Row],[order_date]],"dddd")</f>
        <v>Tuesday</v>
      </c>
      <c r="H3448" s="3">
        <v>0.63506944444444446</v>
      </c>
      <c r="I3448">
        <v>16</v>
      </c>
      <c r="J3448">
        <v>16</v>
      </c>
      <c r="K3448" s="1" t="s">
        <v>13</v>
      </c>
      <c r="L3448" s="1" t="s">
        <v>22</v>
      </c>
      <c r="M3448" s="1" t="s">
        <v>52</v>
      </c>
      <c r="N3448" s="1" t="s">
        <v>53</v>
      </c>
    </row>
    <row r="3449" spans="1:14" x14ac:dyDescent="0.25">
      <c r="A3449">
        <v>3448</v>
      </c>
      <c r="B3449">
        <v>1528</v>
      </c>
      <c r="C3449">
        <f>1/COUNTIF(B:B,pizzadb_pizzasales[[#This Row],[order_id]])</f>
        <v>1</v>
      </c>
      <c r="D3449" s="1" t="s">
        <v>174</v>
      </c>
      <c r="E3449">
        <v>1</v>
      </c>
      <c r="F3449" s="16">
        <v>41717</v>
      </c>
      <c r="G3449" s="2" t="str">
        <f>TEXT(pizzadb_pizzasales[[#This Row],[order_date]],"dddd")</f>
        <v>Wednesday</v>
      </c>
      <c r="H3449" s="3">
        <v>0.64210648148148153</v>
      </c>
      <c r="I3449">
        <v>35.950000762939453</v>
      </c>
      <c r="J3449">
        <v>35.950000762939453</v>
      </c>
      <c r="K3449" s="1" t="s">
        <v>175</v>
      </c>
      <c r="L3449" s="1" t="s">
        <v>14</v>
      </c>
      <c r="M3449" s="1" t="s">
        <v>45</v>
      </c>
      <c r="N3449" s="1" t="s">
        <v>46</v>
      </c>
    </row>
    <row r="3450" spans="1:14" x14ac:dyDescent="0.25">
      <c r="A3450">
        <v>3449</v>
      </c>
      <c r="B3450">
        <v>1529</v>
      </c>
      <c r="C3450">
        <f>1/COUNTIF(B:B,pizzadb_pizzasales[[#This Row],[order_id]])</f>
        <v>0.5</v>
      </c>
      <c r="D3450" s="1" t="s">
        <v>135</v>
      </c>
      <c r="E3450">
        <v>1</v>
      </c>
      <c r="F3450" s="16">
        <v>41718</v>
      </c>
      <c r="G3450" s="2" t="str">
        <f>TEXT(pizzadb_pizzasales[[#This Row],[order_date]],"dddd")</f>
        <v>Thursday</v>
      </c>
      <c r="H3450" s="3">
        <v>0.64967592592592593</v>
      </c>
      <c r="I3450">
        <v>20.75</v>
      </c>
      <c r="J3450">
        <v>20.75</v>
      </c>
      <c r="K3450" s="1" t="s">
        <v>21</v>
      </c>
      <c r="L3450" s="1" t="s">
        <v>26</v>
      </c>
      <c r="M3450" s="1" t="s">
        <v>107</v>
      </c>
      <c r="N3450" s="1" t="s">
        <v>108</v>
      </c>
    </row>
    <row r="3451" spans="1:14" x14ac:dyDescent="0.25">
      <c r="A3451">
        <v>3450</v>
      </c>
      <c r="B3451">
        <v>1529</v>
      </c>
      <c r="C3451">
        <f>1/COUNTIF(B:B,pizzadb_pizzasales[[#This Row],[order_id]])</f>
        <v>0.5</v>
      </c>
      <c r="D3451" s="1" t="s">
        <v>44</v>
      </c>
      <c r="E3451">
        <v>1</v>
      </c>
      <c r="F3451" s="16">
        <v>41719</v>
      </c>
      <c r="G3451" s="2" t="str">
        <f>TEXT(pizzadb_pizzasales[[#This Row],[order_date]],"dddd")</f>
        <v>Friday</v>
      </c>
      <c r="H3451" s="3">
        <v>0.64967592592592593</v>
      </c>
      <c r="I3451">
        <v>12</v>
      </c>
      <c r="J3451">
        <v>12</v>
      </c>
      <c r="K3451" s="1" t="s">
        <v>41</v>
      </c>
      <c r="L3451" s="1" t="s">
        <v>14</v>
      </c>
      <c r="M3451" s="1" t="s">
        <v>45</v>
      </c>
      <c r="N3451" s="1" t="s">
        <v>46</v>
      </c>
    </row>
    <row r="3452" spans="1:14" x14ac:dyDescent="0.25">
      <c r="A3452">
        <v>3451</v>
      </c>
      <c r="B3452">
        <v>1530</v>
      </c>
      <c r="C3452">
        <f>1/COUNTIF(B:B,pizzadb_pizzasales[[#This Row],[order_id]])</f>
        <v>0.5</v>
      </c>
      <c r="D3452" s="1" t="s">
        <v>90</v>
      </c>
      <c r="E3452">
        <v>1</v>
      </c>
      <c r="F3452" s="16">
        <v>41722</v>
      </c>
      <c r="G3452" s="2" t="str">
        <f>TEXT(pizzadb_pizzasales[[#This Row],[order_date]],"dddd")</f>
        <v>Monday</v>
      </c>
      <c r="H3452" s="3">
        <v>0.65913194444444445</v>
      </c>
      <c r="I3452">
        <v>17.950000762939453</v>
      </c>
      <c r="J3452">
        <v>17.950000762939453</v>
      </c>
      <c r="K3452" s="1" t="s">
        <v>21</v>
      </c>
      <c r="L3452" s="1" t="s">
        <v>22</v>
      </c>
      <c r="M3452" s="1" t="s">
        <v>91</v>
      </c>
      <c r="N3452" s="1" t="s">
        <v>92</v>
      </c>
    </row>
    <row r="3453" spans="1:14" x14ac:dyDescent="0.25">
      <c r="A3453">
        <v>3452</v>
      </c>
      <c r="B3453">
        <v>1530</v>
      </c>
      <c r="C3453">
        <f>1/COUNTIF(B:B,pizzadb_pizzasales[[#This Row],[order_id]])</f>
        <v>0.5</v>
      </c>
      <c r="D3453" s="1" t="s">
        <v>161</v>
      </c>
      <c r="E3453">
        <v>1</v>
      </c>
      <c r="F3453" s="16">
        <v>41723</v>
      </c>
      <c r="G3453" s="2" t="str">
        <f>TEXT(pizzadb_pizzasales[[#This Row],[order_date]],"dddd")</f>
        <v>Tuesday</v>
      </c>
      <c r="H3453" s="3">
        <v>0.65913194444444445</v>
      </c>
      <c r="I3453">
        <v>12</v>
      </c>
      <c r="J3453">
        <v>12</v>
      </c>
      <c r="K3453" s="1" t="s">
        <v>41</v>
      </c>
      <c r="L3453" s="1" t="s">
        <v>22</v>
      </c>
      <c r="M3453" s="1" t="s">
        <v>104</v>
      </c>
      <c r="N3453" s="1" t="s">
        <v>105</v>
      </c>
    </row>
    <row r="3454" spans="1:14" x14ac:dyDescent="0.25">
      <c r="A3454">
        <v>3453</v>
      </c>
      <c r="B3454">
        <v>1531</v>
      </c>
      <c r="C3454">
        <f>1/COUNTIF(B:B,pizzadb_pizzasales[[#This Row],[order_id]])</f>
        <v>1</v>
      </c>
      <c r="D3454" s="1" t="s">
        <v>132</v>
      </c>
      <c r="E3454">
        <v>1</v>
      </c>
      <c r="F3454" s="16">
        <v>41724</v>
      </c>
      <c r="G3454" s="2" t="str">
        <f>TEXT(pizzadb_pizzasales[[#This Row],[order_date]],"dddd")</f>
        <v>Wednesday</v>
      </c>
      <c r="H3454" s="3">
        <v>0.66585648148148147</v>
      </c>
      <c r="I3454">
        <v>10.5</v>
      </c>
      <c r="J3454">
        <v>10.5</v>
      </c>
      <c r="K3454" s="1" t="s">
        <v>41</v>
      </c>
      <c r="L3454" s="1" t="s">
        <v>14</v>
      </c>
      <c r="M3454" s="1" t="s">
        <v>15</v>
      </c>
      <c r="N3454" s="1" t="s">
        <v>16</v>
      </c>
    </row>
    <row r="3455" spans="1:14" x14ac:dyDescent="0.25">
      <c r="A3455">
        <v>3454</v>
      </c>
      <c r="B3455">
        <v>1532</v>
      </c>
      <c r="C3455">
        <f>1/COUNTIF(B:B,pizzadb_pizzasales[[#This Row],[order_id]])</f>
        <v>0.5</v>
      </c>
      <c r="D3455" s="1" t="s">
        <v>84</v>
      </c>
      <c r="E3455">
        <v>1</v>
      </c>
      <c r="F3455" s="16">
        <v>41725</v>
      </c>
      <c r="G3455" s="2" t="str">
        <f>TEXT(pizzadb_pizzasales[[#This Row],[order_date]],"dddd")</f>
        <v>Thursday</v>
      </c>
      <c r="H3455" s="3">
        <v>0.66997685185185185</v>
      </c>
      <c r="I3455">
        <v>12</v>
      </c>
      <c r="J3455">
        <v>12</v>
      </c>
      <c r="K3455" s="1" t="s">
        <v>41</v>
      </c>
      <c r="L3455" s="1" t="s">
        <v>14</v>
      </c>
      <c r="M3455" s="1" t="s">
        <v>85</v>
      </c>
      <c r="N3455" s="1" t="s">
        <v>86</v>
      </c>
    </row>
    <row r="3456" spans="1:14" x14ac:dyDescent="0.25">
      <c r="A3456">
        <v>3455</v>
      </c>
      <c r="B3456">
        <v>1532</v>
      </c>
      <c r="C3456">
        <f>1/COUNTIF(B:B,pizzadb_pizzasales[[#This Row],[order_id]])</f>
        <v>0.5</v>
      </c>
      <c r="D3456" s="1" t="s">
        <v>126</v>
      </c>
      <c r="E3456">
        <v>1</v>
      </c>
      <c r="F3456" s="16">
        <v>41726</v>
      </c>
      <c r="G3456" s="2" t="str">
        <f>TEXT(pizzadb_pizzasales[[#This Row],[order_date]],"dddd")</f>
        <v>Friday</v>
      </c>
      <c r="H3456" s="3">
        <v>0.66997685185185185</v>
      </c>
      <c r="I3456">
        <v>9.75</v>
      </c>
      <c r="J3456">
        <v>9.75</v>
      </c>
      <c r="K3456" s="1" t="s">
        <v>41</v>
      </c>
      <c r="L3456" s="1" t="s">
        <v>14</v>
      </c>
      <c r="M3456" s="1" t="s">
        <v>78</v>
      </c>
      <c r="N3456" s="1" t="s">
        <v>79</v>
      </c>
    </row>
    <row r="3457" spans="1:14" x14ac:dyDescent="0.25">
      <c r="A3457">
        <v>3456</v>
      </c>
      <c r="B3457">
        <v>1533</v>
      </c>
      <c r="C3457">
        <f>1/COUNTIF(B:B,pizzadb_pizzasales[[#This Row],[order_id]])</f>
        <v>0.5</v>
      </c>
      <c r="D3457" s="1" t="s">
        <v>72</v>
      </c>
      <c r="E3457">
        <v>1</v>
      </c>
      <c r="F3457" s="16">
        <v>41729</v>
      </c>
      <c r="G3457" s="2" t="str">
        <f>TEXT(pizzadb_pizzasales[[#This Row],[order_date]],"dddd")</f>
        <v>Monday</v>
      </c>
      <c r="H3457" s="3">
        <v>0.67224537037037035</v>
      </c>
      <c r="I3457">
        <v>20.75</v>
      </c>
      <c r="J3457">
        <v>20.75</v>
      </c>
      <c r="K3457" s="1" t="s">
        <v>21</v>
      </c>
      <c r="L3457" s="1" t="s">
        <v>33</v>
      </c>
      <c r="M3457" s="1" t="s">
        <v>42</v>
      </c>
      <c r="N3457" s="1" t="s">
        <v>43</v>
      </c>
    </row>
    <row r="3458" spans="1:14" x14ac:dyDescent="0.25">
      <c r="A3458">
        <v>3457</v>
      </c>
      <c r="B3458">
        <v>1533</v>
      </c>
      <c r="C3458">
        <f>1/COUNTIF(B:B,pizzadb_pizzasales[[#This Row],[order_id]])</f>
        <v>0.5</v>
      </c>
      <c r="D3458" s="1" t="s">
        <v>148</v>
      </c>
      <c r="E3458">
        <v>1</v>
      </c>
      <c r="F3458" s="16">
        <v>41730</v>
      </c>
      <c r="G3458" s="2" t="str">
        <f>TEXT(pizzadb_pizzasales[[#This Row],[order_date]],"dddd")</f>
        <v>Tuesday</v>
      </c>
      <c r="H3458" s="3">
        <v>0.67224537037037035</v>
      </c>
      <c r="I3458">
        <v>14.5</v>
      </c>
      <c r="J3458">
        <v>14.5</v>
      </c>
      <c r="K3458" s="1" t="s">
        <v>13</v>
      </c>
      <c r="L3458" s="1" t="s">
        <v>14</v>
      </c>
      <c r="M3458" s="1" t="s">
        <v>130</v>
      </c>
      <c r="N3458" s="1" t="s">
        <v>131</v>
      </c>
    </row>
    <row r="3459" spans="1:14" x14ac:dyDescent="0.25">
      <c r="A3459">
        <v>3458</v>
      </c>
      <c r="B3459">
        <v>1534</v>
      </c>
      <c r="C3459">
        <f>1/COUNTIF(B:B,pizzadb_pizzasales[[#This Row],[order_id]])</f>
        <v>0.33333333333333331</v>
      </c>
      <c r="D3459" s="1" t="s">
        <v>161</v>
      </c>
      <c r="E3459">
        <v>1</v>
      </c>
      <c r="F3459" s="16">
        <v>41731</v>
      </c>
      <c r="G3459" s="2" t="str">
        <f>TEXT(pizzadb_pizzasales[[#This Row],[order_date]],"dddd")</f>
        <v>Wednesday</v>
      </c>
      <c r="H3459" s="3">
        <v>0.68151620370370369</v>
      </c>
      <c r="I3459">
        <v>12</v>
      </c>
      <c r="J3459">
        <v>12</v>
      </c>
      <c r="K3459" s="1" t="s">
        <v>41</v>
      </c>
      <c r="L3459" s="1" t="s">
        <v>22</v>
      </c>
      <c r="M3459" s="1" t="s">
        <v>104</v>
      </c>
      <c r="N3459" s="1" t="s">
        <v>105</v>
      </c>
    </row>
    <row r="3460" spans="1:14" x14ac:dyDescent="0.25">
      <c r="A3460">
        <v>3459</v>
      </c>
      <c r="B3460">
        <v>1534</v>
      </c>
      <c r="C3460">
        <f>1/COUNTIF(B:B,pizzadb_pizzasales[[#This Row],[order_id]])</f>
        <v>0.33333333333333331</v>
      </c>
      <c r="D3460" s="1" t="s">
        <v>62</v>
      </c>
      <c r="E3460">
        <v>1</v>
      </c>
      <c r="F3460" s="16">
        <v>41732</v>
      </c>
      <c r="G3460" s="2" t="str">
        <f>TEXT(pizzadb_pizzasales[[#This Row],[order_date]],"dddd")</f>
        <v>Thursday</v>
      </c>
      <c r="H3460" s="3">
        <v>0.68151620370370369</v>
      </c>
      <c r="I3460">
        <v>20.75</v>
      </c>
      <c r="J3460">
        <v>20.75</v>
      </c>
      <c r="K3460" s="1" t="s">
        <v>21</v>
      </c>
      <c r="L3460" s="1" t="s">
        <v>22</v>
      </c>
      <c r="M3460" s="1" t="s">
        <v>63</v>
      </c>
      <c r="N3460" s="1" t="s">
        <v>64</v>
      </c>
    </row>
    <row r="3461" spans="1:14" x14ac:dyDescent="0.25">
      <c r="A3461">
        <v>3460</v>
      </c>
      <c r="B3461">
        <v>1534</v>
      </c>
      <c r="C3461">
        <f>1/COUNTIF(B:B,pizzadb_pizzasales[[#This Row],[order_id]])</f>
        <v>0.33333333333333331</v>
      </c>
      <c r="D3461" s="1" t="s">
        <v>170</v>
      </c>
      <c r="E3461">
        <v>1</v>
      </c>
      <c r="F3461" s="16">
        <v>41733</v>
      </c>
      <c r="G3461" s="2" t="str">
        <f>TEXT(pizzadb_pizzasales[[#This Row],[order_date]],"dddd")</f>
        <v>Friday</v>
      </c>
      <c r="H3461" s="3">
        <v>0.68151620370370369</v>
      </c>
      <c r="I3461">
        <v>20.5</v>
      </c>
      <c r="J3461">
        <v>20.5</v>
      </c>
      <c r="K3461" s="1" t="s">
        <v>21</v>
      </c>
      <c r="L3461" s="1" t="s">
        <v>14</v>
      </c>
      <c r="M3461" s="1" t="s">
        <v>45</v>
      </c>
      <c r="N3461" s="1" t="s">
        <v>46</v>
      </c>
    </row>
    <row r="3462" spans="1:14" x14ac:dyDescent="0.25">
      <c r="A3462">
        <v>3461</v>
      </c>
      <c r="B3462">
        <v>1535</v>
      </c>
      <c r="C3462">
        <f>1/COUNTIF(B:B,pizzadb_pizzasales[[#This Row],[order_id]])</f>
        <v>0.25</v>
      </c>
      <c r="D3462" s="1" t="s">
        <v>118</v>
      </c>
      <c r="E3462">
        <v>1</v>
      </c>
      <c r="F3462" s="16">
        <v>41736</v>
      </c>
      <c r="G3462" s="2" t="str">
        <f>TEXT(pizzadb_pizzasales[[#This Row],[order_date]],"dddd")</f>
        <v>Monday</v>
      </c>
      <c r="H3462" s="3">
        <v>0.69329861111111113</v>
      </c>
      <c r="I3462">
        <v>16.75</v>
      </c>
      <c r="J3462">
        <v>16.75</v>
      </c>
      <c r="K3462" s="1" t="s">
        <v>13</v>
      </c>
      <c r="L3462" s="1" t="s">
        <v>33</v>
      </c>
      <c r="M3462" s="1" t="s">
        <v>42</v>
      </c>
      <c r="N3462" s="1" t="s">
        <v>43</v>
      </c>
    </row>
    <row r="3463" spans="1:14" x14ac:dyDescent="0.25">
      <c r="A3463">
        <v>3462</v>
      </c>
      <c r="B3463">
        <v>1535</v>
      </c>
      <c r="C3463">
        <f>1/COUNTIF(B:B,pizzadb_pizzasales[[#This Row],[order_id]])</f>
        <v>0.25</v>
      </c>
      <c r="D3463" s="1" t="s">
        <v>90</v>
      </c>
      <c r="E3463">
        <v>1</v>
      </c>
      <c r="F3463" s="16">
        <v>41737</v>
      </c>
      <c r="G3463" s="2" t="str">
        <f>TEXT(pizzadb_pizzasales[[#This Row],[order_date]],"dddd")</f>
        <v>Tuesday</v>
      </c>
      <c r="H3463" s="3">
        <v>0.69329861111111113</v>
      </c>
      <c r="I3463">
        <v>17.950000762939453</v>
      </c>
      <c r="J3463">
        <v>17.950000762939453</v>
      </c>
      <c r="K3463" s="1" t="s">
        <v>21</v>
      </c>
      <c r="L3463" s="1" t="s">
        <v>22</v>
      </c>
      <c r="M3463" s="1" t="s">
        <v>91</v>
      </c>
      <c r="N3463" s="1" t="s">
        <v>92</v>
      </c>
    </row>
    <row r="3464" spans="1:14" x14ac:dyDescent="0.25">
      <c r="A3464">
        <v>3463</v>
      </c>
      <c r="B3464">
        <v>1535</v>
      </c>
      <c r="C3464">
        <f>1/COUNTIF(B:B,pizzadb_pizzasales[[#This Row],[order_id]])</f>
        <v>0.25</v>
      </c>
      <c r="D3464" s="1" t="s">
        <v>159</v>
      </c>
      <c r="E3464">
        <v>1</v>
      </c>
      <c r="F3464" s="16">
        <v>41738</v>
      </c>
      <c r="G3464" s="2" t="str">
        <f>TEXT(pizzadb_pizzasales[[#This Row],[order_date]],"dddd")</f>
        <v>Wednesday</v>
      </c>
      <c r="H3464" s="3">
        <v>0.69329861111111113</v>
      </c>
      <c r="I3464">
        <v>16.75</v>
      </c>
      <c r="J3464">
        <v>16.75</v>
      </c>
      <c r="K3464" s="1" t="s">
        <v>13</v>
      </c>
      <c r="L3464" s="1" t="s">
        <v>22</v>
      </c>
      <c r="M3464" s="1" t="s">
        <v>101</v>
      </c>
      <c r="N3464" s="1" t="s">
        <v>102</v>
      </c>
    </row>
    <row r="3465" spans="1:14" x14ac:dyDescent="0.25">
      <c r="A3465">
        <v>3464</v>
      </c>
      <c r="B3465">
        <v>1535</v>
      </c>
      <c r="C3465">
        <f>1/COUNTIF(B:B,pizzadb_pizzasales[[#This Row],[order_id]])</f>
        <v>0.25</v>
      </c>
      <c r="D3465" s="1" t="s">
        <v>109</v>
      </c>
      <c r="E3465">
        <v>1</v>
      </c>
      <c r="F3465" s="16">
        <v>41739</v>
      </c>
      <c r="G3465" s="2" t="str">
        <f>TEXT(pizzadb_pizzasales[[#This Row],[order_date]],"dddd")</f>
        <v>Thursday</v>
      </c>
      <c r="H3465" s="3">
        <v>0.69329861111111113</v>
      </c>
      <c r="I3465">
        <v>20.25</v>
      </c>
      <c r="J3465">
        <v>20.25</v>
      </c>
      <c r="K3465" s="1" t="s">
        <v>21</v>
      </c>
      <c r="L3465" s="1" t="s">
        <v>22</v>
      </c>
      <c r="M3465" s="1" t="s">
        <v>110</v>
      </c>
      <c r="N3465" s="1" t="s">
        <v>111</v>
      </c>
    </row>
    <row r="3466" spans="1:14" x14ac:dyDescent="0.25">
      <c r="A3466">
        <v>3465</v>
      </c>
      <c r="B3466">
        <v>1536</v>
      </c>
      <c r="C3466">
        <f>1/COUNTIF(B:B,pizzadb_pizzasales[[#This Row],[order_id]])</f>
        <v>0.33333333333333331</v>
      </c>
      <c r="D3466" s="1" t="s">
        <v>96</v>
      </c>
      <c r="E3466">
        <v>1</v>
      </c>
      <c r="F3466" s="16">
        <v>41740</v>
      </c>
      <c r="G3466" s="2" t="str">
        <f>TEXT(pizzadb_pizzasales[[#This Row],[order_date]],"dddd")</f>
        <v>Friday</v>
      </c>
      <c r="H3466" s="3">
        <v>0.7029050925925926</v>
      </c>
      <c r="I3466">
        <v>16.25</v>
      </c>
      <c r="J3466">
        <v>16.25</v>
      </c>
      <c r="K3466" s="1" t="s">
        <v>13</v>
      </c>
      <c r="L3466" s="1" t="s">
        <v>26</v>
      </c>
      <c r="M3466" s="1" t="s">
        <v>97</v>
      </c>
      <c r="N3466" s="1" t="s">
        <v>98</v>
      </c>
    </row>
    <row r="3467" spans="1:14" x14ac:dyDescent="0.25">
      <c r="A3467">
        <v>3466</v>
      </c>
      <c r="B3467">
        <v>1536</v>
      </c>
      <c r="C3467">
        <f>1/COUNTIF(B:B,pizzadb_pizzasales[[#This Row],[order_id]])</f>
        <v>0.33333333333333331</v>
      </c>
      <c r="D3467" s="1" t="s">
        <v>126</v>
      </c>
      <c r="E3467">
        <v>1</v>
      </c>
      <c r="F3467" s="16">
        <v>41743</v>
      </c>
      <c r="G3467" s="2" t="str">
        <f>TEXT(pizzadb_pizzasales[[#This Row],[order_date]],"dddd")</f>
        <v>Monday</v>
      </c>
      <c r="H3467" s="3">
        <v>0.7029050925925926</v>
      </c>
      <c r="I3467">
        <v>9.75</v>
      </c>
      <c r="J3467">
        <v>9.75</v>
      </c>
      <c r="K3467" s="1" t="s">
        <v>41</v>
      </c>
      <c r="L3467" s="1" t="s">
        <v>14</v>
      </c>
      <c r="M3467" s="1" t="s">
        <v>78</v>
      </c>
      <c r="N3467" s="1" t="s">
        <v>79</v>
      </c>
    </row>
    <row r="3468" spans="1:14" x14ac:dyDescent="0.25">
      <c r="A3468">
        <v>3467</v>
      </c>
      <c r="B3468">
        <v>1536</v>
      </c>
      <c r="C3468">
        <f>1/COUNTIF(B:B,pizzadb_pizzasales[[#This Row],[order_id]])</f>
        <v>0.33333333333333331</v>
      </c>
      <c r="D3468" s="1" t="s">
        <v>149</v>
      </c>
      <c r="E3468">
        <v>1</v>
      </c>
      <c r="F3468" s="16">
        <v>41744</v>
      </c>
      <c r="G3468" s="2" t="str">
        <f>TEXT(pizzadb_pizzasales[[#This Row],[order_date]],"dddd")</f>
        <v>Tuesday</v>
      </c>
      <c r="H3468" s="3">
        <v>0.7029050925925926</v>
      </c>
      <c r="I3468">
        <v>12.25</v>
      </c>
      <c r="J3468">
        <v>12.25</v>
      </c>
      <c r="K3468" s="1" t="s">
        <v>41</v>
      </c>
      <c r="L3468" s="1" t="s">
        <v>26</v>
      </c>
      <c r="M3468" s="1" t="s">
        <v>114</v>
      </c>
      <c r="N3468" s="1" t="s">
        <v>115</v>
      </c>
    </row>
    <row r="3469" spans="1:14" x14ac:dyDescent="0.25">
      <c r="A3469">
        <v>3468</v>
      </c>
      <c r="B3469">
        <v>1537</v>
      </c>
      <c r="C3469">
        <f>1/COUNTIF(B:B,pizzadb_pizzasales[[#This Row],[order_id]])</f>
        <v>1</v>
      </c>
      <c r="D3469" s="1" t="s">
        <v>81</v>
      </c>
      <c r="E3469">
        <v>1</v>
      </c>
      <c r="F3469" s="16">
        <v>41745</v>
      </c>
      <c r="G3469" s="2" t="str">
        <f>TEXT(pizzadb_pizzasales[[#This Row],[order_date]],"dddd")</f>
        <v>Wednesday</v>
      </c>
      <c r="H3469" s="3">
        <v>0.71173611111111112</v>
      </c>
      <c r="I3469">
        <v>20.75</v>
      </c>
      <c r="J3469">
        <v>20.75</v>
      </c>
      <c r="K3469" s="1" t="s">
        <v>21</v>
      </c>
      <c r="L3469" s="1" t="s">
        <v>33</v>
      </c>
      <c r="M3469" s="1" t="s">
        <v>82</v>
      </c>
      <c r="N3469" s="1" t="s">
        <v>83</v>
      </c>
    </row>
    <row r="3470" spans="1:14" x14ac:dyDescent="0.25">
      <c r="A3470">
        <v>3469</v>
      </c>
      <c r="B3470">
        <v>1538</v>
      </c>
      <c r="C3470">
        <f>1/COUNTIF(B:B,pizzadb_pizzasales[[#This Row],[order_id]])</f>
        <v>0.33333333333333331</v>
      </c>
      <c r="D3470" s="1" t="s">
        <v>168</v>
      </c>
      <c r="E3470">
        <v>1</v>
      </c>
      <c r="F3470" s="16">
        <v>41746</v>
      </c>
      <c r="G3470" s="2" t="str">
        <f>TEXT(pizzadb_pizzasales[[#This Row],[order_date]],"dddd")</f>
        <v>Thursday</v>
      </c>
      <c r="H3470" s="3">
        <v>0.71291666666666664</v>
      </c>
      <c r="I3470">
        <v>20.75</v>
      </c>
      <c r="J3470">
        <v>20.75</v>
      </c>
      <c r="K3470" s="1" t="s">
        <v>21</v>
      </c>
      <c r="L3470" s="1" t="s">
        <v>33</v>
      </c>
      <c r="M3470" s="1" t="s">
        <v>124</v>
      </c>
      <c r="N3470" s="1" t="s">
        <v>125</v>
      </c>
    </row>
    <row r="3471" spans="1:14" x14ac:dyDescent="0.25">
      <c r="A3471">
        <v>3470</v>
      </c>
      <c r="B3471">
        <v>1538</v>
      </c>
      <c r="C3471">
        <f>1/COUNTIF(B:B,pizzadb_pizzasales[[#This Row],[order_id]])</f>
        <v>0.33333333333333331</v>
      </c>
      <c r="D3471" s="1" t="s">
        <v>136</v>
      </c>
      <c r="E3471">
        <v>1</v>
      </c>
      <c r="F3471" s="16">
        <v>41747</v>
      </c>
      <c r="G3471" s="2" t="str">
        <f>TEXT(pizzadb_pizzasales[[#This Row],[order_date]],"dddd")</f>
        <v>Friday</v>
      </c>
      <c r="H3471" s="3">
        <v>0.71291666666666664</v>
      </c>
      <c r="I3471">
        <v>12.5</v>
      </c>
      <c r="J3471">
        <v>12.5</v>
      </c>
      <c r="K3471" s="1" t="s">
        <v>41</v>
      </c>
      <c r="L3471" s="1" t="s">
        <v>22</v>
      </c>
      <c r="M3471" s="1" t="s">
        <v>63</v>
      </c>
      <c r="N3471" s="1" t="s">
        <v>64</v>
      </c>
    </row>
    <row r="3472" spans="1:14" x14ac:dyDescent="0.25">
      <c r="A3472">
        <v>3471</v>
      </c>
      <c r="B3472">
        <v>1538</v>
      </c>
      <c r="C3472">
        <f>1/COUNTIF(B:B,pizzadb_pizzasales[[#This Row],[order_id]])</f>
        <v>0.33333333333333331</v>
      </c>
      <c r="D3472" s="1" t="s">
        <v>157</v>
      </c>
      <c r="E3472">
        <v>1</v>
      </c>
      <c r="F3472" s="16">
        <v>41750</v>
      </c>
      <c r="G3472" s="2" t="str">
        <f>TEXT(pizzadb_pizzasales[[#This Row],[order_date]],"dddd")</f>
        <v>Monday</v>
      </c>
      <c r="H3472" s="3">
        <v>0.71291666666666664</v>
      </c>
      <c r="I3472">
        <v>12</v>
      </c>
      <c r="J3472">
        <v>12</v>
      </c>
      <c r="K3472" s="1" t="s">
        <v>41</v>
      </c>
      <c r="L3472" s="1" t="s">
        <v>22</v>
      </c>
      <c r="M3472" s="1" t="s">
        <v>110</v>
      </c>
      <c r="N3472" s="1" t="s">
        <v>111</v>
      </c>
    </row>
    <row r="3473" spans="1:14" x14ac:dyDescent="0.25">
      <c r="A3473">
        <v>3472</v>
      </c>
      <c r="B3473">
        <v>1539</v>
      </c>
      <c r="C3473">
        <f>1/COUNTIF(B:B,pizzadb_pizzasales[[#This Row],[order_id]])</f>
        <v>0.33333333333333331</v>
      </c>
      <c r="D3473" s="1" t="s">
        <v>20</v>
      </c>
      <c r="E3473">
        <v>1</v>
      </c>
      <c r="F3473" s="16">
        <v>41751</v>
      </c>
      <c r="G3473" s="2" t="str">
        <f>TEXT(pizzadb_pizzasales[[#This Row],[order_date]],"dddd")</f>
        <v>Tuesday</v>
      </c>
      <c r="H3473" s="3">
        <v>0.75258101851851855</v>
      </c>
      <c r="I3473">
        <v>18.5</v>
      </c>
      <c r="J3473">
        <v>18.5</v>
      </c>
      <c r="K3473" s="1" t="s">
        <v>21</v>
      </c>
      <c r="L3473" s="1" t="s">
        <v>22</v>
      </c>
      <c r="M3473" s="1" t="s">
        <v>23</v>
      </c>
      <c r="N3473" s="1" t="s">
        <v>24</v>
      </c>
    </row>
    <row r="3474" spans="1:14" x14ac:dyDescent="0.25">
      <c r="A3474">
        <v>3473</v>
      </c>
      <c r="B3474">
        <v>1539</v>
      </c>
      <c r="C3474">
        <f>1/COUNTIF(B:B,pizzadb_pizzasales[[#This Row],[order_id]])</f>
        <v>0.33333333333333331</v>
      </c>
      <c r="D3474" s="1" t="s">
        <v>36</v>
      </c>
      <c r="E3474">
        <v>1</v>
      </c>
      <c r="F3474" s="16">
        <v>41752</v>
      </c>
      <c r="G3474" s="2" t="str">
        <f>TEXT(pizzadb_pizzasales[[#This Row],[order_date]],"dddd")</f>
        <v>Wednesday</v>
      </c>
      <c r="H3474" s="3">
        <v>0.75258101851851855</v>
      </c>
      <c r="I3474">
        <v>16.5</v>
      </c>
      <c r="J3474">
        <v>16.5</v>
      </c>
      <c r="K3474" s="1" t="s">
        <v>13</v>
      </c>
      <c r="L3474" s="1" t="s">
        <v>26</v>
      </c>
      <c r="M3474" s="1" t="s">
        <v>27</v>
      </c>
      <c r="N3474" s="1" t="s">
        <v>28</v>
      </c>
    </row>
    <row r="3475" spans="1:14" x14ac:dyDescent="0.25">
      <c r="A3475">
        <v>3474</v>
      </c>
      <c r="B3475">
        <v>1539</v>
      </c>
      <c r="C3475">
        <f>1/COUNTIF(B:B,pizzadb_pizzasales[[#This Row],[order_id]])</f>
        <v>0.33333333333333331</v>
      </c>
      <c r="D3475" s="1" t="s">
        <v>32</v>
      </c>
      <c r="E3475">
        <v>1</v>
      </c>
      <c r="F3475" s="16">
        <v>41753</v>
      </c>
      <c r="G3475" s="2" t="str">
        <f>TEXT(pizzadb_pizzasales[[#This Row],[order_date]],"dddd")</f>
        <v>Thursday</v>
      </c>
      <c r="H3475" s="3">
        <v>0.75258101851851855</v>
      </c>
      <c r="I3475">
        <v>20.75</v>
      </c>
      <c r="J3475">
        <v>20.75</v>
      </c>
      <c r="K3475" s="1" t="s">
        <v>21</v>
      </c>
      <c r="L3475" s="1" t="s">
        <v>33</v>
      </c>
      <c r="M3475" s="1" t="s">
        <v>34</v>
      </c>
      <c r="N3475" s="1" t="s">
        <v>35</v>
      </c>
    </row>
    <row r="3476" spans="1:14" x14ac:dyDescent="0.25">
      <c r="A3476">
        <v>3475</v>
      </c>
      <c r="B3476">
        <v>1540</v>
      </c>
      <c r="C3476">
        <f>1/COUNTIF(B:B,pizzadb_pizzasales[[#This Row],[order_id]])</f>
        <v>0.5</v>
      </c>
      <c r="D3476" s="1" t="s">
        <v>153</v>
      </c>
      <c r="E3476">
        <v>1</v>
      </c>
      <c r="F3476" s="16">
        <v>41754</v>
      </c>
      <c r="G3476" s="2" t="str">
        <f>TEXT(pizzadb_pizzasales[[#This Row],[order_date]],"dddd")</f>
        <v>Friday</v>
      </c>
      <c r="H3476" s="3">
        <v>0.75620370370370371</v>
      </c>
      <c r="I3476">
        <v>21</v>
      </c>
      <c r="J3476">
        <v>21</v>
      </c>
      <c r="K3476" s="1" t="s">
        <v>21</v>
      </c>
      <c r="L3476" s="1" t="s">
        <v>22</v>
      </c>
      <c r="M3476" s="1" t="s">
        <v>101</v>
      </c>
      <c r="N3476" s="1" t="s">
        <v>102</v>
      </c>
    </row>
    <row r="3477" spans="1:14" x14ac:dyDescent="0.25">
      <c r="A3477">
        <v>3476</v>
      </c>
      <c r="B3477">
        <v>1540</v>
      </c>
      <c r="C3477">
        <f>1/COUNTIF(B:B,pizzadb_pizzasales[[#This Row],[order_id]])</f>
        <v>0.5</v>
      </c>
      <c r="D3477" s="1" t="s">
        <v>172</v>
      </c>
      <c r="E3477">
        <v>1</v>
      </c>
      <c r="F3477" s="16">
        <v>41757</v>
      </c>
      <c r="G3477" s="2" t="str">
        <f>TEXT(pizzadb_pizzasales[[#This Row],[order_date]],"dddd")</f>
        <v>Monday</v>
      </c>
      <c r="H3477" s="3">
        <v>0.75620370370370371</v>
      </c>
      <c r="I3477">
        <v>12.5</v>
      </c>
      <c r="J3477">
        <v>12.5</v>
      </c>
      <c r="K3477" s="1" t="s">
        <v>41</v>
      </c>
      <c r="L3477" s="1" t="s">
        <v>26</v>
      </c>
      <c r="M3477" s="1" t="s">
        <v>88</v>
      </c>
      <c r="N3477" s="1" t="s">
        <v>89</v>
      </c>
    </row>
    <row r="3478" spans="1:14" x14ac:dyDescent="0.25">
      <c r="A3478">
        <v>3477</v>
      </c>
      <c r="B3478">
        <v>1541</v>
      </c>
      <c r="C3478">
        <f>1/COUNTIF(B:B,pizzadb_pizzasales[[#This Row],[order_id]])</f>
        <v>1</v>
      </c>
      <c r="D3478" s="1" t="s">
        <v>137</v>
      </c>
      <c r="E3478">
        <v>1</v>
      </c>
      <c r="F3478" s="16">
        <v>41758</v>
      </c>
      <c r="G3478" s="2" t="str">
        <f>TEXT(pizzadb_pizzasales[[#This Row],[order_date]],"dddd")</f>
        <v>Tuesday</v>
      </c>
      <c r="H3478" s="3">
        <v>0.75701388888888888</v>
      </c>
      <c r="I3478">
        <v>16.75</v>
      </c>
      <c r="J3478">
        <v>16.75</v>
      </c>
      <c r="K3478" s="1" t="s">
        <v>13</v>
      </c>
      <c r="L3478" s="1" t="s">
        <v>33</v>
      </c>
      <c r="M3478" s="1" t="s">
        <v>34</v>
      </c>
      <c r="N3478" s="1" t="s">
        <v>35</v>
      </c>
    </row>
    <row r="3479" spans="1:14" x14ac:dyDescent="0.25">
      <c r="A3479">
        <v>3478</v>
      </c>
      <c r="B3479">
        <v>1542</v>
      </c>
      <c r="C3479">
        <f>1/COUNTIF(B:B,pizzadb_pizzasales[[#This Row],[order_id]])</f>
        <v>0.25</v>
      </c>
      <c r="D3479" s="1" t="s">
        <v>173</v>
      </c>
      <c r="E3479">
        <v>1</v>
      </c>
      <c r="F3479" s="16">
        <v>41759</v>
      </c>
      <c r="G3479" s="2" t="str">
        <f>TEXT(pizzadb_pizzasales[[#This Row],[order_date]],"dddd")</f>
        <v>Wednesday</v>
      </c>
      <c r="H3479" s="3">
        <v>0.7759490740740741</v>
      </c>
      <c r="I3479">
        <v>20.25</v>
      </c>
      <c r="J3479">
        <v>20.25</v>
      </c>
      <c r="K3479" s="1" t="s">
        <v>21</v>
      </c>
      <c r="L3479" s="1" t="s">
        <v>26</v>
      </c>
      <c r="M3479" s="1" t="s">
        <v>97</v>
      </c>
      <c r="N3479" s="1" t="s">
        <v>98</v>
      </c>
    </row>
    <row r="3480" spans="1:14" x14ac:dyDescent="0.25">
      <c r="A3480">
        <v>3479</v>
      </c>
      <c r="B3480">
        <v>1542</v>
      </c>
      <c r="C3480">
        <f>1/COUNTIF(B:B,pizzadb_pizzasales[[#This Row],[order_id]])</f>
        <v>0.25</v>
      </c>
      <c r="D3480" s="1" t="s">
        <v>136</v>
      </c>
      <c r="E3480">
        <v>1</v>
      </c>
      <c r="F3480" s="16">
        <v>41760</v>
      </c>
      <c r="G3480" s="2" t="str">
        <f>TEXT(pizzadb_pizzasales[[#This Row],[order_date]],"dddd")</f>
        <v>Thursday</v>
      </c>
      <c r="H3480" s="3">
        <v>0.7759490740740741</v>
      </c>
      <c r="I3480">
        <v>12.5</v>
      </c>
      <c r="J3480">
        <v>12.5</v>
      </c>
      <c r="K3480" s="1" t="s">
        <v>41</v>
      </c>
      <c r="L3480" s="1" t="s">
        <v>22</v>
      </c>
      <c r="M3480" s="1" t="s">
        <v>63</v>
      </c>
      <c r="N3480" s="1" t="s">
        <v>64</v>
      </c>
    </row>
    <row r="3481" spans="1:14" x14ac:dyDescent="0.25">
      <c r="A3481">
        <v>3480</v>
      </c>
      <c r="B3481">
        <v>1542</v>
      </c>
      <c r="C3481">
        <f>1/COUNTIF(B:B,pizzadb_pizzasales[[#This Row],[order_id]])</f>
        <v>0.25</v>
      </c>
      <c r="D3481" s="1" t="s">
        <v>47</v>
      </c>
      <c r="E3481">
        <v>1</v>
      </c>
      <c r="F3481" s="16">
        <v>41761</v>
      </c>
      <c r="G3481" s="2" t="str">
        <f>TEXT(pizzadb_pizzasales[[#This Row],[order_date]],"dddd")</f>
        <v>Friday</v>
      </c>
      <c r="H3481" s="3">
        <v>0.7759490740740741</v>
      </c>
      <c r="I3481">
        <v>12.5</v>
      </c>
      <c r="J3481">
        <v>12.5</v>
      </c>
      <c r="K3481" s="1" t="s">
        <v>41</v>
      </c>
      <c r="L3481" s="1" t="s">
        <v>26</v>
      </c>
      <c r="M3481" s="1" t="s">
        <v>48</v>
      </c>
      <c r="N3481" s="1" t="s">
        <v>49</v>
      </c>
    </row>
    <row r="3482" spans="1:14" x14ac:dyDescent="0.25">
      <c r="A3482">
        <v>3481</v>
      </c>
      <c r="B3482">
        <v>1542</v>
      </c>
      <c r="C3482">
        <f>1/COUNTIF(B:B,pizzadb_pizzasales[[#This Row],[order_id]])</f>
        <v>0.25</v>
      </c>
      <c r="D3482" s="1" t="s">
        <v>137</v>
      </c>
      <c r="E3482">
        <v>1</v>
      </c>
      <c r="F3482" s="16">
        <v>41764</v>
      </c>
      <c r="G3482" s="2" t="str">
        <f>TEXT(pizzadb_pizzasales[[#This Row],[order_date]],"dddd")</f>
        <v>Monday</v>
      </c>
      <c r="H3482" s="3">
        <v>0.7759490740740741</v>
      </c>
      <c r="I3482">
        <v>16.75</v>
      </c>
      <c r="J3482">
        <v>16.75</v>
      </c>
      <c r="K3482" s="1" t="s">
        <v>13</v>
      </c>
      <c r="L3482" s="1" t="s">
        <v>33</v>
      </c>
      <c r="M3482" s="1" t="s">
        <v>34</v>
      </c>
      <c r="N3482" s="1" t="s">
        <v>35</v>
      </c>
    </row>
    <row r="3483" spans="1:14" x14ac:dyDescent="0.25">
      <c r="A3483">
        <v>3482</v>
      </c>
      <c r="B3483">
        <v>1543</v>
      </c>
      <c r="C3483">
        <f>1/COUNTIF(B:B,pizzadb_pizzasales[[#This Row],[order_id]])</f>
        <v>0.5</v>
      </c>
      <c r="D3483" s="1" t="s">
        <v>20</v>
      </c>
      <c r="E3483">
        <v>1</v>
      </c>
      <c r="F3483" s="16">
        <v>41765</v>
      </c>
      <c r="G3483" s="2" t="str">
        <f>TEXT(pizzadb_pizzasales[[#This Row],[order_date]],"dddd")</f>
        <v>Tuesday</v>
      </c>
      <c r="H3483" s="3">
        <v>0.80637731481481478</v>
      </c>
      <c r="I3483">
        <v>18.5</v>
      </c>
      <c r="J3483">
        <v>18.5</v>
      </c>
      <c r="K3483" s="1" t="s">
        <v>21</v>
      </c>
      <c r="L3483" s="1" t="s">
        <v>22</v>
      </c>
      <c r="M3483" s="1" t="s">
        <v>23</v>
      </c>
      <c r="N3483" s="1" t="s">
        <v>24</v>
      </c>
    </row>
    <row r="3484" spans="1:14" x14ac:dyDescent="0.25">
      <c r="A3484">
        <v>3483</v>
      </c>
      <c r="B3484">
        <v>1543</v>
      </c>
      <c r="C3484">
        <f>1/COUNTIF(B:B,pizzadb_pizzasales[[#This Row],[order_id]])</f>
        <v>0.5</v>
      </c>
      <c r="D3484" s="1" t="s">
        <v>32</v>
      </c>
      <c r="E3484">
        <v>1</v>
      </c>
      <c r="F3484" s="16">
        <v>41766</v>
      </c>
      <c r="G3484" s="2" t="str">
        <f>TEXT(pizzadb_pizzasales[[#This Row],[order_date]],"dddd")</f>
        <v>Wednesday</v>
      </c>
      <c r="H3484" s="3">
        <v>0.80637731481481478</v>
      </c>
      <c r="I3484">
        <v>20.75</v>
      </c>
      <c r="J3484">
        <v>20.75</v>
      </c>
      <c r="K3484" s="1" t="s">
        <v>21</v>
      </c>
      <c r="L3484" s="1" t="s">
        <v>33</v>
      </c>
      <c r="M3484" s="1" t="s">
        <v>34</v>
      </c>
      <c r="N3484" s="1" t="s">
        <v>35</v>
      </c>
    </row>
    <row r="3485" spans="1:14" x14ac:dyDescent="0.25">
      <c r="A3485">
        <v>3484</v>
      </c>
      <c r="B3485">
        <v>1544</v>
      </c>
      <c r="C3485">
        <f>1/COUNTIF(B:B,pizzadb_pizzasales[[#This Row],[order_id]])</f>
        <v>0.5</v>
      </c>
      <c r="D3485" s="1" t="s">
        <v>93</v>
      </c>
      <c r="E3485">
        <v>1</v>
      </c>
      <c r="F3485" s="16">
        <v>41767</v>
      </c>
      <c r="G3485" s="2" t="str">
        <f>TEXT(pizzadb_pizzasales[[#This Row],[order_date]],"dddd")</f>
        <v>Thursday</v>
      </c>
      <c r="H3485" s="3">
        <v>0.8144675925925926</v>
      </c>
      <c r="I3485">
        <v>12</v>
      </c>
      <c r="J3485">
        <v>12</v>
      </c>
      <c r="K3485" s="1" t="s">
        <v>41</v>
      </c>
      <c r="L3485" s="1" t="s">
        <v>14</v>
      </c>
      <c r="M3485" s="1" t="s">
        <v>94</v>
      </c>
      <c r="N3485" s="1" t="s">
        <v>95</v>
      </c>
    </row>
    <row r="3486" spans="1:14" x14ac:dyDescent="0.25">
      <c r="A3486">
        <v>3485</v>
      </c>
      <c r="B3486">
        <v>1544</v>
      </c>
      <c r="C3486">
        <f>1/COUNTIF(B:B,pizzadb_pizzasales[[#This Row],[order_id]])</f>
        <v>0.5</v>
      </c>
      <c r="D3486" s="1" t="s">
        <v>158</v>
      </c>
      <c r="E3486">
        <v>1</v>
      </c>
      <c r="F3486" s="16">
        <v>41768</v>
      </c>
      <c r="G3486" s="2" t="str">
        <f>TEXT(pizzadb_pizzasales[[#This Row],[order_date]],"dddd")</f>
        <v>Friday</v>
      </c>
      <c r="H3486" s="3">
        <v>0.8144675925925926</v>
      </c>
      <c r="I3486">
        <v>16.5</v>
      </c>
      <c r="J3486">
        <v>16.5</v>
      </c>
      <c r="K3486" s="1" t="s">
        <v>13</v>
      </c>
      <c r="L3486" s="1" t="s">
        <v>26</v>
      </c>
      <c r="M3486" s="1" t="s">
        <v>60</v>
      </c>
      <c r="N3486" s="1" t="s">
        <v>61</v>
      </c>
    </row>
    <row r="3487" spans="1:14" x14ac:dyDescent="0.25">
      <c r="A3487">
        <v>3486</v>
      </c>
      <c r="B3487">
        <v>1545</v>
      </c>
      <c r="C3487">
        <f>1/COUNTIF(B:B,pizzadb_pizzasales[[#This Row],[order_id]])</f>
        <v>1</v>
      </c>
      <c r="D3487" s="1" t="s">
        <v>142</v>
      </c>
      <c r="E3487">
        <v>1</v>
      </c>
      <c r="F3487" s="16">
        <v>41771</v>
      </c>
      <c r="G3487" s="2" t="str">
        <f>TEXT(pizzadb_pizzasales[[#This Row],[order_date]],"dddd")</f>
        <v>Monday</v>
      </c>
      <c r="H3487" s="3">
        <v>0.814849537037037</v>
      </c>
      <c r="I3487">
        <v>16.5</v>
      </c>
      <c r="J3487">
        <v>16.5</v>
      </c>
      <c r="K3487" s="1" t="s">
        <v>21</v>
      </c>
      <c r="L3487" s="1" t="s">
        <v>14</v>
      </c>
      <c r="M3487" s="1" t="s">
        <v>15</v>
      </c>
      <c r="N3487" s="1" t="s">
        <v>16</v>
      </c>
    </row>
    <row r="3488" spans="1:14" x14ac:dyDescent="0.25">
      <c r="A3488">
        <v>3487</v>
      </c>
      <c r="B3488">
        <v>1546</v>
      </c>
      <c r="C3488">
        <f>1/COUNTIF(B:B,pizzadb_pizzasales[[#This Row],[order_id]])</f>
        <v>1</v>
      </c>
      <c r="D3488" s="1" t="s">
        <v>147</v>
      </c>
      <c r="E3488">
        <v>1</v>
      </c>
      <c r="F3488" s="16">
        <v>41772</v>
      </c>
      <c r="G3488" s="2" t="str">
        <f>TEXT(pizzadb_pizzasales[[#This Row],[order_date]],"dddd")</f>
        <v>Tuesday</v>
      </c>
      <c r="H3488" s="3">
        <v>0.82130787037037034</v>
      </c>
      <c r="I3488">
        <v>16.75</v>
      </c>
      <c r="J3488">
        <v>16.75</v>
      </c>
      <c r="K3488" s="1" t="s">
        <v>13</v>
      </c>
      <c r="L3488" s="1" t="s">
        <v>33</v>
      </c>
      <c r="M3488" s="1" t="s">
        <v>70</v>
      </c>
      <c r="N3488" s="1" t="s">
        <v>71</v>
      </c>
    </row>
    <row r="3489" spans="1:14" x14ac:dyDescent="0.25">
      <c r="A3489">
        <v>3488</v>
      </c>
      <c r="B3489">
        <v>1547</v>
      </c>
      <c r="C3489">
        <f>1/COUNTIF(B:B,pizzadb_pizzasales[[#This Row],[order_id]])</f>
        <v>0.5</v>
      </c>
      <c r="D3489" s="1" t="s">
        <v>54</v>
      </c>
      <c r="E3489">
        <v>1</v>
      </c>
      <c r="F3489" s="16">
        <v>41773</v>
      </c>
      <c r="G3489" s="2" t="str">
        <f>TEXT(pizzadb_pizzasales[[#This Row],[order_date]],"dddd")</f>
        <v>Wednesday</v>
      </c>
      <c r="H3489" s="3">
        <v>0.87405092592592593</v>
      </c>
      <c r="I3489">
        <v>20.5</v>
      </c>
      <c r="J3489">
        <v>20.5</v>
      </c>
      <c r="K3489" s="1" t="s">
        <v>21</v>
      </c>
      <c r="L3489" s="1" t="s">
        <v>14</v>
      </c>
      <c r="M3489" s="1" t="s">
        <v>55</v>
      </c>
      <c r="N3489" s="1" t="s">
        <v>56</v>
      </c>
    </row>
    <row r="3490" spans="1:14" x14ac:dyDescent="0.25">
      <c r="A3490">
        <v>3489</v>
      </c>
      <c r="B3490">
        <v>1547</v>
      </c>
      <c r="C3490">
        <f>1/COUNTIF(B:B,pizzadb_pizzasales[[#This Row],[order_id]])</f>
        <v>0.5</v>
      </c>
      <c r="D3490" s="1" t="s">
        <v>162</v>
      </c>
      <c r="E3490">
        <v>1</v>
      </c>
      <c r="F3490" s="16">
        <v>41774</v>
      </c>
      <c r="G3490" s="2" t="str">
        <f>TEXT(pizzadb_pizzasales[[#This Row],[order_date]],"dddd")</f>
        <v>Thursday</v>
      </c>
      <c r="H3490" s="3">
        <v>0.87405092592592593</v>
      </c>
      <c r="I3490">
        <v>16</v>
      </c>
      <c r="J3490">
        <v>16</v>
      </c>
      <c r="K3490" s="1" t="s">
        <v>13</v>
      </c>
      <c r="L3490" s="1" t="s">
        <v>22</v>
      </c>
      <c r="M3490" s="1" t="s">
        <v>110</v>
      </c>
      <c r="N3490" s="1" t="s">
        <v>111</v>
      </c>
    </row>
    <row r="3491" spans="1:14" x14ac:dyDescent="0.25">
      <c r="A3491">
        <v>3490</v>
      </c>
      <c r="B3491">
        <v>1548</v>
      </c>
      <c r="C3491">
        <f>1/COUNTIF(B:B,pizzadb_pizzasales[[#This Row],[order_id]])</f>
        <v>0.5</v>
      </c>
      <c r="D3491" s="1" t="s">
        <v>116</v>
      </c>
      <c r="E3491">
        <v>1</v>
      </c>
      <c r="F3491" s="16">
        <v>41775</v>
      </c>
      <c r="G3491" s="2" t="str">
        <f>TEXT(pizzadb_pizzasales[[#This Row],[order_date]],"dddd")</f>
        <v>Friday</v>
      </c>
      <c r="H3491" s="3">
        <v>0.87489583333333332</v>
      </c>
      <c r="I3491">
        <v>16</v>
      </c>
      <c r="J3491">
        <v>16</v>
      </c>
      <c r="K3491" s="1" t="s">
        <v>13</v>
      </c>
      <c r="L3491" s="1" t="s">
        <v>14</v>
      </c>
      <c r="M3491" s="1" t="s">
        <v>55</v>
      </c>
      <c r="N3491" s="1" t="s">
        <v>56</v>
      </c>
    </row>
    <row r="3492" spans="1:14" x14ac:dyDescent="0.25">
      <c r="A3492">
        <v>3491</v>
      </c>
      <c r="B3492">
        <v>1548</v>
      </c>
      <c r="C3492">
        <f>1/COUNTIF(B:B,pizzadb_pizzasales[[#This Row],[order_id]])</f>
        <v>0.5</v>
      </c>
      <c r="D3492" s="1" t="s">
        <v>147</v>
      </c>
      <c r="E3492">
        <v>1</v>
      </c>
      <c r="F3492" s="16">
        <v>41778</v>
      </c>
      <c r="G3492" s="2" t="str">
        <f>TEXT(pizzadb_pizzasales[[#This Row],[order_date]],"dddd")</f>
        <v>Monday</v>
      </c>
      <c r="H3492" s="3">
        <v>0.87489583333333332</v>
      </c>
      <c r="I3492">
        <v>16.75</v>
      </c>
      <c r="J3492">
        <v>16.75</v>
      </c>
      <c r="K3492" s="1" t="s">
        <v>13</v>
      </c>
      <c r="L3492" s="1" t="s">
        <v>33</v>
      </c>
      <c r="M3492" s="1" t="s">
        <v>70</v>
      </c>
      <c r="N3492" s="1" t="s">
        <v>71</v>
      </c>
    </row>
    <row r="3493" spans="1:14" x14ac:dyDescent="0.25">
      <c r="A3493">
        <v>3492</v>
      </c>
      <c r="B3493">
        <v>1549</v>
      </c>
      <c r="C3493">
        <f>1/COUNTIF(B:B,pizzadb_pizzasales[[#This Row],[order_id]])</f>
        <v>1</v>
      </c>
      <c r="D3493" s="1" t="s">
        <v>69</v>
      </c>
      <c r="E3493">
        <v>1</v>
      </c>
      <c r="F3493" s="16">
        <v>41779</v>
      </c>
      <c r="G3493" s="2" t="str">
        <f>TEXT(pizzadb_pizzasales[[#This Row],[order_date]],"dddd")</f>
        <v>Tuesday</v>
      </c>
      <c r="H3493" s="3">
        <v>0.88396990740740744</v>
      </c>
      <c r="I3493">
        <v>20.75</v>
      </c>
      <c r="J3493">
        <v>20.75</v>
      </c>
      <c r="K3493" s="1" t="s">
        <v>21</v>
      </c>
      <c r="L3493" s="1" t="s">
        <v>33</v>
      </c>
      <c r="M3493" s="1" t="s">
        <v>70</v>
      </c>
      <c r="N3493" s="1" t="s">
        <v>71</v>
      </c>
    </row>
    <row r="3494" spans="1:14" x14ac:dyDescent="0.25">
      <c r="A3494">
        <v>3493</v>
      </c>
      <c r="B3494">
        <v>1550</v>
      </c>
      <c r="C3494">
        <f>1/COUNTIF(B:B,pizzadb_pizzasales[[#This Row],[order_id]])</f>
        <v>0.5</v>
      </c>
      <c r="D3494" s="1" t="s">
        <v>84</v>
      </c>
      <c r="E3494">
        <v>1</v>
      </c>
      <c r="F3494" s="16">
        <v>41780</v>
      </c>
      <c r="G3494" s="2" t="str">
        <f>TEXT(pizzadb_pizzasales[[#This Row],[order_date]],"dddd")</f>
        <v>Wednesday</v>
      </c>
      <c r="H3494" s="3">
        <v>0.89119212962962968</v>
      </c>
      <c r="I3494">
        <v>12</v>
      </c>
      <c r="J3494">
        <v>12</v>
      </c>
      <c r="K3494" s="1" t="s">
        <v>41</v>
      </c>
      <c r="L3494" s="1" t="s">
        <v>14</v>
      </c>
      <c r="M3494" s="1" t="s">
        <v>85</v>
      </c>
      <c r="N3494" s="1" t="s">
        <v>86</v>
      </c>
    </row>
    <row r="3495" spans="1:14" x14ac:dyDescent="0.25">
      <c r="A3495">
        <v>3494</v>
      </c>
      <c r="B3495">
        <v>1550</v>
      </c>
      <c r="C3495">
        <f>1/COUNTIF(B:B,pizzadb_pizzasales[[#This Row],[order_id]])</f>
        <v>0.5</v>
      </c>
      <c r="D3495" s="1" t="s">
        <v>106</v>
      </c>
      <c r="E3495">
        <v>1</v>
      </c>
      <c r="F3495" s="16">
        <v>41781</v>
      </c>
      <c r="G3495" s="2" t="str">
        <f>TEXT(pizzadb_pizzasales[[#This Row],[order_date]],"dddd")</f>
        <v>Thursday</v>
      </c>
      <c r="H3495" s="3">
        <v>0.89119212962962968</v>
      </c>
      <c r="I3495">
        <v>12.5</v>
      </c>
      <c r="J3495">
        <v>12.5</v>
      </c>
      <c r="K3495" s="1" t="s">
        <v>41</v>
      </c>
      <c r="L3495" s="1" t="s">
        <v>26</v>
      </c>
      <c r="M3495" s="1" t="s">
        <v>107</v>
      </c>
      <c r="N3495" s="1" t="s">
        <v>108</v>
      </c>
    </row>
    <row r="3496" spans="1:14" x14ac:dyDescent="0.25">
      <c r="A3496">
        <v>3495</v>
      </c>
      <c r="B3496">
        <v>1551</v>
      </c>
      <c r="C3496">
        <f>1/COUNTIF(B:B,pizzadb_pizzasales[[#This Row],[order_id]])</f>
        <v>1</v>
      </c>
      <c r="D3496" s="1" t="s">
        <v>136</v>
      </c>
      <c r="E3496">
        <v>1</v>
      </c>
      <c r="F3496" s="16">
        <v>41782</v>
      </c>
      <c r="G3496" s="2" t="str">
        <f>TEXT(pizzadb_pizzasales[[#This Row],[order_date]],"dddd")</f>
        <v>Friday</v>
      </c>
      <c r="H3496" s="3">
        <v>0.90128472222222222</v>
      </c>
      <c r="I3496">
        <v>12.5</v>
      </c>
      <c r="J3496">
        <v>12.5</v>
      </c>
      <c r="K3496" s="1" t="s">
        <v>41</v>
      </c>
      <c r="L3496" s="1" t="s">
        <v>22</v>
      </c>
      <c r="M3496" s="1" t="s">
        <v>63</v>
      </c>
      <c r="N3496" s="1" t="s">
        <v>64</v>
      </c>
    </row>
    <row r="3497" spans="1:14" x14ac:dyDescent="0.25">
      <c r="A3497">
        <v>3496</v>
      </c>
      <c r="B3497">
        <v>1552</v>
      </c>
      <c r="C3497">
        <f>1/COUNTIF(B:B,pizzadb_pizzasales[[#This Row],[order_id]])</f>
        <v>1</v>
      </c>
      <c r="D3497" s="1" t="s">
        <v>116</v>
      </c>
      <c r="E3497">
        <v>1</v>
      </c>
      <c r="F3497" s="16">
        <v>41785</v>
      </c>
      <c r="G3497" s="2" t="str">
        <f>TEXT(pizzadb_pizzasales[[#This Row],[order_date]],"dddd")</f>
        <v>Monday</v>
      </c>
      <c r="H3497" s="3">
        <v>0.47465277777777776</v>
      </c>
      <c r="I3497">
        <v>16</v>
      </c>
      <c r="J3497">
        <v>16</v>
      </c>
      <c r="K3497" s="1" t="s">
        <v>13</v>
      </c>
      <c r="L3497" s="1" t="s">
        <v>14</v>
      </c>
      <c r="M3497" s="1" t="s">
        <v>55</v>
      </c>
      <c r="N3497" s="1" t="s">
        <v>56</v>
      </c>
    </row>
    <row r="3498" spans="1:14" x14ac:dyDescent="0.25">
      <c r="A3498">
        <v>3497</v>
      </c>
      <c r="B3498">
        <v>1553</v>
      </c>
      <c r="C3498">
        <f>1/COUNTIF(B:B,pizzadb_pizzasales[[#This Row],[order_id]])</f>
        <v>1</v>
      </c>
      <c r="D3498" s="1" t="s">
        <v>96</v>
      </c>
      <c r="E3498">
        <v>1</v>
      </c>
      <c r="F3498" s="16">
        <v>41786</v>
      </c>
      <c r="G3498" s="2" t="str">
        <f>TEXT(pizzadb_pizzasales[[#This Row],[order_date]],"dddd")</f>
        <v>Tuesday</v>
      </c>
      <c r="H3498" s="3">
        <v>0.4914351851851852</v>
      </c>
      <c r="I3498">
        <v>16.25</v>
      </c>
      <c r="J3498">
        <v>16.25</v>
      </c>
      <c r="K3498" s="1" t="s">
        <v>13</v>
      </c>
      <c r="L3498" s="1" t="s">
        <v>26</v>
      </c>
      <c r="M3498" s="1" t="s">
        <v>97</v>
      </c>
      <c r="N3498" s="1" t="s">
        <v>98</v>
      </c>
    </row>
    <row r="3499" spans="1:14" x14ac:dyDescent="0.25">
      <c r="A3499">
        <v>3498</v>
      </c>
      <c r="B3499">
        <v>1554</v>
      </c>
      <c r="C3499">
        <f>1/COUNTIF(B:B,pizzadb_pizzasales[[#This Row],[order_id]])</f>
        <v>0.33333333333333331</v>
      </c>
      <c r="D3499" s="1" t="s">
        <v>153</v>
      </c>
      <c r="E3499">
        <v>1</v>
      </c>
      <c r="F3499" s="16">
        <v>41787</v>
      </c>
      <c r="G3499" s="2" t="str">
        <f>TEXT(pizzadb_pizzasales[[#This Row],[order_date]],"dddd")</f>
        <v>Wednesday</v>
      </c>
      <c r="H3499" s="3">
        <v>0.49813657407407408</v>
      </c>
      <c r="I3499">
        <v>21</v>
      </c>
      <c r="J3499">
        <v>21</v>
      </c>
      <c r="K3499" s="1" t="s">
        <v>21</v>
      </c>
      <c r="L3499" s="1" t="s">
        <v>22</v>
      </c>
      <c r="M3499" s="1" t="s">
        <v>101</v>
      </c>
      <c r="N3499" s="1" t="s">
        <v>102</v>
      </c>
    </row>
    <row r="3500" spans="1:14" x14ac:dyDescent="0.25">
      <c r="A3500">
        <v>3499</v>
      </c>
      <c r="B3500">
        <v>1554</v>
      </c>
      <c r="C3500">
        <f>1/COUNTIF(B:B,pizzadb_pizzasales[[#This Row],[order_id]])</f>
        <v>0.33333333333333331</v>
      </c>
      <c r="D3500" s="1" t="s">
        <v>135</v>
      </c>
      <c r="E3500">
        <v>1</v>
      </c>
      <c r="F3500" s="16">
        <v>41788</v>
      </c>
      <c r="G3500" s="2" t="str">
        <f>TEXT(pizzadb_pizzasales[[#This Row],[order_date]],"dddd")</f>
        <v>Thursday</v>
      </c>
      <c r="H3500" s="3">
        <v>0.49813657407407408</v>
      </c>
      <c r="I3500">
        <v>20.75</v>
      </c>
      <c r="J3500">
        <v>20.75</v>
      </c>
      <c r="K3500" s="1" t="s">
        <v>21</v>
      </c>
      <c r="L3500" s="1" t="s">
        <v>26</v>
      </c>
      <c r="M3500" s="1" t="s">
        <v>107</v>
      </c>
      <c r="N3500" s="1" t="s">
        <v>108</v>
      </c>
    </row>
    <row r="3501" spans="1:14" x14ac:dyDescent="0.25">
      <c r="A3501">
        <v>3500</v>
      </c>
      <c r="B3501">
        <v>1554</v>
      </c>
      <c r="C3501">
        <f>1/COUNTIF(B:B,pizzadb_pizzasales[[#This Row],[order_id]])</f>
        <v>0.33333333333333331</v>
      </c>
      <c r="D3501" s="1" t="s">
        <v>37</v>
      </c>
      <c r="E3501">
        <v>1</v>
      </c>
      <c r="F3501" s="16">
        <v>41789</v>
      </c>
      <c r="G3501" s="2" t="str">
        <f>TEXT(pizzadb_pizzasales[[#This Row],[order_date]],"dddd")</f>
        <v>Friday</v>
      </c>
      <c r="H3501" s="3">
        <v>0.49813657407407408</v>
      </c>
      <c r="I3501">
        <v>20.75</v>
      </c>
      <c r="J3501">
        <v>20.75</v>
      </c>
      <c r="K3501" s="1" t="s">
        <v>21</v>
      </c>
      <c r="L3501" s="1" t="s">
        <v>26</v>
      </c>
      <c r="M3501" s="1" t="s">
        <v>38</v>
      </c>
      <c r="N3501" s="1" t="s">
        <v>39</v>
      </c>
    </row>
    <row r="3502" spans="1:14" x14ac:dyDescent="0.25">
      <c r="A3502">
        <v>3501</v>
      </c>
      <c r="B3502">
        <v>1555</v>
      </c>
      <c r="C3502">
        <f>1/COUNTIF(B:B,pizzadb_pizzasales[[#This Row],[order_id]])</f>
        <v>1</v>
      </c>
      <c r="D3502" s="1" t="s">
        <v>122</v>
      </c>
      <c r="E3502">
        <v>1</v>
      </c>
      <c r="F3502" s="16">
        <v>41792</v>
      </c>
      <c r="G3502" s="2" t="str">
        <f>TEXT(pizzadb_pizzasales[[#This Row],[order_date]],"dddd")</f>
        <v>Monday</v>
      </c>
      <c r="H3502" s="3">
        <v>0.50548611111111108</v>
      </c>
      <c r="I3502">
        <v>20.25</v>
      </c>
      <c r="J3502">
        <v>20.25</v>
      </c>
      <c r="K3502" s="1" t="s">
        <v>21</v>
      </c>
      <c r="L3502" s="1" t="s">
        <v>22</v>
      </c>
      <c r="M3502" s="1" t="s">
        <v>66</v>
      </c>
      <c r="N3502" s="1" t="s">
        <v>67</v>
      </c>
    </row>
    <row r="3503" spans="1:14" x14ac:dyDescent="0.25">
      <c r="A3503">
        <v>3502</v>
      </c>
      <c r="B3503">
        <v>1556</v>
      </c>
      <c r="C3503">
        <f>1/COUNTIF(B:B,pizzadb_pizzasales[[#This Row],[order_id]])</f>
        <v>0.5</v>
      </c>
      <c r="D3503" s="1" t="s">
        <v>68</v>
      </c>
      <c r="E3503">
        <v>1</v>
      </c>
      <c r="F3503" s="16">
        <v>41793</v>
      </c>
      <c r="G3503" s="2" t="str">
        <f>TEXT(pizzadb_pizzasales[[#This Row],[order_date]],"dddd")</f>
        <v>Tuesday</v>
      </c>
      <c r="H3503" s="3">
        <v>0.51336805555555554</v>
      </c>
      <c r="I3503">
        <v>20.25</v>
      </c>
      <c r="J3503">
        <v>20.25</v>
      </c>
      <c r="K3503" s="1" t="s">
        <v>21</v>
      </c>
      <c r="L3503" s="1" t="s">
        <v>22</v>
      </c>
      <c r="M3503" s="1" t="s">
        <v>30</v>
      </c>
      <c r="N3503" s="1" t="s">
        <v>31</v>
      </c>
    </row>
    <row r="3504" spans="1:14" x14ac:dyDescent="0.25">
      <c r="A3504">
        <v>3503</v>
      </c>
      <c r="B3504">
        <v>1556</v>
      </c>
      <c r="C3504">
        <f>1/COUNTIF(B:B,pizzadb_pizzasales[[#This Row],[order_id]])</f>
        <v>0.5</v>
      </c>
      <c r="D3504" s="1" t="s">
        <v>147</v>
      </c>
      <c r="E3504">
        <v>1</v>
      </c>
      <c r="F3504" s="16">
        <v>41794</v>
      </c>
      <c r="G3504" s="2" t="str">
        <f>TEXT(pizzadb_pizzasales[[#This Row],[order_date]],"dddd")</f>
        <v>Wednesday</v>
      </c>
      <c r="H3504" s="3">
        <v>0.51336805555555554</v>
      </c>
      <c r="I3504">
        <v>16.75</v>
      </c>
      <c r="J3504">
        <v>16.75</v>
      </c>
      <c r="K3504" s="1" t="s">
        <v>13</v>
      </c>
      <c r="L3504" s="1" t="s">
        <v>33</v>
      </c>
      <c r="M3504" s="1" t="s">
        <v>70</v>
      </c>
      <c r="N3504" s="1" t="s">
        <v>71</v>
      </c>
    </row>
    <row r="3505" spans="1:14" x14ac:dyDescent="0.25">
      <c r="A3505">
        <v>3504</v>
      </c>
      <c r="B3505">
        <v>1557</v>
      </c>
      <c r="C3505">
        <f>1/COUNTIF(B:B,pizzadb_pizzasales[[#This Row],[order_id]])</f>
        <v>1</v>
      </c>
      <c r="D3505" s="1" t="s">
        <v>142</v>
      </c>
      <c r="E3505">
        <v>1</v>
      </c>
      <c r="F3505" s="16">
        <v>41795</v>
      </c>
      <c r="G3505" s="2" t="str">
        <f>TEXT(pizzadb_pizzasales[[#This Row],[order_date]],"dddd")</f>
        <v>Thursday</v>
      </c>
      <c r="H3505" s="3">
        <v>0.51482638888888888</v>
      </c>
      <c r="I3505">
        <v>16.5</v>
      </c>
      <c r="J3505">
        <v>16.5</v>
      </c>
      <c r="K3505" s="1" t="s">
        <v>21</v>
      </c>
      <c r="L3505" s="1" t="s">
        <v>14</v>
      </c>
      <c r="M3505" s="1" t="s">
        <v>15</v>
      </c>
      <c r="N3505" s="1" t="s">
        <v>16</v>
      </c>
    </row>
    <row r="3506" spans="1:14" x14ac:dyDescent="0.25">
      <c r="A3506">
        <v>3505</v>
      </c>
      <c r="B3506">
        <v>1558</v>
      </c>
      <c r="C3506">
        <f>1/COUNTIF(B:B,pizzadb_pizzasales[[#This Row],[order_id]])</f>
        <v>0.5</v>
      </c>
      <c r="D3506" s="1" t="s">
        <v>153</v>
      </c>
      <c r="E3506">
        <v>1</v>
      </c>
      <c r="F3506" s="16">
        <v>41796</v>
      </c>
      <c r="G3506" s="2" t="str">
        <f>TEXT(pizzadb_pizzasales[[#This Row],[order_date]],"dddd")</f>
        <v>Friday</v>
      </c>
      <c r="H3506" s="3">
        <v>0.51938657407407407</v>
      </c>
      <c r="I3506">
        <v>21</v>
      </c>
      <c r="J3506">
        <v>21</v>
      </c>
      <c r="K3506" s="1" t="s">
        <v>21</v>
      </c>
      <c r="L3506" s="1" t="s">
        <v>22</v>
      </c>
      <c r="M3506" s="1" t="s">
        <v>101</v>
      </c>
      <c r="N3506" s="1" t="s">
        <v>102</v>
      </c>
    </row>
    <row r="3507" spans="1:14" x14ac:dyDescent="0.25">
      <c r="A3507">
        <v>3506</v>
      </c>
      <c r="B3507">
        <v>1558</v>
      </c>
      <c r="C3507">
        <f>1/COUNTIF(B:B,pizzadb_pizzasales[[#This Row],[order_id]])</f>
        <v>0.5</v>
      </c>
      <c r="D3507" s="1" t="s">
        <v>122</v>
      </c>
      <c r="E3507">
        <v>1</v>
      </c>
      <c r="F3507" s="16">
        <v>41799</v>
      </c>
      <c r="G3507" s="2" t="str">
        <f>TEXT(pizzadb_pizzasales[[#This Row],[order_date]],"dddd")</f>
        <v>Monday</v>
      </c>
      <c r="H3507" s="3">
        <v>0.51938657407407407</v>
      </c>
      <c r="I3507">
        <v>20.25</v>
      </c>
      <c r="J3507">
        <v>20.25</v>
      </c>
      <c r="K3507" s="1" t="s">
        <v>21</v>
      </c>
      <c r="L3507" s="1" t="s">
        <v>22</v>
      </c>
      <c r="M3507" s="1" t="s">
        <v>66</v>
      </c>
      <c r="N3507" s="1" t="s">
        <v>67</v>
      </c>
    </row>
    <row r="3508" spans="1:14" x14ac:dyDescent="0.25">
      <c r="A3508">
        <v>3507</v>
      </c>
      <c r="B3508">
        <v>1559</v>
      </c>
      <c r="C3508">
        <f>1/COUNTIF(B:B,pizzadb_pizzasales[[#This Row],[order_id]])</f>
        <v>1</v>
      </c>
      <c r="D3508" s="1" t="s">
        <v>12</v>
      </c>
      <c r="E3508">
        <v>1</v>
      </c>
      <c r="F3508" s="16">
        <v>41800</v>
      </c>
      <c r="G3508" s="2" t="str">
        <f>TEXT(pizzadb_pizzasales[[#This Row],[order_date]],"dddd")</f>
        <v>Tuesday</v>
      </c>
      <c r="H3508" s="3">
        <v>0.52375000000000005</v>
      </c>
      <c r="I3508">
        <v>13.25</v>
      </c>
      <c r="J3508">
        <v>13.25</v>
      </c>
      <c r="K3508" s="1" t="s">
        <v>13</v>
      </c>
      <c r="L3508" s="1" t="s">
        <v>14</v>
      </c>
      <c r="M3508" s="1" t="s">
        <v>15</v>
      </c>
      <c r="N3508" s="1" t="s">
        <v>16</v>
      </c>
    </row>
    <row r="3509" spans="1:14" x14ac:dyDescent="0.25">
      <c r="A3509">
        <v>3508</v>
      </c>
      <c r="B3509">
        <v>1560</v>
      </c>
      <c r="C3509">
        <f>1/COUNTIF(B:B,pizzadb_pizzasales[[#This Row],[order_id]])</f>
        <v>0.5</v>
      </c>
      <c r="D3509" s="1" t="s">
        <v>25</v>
      </c>
      <c r="E3509">
        <v>1</v>
      </c>
      <c r="F3509" s="16">
        <v>41801</v>
      </c>
      <c r="G3509" s="2" t="str">
        <f>TEXT(pizzadb_pizzasales[[#This Row],[order_date]],"dddd")</f>
        <v>Wednesday</v>
      </c>
      <c r="H3509" s="3">
        <v>0.53908564814814819</v>
      </c>
      <c r="I3509">
        <v>20.75</v>
      </c>
      <c r="J3509">
        <v>20.75</v>
      </c>
      <c r="K3509" s="1" t="s">
        <v>21</v>
      </c>
      <c r="L3509" s="1" t="s">
        <v>26</v>
      </c>
      <c r="M3509" s="1" t="s">
        <v>27</v>
      </c>
      <c r="N3509" s="1" t="s">
        <v>28</v>
      </c>
    </row>
    <row r="3510" spans="1:14" x14ac:dyDescent="0.25">
      <c r="A3510">
        <v>3509</v>
      </c>
      <c r="B3510">
        <v>1560</v>
      </c>
      <c r="C3510">
        <f>1/COUNTIF(B:B,pizzadb_pizzasales[[#This Row],[order_id]])</f>
        <v>0.5</v>
      </c>
      <c r="D3510" s="1" t="s">
        <v>112</v>
      </c>
      <c r="E3510">
        <v>1</v>
      </c>
      <c r="F3510" s="16">
        <v>41802</v>
      </c>
      <c r="G3510" s="2" t="str">
        <f>TEXT(pizzadb_pizzasales[[#This Row],[order_date]],"dddd")</f>
        <v>Thursday</v>
      </c>
      <c r="H3510" s="3">
        <v>0.53908564814814819</v>
      </c>
      <c r="I3510">
        <v>20.5</v>
      </c>
      <c r="J3510">
        <v>20.5</v>
      </c>
      <c r="K3510" s="1" t="s">
        <v>21</v>
      </c>
      <c r="L3510" s="1" t="s">
        <v>14</v>
      </c>
      <c r="M3510" s="1" t="s">
        <v>94</v>
      </c>
      <c r="N3510" s="1" t="s">
        <v>95</v>
      </c>
    </row>
    <row r="3511" spans="1:14" x14ac:dyDescent="0.25">
      <c r="A3511">
        <v>3510</v>
      </c>
      <c r="B3511">
        <v>1561</v>
      </c>
      <c r="C3511">
        <f>1/COUNTIF(B:B,pizzadb_pizzasales[[#This Row],[order_id]])</f>
        <v>1</v>
      </c>
      <c r="D3511" s="1" t="s">
        <v>168</v>
      </c>
      <c r="E3511">
        <v>1</v>
      </c>
      <c r="F3511" s="16">
        <v>41803</v>
      </c>
      <c r="G3511" s="2" t="str">
        <f>TEXT(pizzadb_pizzasales[[#This Row],[order_date]],"dddd")</f>
        <v>Friday</v>
      </c>
      <c r="H3511" s="3">
        <v>0.53929398148148144</v>
      </c>
      <c r="I3511">
        <v>20.75</v>
      </c>
      <c r="J3511">
        <v>20.75</v>
      </c>
      <c r="K3511" s="1" t="s">
        <v>21</v>
      </c>
      <c r="L3511" s="1" t="s">
        <v>33</v>
      </c>
      <c r="M3511" s="1" t="s">
        <v>124</v>
      </c>
      <c r="N3511" s="1" t="s">
        <v>125</v>
      </c>
    </row>
    <row r="3512" spans="1:14" x14ac:dyDescent="0.25">
      <c r="A3512">
        <v>3511</v>
      </c>
      <c r="B3512">
        <v>1562</v>
      </c>
      <c r="C3512">
        <f>1/COUNTIF(B:B,pizzadb_pizzasales[[#This Row],[order_id]])</f>
        <v>1</v>
      </c>
      <c r="D3512" s="1" t="s">
        <v>17</v>
      </c>
      <c r="E3512">
        <v>1</v>
      </c>
      <c r="F3512" s="16">
        <v>41806</v>
      </c>
      <c r="G3512" s="2" t="str">
        <f>TEXT(pizzadb_pizzasales[[#This Row],[order_date]],"dddd")</f>
        <v>Monday</v>
      </c>
      <c r="H3512" s="3">
        <v>0.54175925925925927</v>
      </c>
      <c r="I3512">
        <v>16</v>
      </c>
      <c r="J3512">
        <v>16</v>
      </c>
      <c r="K3512" s="1" t="s">
        <v>13</v>
      </c>
      <c r="L3512" s="1" t="s">
        <v>14</v>
      </c>
      <c r="M3512" s="1" t="s">
        <v>18</v>
      </c>
      <c r="N3512" s="1" t="s">
        <v>19</v>
      </c>
    </row>
    <row r="3513" spans="1:14" x14ac:dyDescent="0.25">
      <c r="A3513">
        <v>3512</v>
      </c>
      <c r="B3513">
        <v>1563</v>
      </c>
      <c r="C3513">
        <f>1/COUNTIF(B:B,pizzadb_pizzasales[[#This Row],[order_id]])</f>
        <v>0.5</v>
      </c>
      <c r="D3513" s="1" t="s">
        <v>138</v>
      </c>
      <c r="E3513">
        <v>1</v>
      </c>
      <c r="F3513" s="16">
        <v>41807</v>
      </c>
      <c r="G3513" s="2" t="str">
        <f>TEXT(pizzadb_pizzasales[[#This Row],[order_date]],"dddd")</f>
        <v>Tuesday</v>
      </c>
      <c r="H3513" s="3">
        <v>0.54488425925925921</v>
      </c>
      <c r="I3513">
        <v>20.5</v>
      </c>
      <c r="J3513">
        <v>20.5</v>
      </c>
      <c r="K3513" s="1" t="s">
        <v>21</v>
      </c>
      <c r="L3513" s="1" t="s">
        <v>14</v>
      </c>
      <c r="M3513" s="1" t="s">
        <v>18</v>
      </c>
      <c r="N3513" s="1" t="s">
        <v>19</v>
      </c>
    </row>
    <row r="3514" spans="1:14" x14ac:dyDescent="0.25">
      <c r="A3514">
        <v>3513</v>
      </c>
      <c r="B3514">
        <v>1563</v>
      </c>
      <c r="C3514">
        <f>1/COUNTIF(B:B,pizzadb_pizzasales[[#This Row],[order_id]])</f>
        <v>0.5</v>
      </c>
      <c r="D3514" s="1" t="s">
        <v>160</v>
      </c>
      <c r="E3514">
        <v>1</v>
      </c>
      <c r="F3514" s="16">
        <v>41808</v>
      </c>
      <c r="G3514" s="2" t="str">
        <f>TEXT(pizzadb_pizzasales[[#This Row],[order_date]],"dddd")</f>
        <v>Wednesday</v>
      </c>
      <c r="H3514" s="3">
        <v>0.54488425925925921</v>
      </c>
      <c r="I3514">
        <v>12</v>
      </c>
      <c r="J3514">
        <v>12</v>
      </c>
      <c r="K3514" s="1" t="s">
        <v>41</v>
      </c>
      <c r="L3514" s="1" t="s">
        <v>14</v>
      </c>
      <c r="M3514" s="1" t="s">
        <v>55</v>
      </c>
      <c r="N3514" s="1" t="s">
        <v>56</v>
      </c>
    </row>
    <row r="3515" spans="1:14" x14ac:dyDescent="0.25">
      <c r="A3515">
        <v>3514</v>
      </c>
      <c r="B3515">
        <v>1564</v>
      </c>
      <c r="C3515">
        <f>1/COUNTIF(B:B,pizzadb_pizzasales[[#This Row],[order_id]])</f>
        <v>0.25</v>
      </c>
      <c r="D3515" s="1" t="s">
        <v>20</v>
      </c>
      <c r="E3515">
        <v>1</v>
      </c>
      <c r="F3515" s="16">
        <v>41809</v>
      </c>
      <c r="G3515" s="2" t="str">
        <f>TEXT(pizzadb_pizzasales[[#This Row],[order_date]],"dddd")</f>
        <v>Thursday</v>
      </c>
      <c r="H3515" s="3">
        <v>0.54571759259259256</v>
      </c>
      <c r="I3515">
        <v>18.5</v>
      </c>
      <c r="J3515">
        <v>18.5</v>
      </c>
      <c r="K3515" s="1" t="s">
        <v>21</v>
      </c>
      <c r="L3515" s="1" t="s">
        <v>22</v>
      </c>
      <c r="M3515" s="1" t="s">
        <v>23</v>
      </c>
      <c r="N3515" s="1" t="s">
        <v>24</v>
      </c>
    </row>
    <row r="3516" spans="1:14" x14ac:dyDescent="0.25">
      <c r="A3516">
        <v>3515</v>
      </c>
      <c r="B3516">
        <v>1564</v>
      </c>
      <c r="C3516">
        <f>1/COUNTIF(B:B,pizzadb_pizzasales[[#This Row],[order_id]])</f>
        <v>0.25</v>
      </c>
      <c r="D3516" s="1" t="s">
        <v>142</v>
      </c>
      <c r="E3516">
        <v>1</v>
      </c>
      <c r="F3516" s="16">
        <v>41810</v>
      </c>
      <c r="G3516" s="2" t="str">
        <f>TEXT(pizzadb_pizzasales[[#This Row],[order_date]],"dddd")</f>
        <v>Friday</v>
      </c>
      <c r="H3516" s="3">
        <v>0.54571759259259256</v>
      </c>
      <c r="I3516">
        <v>16.5</v>
      </c>
      <c r="J3516">
        <v>16.5</v>
      </c>
      <c r="K3516" s="1" t="s">
        <v>21</v>
      </c>
      <c r="L3516" s="1" t="s">
        <v>14</v>
      </c>
      <c r="M3516" s="1" t="s">
        <v>15</v>
      </c>
      <c r="N3516" s="1" t="s">
        <v>16</v>
      </c>
    </row>
    <row r="3517" spans="1:14" x14ac:dyDescent="0.25">
      <c r="A3517">
        <v>3516</v>
      </c>
      <c r="B3517">
        <v>1564</v>
      </c>
      <c r="C3517">
        <f>1/COUNTIF(B:B,pizzadb_pizzasales[[#This Row],[order_id]])</f>
        <v>0.25</v>
      </c>
      <c r="D3517" s="1" t="s">
        <v>68</v>
      </c>
      <c r="E3517">
        <v>1</v>
      </c>
      <c r="F3517" s="16">
        <v>41813</v>
      </c>
      <c r="G3517" s="2" t="str">
        <f>TEXT(pizzadb_pizzasales[[#This Row],[order_date]],"dddd")</f>
        <v>Monday</v>
      </c>
      <c r="H3517" s="3">
        <v>0.54571759259259256</v>
      </c>
      <c r="I3517">
        <v>20.25</v>
      </c>
      <c r="J3517">
        <v>20.25</v>
      </c>
      <c r="K3517" s="1" t="s">
        <v>21</v>
      </c>
      <c r="L3517" s="1" t="s">
        <v>22</v>
      </c>
      <c r="M3517" s="1" t="s">
        <v>30</v>
      </c>
      <c r="N3517" s="1" t="s">
        <v>31</v>
      </c>
    </row>
    <row r="3518" spans="1:14" x14ac:dyDescent="0.25">
      <c r="A3518">
        <v>3517</v>
      </c>
      <c r="B3518">
        <v>1564</v>
      </c>
      <c r="C3518">
        <f>1/COUNTIF(B:B,pizzadb_pizzasales[[#This Row],[order_id]])</f>
        <v>0.25</v>
      </c>
      <c r="D3518" s="1" t="s">
        <v>77</v>
      </c>
      <c r="E3518">
        <v>1</v>
      </c>
      <c r="F3518" s="16">
        <v>41814</v>
      </c>
      <c r="G3518" s="2" t="str">
        <f>TEXT(pizzadb_pizzasales[[#This Row],[order_date]],"dddd")</f>
        <v>Tuesday</v>
      </c>
      <c r="H3518" s="3">
        <v>0.54571759259259256</v>
      </c>
      <c r="I3518">
        <v>15.25</v>
      </c>
      <c r="J3518">
        <v>15.25</v>
      </c>
      <c r="K3518" s="1" t="s">
        <v>21</v>
      </c>
      <c r="L3518" s="1" t="s">
        <v>14</v>
      </c>
      <c r="M3518" s="1" t="s">
        <v>78</v>
      </c>
      <c r="N3518" s="1" t="s">
        <v>79</v>
      </c>
    </row>
    <row r="3519" spans="1:14" x14ac:dyDescent="0.25">
      <c r="A3519">
        <v>3518</v>
      </c>
      <c r="B3519">
        <v>1565</v>
      </c>
      <c r="C3519">
        <f>1/COUNTIF(B:B,pizzadb_pizzasales[[#This Row],[order_id]])</f>
        <v>0.25</v>
      </c>
      <c r="D3519" s="1" t="s">
        <v>72</v>
      </c>
      <c r="E3519">
        <v>1</v>
      </c>
      <c r="F3519" s="16">
        <v>41815</v>
      </c>
      <c r="G3519" s="2" t="str">
        <f>TEXT(pizzadb_pizzasales[[#This Row],[order_date]],"dddd")</f>
        <v>Wednesday</v>
      </c>
      <c r="H3519" s="3">
        <v>0.55648148148148147</v>
      </c>
      <c r="I3519">
        <v>20.75</v>
      </c>
      <c r="J3519">
        <v>20.75</v>
      </c>
      <c r="K3519" s="1" t="s">
        <v>21</v>
      </c>
      <c r="L3519" s="1" t="s">
        <v>33</v>
      </c>
      <c r="M3519" s="1" t="s">
        <v>42</v>
      </c>
      <c r="N3519" s="1" t="s">
        <v>43</v>
      </c>
    </row>
    <row r="3520" spans="1:14" x14ac:dyDescent="0.25">
      <c r="A3520">
        <v>3519</v>
      </c>
      <c r="B3520">
        <v>1565</v>
      </c>
      <c r="C3520">
        <f>1/COUNTIF(B:B,pizzadb_pizzasales[[#This Row],[order_id]])</f>
        <v>0.25</v>
      </c>
      <c r="D3520" s="1" t="s">
        <v>80</v>
      </c>
      <c r="E3520">
        <v>1</v>
      </c>
      <c r="F3520" s="16">
        <v>41816</v>
      </c>
      <c r="G3520" s="2" t="str">
        <f>TEXT(pizzadb_pizzasales[[#This Row],[order_date]],"dddd")</f>
        <v>Thursday</v>
      </c>
      <c r="H3520" s="3">
        <v>0.55648148148148147</v>
      </c>
      <c r="I3520">
        <v>12.75</v>
      </c>
      <c r="J3520">
        <v>12.75</v>
      </c>
      <c r="K3520" s="1" t="s">
        <v>41</v>
      </c>
      <c r="L3520" s="1" t="s">
        <v>33</v>
      </c>
      <c r="M3520" s="1" t="s">
        <v>74</v>
      </c>
      <c r="N3520" s="1" t="s">
        <v>75</v>
      </c>
    </row>
    <row r="3521" spans="1:14" x14ac:dyDescent="0.25">
      <c r="A3521">
        <v>3520</v>
      </c>
      <c r="B3521">
        <v>1565</v>
      </c>
      <c r="C3521">
        <f>1/COUNTIF(B:B,pizzadb_pizzasales[[#This Row],[order_id]])</f>
        <v>0.25</v>
      </c>
      <c r="D3521" s="1" t="s">
        <v>116</v>
      </c>
      <c r="E3521">
        <v>1</v>
      </c>
      <c r="F3521" s="16">
        <v>41817</v>
      </c>
      <c r="G3521" s="2" t="str">
        <f>TEXT(pizzadb_pizzasales[[#This Row],[order_date]],"dddd")</f>
        <v>Friday</v>
      </c>
      <c r="H3521" s="3">
        <v>0.55648148148148147</v>
      </c>
      <c r="I3521">
        <v>16</v>
      </c>
      <c r="J3521">
        <v>16</v>
      </c>
      <c r="K3521" s="1" t="s">
        <v>13</v>
      </c>
      <c r="L3521" s="1" t="s">
        <v>14</v>
      </c>
      <c r="M3521" s="1" t="s">
        <v>55</v>
      </c>
      <c r="N3521" s="1" t="s">
        <v>56</v>
      </c>
    </row>
    <row r="3522" spans="1:14" x14ac:dyDescent="0.25">
      <c r="A3522">
        <v>3521</v>
      </c>
      <c r="B3522">
        <v>1565</v>
      </c>
      <c r="C3522">
        <f>1/COUNTIF(B:B,pizzadb_pizzasales[[#This Row],[order_id]])</f>
        <v>0.25</v>
      </c>
      <c r="D3522" s="1" t="s">
        <v>160</v>
      </c>
      <c r="E3522">
        <v>1</v>
      </c>
      <c r="F3522" s="16">
        <v>41820</v>
      </c>
      <c r="G3522" s="2" t="str">
        <f>TEXT(pizzadb_pizzasales[[#This Row],[order_date]],"dddd")</f>
        <v>Monday</v>
      </c>
      <c r="H3522" s="3">
        <v>0.55648148148148147</v>
      </c>
      <c r="I3522">
        <v>12</v>
      </c>
      <c r="J3522">
        <v>12</v>
      </c>
      <c r="K3522" s="1" t="s">
        <v>41</v>
      </c>
      <c r="L3522" s="1" t="s">
        <v>14</v>
      </c>
      <c r="M3522" s="1" t="s">
        <v>55</v>
      </c>
      <c r="N3522" s="1" t="s">
        <v>56</v>
      </c>
    </row>
    <row r="3523" spans="1:14" x14ac:dyDescent="0.25">
      <c r="A3523">
        <v>3522</v>
      </c>
      <c r="B3523">
        <v>1566</v>
      </c>
      <c r="C3523">
        <f>1/COUNTIF(B:B,pizzadb_pizzasales[[#This Row],[order_id]])</f>
        <v>1</v>
      </c>
      <c r="D3523" s="1" t="s">
        <v>109</v>
      </c>
      <c r="E3523">
        <v>2</v>
      </c>
      <c r="F3523" s="16">
        <v>41821</v>
      </c>
      <c r="G3523" s="2" t="str">
        <f>TEXT(pizzadb_pizzasales[[#This Row],[order_date]],"dddd")</f>
        <v>Tuesday</v>
      </c>
      <c r="H3523" s="3">
        <v>0.55766203703703698</v>
      </c>
      <c r="I3523">
        <v>20.25</v>
      </c>
      <c r="J3523">
        <v>40.5</v>
      </c>
      <c r="K3523" s="1" t="s">
        <v>21</v>
      </c>
      <c r="L3523" s="1" t="s">
        <v>22</v>
      </c>
      <c r="M3523" s="1" t="s">
        <v>110</v>
      </c>
      <c r="N3523" s="1" t="s">
        <v>111</v>
      </c>
    </row>
    <row r="3524" spans="1:14" x14ac:dyDescent="0.25">
      <c r="A3524">
        <v>3523</v>
      </c>
      <c r="B3524">
        <v>1567</v>
      </c>
      <c r="C3524">
        <f>1/COUNTIF(B:B,pizzadb_pizzasales[[#This Row],[order_id]])</f>
        <v>0.33333333333333331</v>
      </c>
      <c r="D3524" s="1" t="s">
        <v>132</v>
      </c>
      <c r="E3524">
        <v>1</v>
      </c>
      <c r="F3524" s="16">
        <v>41822</v>
      </c>
      <c r="G3524" s="2" t="str">
        <f>TEXT(pizzadb_pizzasales[[#This Row],[order_date]],"dddd")</f>
        <v>Wednesday</v>
      </c>
      <c r="H3524" s="3">
        <v>0.56328703703703709</v>
      </c>
      <c r="I3524">
        <v>10.5</v>
      </c>
      <c r="J3524">
        <v>10.5</v>
      </c>
      <c r="K3524" s="1" t="s">
        <v>41</v>
      </c>
      <c r="L3524" s="1" t="s">
        <v>14</v>
      </c>
      <c r="M3524" s="1" t="s">
        <v>15</v>
      </c>
      <c r="N3524" s="1" t="s">
        <v>16</v>
      </c>
    </row>
    <row r="3525" spans="1:14" x14ac:dyDescent="0.25">
      <c r="A3525">
        <v>3524</v>
      </c>
      <c r="B3525">
        <v>1567</v>
      </c>
      <c r="C3525">
        <f>1/COUNTIF(B:B,pizzadb_pizzasales[[#This Row],[order_id]])</f>
        <v>0.33333333333333331</v>
      </c>
      <c r="D3525" s="1" t="s">
        <v>68</v>
      </c>
      <c r="E3525">
        <v>1</v>
      </c>
      <c r="F3525" s="16">
        <v>41823</v>
      </c>
      <c r="G3525" s="2" t="str">
        <f>TEXT(pizzadb_pizzasales[[#This Row],[order_date]],"dddd")</f>
        <v>Thursday</v>
      </c>
      <c r="H3525" s="3">
        <v>0.56328703703703709</v>
      </c>
      <c r="I3525">
        <v>20.25</v>
      </c>
      <c r="J3525">
        <v>20.25</v>
      </c>
      <c r="K3525" s="1" t="s">
        <v>21</v>
      </c>
      <c r="L3525" s="1" t="s">
        <v>22</v>
      </c>
      <c r="M3525" s="1" t="s">
        <v>30</v>
      </c>
      <c r="N3525" s="1" t="s">
        <v>31</v>
      </c>
    </row>
    <row r="3526" spans="1:14" x14ac:dyDescent="0.25">
      <c r="A3526">
        <v>3525</v>
      </c>
      <c r="B3526">
        <v>1567</v>
      </c>
      <c r="C3526">
        <f>1/COUNTIF(B:B,pizzadb_pizzasales[[#This Row],[order_id]])</f>
        <v>0.33333333333333331</v>
      </c>
      <c r="D3526" s="1" t="s">
        <v>37</v>
      </c>
      <c r="E3526">
        <v>1</v>
      </c>
      <c r="F3526" s="16">
        <v>41824</v>
      </c>
      <c r="G3526" s="2" t="str">
        <f>TEXT(pizzadb_pizzasales[[#This Row],[order_date]],"dddd")</f>
        <v>Friday</v>
      </c>
      <c r="H3526" s="3">
        <v>0.56328703703703709</v>
      </c>
      <c r="I3526">
        <v>20.75</v>
      </c>
      <c r="J3526">
        <v>20.75</v>
      </c>
      <c r="K3526" s="1" t="s">
        <v>21</v>
      </c>
      <c r="L3526" s="1" t="s">
        <v>26</v>
      </c>
      <c r="M3526" s="1" t="s">
        <v>38</v>
      </c>
      <c r="N3526" s="1" t="s">
        <v>39</v>
      </c>
    </row>
    <row r="3527" spans="1:14" x14ac:dyDescent="0.25">
      <c r="A3527">
        <v>3526</v>
      </c>
      <c r="B3527">
        <v>1568</v>
      </c>
      <c r="C3527">
        <f>1/COUNTIF(B:B,pizzadb_pizzasales[[#This Row],[order_id]])</f>
        <v>0.25</v>
      </c>
      <c r="D3527" s="1" t="s">
        <v>80</v>
      </c>
      <c r="E3527">
        <v>1</v>
      </c>
      <c r="F3527" s="16">
        <v>41827</v>
      </c>
      <c r="G3527" s="2" t="str">
        <f>TEXT(pizzadb_pizzasales[[#This Row],[order_date]],"dddd")</f>
        <v>Monday</v>
      </c>
      <c r="H3527" s="3">
        <v>0.56858796296296299</v>
      </c>
      <c r="I3527">
        <v>12.75</v>
      </c>
      <c r="J3527">
        <v>12.75</v>
      </c>
      <c r="K3527" s="1" t="s">
        <v>41</v>
      </c>
      <c r="L3527" s="1" t="s">
        <v>33</v>
      </c>
      <c r="M3527" s="1" t="s">
        <v>74</v>
      </c>
      <c r="N3527" s="1" t="s">
        <v>75</v>
      </c>
    </row>
    <row r="3528" spans="1:14" x14ac:dyDescent="0.25">
      <c r="A3528">
        <v>3527</v>
      </c>
      <c r="B3528">
        <v>1568</v>
      </c>
      <c r="C3528">
        <f>1/COUNTIF(B:B,pizzadb_pizzasales[[#This Row],[order_id]])</f>
        <v>0.25</v>
      </c>
      <c r="D3528" s="1" t="s">
        <v>17</v>
      </c>
      <c r="E3528">
        <v>1</v>
      </c>
      <c r="F3528" s="16">
        <v>41828</v>
      </c>
      <c r="G3528" s="2" t="str">
        <f>TEXT(pizzadb_pizzasales[[#This Row],[order_date]],"dddd")</f>
        <v>Tuesday</v>
      </c>
      <c r="H3528" s="3">
        <v>0.56858796296296299</v>
      </c>
      <c r="I3528">
        <v>16</v>
      </c>
      <c r="J3528">
        <v>16</v>
      </c>
      <c r="K3528" s="1" t="s">
        <v>13</v>
      </c>
      <c r="L3528" s="1" t="s">
        <v>14</v>
      </c>
      <c r="M3528" s="1" t="s">
        <v>18</v>
      </c>
      <c r="N3528" s="1" t="s">
        <v>19</v>
      </c>
    </row>
    <row r="3529" spans="1:14" x14ac:dyDescent="0.25">
      <c r="A3529">
        <v>3528</v>
      </c>
      <c r="B3529">
        <v>1568</v>
      </c>
      <c r="C3529">
        <f>1/COUNTIF(B:B,pizzadb_pizzasales[[#This Row],[order_id]])</f>
        <v>0.25</v>
      </c>
      <c r="D3529" s="1" t="s">
        <v>100</v>
      </c>
      <c r="E3529">
        <v>1</v>
      </c>
      <c r="F3529" s="16">
        <v>41829</v>
      </c>
      <c r="G3529" s="2" t="str">
        <f>TEXT(pizzadb_pizzasales[[#This Row],[order_date]],"dddd")</f>
        <v>Wednesday</v>
      </c>
      <c r="H3529" s="3">
        <v>0.56858796296296299</v>
      </c>
      <c r="I3529">
        <v>12.75</v>
      </c>
      <c r="J3529">
        <v>12.75</v>
      </c>
      <c r="K3529" s="1" t="s">
        <v>41</v>
      </c>
      <c r="L3529" s="1" t="s">
        <v>22</v>
      </c>
      <c r="M3529" s="1" t="s">
        <v>101</v>
      </c>
      <c r="N3529" s="1" t="s">
        <v>102</v>
      </c>
    </row>
    <row r="3530" spans="1:14" x14ac:dyDescent="0.25">
      <c r="A3530">
        <v>3529</v>
      </c>
      <c r="B3530">
        <v>1568</v>
      </c>
      <c r="C3530">
        <f>1/COUNTIF(B:B,pizzadb_pizzasales[[#This Row],[order_id]])</f>
        <v>0.25</v>
      </c>
      <c r="D3530" s="1" t="s">
        <v>109</v>
      </c>
      <c r="E3530">
        <v>1</v>
      </c>
      <c r="F3530" s="16">
        <v>41830</v>
      </c>
      <c r="G3530" s="2" t="str">
        <f>TEXT(pizzadb_pizzasales[[#This Row],[order_date]],"dddd")</f>
        <v>Thursday</v>
      </c>
      <c r="H3530" s="3">
        <v>0.56858796296296299</v>
      </c>
      <c r="I3530">
        <v>20.25</v>
      </c>
      <c r="J3530">
        <v>20.25</v>
      </c>
      <c r="K3530" s="1" t="s">
        <v>21</v>
      </c>
      <c r="L3530" s="1" t="s">
        <v>22</v>
      </c>
      <c r="M3530" s="1" t="s">
        <v>110</v>
      </c>
      <c r="N3530" s="1" t="s">
        <v>111</v>
      </c>
    </row>
    <row r="3531" spans="1:14" x14ac:dyDescent="0.25">
      <c r="A3531">
        <v>3530</v>
      </c>
      <c r="B3531">
        <v>1569</v>
      </c>
      <c r="C3531">
        <f>1/COUNTIF(B:B,pizzadb_pizzasales[[#This Row],[order_id]])</f>
        <v>7.6923076923076927E-2</v>
      </c>
      <c r="D3531" s="1" t="s">
        <v>72</v>
      </c>
      <c r="E3531">
        <v>2</v>
      </c>
      <c r="F3531" s="16">
        <v>41831</v>
      </c>
      <c r="G3531" s="2" t="str">
        <f>TEXT(pizzadb_pizzasales[[#This Row],[order_date]],"dddd")</f>
        <v>Friday</v>
      </c>
      <c r="H3531" s="3">
        <v>0.56863425925925926</v>
      </c>
      <c r="I3531">
        <v>20.75</v>
      </c>
      <c r="J3531">
        <v>41.5</v>
      </c>
      <c r="K3531" s="1" t="s">
        <v>21</v>
      </c>
      <c r="L3531" s="1" t="s">
        <v>33</v>
      </c>
      <c r="M3531" s="1" t="s">
        <v>42</v>
      </c>
      <c r="N3531" s="1" t="s">
        <v>43</v>
      </c>
    </row>
    <row r="3532" spans="1:14" x14ac:dyDescent="0.25">
      <c r="A3532">
        <v>3531</v>
      </c>
      <c r="B3532">
        <v>1569</v>
      </c>
      <c r="C3532">
        <f>1/COUNTIF(B:B,pizzadb_pizzasales[[#This Row],[order_id]])</f>
        <v>7.6923076923076927E-2</v>
      </c>
      <c r="D3532" s="1" t="s">
        <v>165</v>
      </c>
      <c r="E3532">
        <v>1</v>
      </c>
      <c r="F3532" s="16">
        <v>41834</v>
      </c>
      <c r="G3532" s="2" t="str">
        <f>TEXT(pizzadb_pizzasales[[#This Row],[order_date]],"dddd")</f>
        <v>Monday</v>
      </c>
      <c r="H3532" s="3">
        <v>0.56863425925925926</v>
      </c>
      <c r="I3532">
        <v>23.649999618530273</v>
      </c>
      <c r="J3532">
        <v>23.649999618530273</v>
      </c>
      <c r="K3532" s="1" t="s">
        <v>41</v>
      </c>
      <c r="L3532" s="1" t="s">
        <v>26</v>
      </c>
      <c r="M3532" s="1" t="s">
        <v>166</v>
      </c>
      <c r="N3532" s="1" t="s">
        <v>167</v>
      </c>
    </row>
    <row r="3533" spans="1:14" x14ac:dyDescent="0.25">
      <c r="A3533">
        <v>3532</v>
      </c>
      <c r="B3533">
        <v>1569</v>
      </c>
      <c r="C3533">
        <f>1/COUNTIF(B:B,pizzadb_pizzasales[[#This Row],[order_id]])</f>
        <v>7.6923076923076927E-2</v>
      </c>
      <c r="D3533" s="1" t="s">
        <v>142</v>
      </c>
      <c r="E3533">
        <v>1</v>
      </c>
      <c r="F3533" s="16">
        <v>41835</v>
      </c>
      <c r="G3533" s="2" t="str">
        <f>TEXT(pizzadb_pizzasales[[#This Row],[order_date]],"dddd")</f>
        <v>Tuesday</v>
      </c>
      <c r="H3533" s="3">
        <v>0.56863425925925926</v>
      </c>
      <c r="I3533">
        <v>16.5</v>
      </c>
      <c r="J3533">
        <v>16.5</v>
      </c>
      <c r="K3533" s="1" t="s">
        <v>21</v>
      </c>
      <c r="L3533" s="1" t="s">
        <v>14</v>
      </c>
      <c r="M3533" s="1" t="s">
        <v>15</v>
      </c>
      <c r="N3533" s="1" t="s">
        <v>16</v>
      </c>
    </row>
    <row r="3534" spans="1:14" x14ac:dyDescent="0.25">
      <c r="A3534">
        <v>3533</v>
      </c>
      <c r="B3534">
        <v>1569</v>
      </c>
      <c r="C3534">
        <f>1/COUNTIF(B:B,pizzadb_pizzasales[[#This Row],[order_id]])</f>
        <v>7.6923076923076927E-2</v>
      </c>
      <c r="D3534" s="1" t="s">
        <v>116</v>
      </c>
      <c r="E3534">
        <v>1</v>
      </c>
      <c r="F3534" s="16">
        <v>41836</v>
      </c>
      <c r="G3534" s="2" t="str">
        <f>TEXT(pizzadb_pizzasales[[#This Row],[order_date]],"dddd")</f>
        <v>Wednesday</v>
      </c>
      <c r="H3534" s="3">
        <v>0.56863425925925926</v>
      </c>
      <c r="I3534">
        <v>16</v>
      </c>
      <c r="J3534">
        <v>16</v>
      </c>
      <c r="K3534" s="1" t="s">
        <v>13</v>
      </c>
      <c r="L3534" s="1" t="s">
        <v>14</v>
      </c>
      <c r="M3534" s="1" t="s">
        <v>55</v>
      </c>
      <c r="N3534" s="1" t="s">
        <v>56</v>
      </c>
    </row>
    <row r="3535" spans="1:14" x14ac:dyDescent="0.25">
      <c r="A3535">
        <v>3534</v>
      </c>
      <c r="B3535">
        <v>1569</v>
      </c>
      <c r="C3535">
        <f>1/COUNTIF(B:B,pizzadb_pizzasales[[#This Row],[order_id]])</f>
        <v>7.6923076923076927E-2</v>
      </c>
      <c r="D3535" s="1" t="s">
        <v>112</v>
      </c>
      <c r="E3535">
        <v>1</v>
      </c>
      <c r="F3535" s="16">
        <v>41837</v>
      </c>
      <c r="G3535" s="2" t="str">
        <f>TEXT(pizzadb_pizzasales[[#This Row],[order_date]],"dddd")</f>
        <v>Thursday</v>
      </c>
      <c r="H3535" s="3">
        <v>0.56863425925925926</v>
      </c>
      <c r="I3535">
        <v>20.5</v>
      </c>
      <c r="J3535">
        <v>20.5</v>
      </c>
      <c r="K3535" s="1" t="s">
        <v>21</v>
      </c>
      <c r="L3535" s="1" t="s">
        <v>14</v>
      </c>
      <c r="M3535" s="1" t="s">
        <v>94</v>
      </c>
      <c r="N3535" s="1" t="s">
        <v>95</v>
      </c>
    </row>
    <row r="3536" spans="1:14" x14ac:dyDescent="0.25">
      <c r="A3536">
        <v>3535</v>
      </c>
      <c r="B3536">
        <v>1569</v>
      </c>
      <c r="C3536">
        <f>1/COUNTIF(B:B,pizzadb_pizzasales[[#This Row],[order_id]])</f>
        <v>7.6923076923076927E-2</v>
      </c>
      <c r="D3536" s="1" t="s">
        <v>119</v>
      </c>
      <c r="E3536">
        <v>1</v>
      </c>
      <c r="F3536" s="16">
        <v>41838</v>
      </c>
      <c r="G3536" s="2" t="str">
        <f>TEXT(pizzadb_pizzasales[[#This Row],[order_date]],"dddd")</f>
        <v>Friday</v>
      </c>
      <c r="H3536" s="3">
        <v>0.56863425925925926</v>
      </c>
      <c r="I3536">
        <v>12.5</v>
      </c>
      <c r="J3536">
        <v>12.5</v>
      </c>
      <c r="K3536" s="1" t="s">
        <v>13</v>
      </c>
      <c r="L3536" s="1" t="s">
        <v>14</v>
      </c>
      <c r="M3536" s="1" t="s">
        <v>78</v>
      </c>
      <c r="N3536" s="1" t="s">
        <v>79</v>
      </c>
    </row>
    <row r="3537" spans="1:14" x14ac:dyDescent="0.25">
      <c r="A3537">
        <v>3536</v>
      </c>
      <c r="B3537">
        <v>1569</v>
      </c>
      <c r="C3537">
        <f>1/COUNTIF(B:B,pizzadb_pizzasales[[#This Row],[order_id]])</f>
        <v>7.6923076923076927E-2</v>
      </c>
      <c r="D3537" s="1" t="s">
        <v>126</v>
      </c>
      <c r="E3537">
        <v>1</v>
      </c>
      <c r="F3537" s="16">
        <v>41841</v>
      </c>
      <c r="G3537" s="2" t="str">
        <f>TEXT(pizzadb_pizzasales[[#This Row],[order_date]],"dddd")</f>
        <v>Monday</v>
      </c>
      <c r="H3537" s="3">
        <v>0.56863425925925926</v>
      </c>
      <c r="I3537">
        <v>9.75</v>
      </c>
      <c r="J3537">
        <v>9.75</v>
      </c>
      <c r="K3537" s="1" t="s">
        <v>41</v>
      </c>
      <c r="L3537" s="1" t="s">
        <v>14</v>
      </c>
      <c r="M3537" s="1" t="s">
        <v>78</v>
      </c>
      <c r="N3537" s="1" t="s">
        <v>79</v>
      </c>
    </row>
    <row r="3538" spans="1:14" x14ac:dyDescent="0.25">
      <c r="A3538">
        <v>3537</v>
      </c>
      <c r="B3538">
        <v>1569</v>
      </c>
      <c r="C3538">
        <f>1/COUNTIF(B:B,pizzadb_pizzasales[[#This Row],[order_id]])</f>
        <v>7.6923076923076927E-2</v>
      </c>
      <c r="D3538" s="1" t="s">
        <v>135</v>
      </c>
      <c r="E3538">
        <v>1</v>
      </c>
      <c r="F3538" s="16">
        <v>41842</v>
      </c>
      <c r="G3538" s="2" t="str">
        <f>TEXT(pizzadb_pizzasales[[#This Row],[order_date]],"dddd")</f>
        <v>Tuesday</v>
      </c>
      <c r="H3538" s="3">
        <v>0.56863425925925926</v>
      </c>
      <c r="I3538">
        <v>20.75</v>
      </c>
      <c r="J3538">
        <v>20.75</v>
      </c>
      <c r="K3538" s="1" t="s">
        <v>21</v>
      </c>
      <c r="L3538" s="1" t="s">
        <v>26</v>
      </c>
      <c r="M3538" s="1" t="s">
        <v>107</v>
      </c>
      <c r="N3538" s="1" t="s">
        <v>108</v>
      </c>
    </row>
    <row r="3539" spans="1:14" x14ac:dyDescent="0.25">
      <c r="A3539">
        <v>3538</v>
      </c>
      <c r="B3539">
        <v>1569</v>
      </c>
      <c r="C3539">
        <f>1/COUNTIF(B:B,pizzadb_pizzasales[[#This Row],[order_id]])</f>
        <v>7.6923076923076927E-2</v>
      </c>
      <c r="D3539" s="1" t="s">
        <v>172</v>
      </c>
      <c r="E3539">
        <v>1</v>
      </c>
      <c r="F3539" s="16">
        <v>41843</v>
      </c>
      <c r="G3539" s="2" t="str">
        <f>TEXT(pizzadb_pizzasales[[#This Row],[order_date]],"dddd")</f>
        <v>Wednesday</v>
      </c>
      <c r="H3539" s="3">
        <v>0.56863425925925926</v>
      </c>
      <c r="I3539">
        <v>12.5</v>
      </c>
      <c r="J3539">
        <v>12.5</v>
      </c>
      <c r="K3539" s="1" t="s">
        <v>41</v>
      </c>
      <c r="L3539" s="1" t="s">
        <v>26</v>
      </c>
      <c r="M3539" s="1" t="s">
        <v>88</v>
      </c>
      <c r="N3539" s="1" t="s">
        <v>89</v>
      </c>
    </row>
    <row r="3540" spans="1:14" x14ac:dyDescent="0.25">
      <c r="A3540">
        <v>3539</v>
      </c>
      <c r="B3540">
        <v>1569</v>
      </c>
      <c r="C3540">
        <f>1/COUNTIF(B:B,pizzadb_pizzasales[[#This Row],[order_id]])</f>
        <v>7.6923076923076927E-2</v>
      </c>
      <c r="D3540" s="1" t="s">
        <v>117</v>
      </c>
      <c r="E3540">
        <v>1</v>
      </c>
      <c r="F3540" s="16">
        <v>41844</v>
      </c>
      <c r="G3540" s="2" t="str">
        <f>TEXT(pizzadb_pizzasales[[#This Row],[order_date]],"dddd")</f>
        <v>Thursday</v>
      </c>
      <c r="H3540" s="3">
        <v>0.56863425925925926</v>
      </c>
      <c r="I3540">
        <v>12.75</v>
      </c>
      <c r="J3540">
        <v>12.75</v>
      </c>
      <c r="K3540" s="1" t="s">
        <v>41</v>
      </c>
      <c r="L3540" s="1" t="s">
        <v>33</v>
      </c>
      <c r="M3540" s="1" t="s">
        <v>70</v>
      </c>
      <c r="N3540" s="1" t="s">
        <v>71</v>
      </c>
    </row>
    <row r="3541" spans="1:14" x14ac:dyDescent="0.25">
      <c r="A3541">
        <v>3540</v>
      </c>
      <c r="B3541">
        <v>1569</v>
      </c>
      <c r="C3541">
        <f>1/COUNTIF(B:B,pizzadb_pizzasales[[#This Row],[order_id]])</f>
        <v>7.6923076923076927E-2</v>
      </c>
      <c r="D3541" s="1" t="s">
        <v>150</v>
      </c>
      <c r="E3541">
        <v>1</v>
      </c>
      <c r="F3541" s="16">
        <v>41845</v>
      </c>
      <c r="G3541" s="2" t="str">
        <f>TEXT(pizzadb_pizzasales[[#This Row],[order_date]],"dddd")</f>
        <v>Friday</v>
      </c>
      <c r="H3541" s="3">
        <v>0.56863425925925926</v>
      </c>
      <c r="I3541">
        <v>12.5</v>
      </c>
      <c r="J3541">
        <v>12.5</v>
      </c>
      <c r="K3541" s="1" t="s">
        <v>41</v>
      </c>
      <c r="L3541" s="1" t="s">
        <v>26</v>
      </c>
      <c r="M3541" s="1" t="s">
        <v>60</v>
      </c>
      <c r="N3541" s="1" t="s">
        <v>61</v>
      </c>
    </row>
    <row r="3542" spans="1:14" x14ac:dyDescent="0.25">
      <c r="A3542">
        <v>3541</v>
      </c>
      <c r="B3542">
        <v>1569</v>
      </c>
      <c r="C3542">
        <f>1/COUNTIF(B:B,pizzadb_pizzasales[[#This Row],[order_id]])</f>
        <v>7.6923076923076927E-2</v>
      </c>
      <c r="D3542" s="1" t="s">
        <v>47</v>
      </c>
      <c r="E3542">
        <v>1</v>
      </c>
      <c r="F3542" s="16">
        <v>41848</v>
      </c>
      <c r="G3542" s="2" t="str">
        <f>TEXT(pizzadb_pizzasales[[#This Row],[order_date]],"dddd")</f>
        <v>Monday</v>
      </c>
      <c r="H3542" s="3">
        <v>0.56863425925925926</v>
      </c>
      <c r="I3542">
        <v>12.5</v>
      </c>
      <c r="J3542">
        <v>12.5</v>
      </c>
      <c r="K3542" s="1" t="s">
        <v>41</v>
      </c>
      <c r="L3542" s="1" t="s">
        <v>26</v>
      </c>
      <c r="M3542" s="1" t="s">
        <v>48</v>
      </c>
      <c r="N3542" s="1" t="s">
        <v>49</v>
      </c>
    </row>
    <row r="3543" spans="1:14" x14ac:dyDescent="0.25">
      <c r="A3543">
        <v>3542</v>
      </c>
      <c r="B3543">
        <v>1569</v>
      </c>
      <c r="C3543">
        <f>1/COUNTIF(B:B,pizzadb_pizzasales[[#This Row],[order_id]])</f>
        <v>7.6923076923076927E-2</v>
      </c>
      <c r="D3543" s="1" t="s">
        <v>32</v>
      </c>
      <c r="E3543">
        <v>1</v>
      </c>
      <c r="F3543" s="16">
        <v>41849</v>
      </c>
      <c r="G3543" s="2" t="str">
        <f>TEXT(pizzadb_pizzasales[[#This Row],[order_date]],"dddd")</f>
        <v>Tuesday</v>
      </c>
      <c r="H3543" s="3">
        <v>0.56863425925925926</v>
      </c>
      <c r="I3543">
        <v>20.75</v>
      </c>
      <c r="J3543">
        <v>20.75</v>
      </c>
      <c r="K3543" s="1" t="s">
        <v>21</v>
      </c>
      <c r="L3543" s="1" t="s">
        <v>33</v>
      </c>
      <c r="M3543" s="1" t="s">
        <v>34</v>
      </c>
      <c r="N3543" s="1" t="s">
        <v>35</v>
      </c>
    </row>
    <row r="3544" spans="1:14" x14ac:dyDescent="0.25">
      <c r="A3544">
        <v>3543</v>
      </c>
      <c r="B3544">
        <v>1570</v>
      </c>
      <c r="C3544">
        <f>1/COUNTIF(B:B,pizzadb_pizzasales[[#This Row],[order_id]])</f>
        <v>1</v>
      </c>
      <c r="D3544" s="1" t="s">
        <v>76</v>
      </c>
      <c r="E3544">
        <v>1</v>
      </c>
      <c r="F3544" s="16">
        <v>41850</v>
      </c>
      <c r="G3544" s="2" t="str">
        <f>TEXT(pizzadb_pizzasales[[#This Row],[order_date]],"dddd")</f>
        <v>Wednesday</v>
      </c>
      <c r="H3544" s="3">
        <v>0.57598379629629626</v>
      </c>
      <c r="I3544">
        <v>16.75</v>
      </c>
      <c r="J3544">
        <v>16.75</v>
      </c>
      <c r="K3544" s="1" t="s">
        <v>13</v>
      </c>
      <c r="L3544" s="1" t="s">
        <v>33</v>
      </c>
      <c r="M3544" s="1" t="s">
        <v>74</v>
      </c>
      <c r="N3544" s="1" t="s">
        <v>75</v>
      </c>
    </row>
    <row r="3545" spans="1:14" x14ac:dyDescent="0.25">
      <c r="A3545">
        <v>3544</v>
      </c>
      <c r="B3545">
        <v>1571</v>
      </c>
      <c r="C3545">
        <f>1/COUNTIF(B:B,pizzadb_pizzasales[[#This Row],[order_id]])</f>
        <v>1</v>
      </c>
      <c r="D3545" s="1" t="s">
        <v>118</v>
      </c>
      <c r="E3545">
        <v>1</v>
      </c>
      <c r="F3545" s="16">
        <v>41851</v>
      </c>
      <c r="G3545" s="2" t="str">
        <f>TEXT(pizzadb_pizzasales[[#This Row],[order_date]],"dddd")</f>
        <v>Thursday</v>
      </c>
      <c r="H3545" s="3">
        <v>0.60584490740740737</v>
      </c>
      <c r="I3545">
        <v>16.75</v>
      </c>
      <c r="J3545">
        <v>16.75</v>
      </c>
      <c r="K3545" s="1" t="s">
        <v>13</v>
      </c>
      <c r="L3545" s="1" t="s">
        <v>33</v>
      </c>
      <c r="M3545" s="1" t="s">
        <v>42</v>
      </c>
      <c r="N3545" s="1" t="s">
        <v>43</v>
      </c>
    </row>
    <row r="3546" spans="1:14" x14ac:dyDescent="0.25">
      <c r="A3546">
        <v>3545</v>
      </c>
      <c r="B3546">
        <v>1572</v>
      </c>
      <c r="C3546">
        <f>1/COUNTIF(B:B,pizzadb_pizzasales[[#This Row],[order_id]])</f>
        <v>0.33333333333333331</v>
      </c>
      <c r="D3546" s="1" t="s">
        <v>121</v>
      </c>
      <c r="E3546">
        <v>1</v>
      </c>
      <c r="F3546" s="16">
        <v>41852</v>
      </c>
      <c r="G3546" s="2" t="str">
        <f>TEXT(pizzadb_pizzasales[[#This Row],[order_date]],"dddd")</f>
        <v>Friday</v>
      </c>
      <c r="H3546" s="3">
        <v>0.60668981481481477</v>
      </c>
      <c r="I3546">
        <v>16.25</v>
      </c>
      <c r="J3546">
        <v>16.25</v>
      </c>
      <c r="K3546" s="1" t="s">
        <v>13</v>
      </c>
      <c r="L3546" s="1" t="s">
        <v>26</v>
      </c>
      <c r="M3546" s="1" t="s">
        <v>114</v>
      </c>
      <c r="N3546" s="1" t="s">
        <v>115</v>
      </c>
    </row>
    <row r="3547" spans="1:14" x14ac:dyDescent="0.25">
      <c r="A3547">
        <v>3546</v>
      </c>
      <c r="B3547">
        <v>1572</v>
      </c>
      <c r="C3547">
        <f>1/COUNTIF(B:B,pizzadb_pizzasales[[#This Row],[order_id]])</f>
        <v>0.33333333333333331</v>
      </c>
      <c r="D3547" s="1" t="s">
        <v>47</v>
      </c>
      <c r="E3547">
        <v>1</v>
      </c>
      <c r="F3547" s="16">
        <v>41855</v>
      </c>
      <c r="G3547" s="2" t="str">
        <f>TEXT(pizzadb_pizzasales[[#This Row],[order_date]],"dddd")</f>
        <v>Monday</v>
      </c>
      <c r="H3547" s="3">
        <v>0.60668981481481477</v>
      </c>
      <c r="I3547">
        <v>12.5</v>
      </c>
      <c r="J3547">
        <v>12.5</v>
      </c>
      <c r="K3547" s="1" t="s">
        <v>41</v>
      </c>
      <c r="L3547" s="1" t="s">
        <v>26</v>
      </c>
      <c r="M3547" s="1" t="s">
        <v>48</v>
      </c>
      <c r="N3547" s="1" t="s">
        <v>49</v>
      </c>
    </row>
    <row r="3548" spans="1:14" x14ac:dyDescent="0.25">
      <c r="A3548">
        <v>3547</v>
      </c>
      <c r="B3548">
        <v>1572</v>
      </c>
      <c r="C3548">
        <f>1/COUNTIF(B:B,pizzadb_pizzasales[[#This Row],[order_id]])</f>
        <v>0.33333333333333331</v>
      </c>
      <c r="D3548" s="1" t="s">
        <v>32</v>
      </c>
      <c r="E3548">
        <v>1</v>
      </c>
      <c r="F3548" s="16">
        <v>41856</v>
      </c>
      <c r="G3548" s="2" t="str">
        <f>TEXT(pizzadb_pizzasales[[#This Row],[order_date]],"dddd")</f>
        <v>Tuesday</v>
      </c>
      <c r="H3548" s="3">
        <v>0.60668981481481477</v>
      </c>
      <c r="I3548">
        <v>20.75</v>
      </c>
      <c r="J3548">
        <v>20.75</v>
      </c>
      <c r="K3548" s="1" t="s">
        <v>21</v>
      </c>
      <c r="L3548" s="1" t="s">
        <v>33</v>
      </c>
      <c r="M3548" s="1" t="s">
        <v>34</v>
      </c>
      <c r="N3548" s="1" t="s">
        <v>35</v>
      </c>
    </row>
    <row r="3549" spans="1:14" x14ac:dyDescent="0.25">
      <c r="A3549">
        <v>3548</v>
      </c>
      <c r="B3549">
        <v>1573</v>
      </c>
      <c r="C3549">
        <f>1/COUNTIF(B:B,pizzadb_pizzasales[[#This Row],[order_id]])</f>
        <v>1</v>
      </c>
      <c r="D3549" s="1" t="s">
        <v>137</v>
      </c>
      <c r="E3549">
        <v>1</v>
      </c>
      <c r="F3549" s="16">
        <v>41857</v>
      </c>
      <c r="G3549" s="2" t="str">
        <f>TEXT(pizzadb_pizzasales[[#This Row],[order_date]],"dddd")</f>
        <v>Wednesday</v>
      </c>
      <c r="H3549" s="3">
        <v>0.61099537037037033</v>
      </c>
      <c r="I3549">
        <v>16.75</v>
      </c>
      <c r="J3549">
        <v>16.75</v>
      </c>
      <c r="K3549" s="1" t="s">
        <v>13</v>
      </c>
      <c r="L3549" s="1" t="s">
        <v>33</v>
      </c>
      <c r="M3549" s="1" t="s">
        <v>34</v>
      </c>
      <c r="N3549" s="1" t="s">
        <v>35</v>
      </c>
    </row>
    <row r="3550" spans="1:14" x14ac:dyDescent="0.25">
      <c r="A3550">
        <v>3549</v>
      </c>
      <c r="B3550">
        <v>1574</v>
      </c>
      <c r="C3550">
        <f>1/COUNTIF(B:B,pizzadb_pizzasales[[#This Row],[order_id]])</f>
        <v>0.33333333333333331</v>
      </c>
      <c r="D3550" s="1" t="s">
        <v>72</v>
      </c>
      <c r="E3550">
        <v>1</v>
      </c>
      <c r="F3550" s="16">
        <v>41858</v>
      </c>
      <c r="G3550" s="2" t="str">
        <f>TEXT(pizzadb_pizzasales[[#This Row],[order_date]],"dddd")</f>
        <v>Thursday</v>
      </c>
      <c r="H3550" s="3">
        <v>0.64747685185185189</v>
      </c>
      <c r="I3550">
        <v>20.75</v>
      </c>
      <c r="J3550">
        <v>20.75</v>
      </c>
      <c r="K3550" s="1" t="s">
        <v>21</v>
      </c>
      <c r="L3550" s="1" t="s">
        <v>33</v>
      </c>
      <c r="M3550" s="1" t="s">
        <v>42</v>
      </c>
      <c r="N3550" s="1" t="s">
        <v>43</v>
      </c>
    </row>
    <row r="3551" spans="1:14" x14ac:dyDescent="0.25">
      <c r="A3551">
        <v>3550</v>
      </c>
      <c r="B3551">
        <v>1574</v>
      </c>
      <c r="C3551">
        <f>1/COUNTIF(B:B,pizzadb_pizzasales[[#This Row],[order_id]])</f>
        <v>0.33333333333333331</v>
      </c>
      <c r="D3551" s="1" t="s">
        <v>135</v>
      </c>
      <c r="E3551">
        <v>1</v>
      </c>
      <c r="F3551" s="16">
        <v>41859</v>
      </c>
      <c r="G3551" s="2" t="str">
        <f>TEXT(pizzadb_pizzasales[[#This Row],[order_date]],"dddd")</f>
        <v>Friday</v>
      </c>
      <c r="H3551" s="3">
        <v>0.64747685185185189</v>
      </c>
      <c r="I3551">
        <v>20.75</v>
      </c>
      <c r="J3551">
        <v>20.75</v>
      </c>
      <c r="K3551" s="1" t="s">
        <v>21</v>
      </c>
      <c r="L3551" s="1" t="s">
        <v>26</v>
      </c>
      <c r="M3551" s="1" t="s">
        <v>107</v>
      </c>
      <c r="N3551" s="1" t="s">
        <v>108</v>
      </c>
    </row>
    <row r="3552" spans="1:14" x14ac:dyDescent="0.25">
      <c r="A3552">
        <v>3551</v>
      </c>
      <c r="B3552">
        <v>1574</v>
      </c>
      <c r="C3552">
        <f>1/COUNTIF(B:B,pizzadb_pizzasales[[#This Row],[order_id]])</f>
        <v>0.33333333333333331</v>
      </c>
      <c r="D3552" s="1" t="s">
        <v>157</v>
      </c>
      <c r="E3552">
        <v>1</v>
      </c>
      <c r="F3552" s="16">
        <v>41862</v>
      </c>
      <c r="G3552" s="2" t="str">
        <f>TEXT(pizzadb_pizzasales[[#This Row],[order_date]],"dddd")</f>
        <v>Monday</v>
      </c>
      <c r="H3552" s="3">
        <v>0.64747685185185189</v>
      </c>
      <c r="I3552">
        <v>12</v>
      </c>
      <c r="J3552">
        <v>12</v>
      </c>
      <c r="K3552" s="1" t="s">
        <v>41</v>
      </c>
      <c r="L3552" s="1" t="s">
        <v>22</v>
      </c>
      <c r="M3552" s="1" t="s">
        <v>110</v>
      </c>
      <c r="N3552" s="1" t="s">
        <v>111</v>
      </c>
    </row>
    <row r="3553" spans="1:14" x14ac:dyDescent="0.25">
      <c r="A3553">
        <v>3552</v>
      </c>
      <c r="B3553">
        <v>1575</v>
      </c>
      <c r="C3553">
        <f>1/COUNTIF(B:B,pizzadb_pizzasales[[#This Row],[order_id]])</f>
        <v>1</v>
      </c>
      <c r="D3553" s="1" t="s">
        <v>143</v>
      </c>
      <c r="E3553">
        <v>1</v>
      </c>
      <c r="F3553" s="16">
        <v>41863</v>
      </c>
      <c r="G3553" s="2" t="str">
        <f>TEXT(pizzadb_pizzasales[[#This Row],[order_date]],"dddd")</f>
        <v>Tuesday</v>
      </c>
      <c r="H3553" s="3">
        <v>0.65084490740740741</v>
      </c>
      <c r="I3553">
        <v>11</v>
      </c>
      <c r="J3553">
        <v>11</v>
      </c>
      <c r="K3553" s="1" t="s">
        <v>41</v>
      </c>
      <c r="L3553" s="1" t="s">
        <v>14</v>
      </c>
      <c r="M3553" s="1" t="s">
        <v>130</v>
      </c>
      <c r="N3553" s="1" t="s">
        <v>131</v>
      </c>
    </row>
    <row r="3554" spans="1:14" x14ac:dyDescent="0.25">
      <c r="A3554">
        <v>3553</v>
      </c>
      <c r="B3554">
        <v>1576</v>
      </c>
      <c r="C3554">
        <f>1/COUNTIF(B:B,pizzadb_pizzasales[[#This Row],[order_id]])</f>
        <v>0.5</v>
      </c>
      <c r="D3554" s="1" t="s">
        <v>171</v>
      </c>
      <c r="E3554">
        <v>1</v>
      </c>
      <c r="F3554" s="16">
        <v>41864</v>
      </c>
      <c r="G3554" s="2" t="str">
        <f>TEXT(pizzadb_pizzasales[[#This Row],[order_date]],"dddd")</f>
        <v>Wednesday</v>
      </c>
      <c r="H3554" s="3">
        <v>0.65581018518518519</v>
      </c>
      <c r="I3554">
        <v>16.5</v>
      </c>
      <c r="J3554">
        <v>16.5</v>
      </c>
      <c r="K3554" s="1" t="s">
        <v>13</v>
      </c>
      <c r="L3554" s="1" t="s">
        <v>26</v>
      </c>
      <c r="M3554" s="1" t="s">
        <v>88</v>
      </c>
      <c r="N3554" s="1" t="s">
        <v>89</v>
      </c>
    </row>
    <row r="3555" spans="1:14" x14ac:dyDescent="0.25">
      <c r="A3555">
        <v>3554</v>
      </c>
      <c r="B3555">
        <v>1576</v>
      </c>
      <c r="C3555">
        <f>1/COUNTIF(B:B,pizzadb_pizzasales[[#This Row],[order_id]])</f>
        <v>0.5</v>
      </c>
      <c r="D3555" s="1" t="s">
        <v>170</v>
      </c>
      <c r="E3555">
        <v>1</v>
      </c>
      <c r="F3555" s="16">
        <v>41865</v>
      </c>
      <c r="G3555" s="2" t="str">
        <f>TEXT(pizzadb_pizzasales[[#This Row],[order_date]],"dddd")</f>
        <v>Thursday</v>
      </c>
      <c r="H3555" s="3">
        <v>0.65581018518518519</v>
      </c>
      <c r="I3555">
        <v>20.5</v>
      </c>
      <c r="J3555">
        <v>20.5</v>
      </c>
      <c r="K3555" s="1" t="s">
        <v>21</v>
      </c>
      <c r="L3555" s="1" t="s">
        <v>14</v>
      </c>
      <c r="M3555" s="1" t="s">
        <v>45</v>
      </c>
      <c r="N3555" s="1" t="s">
        <v>46</v>
      </c>
    </row>
    <row r="3556" spans="1:14" x14ac:dyDescent="0.25">
      <c r="A3556">
        <v>3555</v>
      </c>
      <c r="B3556">
        <v>1577</v>
      </c>
      <c r="C3556">
        <f>1/COUNTIF(B:B,pizzadb_pizzasales[[#This Row],[order_id]])</f>
        <v>1</v>
      </c>
      <c r="D3556" s="1" t="s">
        <v>143</v>
      </c>
      <c r="E3556">
        <v>1</v>
      </c>
      <c r="F3556" s="16">
        <v>41866</v>
      </c>
      <c r="G3556" s="2" t="str">
        <f>TEXT(pizzadb_pizzasales[[#This Row],[order_date]],"dddd")</f>
        <v>Friday</v>
      </c>
      <c r="H3556" s="3">
        <v>0.65864583333333337</v>
      </c>
      <c r="I3556">
        <v>11</v>
      </c>
      <c r="J3556">
        <v>11</v>
      </c>
      <c r="K3556" s="1" t="s">
        <v>41</v>
      </c>
      <c r="L3556" s="1" t="s">
        <v>14</v>
      </c>
      <c r="M3556" s="1" t="s">
        <v>130</v>
      </c>
      <c r="N3556" s="1" t="s">
        <v>131</v>
      </c>
    </row>
    <row r="3557" spans="1:14" x14ac:dyDescent="0.25">
      <c r="A3557">
        <v>3556</v>
      </c>
      <c r="B3557">
        <v>1578</v>
      </c>
      <c r="C3557">
        <f>1/COUNTIF(B:B,pizzadb_pizzasales[[#This Row],[order_id]])</f>
        <v>0.25</v>
      </c>
      <c r="D3557" s="1" t="s">
        <v>90</v>
      </c>
      <c r="E3557">
        <v>1</v>
      </c>
      <c r="F3557" s="16">
        <v>41869</v>
      </c>
      <c r="G3557" s="2" t="str">
        <f>TEXT(pizzadb_pizzasales[[#This Row],[order_date]],"dddd")</f>
        <v>Monday</v>
      </c>
      <c r="H3557" s="3">
        <v>0.67199074074074072</v>
      </c>
      <c r="I3557">
        <v>17.950000762939453</v>
      </c>
      <c r="J3557">
        <v>17.950000762939453</v>
      </c>
      <c r="K3557" s="1" t="s">
        <v>21</v>
      </c>
      <c r="L3557" s="1" t="s">
        <v>22</v>
      </c>
      <c r="M3557" s="1" t="s">
        <v>91</v>
      </c>
      <c r="N3557" s="1" t="s">
        <v>92</v>
      </c>
    </row>
    <row r="3558" spans="1:14" x14ac:dyDescent="0.25">
      <c r="A3558">
        <v>3557</v>
      </c>
      <c r="B3558">
        <v>1578</v>
      </c>
      <c r="C3558">
        <f>1/COUNTIF(B:B,pizzadb_pizzasales[[#This Row],[order_id]])</f>
        <v>0.25</v>
      </c>
      <c r="D3558" s="1" t="s">
        <v>68</v>
      </c>
      <c r="E3558">
        <v>1</v>
      </c>
      <c r="F3558" s="16">
        <v>41870</v>
      </c>
      <c r="G3558" s="2" t="str">
        <f>TEXT(pizzadb_pizzasales[[#This Row],[order_date]],"dddd")</f>
        <v>Tuesday</v>
      </c>
      <c r="H3558" s="3">
        <v>0.67199074074074072</v>
      </c>
      <c r="I3558">
        <v>20.25</v>
      </c>
      <c r="J3558">
        <v>20.25</v>
      </c>
      <c r="K3558" s="1" t="s">
        <v>21</v>
      </c>
      <c r="L3558" s="1" t="s">
        <v>22</v>
      </c>
      <c r="M3558" s="1" t="s">
        <v>30</v>
      </c>
      <c r="N3558" s="1" t="s">
        <v>31</v>
      </c>
    </row>
    <row r="3559" spans="1:14" x14ac:dyDescent="0.25">
      <c r="A3559">
        <v>3558</v>
      </c>
      <c r="B3559">
        <v>1578</v>
      </c>
      <c r="C3559">
        <f>1/COUNTIF(B:B,pizzadb_pizzasales[[#This Row],[order_id]])</f>
        <v>0.25</v>
      </c>
      <c r="D3559" s="1" t="s">
        <v>77</v>
      </c>
      <c r="E3559">
        <v>1</v>
      </c>
      <c r="F3559" s="16">
        <v>41871</v>
      </c>
      <c r="G3559" s="2" t="str">
        <f>TEXT(pizzadb_pizzasales[[#This Row],[order_date]],"dddd")</f>
        <v>Wednesday</v>
      </c>
      <c r="H3559" s="3">
        <v>0.67199074074074072</v>
      </c>
      <c r="I3559">
        <v>15.25</v>
      </c>
      <c r="J3559">
        <v>15.25</v>
      </c>
      <c r="K3559" s="1" t="s">
        <v>21</v>
      </c>
      <c r="L3559" s="1" t="s">
        <v>14</v>
      </c>
      <c r="M3559" s="1" t="s">
        <v>78</v>
      </c>
      <c r="N3559" s="1" t="s">
        <v>79</v>
      </c>
    </row>
    <row r="3560" spans="1:14" x14ac:dyDescent="0.25">
      <c r="A3560">
        <v>3559</v>
      </c>
      <c r="B3560">
        <v>1578</v>
      </c>
      <c r="C3560">
        <f>1/COUNTIF(B:B,pizzadb_pizzasales[[#This Row],[order_id]])</f>
        <v>0.25</v>
      </c>
      <c r="D3560" s="1" t="s">
        <v>140</v>
      </c>
      <c r="E3560">
        <v>1</v>
      </c>
      <c r="F3560" s="16">
        <v>41872</v>
      </c>
      <c r="G3560" s="2" t="str">
        <f>TEXT(pizzadb_pizzasales[[#This Row],[order_date]],"dddd")</f>
        <v>Thursday</v>
      </c>
      <c r="H3560" s="3">
        <v>0.67199074074074072</v>
      </c>
      <c r="I3560">
        <v>25.5</v>
      </c>
      <c r="J3560">
        <v>25.5</v>
      </c>
      <c r="K3560" s="1" t="s">
        <v>141</v>
      </c>
      <c r="L3560" s="1" t="s">
        <v>14</v>
      </c>
      <c r="M3560" s="1" t="s">
        <v>45</v>
      </c>
      <c r="N3560" s="1" t="s">
        <v>46</v>
      </c>
    </row>
    <row r="3561" spans="1:14" x14ac:dyDescent="0.25">
      <c r="A3561">
        <v>3560</v>
      </c>
      <c r="B3561">
        <v>1579</v>
      </c>
      <c r="C3561">
        <f>1/COUNTIF(B:B,pizzadb_pizzasales[[#This Row],[order_id]])</f>
        <v>0.5</v>
      </c>
      <c r="D3561" s="1" t="s">
        <v>17</v>
      </c>
      <c r="E3561">
        <v>1</v>
      </c>
      <c r="F3561" s="16">
        <v>41873</v>
      </c>
      <c r="G3561" s="2" t="str">
        <f>TEXT(pizzadb_pizzasales[[#This Row],[order_date]],"dddd")</f>
        <v>Friday</v>
      </c>
      <c r="H3561" s="3">
        <v>0.68050925925925931</v>
      </c>
      <c r="I3561">
        <v>16</v>
      </c>
      <c r="J3561">
        <v>16</v>
      </c>
      <c r="K3561" s="1" t="s">
        <v>13</v>
      </c>
      <c r="L3561" s="1" t="s">
        <v>14</v>
      </c>
      <c r="M3561" s="1" t="s">
        <v>18</v>
      </c>
      <c r="N3561" s="1" t="s">
        <v>19</v>
      </c>
    </row>
    <row r="3562" spans="1:14" x14ac:dyDescent="0.25">
      <c r="A3562">
        <v>3561</v>
      </c>
      <c r="B3562">
        <v>1579</v>
      </c>
      <c r="C3562">
        <f>1/COUNTIF(B:B,pizzadb_pizzasales[[#This Row],[order_id]])</f>
        <v>0.5</v>
      </c>
      <c r="D3562" s="1" t="s">
        <v>59</v>
      </c>
      <c r="E3562">
        <v>1</v>
      </c>
      <c r="F3562" s="16">
        <v>41876</v>
      </c>
      <c r="G3562" s="2" t="str">
        <f>TEXT(pizzadb_pizzasales[[#This Row],[order_date]],"dddd")</f>
        <v>Monday</v>
      </c>
      <c r="H3562" s="3">
        <v>0.68050925925925931</v>
      </c>
      <c r="I3562">
        <v>20.75</v>
      </c>
      <c r="J3562">
        <v>20.75</v>
      </c>
      <c r="K3562" s="1" t="s">
        <v>21</v>
      </c>
      <c r="L3562" s="1" t="s">
        <v>26</v>
      </c>
      <c r="M3562" s="1" t="s">
        <v>60</v>
      </c>
      <c r="N3562" s="1" t="s">
        <v>61</v>
      </c>
    </row>
    <row r="3563" spans="1:14" x14ac:dyDescent="0.25">
      <c r="A3563">
        <v>3562</v>
      </c>
      <c r="B3563">
        <v>1580</v>
      </c>
      <c r="C3563">
        <f>1/COUNTIF(B:B,pizzadb_pizzasales[[#This Row],[order_id]])</f>
        <v>0.5</v>
      </c>
      <c r="D3563" s="1" t="s">
        <v>51</v>
      </c>
      <c r="E3563">
        <v>1</v>
      </c>
      <c r="F3563" s="16">
        <v>41877</v>
      </c>
      <c r="G3563" s="2" t="str">
        <f>TEXT(pizzadb_pizzasales[[#This Row],[order_date]],"dddd")</f>
        <v>Tuesday</v>
      </c>
      <c r="H3563" s="3">
        <v>0.68577546296296299</v>
      </c>
      <c r="I3563">
        <v>12</v>
      </c>
      <c r="J3563">
        <v>12</v>
      </c>
      <c r="K3563" s="1" t="s">
        <v>41</v>
      </c>
      <c r="L3563" s="1" t="s">
        <v>22</v>
      </c>
      <c r="M3563" s="1" t="s">
        <v>52</v>
      </c>
      <c r="N3563" s="1" t="s">
        <v>53</v>
      </c>
    </row>
    <row r="3564" spans="1:14" x14ac:dyDescent="0.25">
      <c r="A3564">
        <v>3563</v>
      </c>
      <c r="B3564">
        <v>1580</v>
      </c>
      <c r="C3564">
        <f>1/COUNTIF(B:B,pizzadb_pizzasales[[#This Row],[order_id]])</f>
        <v>0.5</v>
      </c>
      <c r="D3564" s="1" t="s">
        <v>122</v>
      </c>
      <c r="E3564">
        <v>1</v>
      </c>
      <c r="F3564" s="16">
        <v>41878</v>
      </c>
      <c r="G3564" s="2" t="str">
        <f>TEXT(pizzadb_pizzasales[[#This Row],[order_date]],"dddd")</f>
        <v>Wednesday</v>
      </c>
      <c r="H3564" s="3">
        <v>0.68577546296296299</v>
      </c>
      <c r="I3564">
        <v>20.25</v>
      </c>
      <c r="J3564">
        <v>20.25</v>
      </c>
      <c r="K3564" s="1" t="s">
        <v>21</v>
      </c>
      <c r="L3564" s="1" t="s">
        <v>22</v>
      </c>
      <c r="M3564" s="1" t="s">
        <v>66</v>
      </c>
      <c r="N3564" s="1" t="s">
        <v>67</v>
      </c>
    </row>
    <row r="3565" spans="1:14" x14ac:dyDescent="0.25">
      <c r="A3565">
        <v>3564</v>
      </c>
      <c r="B3565">
        <v>1581</v>
      </c>
      <c r="C3565">
        <f>1/COUNTIF(B:B,pizzadb_pizzasales[[#This Row],[order_id]])</f>
        <v>1</v>
      </c>
      <c r="D3565" s="1" t="s">
        <v>174</v>
      </c>
      <c r="E3565">
        <v>1</v>
      </c>
      <c r="F3565" s="16">
        <v>41879</v>
      </c>
      <c r="G3565" s="2" t="str">
        <f>TEXT(pizzadb_pizzasales[[#This Row],[order_date]],"dddd")</f>
        <v>Thursday</v>
      </c>
      <c r="H3565" s="3">
        <v>0.68655092592592593</v>
      </c>
      <c r="I3565">
        <v>35.950000762939453</v>
      </c>
      <c r="J3565">
        <v>35.950000762939453</v>
      </c>
      <c r="K3565" s="1" t="s">
        <v>175</v>
      </c>
      <c r="L3565" s="1" t="s">
        <v>14</v>
      </c>
      <c r="M3565" s="1" t="s">
        <v>45</v>
      </c>
      <c r="N3565" s="1" t="s">
        <v>46</v>
      </c>
    </row>
    <row r="3566" spans="1:14" x14ac:dyDescent="0.25">
      <c r="A3566">
        <v>3565</v>
      </c>
      <c r="B3566">
        <v>1582</v>
      </c>
      <c r="C3566">
        <f>1/COUNTIF(B:B,pizzadb_pizzasales[[#This Row],[order_id]])</f>
        <v>0.25</v>
      </c>
      <c r="D3566" s="1" t="s">
        <v>73</v>
      </c>
      <c r="E3566">
        <v>1</v>
      </c>
      <c r="F3566" s="16">
        <v>41880</v>
      </c>
      <c r="G3566" s="2" t="str">
        <f>TEXT(pizzadb_pizzasales[[#This Row],[order_date]],"dddd")</f>
        <v>Friday</v>
      </c>
      <c r="H3566" s="3">
        <v>0.6909143518518519</v>
      </c>
      <c r="I3566">
        <v>20.75</v>
      </c>
      <c r="J3566">
        <v>20.75</v>
      </c>
      <c r="K3566" s="1" t="s">
        <v>21</v>
      </c>
      <c r="L3566" s="1" t="s">
        <v>33</v>
      </c>
      <c r="M3566" s="1" t="s">
        <v>74</v>
      </c>
      <c r="N3566" s="1" t="s">
        <v>75</v>
      </c>
    </row>
    <row r="3567" spans="1:14" x14ac:dyDescent="0.25">
      <c r="A3567">
        <v>3566</v>
      </c>
      <c r="B3567">
        <v>1582</v>
      </c>
      <c r="C3567">
        <f>1/COUNTIF(B:B,pizzadb_pizzasales[[#This Row],[order_id]])</f>
        <v>0.25</v>
      </c>
      <c r="D3567" s="1" t="s">
        <v>132</v>
      </c>
      <c r="E3567">
        <v>1</v>
      </c>
      <c r="F3567" s="16">
        <v>41883</v>
      </c>
      <c r="G3567" s="2" t="str">
        <f>TEXT(pizzadb_pizzasales[[#This Row],[order_date]],"dddd")</f>
        <v>Monday</v>
      </c>
      <c r="H3567" s="3">
        <v>0.6909143518518519</v>
      </c>
      <c r="I3567">
        <v>10.5</v>
      </c>
      <c r="J3567">
        <v>10.5</v>
      </c>
      <c r="K3567" s="1" t="s">
        <v>41</v>
      </c>
      <c r="L3567" s="1" t="s">
        <v>14</v>
      </c>
      <c r="M3567" s="1" t="s">
        <v>15</v>
      </c>
      <c r="N3567" s="1" t="s">
        <v>16</v>
      </c>
    </row>
    <row r="3568" spans="1:14" x14ac:dyDescent="0.25">
      <c r="A3568">
        <v>3567</v>
      </c>
      <c r="B3568">
        <v>1582</v>
      </c>
      <c r="C3568">
        <f>1/COUNTIF(B:B,pizzadb_pizzasales[[#This Row],[order_id]])</f>
        <v>0.25</v>
      </c>
      <c r="D3568" s="1" t="s">
        <v>87</v>
      </c>
      <c r="E3568">
        <v>1</v>
      </c>
      <c r="F3568" s="16">
        <v>41884</v>
      </c>
      <c r="G3568" s="2" t="str">
        <f>TEXT(pizzadb_pizzasales[[#This Row],[order_date]],"dddd")</f>
        <v>Tuesday</v>
      </c>
      <c r="H3568" s="3">
        <v>0.6909143518518519</v>
      </c>
      <c r="I3568">
        <v>20.75</v>
      </c>
      <c r="J3568">
        <v>20.75</v>
      </c>
      <c r="K3568" s="1" t="s">
        <v>21</v>
      </c>
      <c r="L3568" s="1" t="s">
        <v>26</v>
      </c>
      <c r="M3568" s="1" t="s">
        <v>88</v>
      </c>
      <c r="N3568" s="1" t="s">
        <v>89</v>
      </c>
    </row>
    <row r="3569" spans="1:14" x14ac:dyDescent="0.25">
      <c r="A3569">
        <v>3568</v>
      </c>
      <c r="B3569">
        <v>1582</v>
      </c>
      <c r="C3569">
        <f>1/COUNTIF(B:B,pizzadb_pizzasales[[#This Row],[order_id]])</f>
        <v>0.25</v>
      </c>
      <c r="D3569" s="1" t="s">
        <v>137</v>
      </c>
      <c r="E3569">
        <v>1</v>
      </c>
      <c r="F3569" s="16">
        <v>41885</v>
      </c>
      <c r="G3569" s="2" t="str">
        <f>TEXT(pizzadb_pizzasales[[#This Row],[order_date]],"dddd")</f>
        <v>Wednesday</v>
      </c>
      <c r="H3569" s="3">
        <v>0.6909143518518519</v>
      </c>
      <c r="I3569">
        <v>16.75</v>
      </c>
      <c r="J3569">
        <v>16.75</v>
      </c>
      <c r="K3569" s="1" t="s">
        <v>13</v>
      </c>
      <c r="L3569" s="1" t="s">
        <v>33</v>
      </c>
      <c r="M3569" s="1" t="s">
        <v>34</v>
      </c>
      <c r="N3569" s="1" t="s">
        <v>35</v>
      </c>
    </row>
    <row r="3570" spans="1:14" x14ac:dyDescent="0.25">
      <c r="A3570">
        <v>3569</v>
      </c>
      <c r="B3570">
        <v>1583</v>
      </c>
      <c r="C3570">
        <f>1/COUNTIF(B:B,pizzadb_pizzasales[[#This Row],[order_id]])</f>
        <v>0.5</v>
      </c>
      <c r="D3570" s="1" t="s">
        <v>134</v>
      </c>
      <c r="E3570">
        <v>1</v>
      </c>
      <c r="F3570" s="16">
        <v>41886</v>
      </c>
      <c r="G3570" s="2" t="str">
        <f>TEXT(pizzadb_pizzasales[[#This Row],[order_date]],"dddd")</f>
        <v>Thursday</v>
      </c>
      <c r="H3570" s="3">
        <v>0.70906250000000004</v>
      </c>
      <c r="I3570">
        <v>16.75</v>
      </c>
      <c r="J3570">
        <v>16.75</v>
      </c>
      <c r="K3570" s="1" t="s">
        <v>13</v>
      </c>
      <c r="L3570" s="1" t="s">
        <v>33</v>
      </c>
      <c r="M3570" s="1" t="s">
        <v>124</v>
      </c>
      <c r="N3570" s="1" t="s">
        <v>125</v>
      </c>
    </row>
    <row r="3571" spans="1:14" x14ac:dyDescent="0.25">
      <c r="A3571">
        <v>3570</v>
      </c>
      <c r="B3571">
        <v>1583</v>
      </c>
      <c r="C3571">
        <f>1/COUNTIF(B:B,pizzadb_pizzasales[[#This Row],[order_id]])</f>
        <v>0.5</v>
      </c>
      <c r="D3571" s="1" t="s">
        <v>171</v>
      </c>
      <c r="E3571">
        <v>1</v>
      </c>
      <c r="F3571" s="16">
        <v>41887</v>
      </c>
      <c r="G3571" s="2" t="str">
        <f>TEXT(pizzadb_pizzasales[[#This Row],[order_date]],"dddd")</f>
        <v>Friday</v>
      </c>
      <c r="H3571" s="3">
        <v>0.70906250000000004</v>
      </c>
      <c r="I3571">
        <v>16.5</v>
      </c>
      <c r="J3571">
        <v>16.5</v>
      </c>
      <c r="K3571" s="1" t="s">
        <v>13</v>
      </c>
      <c r="L3571" s="1" t="s">
        <v>26</v>
      </c>
      <c r="M3571" s="1" t="s">
        <v>88</v>
      </c>
      <c r="N3571" s="1" t="s">
        <v>89</v>
      </c>
    </row>
    <row r="3572" spans="1:14" x14ac:dyDescent="0.25">
      <c r="A3572">
        <v>3571</v>
      </c>
      <c r="B3572">
        <v>1584</v>
      </c>
      <c r="C3572">
        <f>1/COUNTIF(B:B,pizzadb_pizzasales[[#This Row],[order_id]])</f>
        <v>0.5</v>
      </c>
      <c r="D3572" s="1" t="s">
        <v>148</v>
      </c>
      <c r="E3572">
        <v>1</v>
      </c>
      <c r="F3572" s="16">
        <v>41890</v>
      </c>
      <c r="G3572" s="2" t="str">
        <f>TEXT(pizzadb_pizzasales[[#This Row],[order_date]],"dddd")</f>
        <v>Monday</v>
      </c>
      <c r="H3572" s="3">
        <v>0.71452546296296293</v>
      </c>
      <c r="I3572">
        <v>14.5</v>
      </c>
      <c r="J3572">
        <v>14.5</v>
      </c>
      <c r="K3572" s="1" t="s">
        <v>13</v>
      </c>
      <c r="L3572" s="1" t="s">
        <v>14</v>
      </c>
      <c r="M3572" s="1" t="s">
        <v>130</v>
      </c>
      <c r="N3572" s="1" t="s">
        <v>131</v>
      </c>
    </row>
    <row r="3573" spans="1:14" x14ac:dyDescent="0.25">
      <c r="A3573">
        <v>3572</v>
      </c>
      <c r="B3573">
        <v>1584</v>
      </c>
      <c r="C3573">
        <f>1/COUNTIF(B:B,pizzadb_pizzasales[[#This Row],[order_id]])</f>
        <v>0.5</v>
      </c>
      <c r="D3573" s="1" t="s">
        <v>147</v>
      </c>
      <c r="E3573">
        <v>1</v>
      </c>
      <c r="F3573" s="16">
        <v>41891</v>
      </c>
      <c r="G3573" s="2" t="str">
        <f>TEXT(pizzadb_pizzasales[[#This Row],[order_date]],"dddd")</f>
        <v>Tuesday</v>
      </c>
      <c r="H3573" s="3">
        <v>0.71452546296296293</v>
      </c>
      <c r="I3573">
        <v>16.75</v>
      </c>
      <c r="J3573">
        <v>16.75</v>
      </c>
      <c r="K3573" s="1" t="s">
        <v>13</v>
      </c>
      <c r="L3573" s="1" t="s">
        <v>33</v>
      </c>
      <c r="M3573" s="1" t="s">
        <v>70</v>
      </c>
      <c r="N3573" s="1" t="s">
        <v>71</v>
      </c>
    </row>
    <row r="3574" spans="1:14" x14ac:dyDescent="0.25">
      <c r="A3574">
        <v>3573</v>
      </c>
      <c r="B3574">
        <v>1585</v>
      </c>
      <c r="C3574">
        <f>1/COUNTIF(B:B,pizzadb_pizzasales[[#This Row],[order_id]])</f>
        <v>0.33333333333333331</v>
      </c>
      <c r="D3574" s="1" t="s">
        <v>84</v>
      </c>
      <c r="E3574">
        <v>1</v>
      </c>
      <c r="F3574" s="16">
        <v>41892</v>
      </c>
      <c r="G3574" s="2" t="str">
        <f>TEXT(pizzadb_pizzasales[[#This Row],[order_date]],"dddd")</f>
        <v>Wednesday</v>
      </c>
      <c r="H3574" s="3">
        <v>0.71835648148148146</v>
      </c>
      <c r="I3574">
        <v>12</v>
      </c>
      <c r="J3574">
        <v>12</v>
      </c>
      <c r="K3574" s="1" t="s">
        <v>41</v>
      </c>
      <c r="L3574" s="1" t="s">
        <v>14</v>
      </c>
      <c r="M3574" s="1" t="s">
        <v>85</v>
      </c>
      <c r="N3574" s="1" t="s">
        <v>86</v>
      </c>
    </row>
    <row r="3575" spans="1:14" x14ac:dyDescent="0.25">
      <c r="A3575">
        <v>3574</v>
      </c>
      <c r="B3575">
        <v>1585</v>
      </c>
      <c r="C3575">
        <f>1/COUNTIF(B:B,pizzadb_pizzasales[[#This Row],[order_id]])</f>
        <v>0.33333333333333331</v>
      </c>
      <c r="D3575" s="1" t="s">
        <v>160</v>
      </c>
      <c r="E3575">
        <v>1</v>
      </c>
      <c r="F3575" s="16">
        <v>41893</v>
      </c>
      <c r="G3575" s="2" t="str">
        <f>TEXT(pizzadb_pizzasales[[#This Row],[order_date]],"dddd")</f>
        <v>Thursday</v>
      </c>
      <c r="H3575" s="3">
        <v>0.71835648148148146</v>
      </c>
      <c r="I3575">
        <v>12</v>
      </c>
      <c r="J3575">
        <v>12</v>
      </c>
      <c r="K3575" s="1" t="s">
        <v>41</v>
      </c>
      <c r="L3575" s="1" t="s">
        <v>14</v>
      </c>
      <c r="M3575" s="1" t="s">
        <v>55</v>
      </c>
      <c r="N3575" s="1" t="s">
        <v>56</v>
      </c>
    </row>
    <row r="3576" spans="1:14" x14ac:dyDescent="0.25">
      <c r="A3576">
        <v>3575</v>
      </c>
      <c r="B3576">
        <v>1585</v>
      </c>
      <c r="C3576">
        <f>1/COUNTIF(B:B,pizzadb_pizzasales[[#This Row],[order_id]])</f>
        <v>0.33333333333333331</v>
      </c>
      <c r="D3576" s="1" t="s">
        <v>120</v>
      </c>
      <c r="E3576">
        <v>1</v>
      </c>
      <c r="F3576" s="16">
        <v>41894</v>
      </c>
      <c r="G3576" s="2" t="str">
        <f>TEXT(pizzadb_pizzasales[[#This Row],[order_date]],"dddd")</f>
        <v>Friday</v>
      </c>
      <c r="H3576" s="3">
        <v>0.71835648148148146</v>
      </c>
      <c r="I3576">
        <v>12.5</v>
      </c>
      <c r="J3576">
        <v>12.5</v>
      </c>
      <c r="K3576" s="1" t="s">
        <v>41</v>
      </c>
      <c r="L3576" s="1" t="s">
        <v>26</v>
      </c>
      <c r="M3576" s="1" t="s">
        <v>38</v>
      </c>
      <c r="N3576" s="1" t="s">
        <v>39</v>
      </c>
    </row>
    <row r="3577" spans="1:14" x14ac:dyDescent="0.25">
      <c r="A3577">
        <v>3576</v>
      </c>
      <c r="B3577">
        <v>1586</v>
      </c>
      <c r="C3577">
        <f>1/COUNTIF(B:B,pizzadb_pizzasales[[#This Row],[order_id]])</f>
        <v>0.33333333333333331</v>
      </c>
      <c r="D3577" s="1" t="s">
        <v>116</v>
      </c>
      <c r="E3577">
        <v>1</v>
      </c>
      <c r="F3577" s="16">
        <v>41897</v>
      </c>
      <c r="G3577" s="2" t="str">
        <f>TEXT(pizzadb_pizzasales[[#This Row],[order_date]],"dddd")</f>
        <v>Monday</v>
      </c>
      <c r="H3577" s="3">
        <v>0.71910879629629632</v>
      </c>
      <c r="I3577">
        <v>16</v>
      </c>
      <c r="J3577">
        <v>16</v>
      </c>
      <c r="K3577" s="1" t="s">
        <v>13</v>
      </c>
      <c r="L3577" s="1" t="s">
        <v>14</v>
      </c>
      <c r="M3577" s="1" t="s">
        <v>55</v>
      </c>
      <c r="N3577" s="1" t="s">
        <v>56</v>
      </c>
    </row>
    <row r="3578" spans="1:14" x14ac:dyDescent="0.25">
      <c r="A3578">
        <v>3577</v>
      </c>
      <c r="B3578">
        <v>1586</v>
      </c>
      <c r="C3578">
        <f>1/COUNTIF(B:B,pizzadb_pizzasales[[#This Row],[order_id]])</f>
        <v>0.33333333333333331</v>
      </c>
      <c r="D3578" s="1" t="s">
        <v>69</v>
      </c>
      <c r="E3578">
        <v>1</v>
      </c>
      <c r="F3578" s="16">
        <v>41898</v>
      </c>
      <c r="G3578" s="2" t="str">
        <f>TEXT(pizzadb_pizzasales[[#This Row],[order_date]],"dddd")</f>
        <v>Tuesday</v>
      </c>
      <c r="H3578" s="3">
        <v>0.71910879629629632</v>
      </c>
      <c r="I3578">
        <v>20.75</v>
      </c>
      <c r="J3578">
        <v>20.75</v>
      </c>
      <c r="K3578" s="1" t="s">
        <v>21</v>
      </c>
      <c r="L3578" s="1" t="s">
        <v>33</v>
      </c>
      <c r="M3578" s="1" t="s">
        <v>70</v>
      </c>
      <c r="N3578" s="1" t="s">
        <v>71</v>
      </c>
    </row>
    <row r="3579" spans="1:14" x14ac:dyDescent="0.25">
      <c r="A3579">
        <v>3578</v>
      </c>
      <c r="B3579">
        <v>1586</v>
      </c>
      <c r="C3579">
        <f>1/COUNTIF(B:B,pizzadb_pizzasales[[#This Row],[order_id]])</f>
        <v>0.33333333333333331</v>
      </c>
      <c r="D3579" s="1" t="s">
        <v>157</v>
      </c>
      <c r="E3579">
        <v>1</v>
      </c>
      <c r="F3579" s="16">
        <v>41899</v>
      </c>
      <c r="G3579" s="2" t="str">
        <f>TEXT(pizzadb_pizzasales[[#This Row],[order_date]],"dddd")</f>
        <v>Wednesday</v>
      </c>
      <c r="H3579" s="3">
        <v>0.71910879629629632</v>
      </c>
      <c r="I3579">
        <v>12</v>
      </c>
      <c r="J3579">
        <v>12</v>
      </c>
      <c r="K3579" s="1" t="s">
        <v>41</v>
      </c>
      <c r="L3579" s="1" t="s">
        <v>22</v>
      </c>
      <c r="M3579" s="1" t="s">
        <v>110</v>
      </c>
      <c r="N3579" s="1" t="s">
        <v>111</v>
      </c>
    </row>
    <row r="3580" spans="1:14" x14ac:dyDescent="0.25">
      <c r="A3580">
        <v>3579</v>
      </c>
      <c r="B3580">
        <v>1587</v>
      </c>
      <c r="C3580">
        <f>1/COUNTIF(B:B,pizzadb_pizzasales[[#This Row],[order_id]])</f>
        <v>1</v>
      </c>
      <c r="D3580" s="1" t="s">
        <v>77</v>
      </c>
      <c r="E3580">
        <v>1</v>
      </c>
      <c r="F3580" s="16">
        <v>41900</v>
      </c>
      <c r="G3580" s="2" t="str">
        <f>TEXT(pizzadb_pizzasales[[#This Row],[order_date]],"dddd")</f>
        <v>Thursday</v>
      </c>
      <c r="H3580" s="3">
        <v>0.727025462962963</v>
      </c>
      <c r="I3580">
        <v>15.25</v>
      </c>
      <c r="J3580">
        <v>15.25</v>
      </c>
      <c r="K3580" s="1" t="s">
        <v>21</v>
      </c>
      <c r="L3580" s="1" t="s">
        <v>14</v>
      </c>
      <c r="M3580" s="1" t="s">
        <v>78</v>
      </c>
      <c r="N3580" s="1" t="s">
        <v>79</v>
      </c>
    </row>
    <row r="3581" spans="1:14" x14ac:dyDescent="0.25">
      <c r="A3581">
        <v>3580</v>
      </c>
      <c r="B3581">
        <v>1588</v>
      </c>
      <c r="C3581">
        <f>1/COUNTIF(B:B,pizzadb_pizzasales[[#This Row],[order_id]])</f>
        <v>0.5</v>
      </c>
      <c r="D3581" s="1" t="s">
        <v>157</v>
      </c>
      <c r="E3581">
        <v>1</v>
      </c>
      <c r="F3581" s="16">
        <v>41901</v>
      </c>
      <c r="G3581" s="2" t="str">
        <f>TEXT(pizzadb_pizzasales[[#This Row],[order_date]],"dddd")</f>
        <v>Friday</v>
      </c>
      <c r="H3581" s="3">
        <v>0.72869212962962959</v>
      </c>
      <c r="I3581">
        <v>12</v>
      </c>
      <c r="J3581">
        <v>12</v>
      </c>
      <c r="K3581" s="1" t="s">
        <v>41</v>
      </c>
      <c r="L3581" s="1" t="s">
        <v>22</v>
      </c>
      <c r="M3581" s="1" t="s">
        <v>110</v>
      </c>
      <c r="N3581" s="1" t="s">
        <v>111</v>
      </c>
    </row>
    <row r="3582" spans="1:14" x14ac:dyDescent="0.25">
      <c r="A3582">
        <v>3581</v>
      </c>
      <c r="B3582">
        <v>1588</v>
      </c>
      <c r="C3582">
        <f>1/COUNTIF(B:B,pizzadb_pizzasales[[#This Row],[order_id]])</f>
        <v>0.5</v>
      </c>
      <c r="D3582" s="1" t="s">
        <v>144</v>
      </c>
      <c r="E3582">
        <v>1</v>
      </c>
      <c r="F3582" s="16">
        <v>41904</v>
      </c>
      <c r="G3582" s="2" t="str">
        <f>TEXT(pizzadb_pizzasales[[#This Row],[order_date]],"dddd")</f>
        <v>Monday</v>
      </c>
      <c r="H3582" s="3">
        <v>0.72869212962962959</v>
      </c>
      <c r="I3582">
        <v>16.5</v>
      </c>
      <c r="J3582">
        <v>16.5</v>
      </c>
      <c r="K3582" s="1" t="s">
        <v>13</v>
      </c>
      <c r="L3582" s="1" t="s">
        <v>26</v>
      </c>
      <c r="M3582" s="1" t="s">
        <v>48</v>
      </c>
      <c r="N3582" s="1" t="s">
        <v>49</v>
      </c>
    </row>
    <row r="3583" spans="1:14" x14ac:dyDescent="0.25">
      <c r="A3583">
        <v>3582</v>
      </c>
      <c r="B3583">
        <v>1589</v>
      </c>
      <c r="C3583">
        <f>1/COUNTIF(B:B,pizzadb_pizzasales[[#This Row],[order_id]])</f>
        <v>0.33333333333333331</v>
      </c>
      <c r="D3583" s="1" t="s">
        <v>103</v>
      </c>
      <c r="E3583">
        <v>1</v>
      </c>
      <c r="F3583" s="16">
        <v>41905</v>
      </c>
      <c r="G3583" s="2" t="str">
        <f>TEXT(pizzadb_pizzasales[[#This Row],[order_date]],"dddd")</f>
        <v>Tuesday</v>
      </c>
      <c r="H3583" s="3">
        <v>0.74030092592592589</v>
      </c>
      <c r="I3583">
        <v>16</v>
      </c>
      <c r="J3583">
        <v>16</v>
      </c>
      <c r="K3583" s="1" t="s">
        <v>13</v>
      </c>
      <c r="L3583" s="1" t="s">
        <v>22</v>
      </c>
      <c r="M3583" s="1" t="s">
        <v>104</v>
      </c>
      <c r="N3583" s="1" t="s">
        <v>105</v>
      </c>
    </row>
    <row r="3584" spans="1:14" x14ac:dyDescent="0.25">
      <c r="A3584">
        <v>3583</v>
      </c>
      <c r="B3584">
        <v>1589</v>
      </c>
      <c r="C3584">
        <f>1/COUNTIF(B:B,pizzadb_pizzasales[[#This Row],[order_id]])</f>
        <v>0.33333333333333331</v>
      </c>
      <c r="D3584" s="1" t="s">
        <v>87</v>
      </c>
      <c r="E3584">
        <v>1</v>
      </c>
      <c r="F3584" s="16">
        <v>41906</v>
      </c>
      <c r="G3584" s="2" t="str">
        <f>TEXT(pizzadb_pizzasales[[#This Row],[order_date]],"dddd")</f>
        <v>Wednesday</v>
      </c>
      <c r="H3584" s="3">
        <v>0.74030092592592589</v>
      </c>
      <c r="I3584">
        <v>20.75</v>
      </c>
      <c r="J3584">
        <v>20.75</v>
      </c>
      <c r="K3584" s="1" t="s">
        <v>21</v>
      </c>
      <c r="L3584" s="1" t="s">
        <v>26</v>
      </c>
      <c r="M3584" s="1" t="s">
        <v>88</v>
      </c>
      <c r="N3584" s="1" t="s">
        <v>89</v>
      </c>
    </row>
    <row r="3585" spans="1:14" x14ac:dyDescent="0.25">
      <c r="A3585">
        <v>3584</v>
      </c>
      <c r="B3585">
        <v>1589</v>
      </c>
      <c r="C3585">
        <f>1/COUNTIF(B:B,pizzadb_pizzasales[[#This Row],[order_id]])</f>
        <v>0.33333333333333331</v>
      </c>
      <c r="D3585" s="1" t="s">
        <v>69</v>
      </c>
      <c r="E3585">
        <v>1</v>
      </c>
      <c r="F3585" s="16">
        <v>41907</v>
      </c>
      <c r="G3585" s="2" t="str">
        <f>TEXT(pizzadb_pizzasales[[#This Row],[order_date]],"dddd")</f>
        <v>Thursday</v>
      </c>
      <c r="H3585" s="3">
        <v>0.74030092592592589</v>
      </c>
      <c r="I3585">
        <v>20.75</v>
      </c>
      <c r="J3585">
        <v>20.75</v>
      </c>
      <c r="K3585" s="1" t="s">
        <v>21</v>
      </c>
      <c r="L3585" s="1" t="s">
        <v>33</v>
      </c>
      <c r="M3585" s="1" t="s">
        <v>70</v>
      </c>
      <c r="N3585" s="1" t="s">
        <v>71</v>
      </c>
    </row>
    <row r="3586" spans="1:14" x14ac:dyDescent="0.25">
      <c r="A3586">
        <v>3585</v>
      </c>
      <c r="B3586">
        <v>1590</v>
      </c>
      <c r="C3586">
        <f>1/COUNTIF(B:B,pizzadb_pizzasales[[#This Row],[order_id]])</f>
        <v>0.25</v>
      </c>
      <c r="D3586" s="1" t="s">
        <v>134</v>
      </c>
      <c r="E3586">
        <v>1</v>
      </c>
      <c r="F3586" s="16">
        <v>41908</v>
      </c>
      <c r="G3586" s="2" t="str">
        <f>TEXT(pizzadb_pizzasales[[#This Row],[order_date]],"dddd")</f>
        <v>Friday</v>
      </c>
      <c r="H3586" s="3">
        <v>0.74740740740740741</v>
      </c>
      <c r="I3586">
        <v>16.75</v>
      </c>
      <c r="J3586">
        <v>16.75</v>
      </c>
      <c r="K3586" s="1" t="s">
        <v>13</v>
      </c>
      <c r="L3586" s="1" t="s">
        <v>33</v>
      </c>
      <c r="M3586" s="1" t="s">
        <v>124</v>
      </c>
      <c r="N3586" s="1" t="s">
        <v>125</v>
      </c>
    </row>
    <row r="3587" spans="1:14" x14ac:dyDescent="0.25">
      <c r="A3587">
        <v>3586</v>
      </c>
      <c r="B3587">
        <v>1590</v>
      </c>
      <c r="C3587">
        <f>1/COUNTIF(B:B,pizzadb_pizzasales[[#This Row],[order_id]])</f>
        <v>0.25</v>
      </c>
      <c r="D3587" s="1" t="s">
        <v>112</v>
      </c>
      <c r="E3587">
        <v>1</v>
      </c>
      <c r="F3587" s="16">
        <v>41911</v>
      </c>
      <c r="G3587" s="2" t="str">
        <f>TEXT(pizzadb_pizzasales[[#This Row],[order_date]],"dddd")</f>
        <v>Monday</v>
      </c>
      <c r="H3587" s="3">
        <v>0.74740740740740741</v>
      </c>
      <c r="I3587">
        <v>20.5</v>
      </c>
      <c r="J3587">
        <v>20.5</v>
      </c>
      <c r="K3587" s="1" t="s">
        <v>21</v>
      </c>
      <c r="L3587" s="1" t="s">
        <v>14</v>
      </c>
      <c r="M3587" s="1" t="s">
        <v>94</v>
      </c>
      <c r="N3587" s="1" t="s">
        <v>95</v>
      </c>
    </row>
    <row r="3588" spans="1:14" x14ac:dyDescent="0.25">
      <c r="A3588">
        <v>3587</v>
      </c>
      <c r="B3588">
        <v>1590</v>
      </c>
      <c r="C3588">
        <f>1/COUNTIF(B:B,pizzadb_pizzasales[[#This Row],[order_id]])</f>
        <v>0.25</v>
      </c>
      <c r="D3588" s="1" t="s">
        <v>77</v>
      </c>
      <c r="E3588">
        <v>1</v>
      </c>
      <c r="F3588" s="16">
        <v>41912</v>
      </c>
      <c r="G3588" s="2" t="str">
        <f>TEXT(pizzadb_pizzasales[[#This Row],[order_date]],"dddd")</f>
        <v>Tuesday</v>
      </c>
      <c r="H3588" s="3">
        <v>0.74740740740740741</v>
      </c>
      <c r="I3588">
        <v>15.25</v>
      </c>
      <c r="J3588">
        <v>15.25</v>
      </c>
      <c r="K3588" s="1" t="s">
        <v>21</v>
      </c>
      <c r="L3588" s="1" t="s">
        <v>14</v>
      </c>
      <c r="M3588" s="1" t="s">
        <v>78</v>
      </c>
      <c r="N3588" s="1" t="s">
        <v>79</v>
      </c>
    </row>
    <row r="3589" spans="1:14" x14ac:dyDescent="0.25">
      <c r="A3589">
        <v>3588</v>
      </c>
      <c r="B3589">
        <v>1590</v>
      </c>
      <c r="C3589">
        <f>1/COUNTIF(B:B,pizzadb_pizzasales[[#This Row],[order_id]])</f>
        <v>0.25</v>
      </c>
      <c r="D3589" s="1" t="s">
        <v>164</v>
      </c>
      <c r="E3589">
        <v>1</v>
      </c>
      <c r="F3589" s="16">
        <v>41913</v>
      </c>
      <c r="G3589" s="2" t="str">
        <f>TEXT(pizzadb_pizzasales[[#This Row],[order_date]],"dddd")</f>
        <v>Wednesday</v>
      </c>
      <c r="H3589" s="3">
        <v>0.74740740740740741</v>
      </c>
      <c r="I3589">
        <v>16.5</v>
      </c>
      <c r="J3589">
        <v>16.5</v>
      </c>
      <c r="K3589" s="1" t="s">
        <v>13</v>
      </c>
      <c r="L3589" s="1" t="s">
        <v>22</v>
      </c>
      <c r="M3589" s="1" t="s">
        <v>63</v>
      </c>
      <c r="N3589" s="1" t="s">
        <v>64</v>
      </c>
    </row>
    <row r="3590" spans="1:14" x14ac:dyDescent="0.25">
      <c r="A3590">
        <v>3589</v>
      </c>
      <c r="B3590">
        <v>1591</v>
      </c>
      <c r="C3590">
        <f>1/COUNTIF(B:B,pizzadb_pizzasales[[#This Row],[order_id]])</f>
        <v>0.25</v>
      </c>
      <c r="D3590" s="1" t="s">
        <v>84</v>
      </c>
      <c r="E3590">
        <v>1</v>
      </c>
      <c r="F3590" s="16">
        <v>41914</v>
      </c>
      <c r="G3590" s="2" t="str">
        <f>TEXT(pizzadb_pizzasales[[#This Row],[order_date]],"dddd")</f>
        <v>Thursday</v>
      </c>
      <c r="H3590" s="3">
        <v>0.75018518518518518</v>
      </c>
      <c r="I3590">
        <v>12</v>
      </c>
      <c r="J3590">
        <v>12</v>
      </c>
      <c r="K3590" s="1" t="s">
        <v>41</v>
      </c>
      <c r="L3590" s="1" t="s">
        <v>14</v>
      </c>
      <c r="M3590" s="1" t="s">
        <v>85</v>
      </c>
      <c r="N3590" s="1" t="s">
        <v>86</v>
      </c>
    </row>
    <row r="3591" spans="1:14" x14ac:dyDescent="0.25">
      <c r="A3591">
        <v>3590</v>
      </c>
      <c r="B3591">
        <v>1591</v>
      </c>
      <c r="C3591">
        <f>1/COUNTIF(B:B,pizzadb_pizzasales[[#This Row],[order_id]])</f>
        <v>0.25</v>
      </c>
      <c r="D3591" s="1" t="s">
        <v>76</v>
      </c>
      <c r="E3591">
        <v>1</v>
      </c>
      <c r="F3591" s="16">
        <v>41915</v>
      </c>
      <c r="G3591" s="2" t="str">
        <f>TEXT(pizzadb_pizzasales[[#This Row],[order_date]],"dddd")</f>
        <v>Friday</v>
      </c>
      <c r="H3591" s="3">
        <v>0.75018518518518518</v>
      </c>
      <c r="I3591">
        <v>16.75</v>
      </c>
      <c r="J3591">
        <v>16.75</v>
      </c>
      <c r="K3591" s="1" t="s">
        <v>13</v>
      </c>
      <c r="L3591" s="1" t="s">
        <v>33</v>
      </c>
      <c r="M3591" s="1" t="s">
        <v>74</v>
      </c>
      <c r="N3591" s="1" t="s">
        <v>75</v>
      </c>
    </row>
    <row r="3592" spans="1:14" x14ac:dyDescent="0.25">
      <c r="A3592">
        <v>3591</v>
      </c>
      <c r="B3592">
        <v>1591</v>
      </c>
      <c r="C3592">
        <f>1/COUNTIF(B:B,pizzadb_pizzasales[[#This Row],[order_id]])</f>
        <v>0.25</v>
      </c>
      <c r="D3592" s="1" t="s">
        <v>99</v>
      </c>
      <c r="E3592">
        <v>1</v>
      </c>
      <c r="F3592" s="16">
        <v>41918</v>
      </c>
      <c r="G3592" s="2" t="str">
        <f>TEXT(pizzadb_pizzasales[[#This Row],[order_date]],"dddd")</f>
        <v>Monday</v>
      </c>
      <c r="H3592" s="3">
        <v>0.75018518518518518</v>
      </c>
      <c r="I3592">
        <v>14.75</v>
      </c>
      <c r="J3592">
        <v>14.75</v>
      </c>
      <c r="K3592" s="1" t="s">
        <v>13</v>
      </c>
      <c r="L3592" s="1" t="s">
        <v>22</v>
      </c>
      <c r="M3592" s="1" t="s">
        <v>91</v>
      </c>
      <c r="N3592" s="1" t="s">
        <v>92</v>
      </c>
    </row>
    <row r="3593" spans="1:14" x14ac:dyDescent="0.25">
      <c r="A3593">
        <v>3592</v>
      </c>
      <c r="B3593">
        <v>1591</v>
      </c>
      <c r="C3593">
        <f>1/COUNTIF(B:B,pizzadb_pizzasales[[#This Row],[order_id]])</f>
        <v>0.25</v>
      </c>
      <c r="D3593" s="1" t="s">
        <v>149</v>
      </c>
      <c r="E3593">
        <v>1</v>
      </c>
      <c r="F3593" s="16">
        <v>41919</v>
      </c>
      <c r="G3593" s="2" t="str">
        <f>TEXT(pizzadb_pizzasales[[#This Row],[order_date]],"dddd")</f>
        <v>Tuesday</v>
      </c>
      <c r="H3593" s="3">
        <v>0.75018518518518518</v>
      </c>
      <c r="I3593">
        <v>12.25</v>
      </c>
      <c r="J3593">
        <v>12.25</v>
      </c>
      <c r="K3593" s="1" t="s">
        <v>41</v>
      </c>
      <c r="L3593" s="1" t="s">
        <v>26</v>
      </c>
      <c r="M3593" s="1" t="s">
        <v>114</v>
      </c>
      <c r="N3593" s="1" t="s">
        <v>115</v>
      </c>
    </row>
    <row r="3594" spans="1:14" x14ac:dyDescent="0.25">
      <c r="A3594">
        <v>3593</v>
      </c>
      <c r="B3594">
        <v>1592</v>
      </c>
      <c r="C3594">
        <f>1/COUNTIF(B:B,pizzadb_pizzasales[[#This Row],[order_id]])</f>
        <v>1</v>
      </c>
      <c r="D3594" s="1" t="s">
        <v>139</v>
      </c>
      <c r="E3594">
        <v>1</v>
      </c>
      <c r="F3594" s="16">
        <v>41920</v>
      </c>
      <c r="G3594" s="2" t="str">
        <f>TEXT(pizzadb_pizzasales[[#This Row],[order_date]],"dddd")</f>
        <v>Wednesday</v>
      </c>
      <c r="H3594" s="3">
        <v>0.75197916666666664</v>
      </c>
      <c r="I3594">
        <v>16.75</v>
      </c>
      <c r="J3594">
        <v>16.75</v>
      </c>
      <c r="K3594" s="1" t="s">
        <v>13</v>
      </c>
      <c r="L3594" s="1" t="s">
        <v>33</v>
      </c>
      <c r="M3594" s="1" t="s">
        <v>82</v>
      </c>
      <c r="N3594" s="1" t="s">
        <v>83</v>
      </c>
    </row>
    <row r="3595" spans="1:14" x14ac:dyDescent="0.25">
      <c r="A3595">
        <v>3594</v>
      </c>
      <c r="B3595">
        <v>1593</v>
      </c>
      <c r="C3595">
        <f>1/COUNTIF(B:B,pizzadb_pizzasales[[#This Row],[order_id]])</f>
        <v>0.25</v>
      </c>
      <c r="D3595" s="1" t="s">
        <v>96</v>
      </c>
      <c r="E3595">
        <v>1</v>
      </c>
      <c r="F3595" s="16">
        <v>41921</v>
      </c>
      <c r="G3595" s="2" t="str">
        <f>TEXT(pizzadb_pizzasales[[#This Row],[order_date]],"dddd")</f>
        <v>Thursday</v>
      </c>
      <c r="H3595" s="3">
        <v>0.75445601851851851</v>
      </c>
      <c r="I3595">
        <v>16.25</v>
      </c>
      <c r="J3595">
        <v>16.25</v>
      </c>
      <c r="K3595" s="1" t="s">
        <v>13</v>
      </c>
      <c r="L3595" s="1" t="s">
        <v>26</v>
      </c>
      <c r="M3595" s="1" t="s">
        <v>97</v>
      </c>
      <c r="N3595" s="1" t="s">
        <v>98</v>
      </c>
    </row>
    <row r="3596" spans="1:14" x14ac:dyDescent="0.25">
      <c r="A3596">
        <v>3595</v>
      </c>
      <c r="B3596">
        <v>1593</v>
      </c>
      <c r="C3596">
        <f>1/COUNTIF(B:B,pizzadb_pizzasales[[#This Row],[order_id]])</f>
        <v>0.25</v>
      </c>
      <c r="D3596" s="1" t="s">
        <v>145</v>
      </c>
      <c r="E3596">
        <v>1</v>
      </c>
      <c r="F3596" s="16">
        <v>41922</v>
      </c>
      <c r="G3596" s="2" t="str">
        <f>TEXT(pizzadb_pizzasales[[#This Row],[order_date]],"dddd")</f>
        <v>Friday</v>
      </c>
      <c r="H3596" s="3">
        <v>0.75445601851851851</v>
      </c>
      <c r="I3596">
        <v>16.5</v>
      </c>
      <c r="J3596">
        <v>16.5</v>
      </c>
      <c r="K3596" s="1" t="s">
        <v>13</v>
      </c>
      <c r="L3596" s="1" t="s">
        <v>26</v>
      </c>
      <c r="M3596" s="1" t="s">
        <v>38</v>
      </c>
      <c r="N3596" s="1" t="s">
        <v>39</v>
      </c>
    </row>
    <row r="3597" spans="1:14" x14ac:dyDescent="0.25">
      <c r="A3597">
        <v>3596</v>
      </c>
      <c r="B3597">
        <v>1593</v>
      </c>
      <c r="C3597">
        <f>1/COUNTIF(B:B,pizzadb_pizzasales[[#This Row],[order_id]])</f>
        <v>0.25</v>
      </c>
      <c r="D3597" s="1" t="s">
        <v>150</v>
      </c>
      <c r="E3597">
        <v>1</v>
      </c>
      <c r="F3597" s="16">
        <v>41925</v>
      </c>
      <c r="G3597" s="2" t="str">
        <f>TEXT(pizzadb_pizzasales[[#This Row],[order_date]],"dddd")</f>
        <v>Monday</v>
      </c>
      <c r="H3597" s="3">
        <v>0.75445601851851851</v>
      </c>
      <c r="I3597">
        <v>12.5</v>
      </c>
      <c r="J3597">
        <v>12.5</v>
      </c>
      <c r="K3597" s="1" t="s">
        <v>41</v>
      </c>
      <c r="L3597" s="1" t="s">
        <v>26</v>
      </c>
      <c r="M3597" s="1" t="s">
        <v>60</v>
      </c>
      <c r="N3597" s="1" t="s">
        <v>61</v>
      </c>
    </row>
    <row r="3598" spans="1:14" x14ac:dyDescent="0.25">
      <c r="A3598">
        <v>3597</v>
      </c>
      <c r="B3598">
        <v>1593</v>
      </c>
      <c r="C3598">
        <f>1/COUNTIF(B:B,pizzadb_pizzasales[[#This Row],[order_id]])</f>
        <v>0.25</v>
      </c>
      <c r="D3598" s="1" t="s">
        <v>155</v>
      </c>
      <c r="E3598">
        <v>1</v>
      </c>
      <c r="F3598" s="16">
        <v>41926</v>
      </c>
      <c r="G3598" s="2" t="str">
        <f>TEXT(pizzadb_pizzasales[[#This Row],[order_date]],"dddd")</f>
        <v>Tuesday</v>
      </c>
      <c r="H3598" s="3">
        <v>0.75445601851851851</v>
      </c>
      <c r="I3598">
        <v>16</v>
      </c>
      <c r="J3598">
        <v>16</v>
      </c>
      <c r="K3598" s="1" t="s">
        <v>13</v>
      </c>
      <c r="L3598" s="1" t="s">
        <v>14</v>
      </c>
      <c r="M3598" s="1" t="s">
        <v>45</v>
      </c>
      <c r="N3598" s="1" t="s">
        <v>46</v>
      </c>
    </row>
    <row r="3599" spans="1:14" x14ac:dyDescent="0.25">
      <c r="A3599">
        <v>3598</v>
      </c>
      <c r="B3599">
        <v>1594</v>
      </c>
      <c r="C3599">
        <f>1/COUNTIF(B:B,pizzadb_pizzasales[[#This Row],[order_id]])</f>
        <v>1</v>
      </c>
      <c r="D3599" s="1" t="s">
        <v>156</v>
      </c>
      <c r="E3599">
        <v>1</v>
      </c>
      <c r="F3599" s="16">
        <v>41927</v>
      </c>
      <c r="G3599" s="2" t="str">
        <f>TEXT(pizzadb_pizzasales[[#This Row],[order_date]],"dddd")</f>
        <v>Wednesday</v>
      </c>
      <c r="H3599" s="3">
        <v>0.76113425925925926</v>
      </c>
      <c r="I3599">
        <v>12.75</v>
      </c>
      <c r="J3599">
        <v>12.75</v>
      </c>
      <c r="K3599" s="1" t="s">
        <v>41</v>
      </c>
      <c r="L3599" s="1" t="s">
        <v>33</v>
      </c>
      <c r="M3599" s="1" t="s">
        <v>82</v>
      </c>
      <c r="N3599" s="1" t="s">
        <v>83</v>
      </c>
    </row>
    <row r="3600" spans="1:14" x14ac:dyDescent="0.25">
      <c r="A3600">
        <v>3599</v>
      </c>
      <c r="B3600">
        <v>1595</v>
      </c>
      <c r="C3600">
        <f>1/COUNTIF(B:B,pizzadb_pizzasales[[#This Row],[order_id]])</f>
        <v>0.5</v>
      </c>
      <c r="D3600" s="1" t="s">
        <v>113</v>
      </c>
      <c r="E3600">
        <v>1</v>
      </c>
      <c r="F3600" s="16">
        <v>41928</v>
      </c>
      <c r="G3600" s="2" t="str">
        <f>TEXT(pizzadb_pizzasales[[#This Row],[order_date]],"dddd")</f>
        <v>Thursday</v>
      </c>
      <c r="H3600" s="3">
        <v>0.76224537037037032</v>
      </c>
      <c r="I3600">
        <v>20.25</v>
      </c>
      <c r="J3600">
        <v>20.25</v>
      </c>
      <c r="K3600" s="1" t="s">
        <v>21</v>
      </c>
      <c r="L3600" s="1" t="s">
        <v>26</v>
      </c>
      <c r="M3600" s="1" t="s">
        <v>114</v>
      </c>
      <c r="N3600" s="1" t="s">
        <v>115</v>
      </c>
    </row>
    <row r="3601" spans="1:14" x14ac:dyDescent="0.25">
      <c r="A3601">
        <v>3600</v>
      </c>
      <c r="B3601">
        <v>1595</v>
      </c>
      <c r="C3601">
        <f>1/COUNTIF(B:B,pizzadb_pizzasales[[#This Row],[order_id]])</f>
        <v>0.5</v>
      </c>
      <c r="D3601" s="1" t="s">
        <v>44</v>
      </c>
      <c r="E3601">
        <v>1</v>
      </c>
      <c r="F3601" s="16">
        <v>41929</v>
      </c>
      <c r="G3601" s="2" t="str">
        <f>TEXT(pizzadb_pizzasales[[#This Row],[order_date]],"dddd")</f>
        <v>Friday</v>
      </c>
      <c r="H3601" s="3">
        <v>0.76224537037037032</v>
      </c>
      <c r="I3601">
        <v>12</v>
      </c>
      <c r="J3601">
        <v>12</v>
      </c>
      <c r="K3601" s="1" t="s">
        <v>41</v>
      </c>
      <c r="L3601" s="1" t="s">
        <v>14</v>
      </c>
      <c r="M3601" s="1" t="s">
        <v>45</v>
      </c>
      <c r="N3601" s="1" t="s">
        <v>46</v>
      </c>
    </row>
    <row r="3602" spans="1:14" x14ac:dyDescent="0.25">
      <c r="A3602">
        <v>3601</v>
      </c>
      <c r="B3602">
        <v>1596</v>
      </c>
      <c r="C3602">
        <f>1/COUNTIF(B:B,pizzadb_pizzasales[[#This Row],[order_id]])</f>
        <v>0.5</v>
      </c>
      <c r="D3602" s="1" t="s">
        <v>172</v>
      </c>
      <c r="E3602">
        <v>1</v>
      </c>
      <c r="F3602" s="16">
        <v>41932</v>
      </c>
      <c r="G3602" s="2" t="str">
        <f>TEXT(pizzadb_pizzasales[[#This Row],[order_date]],"dddd")</f>
        <v>Monday</v>
      </c>
      <c r="H3602" s="3">
        <v>0.76535879629629633</v>
      </c>
      <c r="I3602">
        <v>12.5</v>
      </c>
      <c r="J3602">
        <v>12.5</v>
      </c>
      <c r="K3602" s="1" t="s">
        <v>41</v>
      </c>
      <c r="L3602" s="1" t="s">
        <v>26</v>
      </c>
      <c r="M3602" s="1" t="s">
        <v>88</v>
      </c>
      <c r="N3602" s="1" t="s">
        <v>89</v>
      </c>
    </row>
    <row r="3603" spans="1:14" x14ac:dyDescent="0.25">
      <c r="A3603">
        <v>3602</v>
      </c>
      <c r="B3603">
        <v>1596</v>
      </c>
      <c r="C3603">
        <f>1/COUNTIF(B:B,pizzadb_pizzasales[[#This Row],[order_id]])</f>
        <v>0.5</v>
      </c>
      <c r="D3603" s="1" t="s">
        <v>32</v>
      </c>
      <c r="E3603">
        <v>1</v>
      </c>
      <c r="F3603" s="16">
        <v>41933</v>
      </c>
      <c r="G3603" s="2" t="str">
        <f>TEXT(pizzadb_pizzasales[[#This Row],[order_date]],"dddd")</f>
        <v>Tuesday</v>
      </c>
      <c r="H3603" s="3">
        <v>0.76535879629629633</v>
      </c>
      <c r="I3603">
        <v>20.75</v>
      </c>
      <c r="J3603">
        <v>20.75</v>
      </c>
      <c r="K3603" s="1" t="s">
        <v>21</v>
      </c>
      <c r="L3603" s="1" t="s">
        <v>33</v>
      </c>
      <c r="M3603" s="1" t="s">
        <v>34</v>
      </c>
      <c r="N3603" s="1" t="s">
        <v>35</v>
      </c>
    </row>
    <row r="3604" spans="1:14" x14ac:dyDescent="0.25">
      <c r="A3604">
        <v>3603</v>
      </c>
      <c r="B3604">
        <v>1597</v>
      </c>
      <c r="C3604">
        <f>1/COUNTIF(B:B,pizzadb_pizzasales[[#This Row],[order_id]])</f>
        <v>1</v>
      </c>
      <c r="D3604" s="1" t="s">
        <v>69</v>
      </c>
      <c r="E3604">
        <v>1</v>
      </c>
      <c r="F3604" s="16">
        <v>41934</v>
      </c>
      <c r="G3604" s="2" t="str">
        <f>TEXT(pizzadb_pizzasales[[#This Row],[order_date]],"dddd")</f>
        <v>Wednesday</v>
      </c>
      <c r="H3604" s="3">
        <v>0.76554398148148151</v>
      </c>
      <c r="I3604">
        <v>20.75</v>
      </c>
      <c r="J3604">
        <v>20.75</v>
      </c>
      <c r="K3604" s="1" t="s">
        <v>21</v>
      </c>
      <c r="L3604" s="1" t="s">
        <v>33</v>
      </c>
      <c r="M3604" s="1" t="s">
        <v>70</v>
      </c>
      <c r="N3604" s="1" t="s">
        <v>71</v>
      </c>
    </row>
    <row r="3605" spans="1:14" x14ac:dyDescent="0.25">
      <c r="A3605">
        <v>3604</v>
      </c>
      <c r="B3605">
        <v>1598</v>
      </c>
      <c r="C3605">
        <f>1/COUNTIF(B:B,pizzadb_pizzasales[[#This Row],[order_id]])</f>
        <v>0.5</v>
      </c>
      <c r="D3605" s="1" t="s">
        <v>90</v>
      </c>
      <c r="E3605">
        <v>1</v>
      </c>
      <c r="F3605" s="16">
        <v>41935</v>
      </c>
      <c r="G3605" s="2" t="str">
        <f>TEXT(pizzadb_pizzasales[[#This Row],[order_date]],"dddd")</f>
        <v>Thursday</v>
      </c>
      <c r="H3605" s="3">
        <v>0.77182870370370371</v>
      </c>
      <c r="I3605">
        <v>17.950000762939453</v>
      </c>
      <c r="J3605">
        <v>17.950000762939453</v>
      </c>
      <c r="K3605" s="1" t="s">
        <v>21</v>
      </c>
      <c r="L3605" s="1" t="s">
        <v>22</v>
      </c>
      <c r="M3605" s="1" t="s">
        <v>91</v>
      </c>
      <c r="N3605" s="1" t="s">
        <v>92</v>
      </c>
    </row>
    <row r="3606" spans="1:14" x14ac:dyDescent="0.25">
      <c r="A3606">
        <v>3605</v>
      </c>
      <c r="B3606">
        <v>1598</v>
      </c>
      <c r="C3606">
        <f>1/COUNTIF(B:B,pizzadb_pizzasales[[#This Row],[order_id]])</f>
        <v>0.5</v>
      </c>
      <c r="D3606" s="1" t="s">
        <v>37</v>
      </c>
      <c r="E3606">
        <v>1</v>
      </c>
      <c r="F3606" s="16">
        <v>41936</v>
      </c>
      <c r="G3606" s="2" t="str">
        <f>TEXT(pizzadb_pizzasales[[#This Row],[order_date]],"dddd")</f>
        <v>Friday</v>
      </c>
      <c r="H3606" s="3">
        <v>0.77182870370370371</v>
      </c>
      <c r="I3606">
        <v>20.75</v>
      </c>
      <c r="J3606">
        <v>20.75</v>
      </c>
      <c r="K3606" s="1" t="s">
        <v>21</v>
      </c>
      <c r="L3606" s="1" t="s">
        <v>26</v>
      </c>
      <c r="M3606" s="1" t="s">
        <v>38</v>
      </c>
      <c r="N3606" s="1" t="s">
        <v>39</v>
      </c>
    </row>
    <row r="3607" spans="1:14" x14ac:dyDescent="0.25">
      <c r="A3607">
        <v>3606</v>
      </c>
      <c r="B3607">
        <v>1599</v>
      </c>
      <c r="C3607">
        <f>1/COUNTIF(B:B,pizzadb_pizzasales[[#This Row],[order_id]])</f>
        <v>0.5</v>
      </c>
      <c r="D3607" s="1" t="s">
        <v>20</v>
      </c>
      <c r="E3607">
        <v>1</v>
      </c>
      <c r="F3607" s="16">
        <v>41939</v>
      </c>
      <c r="G3607" s="2" t="str">
        <f>TEXT(pizzadb_pizzasales[[#This Row],[order_date]],"dddd")</f>
        <v>Monday</v>
      </c>
      <c r="H3607" s="3">
        <v>0.77359953703703699</v>
      </c>
      <c r="I3607">
        <v>18.5</v>
      </c>
      <c r="J3607">
        <v>18.5</v>
      </c>
      <c r="K3607" s="1" t="s">
        <v>21</v>
      </c>
      <c r="L3607" s="1" t="s">
        <v>22</v>
      </c>
      <c r="M3607" s="1" t="s">
        <v>23</v>
      </c>
      <c r="N3607" s="1" t="s">
        <v>24</v>
      </c>
    </row>
    <row r="3608" spans="1:14" x14ac:dyDescent="0.25">
      <c r="A3608">
        <v>3607</v>
      </c>
      <c r="B3608">
        <v>1599</v>
      </c>
      <c r="C3608">
        <f>1/COUNTIF(B:B,pizzadb_pizzasales[[#This Row],[order_id]])</f>
        <v>0.5</v>
      </c>
      <c r="D3608" s="1" t="s">
        <v>120</v>
      </c>
      <c r="E3608">
        <v>1</v>
      </c>
      <c r="F3608" s="16">
        <v>41940</v>
      </c>
      <c r="G3608" s="2" t="str">
        <f>TEXT(pizzadb_pizzasales[[#This Row],[order_date]],"dddd")</f>
        <v>Tuesday</v>
      </c>
      <c r="H3608" s="3">
        <v>0.77359953703703699</v>
      </c>
      <c r="I3608">
        <v>12.5</v>
      </c>
      <c r="J3608">
        <v>12.5</v>
      </c>
      <c r="K3608" s="1" t="s">
        <v>41</v>
      </c>
      <c r="L3608" s="1" t="s">
        <v>26</v>
      </c>
      <c r="M3608" s="1" t="s">
        <v>38</v>
      </c>
      <c r="N3608" s="1" t="s">
        <v>39</v>
      </c>
    </row>
    <row r="3609" spans="1:14" x14ac:dyDescent="0.25">
      <c r="A3609">
        <v>3608</v>
      </c>
      <c r="B3609">
        <v>1600</v>
      </c>
      <c r="C3609">
        <f>1/COUNTIF(B:B,pizzadb_pizzasales[[#This Row],[order_id]])</f>
        <v>0.5</v>
      </c>
      <c r="D3609" s="1" t="s">
        <v>112</v>
      </c>
      <c r="E3609">
        <v>1</v>
      </c>
      <c r="F3609" s="16">
        <v>41941</v>
      </c>
      <c r="G3609" s="2" t="str">
        <f>TEXT(pizzadb_pizzasales[[#This Row],[order_date]],"dddd")</f>
        <v>Wednesday</v>
      </c>
      <c r="H3609" s="3">
        <v>0.77631944444444445</v>
      </c>
      <c r="I3609">
        <v>20.5</v>
      </c>
      <c r="J3609">
        <v>20.5</v>
      </c>
      <c r="K3609" s="1" t="s">
        <v>21</v>
      </c>
      <c r="L3609" s="1" t="s">
        <v>14</v>
      </c>
      <c r="M3609" s="1" t="s">
        <v>94</v>
      </c>
      <c r="N3609" s="1" t="s">
        <v>95</v>
      </c>
    </row>
    <row r="3610" spans="1:14" x14ac:dyDescent="0.25">
      <c r="A3610">
        <v>3609</v>
      </c>
      <c r="B3610">
        <v>1600</v>
      </c>
      <c r="C3610">
        <f>1/COUNTIF(B:B,pizzadb_pizzasales[[#This Row],[order_id]])</f>
        <v>0.5</v>
      </c>
      <c r="D3610" s="1" t="s">
        <v>129</v>
      </c>
      <c r="E3610">
        <v>1</v>
      </c>
      <c r="F3610" s="16">
        <v>41942</v>
      </c>
      <c r="G3610" s="2" t="str">
        <f>TEXT(pizzadb_pizzasales[[#This Row],[order_date]],"dddd")</f>
        <v>Thursday</v>
      </c>
      <c r="H3610" s="3">
        <v>0.77631944444444445</v>
      </c>
      <c r="I3610">
        <v>17.5</v>
      </c>
      <c r="J3610">
        <v>17.5</v>
      </c>
      <c r="K3610" s="1" t="s">
        <v>21</v>
      </c>
      <c r="L3610" s="1" t="s">
        <v>14</v>
      </c>
      <c r="M3610" s="1" t="s">
        <v>130</v>
      </c>
      <c r="N3610" s="1" t="s">
        <v>131</v>
      </c>
    </row>
    <row r="3611" spans="1:14" x14ac:dyDescent="0.25">
      <c r="A3611">
        <v>3610</v>
      </c>
      <c r="B3611">
        <v>1601</v>
      </c>
      <c r="C3611">
        <f>1/COUNTIF(B:B,pizzadb_pizzasales[[#This Row],[order_id]])</f>
        <v>0.5</v>
      </c>
      <c r="D3611" s="1" t="s">
        <v>116</v>
      </c>
      <c r="E3611">
        <v>1</v>
      </c>
      <c r="F3611" s="16">
        <v>41943</v>
      </c>
      <c r="G3611" s="2" t="str">
        <f>TEXT(pizzadb_pizzasales[[#This Row],[order_date]],"dddd")</f>
        <v>Friday</v>
      </c>
      <c r="H3611" s="3">
        <v>0.78334490740740736</v>
      </c>
      <c r="I3611">
        <v>16</v>
      </c>
      <c r="J3611">
        <v>16</v>
      </c>
      <c r="K3611" s="1" t="s">
        <v>13</v>
      </c>
      <c r="L3611" s="1" t="s">
        <v>14</v>
      </c>
      <c r="M3611" s="1" t="s">
        <v>55</v>
      </c>
      <c r="N3611" s="1" t="s">
        <v>56</v>
      </c>
    </row>
    <row r="3612" spans="1:14" x14ac:dyDescent="0.25">
      <c r="A3612">
        <v>3611</v>
      </c>
      <c r="B3612">
        <v>1601</v>
      </c>
      <c r="C3612">
        <f>1/COUNTIF(B:B,pizzadb_pizzasales[[#This Row],[order_id]])</f>
        <v>0.5</v>
      </c>
      <c r="D3612" s="1" t="s">
        <v>44</v>
      </c>
      <c r="E3612">
        <v>1</v>
      </c>
      <c r="F3612" s="16">
        <v>41946</v>
      </c>
      <c r="G3612" s="2" t="str">
        <f>TEXT(pizzadb_pizzasales[[#This Row],[order_date]],"dddd")</f>
        <v>Monday</v>
      </c>
      <c r="H3612" s="3">
        <v>0.78334490740740736</v>
      </c>
      <c r="I3612">
        <v>12</v>
      </c>
      <c r="J3612">
        <v>12</v>
      </c>
      <c r="K3612" s="1" t="s">
        <v>41</v>
      </c>
      <c r="L3612" s="1" t="s">
        <v>14</v>
      </c>
      <c r="M3612" s="1" t="s">
        <v>45</v>
      </c>
      <c r="N3612" s="1" t="s">
        <v>46</v>
      </c>
    </row>
    <row r="3613" spans="1:14" x14ac:dyDescent="0.25">
      <c r="A3613">
        <v>3612</v>
      </c>
      <c r="B3613">
        <v>1602</v>
      </c>
      <c r="C3613">
        <f>1/COUNTIF(B:B,pizzadb_pizzasales[[#This Row],[order_id]])</f>
        <v>0.5</v>
      </c>
      <c r="D3613" s="1" t="s">
        <v>173</v>
      </c>
      <c r="E3613">
        <v>1</v>
      </c>
      <c r="F3613" s="16">
        <v>41947</v>
      </c>
      <c r="G3613" s="2" t="str">
        <f>TEXT(pizzadb_pizzasales[[#This Row],[order_date]],"dddd")</f>
        <v>Tuesday</v>
      </c>
      <c r="H3613" s="3">
        <v>0.78420138888888891</v>
      </c>
      <c r="I3613">
        <v>20.25</v>
      </c>
      <c r="J3613">
        <v>20.25</v>
      </c>
      <c r="K3613" s="1" t="s">
        <v>21</v>
      </c>
      <c r="L3613" s="1" t="s">
        <v>26</v>
      </c>
      <c r="M3613" s="1" t="s">
        <v>97</v>
      </c>
      <c r="N3613" s="1" t="s">
        <v>98</v>
      </c>
    </row>
    <row r="3614" spans="1:14" x14ac:dyDescent="0.25">
      <c r="A3614">
        <v>3613</v>
      </c>
      <c r="B3614">
        <v>1602</v>
      </c>
      <c r="C3614">
        <f>1/COUNTIF(B:B,pizzadb_pizzasales[[#This Row],[order_id]])</f>
        <v>0.5</v>
      </c>
      <c r="D3614" s="1" t="s">
        <v>137</v>
      </c>
      <c r="E3614">
        <v>1</v>
      </c>
      <c r="F3614" s="16">
        <v>41948</v>
      </c>
      <c r="G3614" s="2" t="str">
        <f>TEXT(pizzadb_pizzasales[[#This Row],[order_date]],"dddd")</f>
        <v>Wednesday</v>
      </c>
      <c r="H3614" s="3">
        <v>0.78420138888888891</v>
      </c>
      <c r="I3614">
        <v>16.75</v>
      </c>
      <c r="J3614">
        <v>16.75</v>
      </c>
      <c r="K3614" s="1" t="s">
        <v>13</v>
      </c>
      <c r="L3614" s="1" t="s">
        <v>33</v>
      </c>
      <c r="M3614" s="1" t="s">
        <v>34</v>
      </c>
      <c r="N3614" s="1" t="s">
        <v>35</v>
      </c>
    </row>
    <row r="3615" spans="1:14" x14ac:dyDescent="0.25">
      <c r="A3615">
        <v>3614</v>
      </c>
      <c r="B3615">
        <v>1603</v>
      </c>
      <c r="C3615">
        <f>1/COUNTIF(B:B,pizzadb_pizzasales[[#This Row],[order_id]])</f>
        <v>1</v>
      </c>
      <c r="D3615" s="1" t="s">
        <v>12</v>
      </c>
      <c r="E3615">
        <v>1</v>
      </c>
      <c r="F3615" s="16">
        <v>41949</v>
      </c>
      <c r="G3615" s="2" t="str">
        <f>TEXT(pizzadb_pizzasales[[#This Row],[order_date]],"dddd")</f>
        <v>Thursday</v>
      </c>
      <c r="H3615" s="3">
        <v>0.80329861111111112</v>
      </c>
      <c r="I3615">
        <v>13.25</v>
      </c>
      <c r="J3615">
        <v>13.25</v>
      </c>
      <c r="K3615" s="1" t="s">
        <v>13</v>
      </c>
      <c r="L3615" s="1" t="s">
        <v>14</v>
      </c>
      <c r="M3615" s="1" t="s">
        <v>15</v>
      </c>
      <c r="N3615" s="1" t="s">
        <v>16</v>
      </c>
    </row>
    <row r="3616" spans="1:14" x14ac:dyDescent="0.25">
      <c r="A3616">
        <v>3615</v>
      </c>
      <c r="B3616">
        <v>1604</v>
      </c>
      <c r="C3616">
        <f>1/COUNTIF(B:B,pizzadb_pizzasales[[#This Row],[order_id]])</f>
        <v>0.5</v>
      </c>
      <c r="D3616" s="1" t="s">
        <v>68</v>
      </c>
      <c r="E3616">
        <v>1</v>
      </c>
      <c r="F3616" s="16">
        <v>41950</v>
      </c>
      <c r="G3616" s="2" t="str">
        <f>TEXT(pizzadb_pizzasales[[#This Row],[order_date]],"dddd")</f>
        <v>Friday</v>
      </c>
      <c r="H3616" s="3">
        <v>0.83681712962962962</v>
      </c>
      <c r="I3616">
        <v>20.25</v>
      </c>
      <c r="J3616">
        <v>20.25</v>
      </c>
      <c r="K3616" s="1" t="s">
        <v>21</v>
      </c>
      <c r="L3616" s="1" t="s">
        <v>22</v>
      </c>
      <c r="M3616" s="1" t="s">
        <v>30</v>
      </c>
      <c r="N3616" s="1" t="s">
        <v>31</v>
      </c>
    </row>
    <row r="3617" spans="1:14" x14ac:dyDescent="0.25">
      <c r="A3617">
        <v>3616</v>
      </c>
      <c r="B3617">
        <v>1604</v>
      </c>
      <c r="C3617">
        <f>1/COUNTIF(B:B,pizzadb_pizzasales[[#This Row],[order_id]])</f>
        <v>0.5</v>
      </c>
      <c r="D3617" s="1" t="s">
        <v>163</v>
      </c>
      <c r="E3617">
        <v>1</v>
      </c>
      <c r="F3617" s="16">
        <v>41953</v>
      </c>
      <c r="G3617" s="2" t="str">
        <f>TEXT(pizzadb_pizzasales[[#This Row],[order_date]],"dddd")</f>
        <v>Monday</v>
      </c>
      <c r="H3617" s="3">
        <v>0.83681712962962962</v>
      </c>
      <c r="I3617">
        <v>16</v>
      </c>
      <c r="J3617">
        <v>16</v>
      </c>
      <c r="K3617" s="1" t="s">
        <v>13</v>
      </c>
      <c r="L3617" s="1" t="s">
        <v>14</v>
      </c>
      <c r="M3617" s="1" t="s">
        <v>94</v>
      </c>
      <c r="N3617" s="1" t="s">
        <v>95</v>
      </c>
    </row>
    <row r="3618" spans="1:14" x14ac:dyDescent="0.25">
      <c r="A3618">
        <v>3617</v>
      </c>
      <c r="B3618">
        <v>1605</v>
      </c>
      <c r="C3618">
        <f>1/COUNTIF(B:B,pizzadb_pizzasales[[#This Row],[order_id]])</f>
        <v>0.5</v>
      </c>
      <c r="D3618" s="1" t="s">
        <v>160</v>
      </c>
      <c r="E3618">
        <v>1</v>
      </c>
      <c r="F3618" s="16">
        <v>41954</v>
      </c>
      <c r="G3618" s="2" t="str">
        <f>TEXT(pizzadb_pizzasales[[#This Row],[order_date]],"dddd")</f>
        <v>Tuesday</v>
      </c>
      <c r="H3618" s="3">
        <v>0.83711805555555552</v>
      </c>
      <c r="I3618">
        <v>12</v>
      </c>
      <c r="J3618">
        <v>12</v>
      </c>
      <c r="K3618" s="1" t="s">
        <v>41</v>
      </c>
      <c r="L3618" s="1" t="s">
        <v>14</v>
      </c>
      <c r="M3618" s="1" t="s">
        <v>55</v>
      </c>
      <c r="N3618" s="1" t="s">
        <v>56</v>
      </c>
    </row>
    <row r="3619" spans="1:14" x14ac:dyDescent="0.25">
      <c r="A3619">
        <v>3618</v>
      </c>
      <c r="B3619">
        <v>1605</v>
      </c>
      <c r="C3619">
        <f>1/COUNTIF(B:B,pizzadb_pizzasales[[#This Row],[order_id]])</f>
        <v>0.5</v>
      </c>
      <c r="D3619" s="1" t="s">
        <v>159</v>
      </c>
      <c r="E3619">
        <v>1</v>
      </c>
      <c r="F3619" s="16">
        <v>41955</v>
      </c>
      <c r="G3619" s="2" t="str">
        <f>TEXT(pizzadb_pizzasales[[#This Row],[order_date]],"dddd")</f>
        <v>Wednesday</v>
      </c>
      <c r="H3619" s="3">
        <v>0.83711805555555552</v>
      </c>
      <c r="I3619">
        <v>16.75</v>
      </c>
      <c r="J3619">
        <v>16.75</v>
      </c>
      <c r="K3619" s="1" t="s">
        <v>13</v>
      </c>
      <c r="L3619" s="1" t="s">
        <v>22</v>
      </c>
      <c r="M3619" s="1" t="s">
        <v>101</v>
      </c>
      <c r="N3619" s="1" t="s">
        <v>102</v>
      </c>
    </row>
    <row r="3620" spans="1:14" x14ac:dyDescent="0.25">
      <c r="A3620">
        <v>3619</v>
      </c>
      <c r="B3620">
        <v>1606</v>
      </c>
      <c r="C3620">
        <f>1/COUNTIF(B:B,pizzadb_pizzasales[[#This Row],[order_id]])</f>
        <v>0.5</v>
      </c>
      <c r="D3620" s="1" t="s">
        <v>103</v>
      </c>
      <c r="E3620">
        <v>1</v>
      </c>
      <c r="F3620" s="16">
        <v>41956</v>
      </c>
      <c r="G3620" s="2" t="str">
        <f>TEXT(pizzadb_pizzasales[[#This Row],[order_date]],"dddd")</f>
        <v>Thursday</v>
      </c>
      <c r="H3620" s="3">
        <v>0.83862268518518523</v>
      </c>
      <c r="I3620">
        <v>16</v>
      </c>
      <c r="J3620">
        <v>16</v>
      </c>
      <c r="K3620" s="1" t="s">
        <v>13</v>
      </c>
      <c r="L3620" s="1" t="s">
        <v>22</v>
      </c>
      <c r="M3620" s="1" t="s">
        <v>104</v>
      </c>
      <c r="N3620" s="1" t="s">
        <v>105</v>
      </c>
    </row>
    <row r="3621" spans="1:14" x14ac:dyDescent="0.25">
      <c r="A3621">
        <v>3620</v>
      </c>
      <c r="B3621">
        <v>1606</v>
      </c>
      <c r="C3621">
        <f>1/COUNTIF(B:B,pizzadb_pizzasales[[#This Row],[order_id]])</f>
        <v>0.5</v>
      </c>
      <c r="D3621" s="1" t="s">
        <v>77</v>
      </c>
      <c r="E3621">
        <v>1</v>
      </c>
      <c r="F3621" s="16">
        <v>41957</v>
      </c>
      <c r="G3621" s="2" t="str">
        <f>TEXT(pizzadb_pizzasales[[#This Row],[order_date]],"dddd")</f>
        <v>Friday</v>
      </c>
      <c r="H3621" s="3">
        <v>0.83862268518518523</v>
      </c>
      <c r="I3621">
        <v>15.25</v>
      </c>
      <c r="J3621">
        <v>15.25</v>
      </c>
      <c r="K3621" s="1" t="s">
        <v>21</v>
      </c>
      <c r="L3621" s="1" t="s">
        <v>14</v>
      </c>
      <c r="M3621" s="1" t="s">
        <v>78</v>
      </c>
      <c r="N3621" s="1" t="s">
        <v>79</v>
      </c>
    </row>
    <row r="3622" spans="1:14" x14ac:dyDescent="0.25">
      <c r="A3622">
        <v>3621</v>
      </c>
      <c r="B3622">
        <v>1607</v>
      </c>
      <c r="C3622">
        <f>1/COUNTIF(B:B,pizzadb_pizzasales[[#This Row],[order_id]])</f>
        <v>0.33333333333333331</v>
      </c>
      <c r="D3622" s="1" t="s">
        <v>165</v>
      </c>
      <c r="E3622">
        <v>1</v>
      </c>
      <c r="F3622" s="16">
        <v>41960</v>
      </c>
      <c r="G3622" s="2" t="str">
        <f>TEXT(pizzadb_pizzasales[[#This Row],[order_date]],"dddd")</f>
        <v>Monday</v>
      </c>
      <c r="H3622" s="3">
        <v>0.83989583333333329</v>
      </c>
      <c r="I3622">
        <v>23.649999618530273</v>
      </c>
      <c r="J3622">
        <v>23.649999618530273</v>
      </c>
      <c r="K3622" s="1" t="s">
        <v>41</v>
      </c>
      <c r="L3622" s="1" t="s">
        <v>26</v>
      </c>
      <c r="M3622" s="1" t="s">
        <v>166</v>
      </c>
      <c r="N3622" s="1" t="s">
        <v>167</v>
      </c>
    </row>
    <row r="3623" spans="1:14" x14ac:dyDescent="0.25">
      <c r="A3623">
        <v>3622</v>
      </c>
      <c r="B3623">
        <v>1607</v>
      </c>
      <c r="C3623">
        <f>1/COUNTIF(B:B,pizzadb_pizzasales[[#This Row],[order_id]])</f>
        <v>0.33333333333333331</v>
      </c>
      <c r="D3623" s="1" t="s">
        <v>132</v>
      </c>
      <c r="E3623">
        <v>1</v>
      </c>
      <c r="F3623" s="16">
        <v>41961</v>
      </c>
      <c r="G3623" s="2" t="str">
        <f>TEXT(pizzadb_pizzasales[[#This Row],[order_date]],"dddd")</f>
        <v>Tuesday</v>
      </c>
      <c r="H3623" s="3">
        <v>0.83989583333333329</v>
      </c>
      <c r="I3623">
        <v>10.5</v>
      </c>
      <c r="J3623">
        <v>10.5</v>
      </c>
      <c r="K3623" s="1" t="s">
        <v>41</v>
      </c>
      <c r="L3623" s="1" t="s">
        <v>14</v>
      </c>
      <c r="M3623" s="1" t="s">
        <v>15</v>
      </c>
      <c r="N3623" s="1" t="s">
        <v>16</v>
      </c>
    </row>
    <row r="3624" spans="1:14" x14ac:dyDescent="0.25">
      <c r="A3624">
        <v>3623</v>
      </c>
      <c r="B3624">
        <v>1607</v>
      </c>
      <c r="C3624">
        <f>1/COUNTIF(B:B,pizzadb_pizzasales[[#This Row],[order_id]])</f>
        <v>0.33333333333333331</v>
      </c>
      <c r="D3624" s="1" t="s">
        <v>116</v>
      </c>
      <c r="E3624">
        <v>1</v>
      </c>
      <c r="F3624" s="16">
        <v>41962</v>
      </c>
      <c r="G3624" s="2" t="str">
        <f>TEXT(pizzadb_pizzasales[[#This Row],[order_date]],"dddd")</f>
        <v>Wednesday</v>
      </c>
      <c r="H3624" s="3">
        <v>0.83989583333333329</v>
      </c>
      <c r="I3624">
        <v>16</v>
      </c>
      <c r="J3624">
        <v>16</v>
      </c>
      <c r="K3624" s="1" t="s">
        <v>13</v>
      </c>
      <c r="L3624" s="1" t="s">
        <v>14</v>
      </c>
      <c r="M3624" s="1" t="s">
        <v>55</v>
      </c>
      <c r="N3624" s="1" t="s">
        <v>56</v>
      </c>
    </row>
    <row r="3625" spans="1:14" x14ac:dyDescent="0.25">
      <c r="A3625">
        <v>3624</v>
      </c>
      <c r="B3625">
        <v>1608</v>
      </c>
      <c r="C3625">
        <f>1/COUNTIF(B:B,pizzadb_pizzasales[[#This Row],[order_id]])</f>
        <v>1</v>
      </c>
      <c r="D3625" s="1" t="s">
        <v>65</v>
      </c>
      <c r="E3625">
        <v>1</v>
      </c>
      <c r="F3625" s="16">
        <v>41963</v>
      </c>
      <c r="G3625" s="2" t="str">
        <f>TEXT(pizzadb_pizzasales[[#This Row],[order_date]],"dddd")</f>
        <v>Thursday</v>
      </c>
      <c r="H3625" s="3">
        <v>0.84064814814814814</v>
      </c>
      <c r="I3625">
        <v>12</v>
      </c>
      <c r="J3625">
        <v>12</v>
      </c>
      <c r="K3625" s="1" t="s">
        <v>41</v>
      </c>
      <c r="L3625" s="1" t="s">
        <v>22</v>
      </c>
      <c r="M3625" s="1" t="s">
        <v>66</v>
      </c>
      <c r="N3625" s="1" t="s">
        <v>67</v>
      </c>
    </row>
    <row r="3626" spans="1:14" x14ac:dyDescent="0.25">
      <c r="A3626">
        <v>3625</v>
      </c>
      <c r="B3626">
        <v>1609</v>
      </c>
      <c r="C3626">
        <f>1/COUNTIF(B:B,pizzadb_pizzasales[[#This Row],[order_id]])</f>
        <v>0.5</v>
      </c>
      <c r="D3626" s="1" t="s">
        <v>142</v>
      </c>
      <c r="E3626">
        <v>1</v>
      </c>
      <c r="F3626" s="16">
        <v>41964</v>
      </c>
      <c r="G3626" s="2" t="str">
        <f>TEXT(pizzadb_pizzasales[[#This Row],[order_date]],"dddd")</f>
        <v>Friday</v>
      </c>
      <c r="H3626" s="3">
        <v>0.84569444444444442</v>
      </c>
      <c r="I3626">
        <v>16.5</v>
      </c>
      <c r="J3626">
        <v>16.5</v>
      </c>
      <c r="K3626" s="1" t="s">
        <v>21</v>
      </c>
      <c r="L3626" s="1" t="s">
        <v>14</v>
      </c>
      <c r="M3626" s="1" t="s">
        <v>15</v>
      </c>
      <c r="N3626" s="1" t="s">
        <v>16</v>
      </c>
    </row>
    <row r="3627" spans="1:14" x14ac:dyDescent="0.25">
      <c r="A3627">
        <v>3626</v>
      </c>
      <c r="B3627">
        <v>1609</v>
      </c>
      <c r="C3627">
        <f>1/COUNTIF(B:B,pizzadb_pizzasales[[#This Row],[order_id]])</f>
        <v>0.5</v>
      </c>
      <c r="D3627" s="1" t="s">
        <v>146</v>
      </c>
      <c r="E3627">
        <v>1</v>
      </c>
      <c r="F3627" s="16">
        <v>41967</v>
      </c>
      <c r="G3627" s="2" t="str">
        <f>TEXT(pizzadb_pizzasales[[#This Row],[order_date]],"dddd")</f>
        <v>Monday</v>
      </c>
      <c r="H3627" s="3">
        <v>0.84569444444444442</v>
      </c>
      <c r="I3627">
        <v>20.25</v>
      </c>
      <c r="J3627">
        <v>20.25</v>
      </c>
      <c r="K3627" s="1" t="s">
        <v>21</v>
      </c>
      <c r="L3627" s="1" t="s">
        <v>22</v>
      </c>
      <c r="M3627" s="1" t="s">
        <v>104</v>
      </c>
      <c r="N3627" s="1" t="s">
        <v>105</v>
      </c>
    </row>
    <row r="3628" spans="1:14" x14ac:dyDescent="0.25">
      <c r="A3628">
        <v>3627</v>
      </c>
      <c r="B3628">
        <v>1610</v>
      </c>
      <c r="C3628">
        <f>1/COUNTIF(B:B,pizzadb_pizzasales[[#This Row],[order_id]])</f>
        <v>1</v>
      </c>
      <c r="D3628" s="1" t="s">
        <v>37</v>
      </c>
      <c r="E3628">
        <v>1</v>
      </c>
      <c r="F3628" s="16">
        <v>41968</v>
      </c>
      <c r="G3628" s="2" t="str">
        <f>TEXT(pizzadb_pizzasales[[#This Row],[order_date]],"dddd")</f>
        <v>Tuesday</v>
      </c>
      <c r="H3628" s="3">
        <v>0.86332175925925925</v>
      </c>
      <c r="I3628">
        <v>20.75</v>
      </c>
      <c r="J3628">
        <v>20.75</v>
      </c>
      <c r="K3628" s="1" t="s">
        <v>21</v>
      </c>
      <c r="L3628" s="1" t="s">
        <v>26</v>
      </c>
      <c r="M3628" s="1" t="s">
        <v>38</v>
      </c>
      <c r="N3628" s="1" t="s">
        <v>39</v>
      </c>
    </row>
    <row r="3629" spans="1:14" x14ac:dyDescent="0.25">
      <c r="A3629">
        <v>3628</v>
      </c>
      <c r="B3629">
        <v>1611</v>
      </c>
      <c r="C3629">
        <f>1/COUNTIF(B:B,pizzadb_pizzasales[[#This Row],[order_id]])</f>
        <v>0.25</v>
      </c>
      <c r="D3629" s="1" t="s">
        <v>50</v>
      </c>
      <c r="E3629">
        <v>1</v>
      </c>
      <c r="F3629" s="16">
        <v>41969</v>
      </c>
      <c r="G3629" s="2" t="str">
        <f>TEXT(pizzadb_pizzasales[[#This Row],[order_date]],"dddd")</f>
        <v>Wednesday</v>
      </c>
      <c r="H3629" s="3">
        <v>0.87712962962962959</v>
      </c>
      <c r="I3629">
        <v>12</v>
      </c>
      <c r="J3629">
        <v>12</v>
      </c>
      <c r="K3629" s="1" t="s">
        <v>41</v>
      </c>
      <c r="L3629" s="1" t="s">
        <v>14</v>
      </c>
      <c r="M3629" s="1" t="s">
        <v>18</v>
      </c>
      <c r="N3629" s="1" t="s">
        <v>19</v>
      </c>
    </row>
    <row r="3630" spans="1:14" x14ac:dyDescent="0.25">
      <c r="A3630">
        <v>3629</v>
      </c>
      <c r="B3630">
        <v>1611</v>
      </c>
      <c r="C3630">
        <f>1/COUNTIF(B:B,pizzadb_pizzasales[[#This Row],[order_id]])</f>
        <v>0.25</v>
      </c>
      <c r="D3630" s="1" t="s">
        <v>148</v>
      </c>
      <c r="E3630">
        <v>1</v>
      </c>
      <c r="F3630" s="16">
        <v>41970</v>
      </c>
      <c r="G3630" s="2" t="str">
        <f>TEXT(pizzadb_pizzasales[[#This Row],[order_date]],"dddd")</f>
        <v>Thursday</v>
      </c>
      <c r="H3630" s="3">
        <v>0.87712962962962959</v>
      </c>
      <c r="I3630">
        <v>14.5</v>
      </c>
      <c r="J3630">
        <v>14.5</v>
      </c>
      <c r="K3630" s="1" t="s">
        <v>13</v>
      </c>
      <c r="L3630" s="1" t="s">
        <v>14</v>
      </c>
      <c r="M3630" s="1" t="s">
        <v>130</v>
      </c>
      <c r="N3630" s="1" t="s">
        <v>131</v>
      </c>
    </row>
    <row r="3631" spans="1:14" x14ac:dyDescent="0.25">
      <c r="A3631">
        <v>3630</v>
      </c>
      <c r="B3631">
        <v>1611</v>
      </c>
      <c r="C3631">
        <f>1/COUNTIF(B:B,pizzadb_pizzasales[[#This Row],[order_id]])</f>
        <v>0.25</v>
      </c>
      <c r="D3631" s="1" t="s">
        <v>126</v>
      </c>
      <c r="E3631">
        <v>1</v>
      </c>
      <c r="F3631" s="16">
        <v>41971</v>
      </c>
      <c r="G3631" s="2" t="str">
        <f>TEXT(pizzadb_pizzasales[[#This Row],[order_date]],"dddd")</f>
        <v>Friday</v>
      </c>
      <c r="H3631" s="3">
        <v>0.87712962962962959</v>
      </c>
      <c r="I3631">
        <v>9.75</v>
      </c>
      <c r="J3631">
        <v>9.75</v>
      </c>
      <c r="K3631" s="1" t="s">
        <v>41</v>
      </c>
      <c r="L3631" s="1" t="s">
        <v>14</v>
      </c>
      <c r="M3631" s="1" t="s">
        <v>78</v>
      </c>
      <c r="N3631" s="1" t="s">
        <v>79</v>
      </c>
    </row>
    <row r="3632" spans="1:14" x14ac:dyDescent="0.25">
      <c r="A3632">
        <v>3631</v>
      </c>
      <c r="B3632">
        <v>1611</v>
      </c>
      <c r="C3632">
        <f>1/COUNTIF(B:B,pizzadb_pizzasales[[#This Row],[order_id]])</f>
        <v>0.25</v>
      </c>
      <c r="D3632" s="1" t="s">
        <v>135</v>
      </c>
      <c r="E3632">
        <v>1</v>
      </c>
      <c r="F3632" s="16">
        <v>41974</v>
      </c>
      <c r="G3632" s="2" t="str">
        <f>TEXT(pizzadb_pizzasales[[#This Row],[order_date]],"dddd")</f>
        <v>Monday</v>
      </c>
      <c r="H3632" s="3">
        <v>0.87712962962962959</v>
      </c>
      <c r="I3632">
        <v>20.75</v>
      </c>
      <c r="J3632">
        <v>20.75</v>
      </c>
      <c r="K3632" s="1" t="s">
        <v>21</v>
      </c>
      <c r="L3632" s="1" t="s">
        <v>26</v>
      </c>
      <c r="M3632" s="1" t="s">
        <v>107</v>
      </c>
      <c r="N3632" s="1" t="s">
        <v>108</v>
      </c>
    </row>
    <row r="3633" spans="1:14" x14ac:dyDescent="0.25">
      <c r="A3633">
        <v>3632</v>
      </c>
      <c r="B3633">
        <v>1612</v>
      </c>
      <c r="C3633">
        <f>1/COUNTIF(B:B,pizzadb_pizzasales[[#This Row],[order_id]])</f>
        <v>0.5</v>
      </c>
      <c r="D3633" s="1" t="s">
        <v>59</v>
      </c>
      <c r="E3633">
        <v>1</v>
      </c>
      <c r="F3633" s="16">
        <v>41975</v>
      </c>
      <c r="G3633" s="2" t="str">
        <f>TEXT(pizzadb_pizzasales[[#This Row],[order_date]],"dddd")</f>
        <v>Tuesday</v>
      </c>
      <c r="H3633" s="3">
        <v>0.87741898148148145</v>
      </c>
      <c r="I3633">
        <v>20.75</v>
      </c>
      <c r="J3633">
        <v>20.75</v>
      </c>
      <c r="K3633" s="1" t="s">
        <v>21</v>
      </c>
      <c r="L3633" s="1" t="s">
        <v>26</v>
      </c>
      <c r="M3633" s="1" t="s">
        <v>60</v>
      </c>
      <c r="N3633" s="1" t="s">
        <v>61</v>
      </c>
    </row>
    <row r="3634" spans="1:14" x14ac:dyDescent="0.25">
      <c r="A3634">
        <v>3633</v>
      </c>
      <c r="B3634">
        <v>1612</v>
      </c>
      <c r="C3634">
        <f>1/COUNTIF(B:B,pizzadb_pizzasales[[#This Row],[order_id]])</f>
        <v>0.5</v>
      </c>
      <c r="D3634" s="1" t="s">
        <v>155</v>
      </c>
      <c r="E3634">
        <v>1</v>
      </c>
      <c r="F3634" s="16">
        <v>41976</v>
      </c>
      <c r="G3634" s="2" t="str">
        <f>TEXT(pizzadb_pizzasales[[#This Row],[order_date]],"dddd")</f>
        <v>Wednesday</v>
      </c>
      <c r="H3634" s="3">
        <v>0.87741898148148145</v>
      </c>
      <c r="I3634">
        <v>16</v>
      </c>
      <c r="J3634">
        <v>16</v>
      </c>
      <c r="K3634" s="1" t="s">
        <v>13</v>
      </c>
      <c r="L3634" s="1" t="s">
        <v>14</v>
      </c>
      <c r="M3634" s="1" t="s">
        <v>45</v>
      </c>
      <c r="N3634" s="1" t="s">
        <v>46</v>
      </c>
    </row>
    <row r="3635" spans="1:14" x14ac:dyDescent="0.25">
      <c r="A3635">
        <v>3634</v>
      </c>
      <c r="B3635">
        <v>1613</v>
      </c>
      <c r="C3635">
        <f>1/COUNTIF(B:B,pizzadb_pizzasales[[#This Row],[order_id]])</f>
        <v>0.25</v>
      </c>
      <c r="D3635" s="1" t="s">
        <v>90</v>
      </c>
      <c r="E3635">
        <v>1</v>
      </c>
      <c r="F3635" s="16">
        <v>41977</v>
      </c>
      <c r="G3635" s="2" t="str">
        <f>TEXT(pizzadb_pizzasales[[#This Row],[order_date]],"dddd")</f>
        <v>Thursday</v>
      </c>
      <c r="H3635" s="3">
        <v>0.87915509259259261</v>
      </c>
      <c r="I3635">
        <v>17.950000762939453</v>
      </c>
      <c r="J3635">
        <v>17.950000762939453</v>
      </c>
      <c r="K3635" s="1" t="s">
        <v>21</v>
      </c>
      <c r="L3635" s="1" t="s">
        <v>22</v>
      </c>
      <c r="M3635" s="1" t="s">
        <v>91</v>
      </c>
      <c r="N3635" s="1" t="s">
        <v>92</v>
      </c>
    </row>
    <row r="3636" spans="1:14" x14ac:dyDescent="0.25">
      <c r="A3636">
        <v>3635</v>
      </c>
      <c r="B3636">
        <v>1613</v>
      </c>
      <c r="C3636">
        <f>1/COUNTIF(B:B,pizzadb_pizzasales[[#This Row],[order_id]])</f>
        <v>0.25</v>
      </c>
      <c r="D3636" s="1" t="s">
        <v>116</v>
      </c>
      <c r="E3636">
        <v>1</v>
      </c>
      <c r="F3636" s="16">
        <v>41978</v>
      </c>
      <c r="G3636" s="2" t="str">
        <f>TEXT(pizzadb_pizzasales[[#This Row],[order_date]],"dddd")</f>
        <v>Friday</v>
      </c>
      <c r="H3636" s="3">
        <v>0.87915509259259261</v>
      </c>
      <c r="I3636">
        <v>16</v>
      </c>
      <c r="J3636">
        <v>16</v>
      </c>
      <c r="K3636" s="1" t="s">
        <v>13</v>
      </c>
      <c r="L3636" s="1" t="s">
        <v>14</v>
      </c>
      <c r="M3636" s="1" t="s">
        <v>55</v>
      </c>
      <c r="N3636" s="1" t="s">
        <v>56</v>
      </c>
    </row>
    <row r="3637" spans="1:14" x14ac:dyDescent="0.25">
      <c r="A3637">
        <v>3636</v>
      </c>
      <c r="B3637">
        <v>1613</v>
      </c>
      <c r="C3637">
        <f>1/COUNTIF(B:B,pizzadb_pizzasales[[#This Row],[order_id]])</f>
        <v>0.25</v>
      </c>
      <c r="D3637" s="1" t="s">
        <v>147</v>
      </c>
      <c r="E3637">
        <v>1</v>
      </c>
      <c r="F3637" s="16">
        <v>41981</v>
      </c>
      <c r="G3637" s="2" t="str">
        <f>TEXT(pizzadb_pizzasales[[#This Row],[order_date]],"dddd")</f>
        <v>Monday</v>
      </c>
      <c r="H3637" s="3">
        <v>0.87915509259259261</v>
      </c>
      <c r="I3637">
        <v>16.75</v>
      </c>
      <c r="J3637">
        <v>16.75</v>
      </c>
      <c r="K3637" s="1" t="s">
        <v>13</v>
      </c>
      <c r="L3637" s="1" t="s">
        <v>33</v>
      </c>
      <c r="M3637" s="1" t="s">
        <v>70</v>
      </c>
      <c r="N3637" s="1" t="s">
        <v>71</v>
      </c>
    </row>
    <row r="3638" spans="1:14" x14ac:dyDescent="0.25">
      <c r="A3638">
        <v>3637</v>
      </c>
      <c r="B3638">
        <v>1613</v>
      </c>
      <c r="C3638">
        <f>1/COUNTIF(B:B,pizzadb_pizzasales[[#This Row],[order_id]])</f>
        <v>0.25</v>
      </c>
      <c r="D3638" s="1" t="s">
        <v>65</v>
      </c>
      <c r="E3638">
        <v>1</v>
      </c>
      <c r="F3638" s="16">
        <v>41982</v>
      </c>
      <c r="G3638" s="2" t="str">
        <f>TEXT(pizzadb_pizzasales[[#This Row],[order_date]],"dddd")</f>
        <v>Tuesday</v>
      </c>
      <c r="H3638" s="3">
        <v>0.87915509259259261</v>
      </c>
      <c r="I3638">
        <v>12</v>
      </c>
      <c r="J3638">
        <v>12</v>
      </c>
      <c r="K3638" s="1" t="s">
        <v>41</v>
      </c>
      <c r="L3638" s="1" t="s">
        <v>22</v>
      </c>
      <c r="M3638" s="1" t="s">
        <v>66</v>
      </c>
      <c r="N3638" s="1" t="s">
        <v>67</v>
      </c>
    </row>
    <row r="3639" spans="1:14" x14ac:dyDescent="0.25">
      <c r="A3639">
        <v>3638</v>
      </c>
      <c r="B3639">
        <v>1614</v>
      </c>
      <c r="C3639">
        <f>1/COUNTIF(B:B,pizzadb_pizzasales[[#This Row],[order_id]])</f>
        <v>0.5</v>
      </c>
      <c r="D3639" s="1" t="s">
        <v>84</v>
      </c>
      <c r="E3639">
        <v>1</v>
      </c>
      <c r="F3639" s="16">
        <v>41983</v>
      </c>
      <c r="G3639" s="2" t="str">
        <f>TEXT(pizzadb_pizzasales[[#This Row],[order_date]],"dddd")</f>
        <v>Wednesday</v>
      </c>
      <c r="H3639" s="3">
        <v>0.9236226851851852</v>
      </c>
      <c r="I3639">
        <v>12</v>
      </c>
      <c r="J3639">
        <v>12</v>
      </c>
      <c r="K3639" s="1" t="s">
        <v>41</v>
      </c>
      <c r="L3639" s="1" t="s">
        <v>14</v>
      </c>
      <c r="M3639" s="1" t="s">
        <v>85</v>
      </c>
      <c r="N3639" s="1" t="s">
        <v>86</v>
      </c>
    </row>
    <row r="3640" spans="1:14" x14ac:dyDescent="0.25">
      <c r="A3640">
        <v>3639</v>
      </c>
      <c r="B3640">
        <v>1614</v>
      </c>
      <c r="C3640">
        <f>1/COUNTIF(B:B,pizzadb_pizzasales[[#This Row],[order_id]])</f>
        <v>0.5</v>
      </c>
      <c r="D3640" s="1" t="s">
        <v>163</v>
      </c>
      <c r="E3640">
        <v>1</v>
      </c>
      <c r="F3640" s="16">
        <v>41984</v>
      </c>
      <c r="G3640" s="2" t="str">
        <f>TEXT(pizzadb_pizzasales[[#This Row],[order_date]],"dddd")</f>
        <v>Thursday</v>
      </c>
      <c r="H3640" s="3">
        <v>0.9236226851851852</v>
      </c>
      <c r="I3640">
        <v>16</v>
      </c>
      <c r="J3640">
        <v>16</v>
      </c>
      <c r="K3640" s="1" t="s">
        <v>13</v>
      </c>
      <c r="L3640" s="1" t="s">
        <v>14</v>
      </c>
      <c r="M3640" s="1" t="s">
        <v>94</v>
      </c>
      <c r="N3640" s="1" t="s">
        <v>95</v>
      </c>
    </row>
    <row r="3641" spans="1:14" x14ac:dyDescent="0.25">
      <c r="A3641">
        <v>3640</v>
      </c>
      <c r="B3641">
        <v>1615</v>
      </c>
      <c r="C3641">
        <f>1/COUNTIF(B:B,pizzadb_pizzasales[[#This Row],[order_id]])</f>
        <v>1</v>
      </c>
      <c r="D3641" s="1" t="s">
        <v>163</v>
      </c>
      <c r="E3641">
        <v>1</v>
      </c>
      <c r="F3641" s="16">
        <v>41985</v>
      </c>
      <c r="G3641" s="2" t="str">
        <f>TEXT(pizzadb_pizzasales[[#This Row],[order_date]],"dddd")</f>
        <v>Friday</v>
      </c>
      <c r="H3641" s="3">
        <v>0.92474537037037041</v>
      </c>
      <c r="I3641">
        <v>16</v>
      </c>
      <c r="J3641">
        <v>16</v>
      </c>
      <c r="K3641" s="1" t="s">
        <v>13</v>
      </c>
      <c r="L3641" s="1" t="s">
        <v>14</v>
      </c>
      <c r="M3641" s="1" t="s">
        <v>94</v>
      </c>
      <c r="N3641" s="1" t="s">
        <v>95</v>
      </c>
    </row>
    <row r="3642" spans="1:14" x14ac:dyDescent="0.25">
      <c r="A3642">
        <v>3641</v>
      </c>
      <c r="B3642">
        <v>1616</v>
      </c>
      <c r="C3642">
        <f>1/COUNTIF(B:B,pizzadb_pizzasales[[#This Row],[order_id]])</f>
        <v>0.5</v>
      </c>
      <c r="D3642" s="1" t="s">
        <v>126</v>
      </c>
      <c r="E3642">
        <v>1</v>
      </c>
      <c r="F3642" s="16">
        <v>41988</v>
      </c>
      <c r="G3642" s="2" t="str">
        <f>TEXT(pizzadb_pizzasales[[#This Row],[order_date]],"dddd")</f>
        <v>Monday</v>
      </c>
      <c r="H3642" s="3">
        <v>0.93223379629629632</v>
      </c>
      <c r="I3642">
        <v>9.75</v>
      </c>
      <c r="J3642">
        <v>9.75</v>
      </c>
      <c r="K3642" s="1" t="s">
        <v>41</v>
      </c>
      <c r="L3642" s="1" t="s">
        <v>14</v>
      </c>
      <c r="M3642" s="1" t="s">
        <v>78</v>
      </c>
      <c r="N3642" s="1" t="s">
        <v>79</v>
      </c>
    </row>
    <row r="3643" spans="1:14" x14ac:dyDescent="0.25">
      <c r="A3643">
        <v>3642</v>
      </c>
      <c r="B3643">
        <v>1616</v>
      </c>
      <c r="C3643">
        <f>1/COUNTIF(B:B,pizzadb_pizzasales[[#This Row],[order_id]])</f>
        <v>0.5</v>
      </c>
      <c r="D3643" s="1" t="s">
        <v>47</v>
      </c>
      <c r="E3643">
        <v>1</v>
      </c>
      <c r="F3643" s="16">
        <v>41989</v>
      </c>
      <c r="G3643" s="2" t="str">
        <f>TEXT(pizzadb_pizzasales[[#This Row],[order_date]],"dddd")</f>
        <v>Tuesday</v>
      </c>
      <c r="H3643" s="3">
        <v>0.93223379629629632</v>
      </c>
      <c r="I3643">
        <v>12.5</v>
      </c>
      <c r="J3643">
        <v>12.5</v>
      </c>
      <c r="K3643" s="1" t="s">
        <v>41</v>
      </c>
      <c r="L3643" s="1" t="s">
        <v>26</v>
      </c>
      <c r="M3643" s="1" t="s">
        <v>48</v>
      </c>
      <c r="N3643" s="1" t="s">
        <v>49</v>
      </c>
    </row>
    <row r="3644" spans="1:14" x14ac:dyDescent="0.25">
      <c r="A3644">
        <v>3643</v>
      </c>
      <c r="B3644">
        <v>1617</v>
      </c>
      <c r="C3644">
        <f>1/COUNTIF(B:B,pizzadb_pizzasales[[#This Row],[order_id]])</f>
        <v>0.5</v>
      </c>
      <c r="D3644" s="1" t="s">
        <v>90</v>
      </c>
      <c r="E3644">
        <v>1</v>
      </c>
      <c r="F3644" s="16">
        <v>41990</v>
      </c>
      <c r="G3644" s="2" t="str">
        <f>TEXT(pizzadb_pizzasales[[#This Row],[order_date]],"dddd")</f>
        <v>Wednesday</v>
      </c>
      <c r="H3644" s="3">
        <v>0.93432870370370369</v>
      </c>
      <c r="I3644">
        <v>17.950000762939453</v>
      </c>
      <c r="J3644">
        <v>17.950000762939453</v>
      </c>
      <c r="K3644" s="1" t="s">
        <v>21</v>
      </c>
      <c r="L3644" s="1" t="s">
        <v>22</v>
      </c>
      <c r="M3644" s="1" t="s">
        <v>91</v>
      </c>
      <c r="N3644" s="1" t="s">
        <v>92</v>
      </c>
    </row>
    <row r="3645" spans="1:14" x14ac:dyDescent="0.25">
      <c r="A3645">
        <v>3644</v>
      </c>
      <c r="B3645">
        <v>1617</v>
      </c>
      <c r="C3645">
        <f>1/COUNTIF(B:B,pizzadb_pizzasales[[#This Row],[order_id]])</f>
        <v>0.5</v>
      </c>
      <c r="D3645" s="1" t="s">
        <v>133</v>
      </c>
      <c r="E3645">
        <v>1</v>
      </c>
      <c r="F3645" s="16">
        <v>41991</v>
      </c>
      <c r="G3645" s="2" t="str">
        <f>TEXT(pizzadb_pizzasales[[#This Row],[order_date]],"dddd")</f>
        <v>Thursday</v>
      </c>
      <c r="H3645" s="3">
        <v>0.93432870370370369</v>
      </c>
      <c r="I3645">
        <v>16.5</v>
      </c>
      <c r="J3645">
        <v>16.5</v>
      </c>
      <c r="K3645" s="1" t="s">
        <v>13</v>
      </c>
      <c r="L3645" s="1" t="s">
        <v>26</v>
      </c>
      <c r="M3645" s="1" t="s">
        <v>107</v>
      </c>
      <c r="N3645" s="1" t="s">
        <v>108</v>
      </c>
    </row>
    <row r="3646" spans="1:14" x14ac:dyDescent="0.25">
      <c r="A3646">
        <v>3645</v>
      </c>
      <c r="B3646">
        <v>1618</v>
      </c>
      <c r="C3646">
        <f>1/COUNTIF(B:B,pizzadb_pizzasales[[#This Row],[order_id]])</f>
        <v>0.25</v>
      </c>
      <c r="D3646" s="1" t="s">
        <v>84</v>
      </c>
      <c r="E3646">
        <v>1</v>
      </c>
      <c r="F3646" s="16">
        <v>41992</v>
      </c>
      <c r="G3646" s="2" t="str">
        <f>TEXT(pizzadb_pizzasales[[#This Row],[order_date]],"dddd")</f>
        <v>Friday</v>
      </c>
      <c r="H3646" s="3">
        <v>0.47815972222222225</v>
      </c>
      <c r="I3646">
        <v>12</v>
      </c>
      <c r="J3646">
        <v>12</v>
      </c>
      <c r="K3646" s="1" t="s">
        <v>41</v>
      </c>
      <c r="L3646" s="1" t="s">
        <v>14</v>
      </c>
      <c r="M3646" s="1" t="s">
        <v>85</v>
      </c>
      <c r="N3646" s="1" t="s">
        <v>86</v>
      </c>
    </row>
    <row r="3647" spans="1:14" x14ac:dyDescent="0.25">
      <c r="A3647">
        <v>3646</v>
      </c>
      <c r="B3647">
        <v>1618</v>
      </c>
      <c r="C3647">
        <f>1/COUNTIF(B:B,pizzadb_pizzasales[[#This Row],[order_id]])</f>
        <v>0.25</v>
      </c>
      <c r="D3647" s="1" t="s">
        <v>81</v>
      </c>
      <c r="E3647">
        <v>1</v>
      </c>
      <c r="F3647" s="16">
        <v>41995</v>
      </c>
      <c r="G3647" s="2" t="str">
        <f>TEXT(pizzadb_pizzasales[[#This Row],[order_date]],"dddd")</f>
        <v>Monday</v>
      </c>
      <c r="H3647" s="3">
        <v>0.47815972222222225</v>
      </c>
      <c r="I3647">
        <v>20.75</v>
      </c>
      <c r="J3647">
        <v>20.75</v>
      </c>
      <c r="K3647" s="1" t="s">
        <v>21</v>
      </c>
      <c r="L3647" s="1" t="s">
        <v>33</v>
      </c>
      <c r="M3647" s="1" t="s">
        <v>82</v>
      </c>
      <c r="N3647" s="1" t="s">
        <v>83</v>
      </c>
    </row>
    <row r="3648" spans="1:14" x14ac:dyDescent="0.25">
      <c r="A3648">
        <v>3647</v>
      </c>
      <c r="B3648">
        <v>1618</v>
      </c>
      <c r="C3648">
        <f>1/COUNTIF(B:B,pizzadb_pizzasales[[#This Row],[order_id]])</f>
        <v>0.25</v>
      </c>
      <c r="D3648" s="1" t="s">
        <v>119</v>
      </c>
      <c r="E3648">
        <v>1</v>
      </c>
      <c r="F3648" s="16">
        <v>41996</v>
      </c>
      <c r="G3648" s="2" t="str">
        <f>TEXT(pizzadb_pizzasales[[#This Row],[order_date]],"dddd")</f>
        <v>Tuesday</v>
      </c>
      <c r="H3648" s="3">
        <v>0.47815972222222225</v>
      </c>
      <c r="I3648">
        <v>12.5</v>
      </c>
      <c r="J3648">
        <v>12.5</v>
      </c>
      <c r="K3648" s="1" t="s">
        <v>13</v>
      </c>
      <c r="L3648" s="1" t="s">
        <v>14</v>
      </c>
      <c r="M3648" s="1" t="s">
        <v>78</v>
      </c>
      <c r="N3648" s="1" t="s">
        <v>79</v>
      </c>
    </row>
    <row r="3649" spans="1:14" x14ac:dyDescent="0.25">
      <c r="A3649">
        <v>3648</v>
      </c>
      <c r="B3649">
        <v>1618</v>
      </c>
      <c r="C3649">
        <f>1/COUNTIF(B:B,pizzadb_pizzasales[[#This Row],[order_id]])</f>
        <v>0.25</v>
      </c>
      <c r="D3649" s="1" t="s">
        <v>149</v>
      </c>
      <c r="E3649">
        <v>1</v>
      </c>
      <c r="F3649" s="16">
        <v>41997</v>
      </c>
      <c r="G3649" s="2" t="str">
        <f>TEXT(pizzadb_pizzasales[[#This Row],[order_date]],"dddd")</f>
        <v>Wednesday</v>
      </c>
      <c r="H3649" s="3">
        <v>0.47815972222222225</v>
      </c>
      <c r="I3649">
        <v>12.25</v>
      </c>
      <c r="J3649">
        <v>12.25</v>
      </c>
      <c r="K3649" s="1" t="s">
        <v>41</v>
      </c>
      <c r="L3649" s="1" t="s">
        <v>26</v>
      </c>
      <c r="M3649" s="1" t="s">
        <v>114</v>
      </c>
      <c r="N3649" s="1" t="s">
        <v>115</v>
      </c>
    </row>
    <row r="3650" spans="1:14" x14ac:dyDescent="0.25">
      <c r="A3650">
        <v>3649</v>
      </c>
      <c r="B3650">
        <v>1619</v>
      </c>
      <c r="C3650">
        <f>1/COUNTIF(B:B,pizzadb_pizzasales[[#This Row],[order_id]])</f>
        <v>0.5</v>
      </c>
      <c r="D3650" s="1" t="s">
        <v>72</v>
      </c>
      <c r="E3650">
        <v>1</v>
      </c>
      <c r="F3650" s="16">
        <v>41998</v>
      </c>
      <c r="G3650" s="2" t="str">
        <f>TEXT(pizzadb_pizzasales[[#This Row],[order_date]],"dddd")</f>
        <v>Thursday</v>
      </c>
      <c r="H3650" s="3">
        <v>0.48372685185185182</v>
      </c>
      <c r="I3650">
        <v>20.75</v>
      </c>
      <c r="J3650">
        <v>20.75</v>
      </c>
      <c r="K3650" s="1" t="s">
        <v>21</v>
      </c>
      <c r="L3650" s="1" t="s">
        <v>33</v>
      </c>
      <c r="M3650" s="1" t="s">
        <v>42</v>
      </c>
      <c r="N3650" s="1" t="s">
        <v>43</v>
      </c>
    </row>
    <row r="3651" spans="1:14" x14ac:dyDescent="0.25">
      <c r="A3651">
        <v>3650</v>
      </c>
      <c r="B3651">
        <v>1619</v>
      </c>
      <c r="C3651">
        <f>1/COUNTIF(B:B,pizzadb_pizzasales[[#This Row],[order_id]])</f>
        <v>0.5</v>
      </c>
      <c r="D3651" s="1" t="s">
        <v>50</v>
      </c>
      <c r="E3651">
        <v>1</v>
      </c>
      <c r="F3651" s="16">
        <v>41999</v>
      </c>
      <c r="G3651" s="2" t="str">
        <f>TEXT(pizzadb_pizzasales[[#This Row],[order_date]],"dddd")</f>
        <v>Friday</v>
      </c>
      <c r="H3651" s="3">
        <v>0.48372685185185182</v>
      </c>
      <c r="I3651">
        <v>12</v>
      </c>
      <c r="J3651">
        <v>12</v>
      </c>
      <c r="K3651" s="1" t="s">
        <v>41</v>
      </c>
      <c r="L3651" s="1" t="s">
        <v>14</v>
      </c>
      <c r="M3651" s="1" t="s">
        <v>18</v>
      </c>
      <c r="N3651" s="1" t="s">
        <v>19</v>
      </c>
    </row>
    <row r="3652" spans="1:14" x14ac:dyDescent="0.25">
      <c r="A3652">
        <v>3651</v>
      </c>
      <c r="B3652">
        <v>1620</v>
      </c>
      <c r="C3652">
        <f>1/COUNTIF(B:B,pizzadb_pizzasales[[#This Row],[order_id]])</f>
        <v>0.5</v>
      </c>
      <c r="D3652" s="1" t="s">
        <v>135</v>
      </c>
      <c r="E3652">
        <v>1</v>
      </c>
      <c r="F3652" s="16">
        <v>42002</v>
      </c>
      <c r="G3652" s="2" t="str">
        <f>TEXT(pizzadb_pizzasales[[#This Row],[order_date]],"dddd")</f>
        <v>Monday</v>
      </c>
      <c r="H3652" s="3">
        <v>0.48530092592592594</v>
      </c>
      <c r="I3652">
        <v>20.75</v>
      </c>
      <c r="J3652">
        <v>20.75</v>
      </c>
      <c r="K3652" s="1" t="s">
        <v>21</v>
      </c>
      <c r="L3652" s="1" t="s">
        <v>26</v>
      </c>
      <c r="M3652" s="1" t="s">
        <v>107</v>
      </c>
      <c r="N3652" s="1" t="s">
        <v>108</v>
      </c>
    </row>
    <row r="3653" spans="1:14" x14ac:dyDescent="0.25">
      <c r="A3653">
        <v>3652</v>
      </c>
      <c r="B3653">
        <v>1620</v>
      </c>
      <c r="C3653">
        <f>1/COUNTIF(B:B,pizzadb_pizzasales[[#This Row],[order_id]])</f>
        <v>0.5</v>
      </c>
      <c r="D3653" s="1" t="s">
        <v>59</v>
      </c>
      <c r="E3653">
        <v>1</v>
      </c>
      <c r="F3653" s="16">
        <v>42003</v>
      </c>
      <c r="G3653" s="2" t="str">
        <f>TEXT(pizzadb_pizzasales[[#This Row],[order_date]],"dddd")</f>
        <v>Tuesday</v>
      </c>
      <c r="H3653" s="3">
        <v>0.48530092592592594</v>
      </c>
      <c r="I3653">
        <v>20.75</v>
      </c>
      <c r="J3653">
        <v>20.75</v>
      </c>
      <c r="K3653" s="1" t="s">
        <v>21</v>
      </c>
      <c r="L3653" s="1" t="s">
        <v>26</v>
      </c>
      <c r="M3653" s="1" t="s">
        <v>60</v>
      </c>
      <c r="N3653" s="1" t="s">
        <v>61</v>
      </c>
    </row>
    <row r="3654" spans="1:14" x14ac:dyDescent="0.25">
      <c r="A3654">
        <v>3653</v>
      </c>
      <c r="B3654">
        <v>1621</v>
      </c>
      <c r="C3654">
        <f>1/COUNTIF(B:B,pizzadb_pizzasales[[#This Row],[order_id]])</f>
        <v>1</v>
      </c>
      <c r="D3654" s="1" t="s">
        <v>84</v>
      </c>
      <c r="E3654">
        <v>1</v>
      </c>
      <c r="F3654" s="16">
        <v>42004</v>
      </c>
      <c r="G3654" s="2" t="str">
        <f>TEXT(pizzadb_pizzasales[[#This Row],[order_date]],"dddd")</f>
        <v>Wednesday</v>
      </c>
      <c r="H3654" s="3">
        <v>0.48881944444444442</v>
      </c>
      <c r="I3654">
        <v>12</v>
      </c>
      <c r="J3654">
        <v>12</v>
      </c>
      <c r="K3654" s="1" t="s">
        <v>41</v>
      </c>
      <c r="L3654" s="1" t="s">
        <v>14</v>
      </c>
      <c r="M3654" s="1" t="s">
        <v>85</v>
      </c>
      <c r="N3654" s="1" t="s">
        <v>86</v>
      </c>
    </row>
    <row r="3655" spans="1:14" x14ac:dyDescent="0.25">
      <c r="A3655">
        <v>3654</v>
      </c>
      <c r="B3655">
        <v>1622</v>
      </c>
      <c r="C3655">
        <f>1/COUNTIF(B:B,pizzadb_pizzasales[[#This Row],[order_id]])</f>
        <v>0.5</v>
      </c>
      <c r="D3655" s="1" t="s">
        <v>165</v>
      </c>
      <c r="E3655">
        <v>1</v>
      </c>
      <c r="F3655" s="16">
        <v>42005</v>
      </c>
      <c r="G3655" s="2" t="str">
        <f>TEXT(pizzadb_pizzasales[[#This Row],[order_date]],"dddd")</f>
        <v>Thursday</v>
      </c>
      <c r="H3655" s="3">
        <v>0.49284722222222221</v>
      </c>
      <c r="I3655">
        <v>23.649999618530273</v>
      </c>
      <c r="J3655">
        <v>23.649999618530273</v>
      </c>
      <c r="K3655" s="1" t="s">
        <v>41</v>
      </c>
      <c r="L3655" s="1" t="s">
        <v>26</v>
      </c>
      <c r="M3655" s="1" t="s">
        <v>166</v>
      </c>
      <c r="N3655" s="1" t="s">
        <v>167</v>
      </c>
    </row>
    <row r="3656" spans="1:14" x14ac:dyDescent="0.25">
      <c r="A3656">
        <v>3655</v>
      </c>
      <c r="B3656">
        <v>1622</v>
      </c>
      <c r="C3656">
        <f>1/COUNTIF(B:B,pizzadb_pizzasales[[#This Row],[order_id]])</f>
        <v>0.5</v>
      </c>
      <c r="D3656" s="1" t="s">
        <v>59</v>
      </c>
      <c r="E3656">
        <v>1</v>
      </c>
      <c r="F3656" s="16">
        <v>42006</v>
      </c>
      <c r="G3656" s="2" t="str">
        <f>TEXT(pizzadb_pizzasales[[#This Row],[order_date]],"dddd")</f>
        <v>Friday</v>
      </c>
      <c r="H3656" s="3">
        <v>0.49284722222222221</v>
      </c>
      <c r="I3656">
        <v>20.75</v>
      </c>
      <c r="J3656">
        <v>20.75</v>
      </c>
      <c r="K3656" s="1" t="s">
        <v>21</v>
      </c>
      <c r="L3656" s="1" t="s">
        <v>26</v>
      </c>
      <c r="M3656" s="1" t="s">
        <v>60</v>
      </c>
      <c r="N3656" s="1" t="s">
        <v>61</v>
      </c>
    </row>
    <row r="3657" spans="1:14" x14ac:dyDescent="0.25">
      <c r="A3657">
        <v>3656</v>
      </c>
      <c r="B3657">
        <v>1623</v>
      </c>
      <c r="C3657">
        <f>1/COUNTIF(B:B,pizzadb_pizzasales[[#This Row],[order_id]])</f>
        <v>1</v>
      </c>
      <c r="D3657" s="1" t="s">
        <v>36</v>
      </c>
      <c r="E3657">
        <v>1</v>
      </c>
      <c r="F3657" s="16">
        <v>42009</v>
      </c>
      <c r="G3657" s="2" t="str">
        <f>TEXT(pizzadb_pizzasales[[#This Row],[order_date]],"dddd")</f>
        <v>Monday</v>
      </c>
      <c r="H3657" s="3">
        <v>0.49353009259259262</v>
      </c>
      <c r="I3657">
        <v>16.5</v>
      </c>
      <c r="J3657">
        <v>16.5</v>
      </c>
      <c r="K3657" s="1" t="s">
        <v>13</v>
      </c>
      <c r="L3657" s="1" t="s">
        <v>26</v>
      </c>
      <c r="M3657" s="1" t="s">
        <v>27</v>
      </c>
      <c r="N3657" s="1" t="s">
        <v>28</v>
      </c>
    </row>
    <row r="3658" spans="1:14" x14ac:dyDescent="0.25">
      <c r="A3658">
        <v>3657</v>
      </c>
      <c r="B3658">
        <v>1624</v>
      </c>
      <c r="C3658">
        <f>1/COUNTIF(B:B,pizzadb_pizzasales[[#This Row],[order_id]])</f>
        <v>1</v>
      </c>
      <c r="D3658" s="1" t="s">
        <v>76</v>
      </c>
      <c r="E3658">
        <v>1</v>
      </c>
      <c r="F3658" s="16">
        <v>42010</v>
      </c>
      <c r="G3658" s="2" t="str">
        <f>TEXT(pizzadb_pizzasales[[#This Row],[order_date]],"dddd")</f>
        <v>Tuesday</v>
      </c>
      <c r="H3658" s="3">
        <v>0.49706018518518519</v>
      </c>
      <c r="I3658">
        <v>16.75</v>
      </c>
      <c r="J3658">
        <v>16.75</v>
      </c>
      <c r="K3658" s="1" t="s">
        <v>13</v>
      </c>
      <c r="L3658" s="1" t="s">
        <v>33</v>
      </c>
      <c r="M3658" s="1" t="s">
        <v>74</v>
      </c>
      <c r="N3658" s="1" t="s">
        <v>75</v>
      </c>
    </row>
    <row r="3659" spans="1:14" x14ac:dyDescent="0.25">
      <c r="A3659">
        <v>3658</v>
      </c>
      <c r="B3659">
        <v>1625</v>
      </c>
      <c r="C3659">
        <f>1/COUNTIF(B:B,pizzadb_pizzasales[[#This Row],[order_id]])</f>
        <v>1</v>
      </c>
      <c r="D3659" s="1" t="s">
        <v>25</v>
      </c>
      <c r="E3659">
        <v>1</v>
      </c>
      <c r="F3659" s="16">
        <v>42011</v>
      </c>
      <c r="G3659" s="2" t="str">
        <f>TEXT(pizzadb_pizzasales[[#This Row],[order_date]],"dddd")</f>
        <v>Wednesday</v>
      </c>
      <c r="H3659" s="3">
        <v>0.49909722222222225</v>
      </c>
      <c r="I3659">
        <v>20.75</v>
      </c>
      <c r="J3659">
        <v>20.75</v>
      </c>
      <c r="K3659" s="1" t="s">
        <v>21</v>
      </c>
      <c r="L3659" s="1" t="s">
        <v>26</v>
      </c>
      <c r="M3659" s="1" t="s">
        <v>27</v>
      </c>
      <c r="N3659" s="1" t="s">
        <v>28</v>
      </c>
    </row>
    <row r="3660" spans="1:14" x14ac:dyDescent="0.25">
      <c r="A3660">
        <v>3659</v>
      </c>
      <c r="B3660">
        <v>1626</v>
      </c>
      <c r="C3660">
        <f>1/COUNTIF(B:B,pizzadb_pizzasales[[#This Row],[order_id]])</f>
        <v>1</v>
      </c>
      <c r="D3660" s="1" t="s">
        <v>132</v>
      </c>
      <c r="E3660">
        <v>1</v>
      </c>
      <c r="F3660" s="16">
        <v>42012</v>
      </c>
      <c r="G3660" s="2" t="str">
        <f>TEXT(pizzadb_pizzasales[[#This Row],[order_date]],"dddd")</f>
        <v>Thursday</v>
      </c>
      <c r="H3660" s="3">
        <v>0.50296296296296295</v>
      </c>
      <c r="I3660">
        <v>10.5</v>
      </c>
      <c r="J3660">
        <v>10.5</v>
      </c>
      <c r="K3660" s="1" t="s">
        <v>41</v>
      </c>
      <c r="L3660" s="1" t="s">
        <v>14</v>
      </c>
      <c r="M3660" s="1" t="s">
        <v>15</v>
      </c>
      <c r="N3660" s="1" t="s">
        <v>16</v>
      </c>
    </row>
    <row r="3661" spans="1:14" x14ac:dyDescent="0.25">
      <c r="A3661">
        <v>3660</v>
      </c>
      <c r="B3661">
        <v>1627</v>
      </c>
      <c r="C3661">
        <f>1/COUNTIF(B:B,pizzadb_pizzasales[[#This Row],[order_id]])</f>
        <v>1</v>
      </c>
      <c r="D3661" s="1" t="s">
        <v>72</v>
      </c>
      <c r="E3661">
        <v>1</v>
      </c>
      <c r="F3661" s="16">
        <v>42013</v>
      </c>
      <c r="G3661" s="2" t="str">
        <f>TEXT(pizzadb_pizzasales[[#This Row],[order_date]],"dddd")</f>
        <v>Friday</v>
      </c>
      <c r="H3661" s="3">
        <v>0.50671296296296298</v>
      </c>
      <c r="I3661">
        <v>20.75</v>
      </c>
      <c r="J3661">
        <v>20.75</v>
      </c>
      <c r="K3661" s="1" t="s">
        <v>21</v>
      </c>
      <c r="L3661" s="1" t="s">
        <v>33</v>
      </c>
      <c r="M3661" s="1" t="s">
        <v>42</v>
      </c>
      <c r="N3661" s="1" t="s">
        <v>43</v>
      </c>
    </row>
    <row r="3662" spans="1:14" x14ac:dyDescent="0.25">
      <c r="A3662">
        <v>3661</v>
      </c>
      <c r="B3662">
        <v>1628</v>
      </c>
      <c r="C3662">
        <f>1/COUNTIF(B:B,pizzadb_pizzasales[[#This Row],[order_id]])</f>
        <v>0.33333333333333331</v>
      </c>
      <c r="D3662" s="1" t="s">
        <v>165</v>
      </c>
      <c r="E3662">
        <v>1</v>
      </c>
      <c r="F3662" s="16">
        <v>42016</v>
      </c>
      <c r="G3662" s="2" t="str">
        <f>TEXT(pizzadb_pizzasales[[#This Row],[order_date]],"dddd")</f>
        <v>Monday</v>
      </c>
      <c r="H3662" s="3">
        <v>0.51156250000000003</v>
      </c>
      <c r="I3662">
        <v>23.649999618530273</v>
      </c>
      <c r="J3662">
        <v>23.649999618530273</v>
      </c>
      <c r="K3662" s="1" t="s">
        <v>41</v>
      </c>
      <c r="L3662" s="1" t="s">
        <v>26</v>
      </c>
      <c r="M3662" s="1" t="s">
        <v>166</v>
      </c>
      <c r="N3662" s="1" t="s">
        <v>167</v>
      </c>
    </row>
    <row r="3663" spans="1:14" x14ac:dyDescent="0.25">
      <c r="A3663">
        <v>3662</v>
      </c>
      <c r="B3663">
        <v>1628</v>
      </c>
      <c r="C3663">
        <f>1/COUNTIF(B:B,pizzadb_pizzasales[[#This Row],[order_id]])</f>
        <v>0.33333333333333331</v>
      </c>
      <c r="D3663" s="1" t="s">
        <v>90</v>
      </c>
      <c r="E3663">
        <v>1</v>
      </c>
      <c r="F3663" s="16">
        <v>42017</v>
      </c>
      <c r="G3663" s="2" t="str">
        <f>TEXT(pizzadb_pizzasales[[#This Row],[order_date]],"dddd")</f>
        <v>Tuesday</v>
      </c>
      <c r="H3663" s="3">
        <v>0.51156250000000003</v>
      </c>
      <c r="I3663">
        <v>17.950000762939453</v>
      </c>
      <c r="J3663">
        <v>17.950000762939453</v>
      </c>
      <c r="K3663" s="1" t="s">
        <v>21</v>
      </c>
      <c r="L3663" s="1" t="s">
        <v>22</v>
      </c>
      <c r="M3663" s="1" t="s">
        <v>91</v>
      </c>
      <c r="N3663" s="1" t="s">
        <v>92</v>
      </c>
    </row>
    <row r="3664" spans="1:14" x14ac:dyDescent="0.25">
      <c r="A3664">
        <v>3663</v>
      </c>
      <c r="B3664">
        <v>1628</v>
      </c>
      <c r="C3664">
        <f>1/COUNTIF(B:B,pizzadb_pizzasales[[#This Row],[order_id]])</f>
        <v>0.33333333333333331</v>
      </c>
      <c r="D3664" s="1" t="s">
        <v>162</v>
      </c>
      <c r="E3664">
        <v>1</v>
      </c>
      <c r="F3664" s="16">
        <v>42018</v>
      </c>
      <c r="G3664" s="2" t="str">
        <f>TEXT(pizzadb_pizzasales[[#This Row],[order_date]],"dddd")</f>
        <v>Wednesday</v>
      </c>
      <c r="H3664" s="3">
        <v>0.51156250000000003</v>
      </c>
      <c r="I3664">
        <v>16</v>
      </c>
      <c r="J3664">
        <v>16</v>
      </c>
      <c r="K3664" s="1" t="s">
        <v>13</v>
      </c>
      <c r="L3664" s="1" t="s">
        <v>22</v>
      </c>
      <c r="M3664" s="1" t="s">
        <v>110</v>
      </c>
      <c r="N3664" s="1" t="s">
        <v>111</v>
      </c>
    </row>
    <row r="3665" spans="1:14" x14ac:dyDescent="0.25">
      <c r="A3665">
        <v>3664</v>
      </c>
      <c r="B3665">
        <v>1629</v>
      </c>
      <c r="C3665">
        <f>1/COUNTIF(B:B,pizzadb_pizzasales[[#This Row],[order_id]])</f>
        <v>0.33333333333333331</v>
      </c>
      <c r="D3665" s="1" t="s">
        <v>50</v>
      </c>
      <c r="E3665">
        <v>1</v>
      </c>
      <c r="F3665" s="16">
        <v>42019</v>
      </c>
      <c r="G3665" s="2" t="str">
        <f>TEXT(pizzadb_pizzasales[[#This Row],[order_date]],"dddd")</f>
        <v>Thursday</v>
      </c>
      <c r="H3665" s="3">
        <v>0.5119097222222222</v>
      </c>
      <c r="I3665">
        <v>12</v>
      </c>
      <c r="J3665">
        <v>12</v>
      </c>
      <c r="K3665" s="1" t="s">
        <v>41</v>
      </c>
      <c r="L3665" s="1" t="s">
        <v>14</v>
      </c>
      <c r="M3665" s="1" t="s">
        <v>18</v>
      </c>
      <c r="N3665" s="1" t="s">
        <v>19</v>
      </c>
    </row>
    <row r="3666" spans="1:14" x14ac:dyDescent="0.25">
      <c r="A3666">
        <v>3665</v>
      </c>
      <c r="B3666">
        <v>1629</v>
      </c>
      <c r="C3666">
        <f>1/COUNTIF(B:B,pizzadb_pizzasales[[#This Row],[order_id]])</f>
        <v>0.33333333333333331</v>
      </c>
      <c r="D3666" s="1" t="s">
        <v>135</v>
      </c>
      <c r="E3666">
        <v>1</v>
      </c>
      <c r="F3666" s="16">
        <v>42020</v>
      </c>
      <c r="G3666" s="2" t="str">
        <f>TEXT(pizzadb_pizzasales[[#This Row],[order_date]],"dddd")</f>
        <v>Friday</v>
      </c>
      <c r="H3666" s="3">
        <v>0.5119097222222222</v>
      </c>
      <c r="I3666">
        <v>20.75</v>
      </c>
      <c r="J3666">
        <v>20.75</v>
      </c>
      <c r="K3666" s="1" t="s">
        <v>21</v>
      </c>
      <c r="L3666" s="1" t="s">
        <v>26</v>
      </c>
      <c r="M3666" s="1" t="s">
        <v>107</v>
      </c>
      <c r="N3666" s="1" t="s">
        <v>108</v>
      </c>
    </row>
    <row r="3667" spans="1:14" x14ac:dyDescent="0.25">
      <c r="A3667">
        <v>3666</v>
      </c>
      <c r="B3667">
        <v>1629</v>
      </c>
      <c r="C3667">
        <f>1/COUNTIF(B:B,pizzadb_pizzasales[[#This Row],[order_id]])</f>
        <v>0.33333333333333331</v>
      </c>
      <c r="D3667" s="1" t="s">
        <v>32</v>
      </c>
      <c r="E3667">
        <v>1</v>
      </c>
      <c r="F3667" s="16">
        <v>42023</v>
      </c>
      <c r="G3667" s="2" t="str">
        <f>TEXT(pizzadb_pizzasales[[#This Row],[order_date]],"dddd")</f>
        <v>Monday</v>
      </c>
      <c r="H3667" s="3">
        <v>0.5119097222222222</v>
      </c>
      <c r="I3667">
        <v>20.75</v>
      </c>
      <c r="J3667">
        <v>20.75</v>
      </c>
      <c r="K3667" s="1" t="s">
        <v>21</v>
      </c>
      <c r="L3667" s="1" t="s">
        <v>33</v>
      </c>
      <c r="M3667" s="1" t="s">
        <v>34</v>
      </c>
      <c r="N3667" s="1" t="s">
        <v>35</v>
      </c>
    </row>
    <row r="3668" spans="1:14" x14ac:dyDescent="0.25">
      <c r="A3668">
        <v>3667</v>
      </c>
      <c r="B3668">
        <v>1630</v>
      </c>
      <c r="C3668">
        <f>1/COUNTIF(B:B,pizzadb_pizzasales[[#This Row],[order_id]])</f>
        <v>0.33333333333333331</v>
      </c>
      <c r="D3668" s="1" t="s">
        <v>20</v>
      </c>
      <c r="E3668">
        <v>1</v>
      </c>
      <c r="F3668" s="16">
        <v>42024</v>
      </c>
      <c r="G3668" s="2" t="str">
        <f>TEXT(pizzadb_pizzasales[[#This Row],[order_date]],"dddd")</f>
        <v>Tuesday</v>
      </c>
      <c r="H3668" s="3">
        <v>0.51377314814814812</v>
      </c>
      <c r="I3668">
        <v>18.5</v>
      </c>
      <c r="J3668">
        <v>18.5</v>
      </c>
      <c r="K3668" s="1" t="s">
        <v>21</v>
      </c>
      <c r="L3668" s="1" t="s">
        <v>22</v>
      </c>
      <c r="M3668" s="1" t="s">
        <v>23</v>
      </c>
      <c r="N3668" s="1" t="s">
        <v>24</v>
      </c>
    </row>
    <row r="3669" spans="1:14" x14ac:dyDescent="0.25">
      <c r="A3669">
        <v>3668</v>
      </c>
      <c r="B3669">
        <v>1630</v>
      </c>
      <c r="C3669">
        <f>1/COUNTIF(B:B,pizzadb_pizzasales[[#This Row],[order_id]])</f>
        <v>0.33333333333333331</v>
      </c>
      <c r="D3669" s="1" t="s">
        <v>51</v>
      </c>
      <c r="E3669">
        <v>1</v>
      </c>
      <c r="F3669" s="16">
        <v>42025</v>
      </c>
      <c r="G3669" s="2" t="str">
        <f>TEXT(pizzadb_pizzasales[[#This Row],[order_date]],"dddd")</f>
        <v>Wednesday</v>
      </c>
      <c r="H3669" s="3">
        <v>0.51377314814814812</v>
      </c>
      <c r="I3669">
        <v>12</v>
      </c>
      <c r="J3669">
        <v>12</v>
      </c>
      <c r="K3669" s="1" t="s">
        <v>41</v>
      </c>
      <c r="L3669" s="1" t="s">
        <v>22</v>
      </c>
      <c r="M3669" s="1" t="s">
        <v>52</v>
      </c>
      <c r="N3669" s="1" t="s">
        <v>53</v>
      </c>
    </row>
    <row r="3670" spans="1:14" x14ac:dyDescent="0.25">
      <c r="A3670">
        <v>3669</v>
      </c>
      <c r="B3670">
        <v>1630</v>
      </c>
      <c r="C3670">
        <f>1/COUNTIF(B:B,pizzadb_pizzasales[[#This Row],[order_id]])</f>
        <v>0.33333333333333331</v>
      </c>
      <c r="D3670" s="1" t="s">
        <v>119</v>
      </c>
      <c r="E3670">
        <v>1</v>
      </c>
      <c r="F3670" s="16">
        <v>42026</v>
      </c>
      <c r="G3670" s="2" t="str">
        <f>TEXT(pizzadb_pizzasales[[#This Row],[order_date]],"dddd")</f>
        <v>Thursday</v>
      </c>
      <c r="H3670" s="3">
        <v>0.51377314814814812</v>
      </c>
      <c r="I3670">
        <v>12.5</v>
      </c>
      <c r="J3670">
        <v>12.5</v>
      </c>
      <c r="K3670" s="1" t="s">
        <v>13</v>
      </c>
      <c r="L3670" s="1" t="s">
        <v>14</v>
      </c>
      <c r="M3670" s="1" t="s">
        <v>78</v>
      </c>
      <c r="N3670" s="1" t="s">
        <v>79</v>
      </c>
    </row>
    <row r="3671" spans="1:14" x14ac:dyDescent="0.25">
      <c r="A3671">
        <v>3670</v>
      </c>
      <c r="B3671">
        <v>1631</v>
      </c>
      <c r="C3671">
        <f>1/COUNTIF(B:B,pizzadb_pizzasales[[#This Row],[order_id]])</f>
        <v>0.5</v>
      </c>
      <c r="D3671" s="1" t="s">
        <v>50</v>
      </c>
      <c r="E3671">
        <v>1</v>
      </c>
      <c r="F3671" s="16">
        <v>42027</v>
      </c>
      <c r="G3671" s="2" t="str">
        <f>TEXT(pizzadb_pizzasales[[#This Row],[order_date]],"dddd")</f>
        <v>Friday</v>
      </c>
      <c r="H3671" s="3">
        <v>0.51401620370370371</v>
      </c>
      <c r="I3671">
        <v>12</v>
      </c>
      <c r="J3671">
        <v>12</v>
      </c>
      <c r="K3671" s="1" t="s">
        <v>41</v>
      </c>
      <c r="L3671" s="1" t="s">
        <v>14</v>
      </c>
      <c r="M3671" s="1" t="s">
        <v>18</v>
      </c>
      <c r="N3671" s="1" t="s">
        <v>19</v>
      </c>
    </row>
    <row r="3672" spans="1:14" x14ac:dyDescent="0.25">
      <c r="A3672">
        <v>3671</v>
      </c>
      <c r="B3672">
        <v>1631</v>
      </c>
      <c r="C3672">
        <f>1/COUNTIF(B:B,pizzadb_pizzasales[[#This Row],[order_id]])</f>
        <v>0.5</v>
      </c>
      <c r="D3672" s="1" t="s">
        <v>122</v>
      </c>
      <c r="E3672">
        <v>1</v>
      </c>
      <c r="F3672" s="16">
        <v>42030</v>
      </c>
      <c r="G3672" s="2" t="str">
        <f>TEXT(pizzadb_pizzasales[[#This Row],[order_date]],"dddd")</f>
        <v>Monday</v>
      </c>
      <c r="H3672" s="3">
        <v>0.51401620370370371</v>
      </c>
      <c r="I3672">
        <v>20.25</v>
      </c>
      <c r="J3672">
        <v>20.25</v>
      </c>
      <c r="K3672" s="1" t="s">
        <v>21</v>
      </c>
      <c r="L3672" s="1" t="s">
        <v>22</v>
      </c>
      <c r="M3672" s="1" t="s">
        <v>66</v>
      </c>
      <c r="N3672" s="1" t="s">
        <v>67</v>
      </c>
    </row>
    <row r="3673" spans="1:14" x14ac:dyDescent="0.25">
      <c r="A3673">
        <v>3672</v>
      </c>
      <c r="B3673">
        <v>1632</v>
      </c>
      <c r="C3673">
        <f>1/COUNTIF(B:B,pizzadb_pizzasales[[#This Row],[order_id]])</f>
        <v>0.33333333333333331</v>
      </c>
      <c r="D3673" s="1" t="s">
        <v>129</v>
      </c>
      <c r="E3673">
        <v>1</v>
      </c>
      <c r="F3673" s="16">
        <v>42031</v>
      </c>
      <c r="G3673" s="2" t="str">
        <f>TEXT(pizzadb_pizzasales[[#This Row],[order_date]],"dddd")</f>
        <v>Tuesday</v>
      </c>
      <c r="H3673" s="3">
        <v>0.51424768518518515</v>
      </c>
      <c r="I3673">
        <v>17.5</v>
      </c>
      <c r="J3673">
        <v>17.5</v>
      </c>
      <c r="K3673" s="1" t="s">
        <v>21</v>
      </c>
      <c r="L3673" s="1" t="s">
        <v>14</v>
      </c>
      <c r="M3673" s="1" t="s">
        <v>130</v>
      </c>
      <c r="N3673" s="1" t="s">
        <v>131</v>
      </c>
    </row>
    <row r="3674" spans="1:14" x14ac:dyDescent="0.25">
      <c r="A3674">
        <v>3673</v>
      </c>
      <c r="B3674">
        <v>1632</v>
      </c>
      <c r="C3674">
        <f>1/COUNTIF(B:B,pizzadb_pizzasales[[#This Row],[order_id]])</f>
        <v>0.33333333333333331</v>
      </c>
      <c r="D3674" s="1" t="s">
        <v>59</v>
      </c>
      <c r="E3674">
        <v>1</v>
      </c>
      <c r="F3674" s="16">
        <v>42032</v>
      </c>
      <c r="G3674" s="2" t="str">
        <f>TEXT(pizzadb_pizzasales[[#This Row],[order_date]],"dddd")</f>
        <v>Wednesday</v>
      </c>
      <c r="H3674" s="3">
        <v>0.51424768518518515</v>
      </c>
      <c r="I3674">
        <v>20.75</v>
      </c>
      <c r="J3674">
        <v>20.75</v>
      </c>
      <c r="K3674" s="1" t="s">
        <v>21</v>
      </c>
      <c r="L3674" s="1" t="s">
        <v>26</v>
      </c>
      <c r="M3674" s="1" t="s">
        <v>60</v>
      </c>
      <c r="N3674" s="1" t="s">
        <v>61</v>
      </c>
    </row>
    <row r="3675" spans="1:14" x14ac:dyDescent="0.25">
      <c r="A3675">
        <v>3674</v>
      </c>
      <c r="B3675">
        <v>1632</v>
      </c>
      <c r="C3675">
        <f>1/COUNTIF(B:B,pizzadb_pizzasales[[#This Row],[order_id]])</f>
        <v>0.33333333333333331</v>
      </c>
      <c r="D3675" s="1" t="s">
        <v>157</v>
      </c>
      <c r="E3675">
        <v>1</v>
      </c>
      <c r="F3675" s="16">
        <v>42033</v>
      </c>
      <c r="G3675" s="2" t="str">
        <f>TEXT(pizzadb_pizzasales[[#This Row],[order_date]],"dddd")</f>
        <v>Thursday</v>
      </c>
      <c r="H3675" s="3">
        <v>0.51424768518518515</v>
      </c>
      <c r="I3675">
        <v>12</v>
      </c>
      <c r="J3675">
        <v>12</v>
      </c>
      <c r="K3675" s="1" t="s">
        <v>41</v>
      </c>
      <c r="L3675" s="1" t="s">
        <v>22</v>
      </c>
      <c r="M3675" s="1" t="s">
        <v>110</v>
      </c>
      <c r="N3675" s="1" t="s">
        <v>111</v>
      </c>
    </row>
    <row r="3676" spans="1:14" x14ac:dyDescent="0.25">
      <c r="A3676">
        <v>3675</v>
      </c>
      <c r="B3676">
        <v>1633</v>
      </c>
      <c r="C3676">
        <f>1/COUNTIF(B:B,pizzadb_pizzasales[[#This Row],[order_id]])</f>
        <v>0.33333333333333331</v>
      </c>
      <c r="D3676" s="1" t="s">
        <v>119</v>
      </c>
      <c r="E3676">
        <v>1</v>
      </c>
      <c r="F3676" s="16">
        <v>42034</v>
      </c>
      <c r="G3676" s="2" t="str">
        <f>TEXT(pizzadb_pizzasales[[#This Row],[order_date]],"dddd")</f>
        <v>Friday</v>
      </c>
      <c r="H3676" s="3">
        <v>0.5318518518518518</v>
      </c>
      <c r="I3676">
        <v>12.5</v>
      </c>
      <c r="J3676">
        <v>12.5</v>
      </c>
      <c r="K3676" s="1" t="s">
        <v>13</v>
      </c>
      <c r="L3676" s="1" t="s">
        <v>14</v>
      </c>
      <c r="M3676" s="1" t="s">
        <v>78</v>
      </c>
      <c r="N3676" s="1" t="s">
        <v>79</v>
      </c>
    </row>
    <row r="3677" spans="1:14" x14ac:dyDescent="0.25">
      <c r="A3677">
        <v>3676</v>
      </c>
      <c r="B3677">
        <v>1633</v>
      </c>
      <c r="C3677">
        <f>1/COUNTIF(B:B,pizzadb_pizzasales[[#This Row],[order_id]])</f>
        <v>0.33333333333333331</v>
      </c>
      <c r="D3677" s="1" t="s">
        <v>121</v>
      </c>
      <c r="E3677">
        <v>1</v>
      </c>
      <c r="F3677" s="16">
        <v>42037</v>
      </c>
      <c r="G3677" s="2" t="str">
        <f>TEXT(pizzadb_pizzasales[[#This Row],[order_date]],"dddd")</f>
        <v>Monday</v>
      </c>
      <c r="H3677" s="3">
        <v>0.5318518518518518</v>
      </c>
      <c r="I3677">
        <v>16.25</v>
      </c>
      <c r="J3677">
        <v>16.25</v>
      </c>
      <c r="K3677" s="1" t="s">
        <v>13</v>
      </c>
      <c r="L3677" s="1" t="s">
        <v>26</v>
      </c>
      <c r="M3677" s="1" t="s">
        <v>114</v>
      </c>
      <c r="N3677" s="1" t="s">
        <v>115</v>
      </c>
    </row>
    <row r="3678" spans="1:14" x14ac:dyDescent="0.25">
      <c r="A3678">
        <v>3677</v>
      </c>
      <c r="B3678">
        <v>1633</v>
      </c>
      <c r="C3678">
        <f>1/COUNTIF(B:B,pizzadb_pizzasales[[#This Row],[order_id]])</f>
        <v>0.33333333333333331</v>
      </c>
      <c r="D3678" s="1" t="s">
        <v>164</v>
      </c>
      <c r="E3678">
        <v>1</v>
      </c>
      <c r="F3678" s="16">
        <v>42038</v>
      </c>
      <c r="G3678" s="2" t="str">
        <f>TEXT(pizzadb_pizzasales[[#This Row],[order_date]],"dddd")</f>
        <v>Tuesday</v>
      </c>
      <c r="H3678" s="3">
        <v>0.5318518518518518</v>
      </c>
      <c r="I3678">
        <v>16.5</v>
      </c>
      <c r="J3678">
        <v>16.5</v>
      </c>
      <c r="K3678" s="1" t="s">
        <v>13</v>
      </c>
      <c r="L3678" s="1" t="s">
        <v>22</v>
      </c>
      <c r="M3678" s="1" t="s">
        <v>63</v>
      </c>
      <c r="N3678" s="1" t="s">
        <v>64</v>
      </c>
    </row>
    <row r="3679" spans="1:14" x14ac:dyDescent="0.25">
      <c r="A3679">
        <v>3678</v>
      </c>
      <c r="B3679">
        <v>1634</v>
      </c>
      <c r="C3679">
        <f>1/COUNTIF(B:B,pizzadb_pizzasales[[#This Row],[order_id]])</f>
        <v>1</v>
      </c>
      <c r="D3679" s="1" t="s">
        <v>51</v>
      </c>
      <c r="E3679">
        <v>1</v>
      </c>
      <c r="F3679" s="16">
        <v>42039</v>
      </c>
      <c r="G3679" s="2" t="str">
        <f>TEXT(pizzadb_pizzasales[[#This Row],[order_date]],"dddd")</f>
        <v>Wednesday</v>
      </c>
      <c r="H3679" s="3">
        <v>0.53313657407407411</v>
      </c>
      <c r="I3679">
        <v>12</v>
      </c>
      <c r="J3679">
        <v>12</v>
      </c>
      <c r="K3679" s="1" t="s">
        <v>41</v>
      </c>
      <c r="L3679" s="1" t="s">
        <v>22</v>
      </c>
      <c r="M3679" s="1" t="s">
        <v>52</v>
      </c>
      <c r="N3679" s="1" t="s">
        <v>53</v>
      </c>
    </row>
    <row r="3680" spans="1:14" x14ac:dyDescent="0.25">
      <c r="A3680">
        <v>3679</v>
      </c>
      <c r="B3680">
        <v>1635</v>
      </c>
      <c r="C3680">
        <f>1/COUNTIF(B:B,pizzadb_pizzasales[[#This Row],[order_id]])</f>
        <v>1</v>
      </c>
      <c r="D3680" s="1" t="s">
        <v>84</v>
      </c>
      <c r="E3680">
        <v>1</v>
      </c>
      <c r="F3680" s="16">
        <v>42040</v>
      </c>
      <c r="G3680" s="2" t="str">
        <f>TEXT(pizzadb_pizzasales[[#This Row],[order_date]],"dddd")</f>
        <v>Thursday</v>
      </c>
      <c r="H3680" s="3">
        <v>0.54695601851851849</v>
      </c>
      <c r="I3680">
        <v>12</v>
      </c>
      <c r="J3680">
        <v>12</v>
      </c>
      <c r="K3680" s="1" t="s">
        <v>41</v>
      </c>
      <c r="L3680" s="1" t="s">
        <v>14</v>
      </c>
      <c r="M3680" s="1" t="s">
        <v>85</v>
      </c>
      <c r="N3680" s="1" t="s">
        <v>86</v>
      </c>
    </row>
    <row r="3681" spans="1:14" x14ac:dyDescent="0.25">
      <c r="A3681">
        <v>3680</v>
      </c>
      <c r="B3681">
        <v>1636</v>
      </c>
      <c r="C3681">
        <f>1/COUNTIF(B:B,pizzadb_pizzasales[[#This Row],[order_id]])</f>
        <v>1</v>
      </c>
      <c r="D3681" s="1" t="s">
        <v>65</v>
      </c>
      <c r="E3681">
        <v>1</v>
      </c>
      <c r="F3681" s="16">
        <v>42041</v>
      </c>
      <c r="G3681" s="2" t="str">
        <f>TEXT(pizzadb_pizzasales[[#This Row],[order_date]],"dddd")</f>
        <v>Friday</v>
      </c>
      <c r="H3681" s="3">
        <v>0.54712962962962963</v>
      </c>
      <c r="I3681">
        <v>12</v>
      </c>
      <c r="J3681">
        <v>12</v>
      </c>
      <c r="K3681" s="1" t="s">
        <v>41</v>
      </c>
      <c r="L3681" s="1" t="s">
        <v>22</v>
      </c>
      <c r="M3681" s="1" t="s">
        <v>66</v>
      </c>
      <c r="N3681" s="1" t="s">
        <v>67</v>
      </c>
    </row>
    <row r="3682" spans="1:14" x14ac:dyDescent="0.25">
      <c r="A3682">
        <v>3681</v>
      </c>
      <c r="B3682">
        <v>1637</v>
      </c>
      <c r="C3682">
        <f>1/COUNTIF(B:B,pizzadb_pizzasales[[#This Row],[order_id]])</f>
        <v>0.33333333333333331</v>
      </c>
      <c r="D3682" s="1" t="s">
        <v>72</v>
      </c>
      <c r="E3682">
        <v>1</v>
      </c>
      <c r="F3682" s="16">
        <v>42044</v>
      </c>
      <c r="G3682" s="2" t="str">
        <f>TEXT(pizzadb_pizzasales[[#This Row],[order_date]],"dddd")</f>
        <v>Monday</v>
      </c>
      <c r="H3682" s="3">
        <v>0.55634259259259256</v>
      </c>
      <c r="I3682">
        <v>20.75</v>
      </c>
      <c r="J3682">
        <v>20.75</v>
      </c>
      <c r="K3682" s="1" t="s">
        <v>21</v>
      </c>
      <c r="L3682" s="1" t="s">
        <v>33</v>
      </c>
      <c r="M3682" s="1" t="s">
        <v>42</v>
      </c>
      <c r="N3682" s="1" t="s">
        <v>43</v>
      </c>
    </row>
    <row r="3683" spans="1:14" x14ac:dyDescent="0.25">
      <c r="A3683">
        <v>3682</v>
      </c>
      <c r="B3683">
        <v>1637</v>
      </c>
      <c r="C3683">
        <f>1/COUNTIF(B:B,pizzadb_pizzasales[[#This Row],[order_id]])</f>
        <v>0.33333333333333331</v>
      </c>
      <c r="D3683" s="1" t="s">
        <v>50</v>
      </c>
      <c r="E3683">
        <v>1</v>
      </c>
      <c r="F3683" s="16">
        <v>42045</v>
      </c>
      <c r="G3683" s="2" t="str">
        <f>TEXT(pizzadb_pizzasales[[#This Row],[order_date]],"dddd")</f>
        <v>Tuesday</v>
      </c>
      <c r="H3683" s="3">
        <v>0.55634259259259256</v>
      </c>
      <c r="I3683">
        <v>12</v>
      </c>
      <c r="J3683">
        <v>12</v>
      </c>
      <c r="K3683" s="1" t="s">
        <v>41</v>
      </c>
      <c r="L3683" s="1" t="s">
        <v>14</v>
      </c>
      <c r="M3683" s="1" t="s">
        <v>18</v>
      </c>
      <c r="N3683" s="1" t="s">
        <v>19</v>
      </c>
    </row>
    <row r="3684" spans="1:14" x14ac:dyDescent="0.25">
      <c r="A3684">
        <v>3683</v>
      </c>
      <c r="B3684">
        <v>1637</v>
      </c>
      <c r="C3684">
        <f>1/COUNTIF(B:B,pizzadb_pizzasales[[#This Row],[order_id]])</f>
        <v>0.33333333333333331</v>
      </c>
      <c r="D3684" s="1" t="s">
        <v>149</v>
      </c>
      <c r="E3684">
        <v>1</v>
      </c>
      <c r="F3684" s="16">
        <v>42046</v>
      </c>
      <c r="G3684" s="2" t="str">
        <f>TEXT(pizzadb_pizzasales[[#This Row],[order_date]],"dddd")</f>
        <v>Wednesday</v>
      </c>
      <c r="H3684" s="3">
        <v>0.55634259259259256</v>
      </c>
      <c r="I3684">
        <v>12.25</v>
      </c>
      <c r="J3684">
        <v>12.25</v>
      </c>
      <c r="K3684" s="1" t="s">
        <v>41</v>
      </c>
      <c r="L3684" s="1" t="s">
        <v>26</v>
      </c>
      <c r="M3684" s="1" t="s">
        <v>114</v>
      </c>
      <c r="N3684" s="1" t="s">
        <v>115</v>
      </c>
    </row>
    <row r="3685" spans="1:14" x14ac:dyDescent="0.25">
      <c r="A3685">
        <v>3684</v>
      </c>
      <c r="B3685">
        <v>1638</v>
      </c>
      <c r="C3685">
        <f>1/COUNTIF(B:B,pizzadb_pizzasales[[#This Row],[order_id]])</f>
        <v>0.25</v>
      </c>
      <c r="D3685" s="1" t="s">
        <v>160</v>
      </c>
      <c r="E3685">
        <v>1</v>
      </c>
      <c r="F3685" s="16">
        <v>42047</v>
      </c>
      <c r="G3685" s="2" t="str">
        <f>TEXT(pizzadb_pizzasales[[#This Row],[order_date]],"dddd")</f>
        <v>Thursday</v>
      </c>
      <c r="H3685" s="3">
        <v>0.56556712962962963</v>
      </c>
      <c r="I3685">
        <v>12</v>
      </c>
      <c r="J3685">
        <v>12</v>
      </c>
      <c r="K3685" s="1" t="s">
        <v>41</v>
      </c>
      <c r="L3685" s="1" t="s">
        <v>14</v>
      </c>
      <c r="M3685" s="1" t="s">
        <v>55</v>
      </c>
      <c r="N3685" s="1" t="s">
        <v>56</v>
      </c>
    </row>
    <row r="3686" spans="1:14" x14ac:dyDescent="0.25">
      <c r="A3686">
        <v>3685</v>
      </c>
      <c r="B3686">
        <v>1638</v>
      </c>
      <c r="C3686">
        <f>1/COUNTIF(B:B,pizzadb_pizzasales[[#This Row],[order_id]])</f>
        <v>0.25</v>
      </c>
      <c r="D3686" s="1" t="s">
        <v>29</v>
      </c>
      <c r="E3686">
        <v>1</v>
      </c>
      <c r="F3686" s="16">
        <v>42048</v>
      </c>
      <c r="G3686" s="2" t="str">
        <f>TEXT(pizzadb_pizzasales[[#This Row],[order_date]],"dddd")</f>
        <v>Friday</v>
      </c>
      <c r="H3686" s="3">
        <v>0.56556712962962963</v>
      </c>
      <c r="I3686">
        <v>16</v>
      </c>
      <c r="J3686">
        <v>16</v>
      </c>
      <c r="K3686" s="1" t="s">
        <v>13</v>
      </c>
      <c r="L3686" s="1" t="s">
        <v>22</v>
      </c>
      <c r="M3686" s="1" t="s">
        <v>30</v>
      </c>
      <c r="N3686" s="1" t="s">
        <v>31</v>
      </c>
    </row>
    <row r="3687" spans="1:14" x14ac:dyDescent="0.25">
      <c r="A3687">
        <v>3686</v>
      </c>
      <c r="B3687">
        <v>1638</v>
      </c>
      <c r="C3687">
        <f>1/COUNTIF(B:B,pizzadb_pizzasales[[#This Row],[order_id]])</f>
        <v>0.25</v>
      </c>
      <c r="D3687" s="1" t="s">
        <v>109</v>
      </c>
      <c r="E3687">
        <v>1</v>
      </c>
      <c r="F3687" s="16">
        <v>42051</v>
      </c>
      <c r="G3687" s="2" t="str">
        <f>TEXT(pizzadb_pizzasales[[#This Row],[order_date]],"dddd")</f>
        <v>Monday</v>
      </c>
      <c r="H3687" s="3">
        <v>0.56556712962962963</v>
      </c>
      <c r="I3687">
        <v>20.25</v>
      </c>
      <c r="J3687">
        <v>20.25</v>
      </c>
      <c r="K3687" s="1" t="s">
        <v>21</v>
      </c>
      <c r="L3687" s="1" t="s">
        <v>22</v>
      </c>
      <c r="M3687" s="1" t="s">
        <v>110</v>
      </c>
      <c r="N3687" s="1" t="s">
        <v>111</v>
      </c>
    </row>
    <row r="3688" spans="1:14" x14ac:dyDescent="0.25">
      <c r="A3688">
        <v>3687</v>
      </c>
      <c r="B3688">
        <v>1638</v>
      </c>
      <c r="C3688">
        <f>1/COUNTIF(B:B,pizzadb_pizzasales[[#This Row],[order_id]])</f>
        <v>0.25</v>
      </c>
      <c r="D3688" s="1" t="s">
        <v>140</v>
      </c>
      <c r="E3688">
        <v>1</v>
      </c>
      <c r="F3688" s="16">
        <v>42052</v>
      </c>
      <c r="G3688" s="2" t="str">
        <f>TEXT(pizzadb_pizzasales[[#This Row],[order_date]],"dddd")</f>
        <v>Tuesday</v>
      </c>
      <c r="H3688" s="3">
        <v>0.56556712962962963</v>
      </c>
      <c r="I3688">
        <v>25.5</v>
      </c>
      <c r="J3688">
        <v>25.5</v>
      </c>
      <c r="K3688" s="1" t="s">
        <v>141</v>
      </c>
      <c r="L3688" s="1" t="s">
        <v>14</v>
      </c>
      <c r="M3688" s="1" t="s">
        <v>45</v>
      </c>
      <c r="N3688" s="1" t="s">
        <v>46</v>
      </c>
    </row>
    <row r="3689" spans="1:14" x14ac:dyDescent="0.25">
      <c r="A3689">
        <v>3688</v>
      </c>
      <c r="B3689">
        <v>1639</v>
      </c>
      <c r="C3689">
        <f>1/COUNTIF(B:B,pizzadb_pizzasales[[#This Row],[order_id]])</f>
        <v>0.125</v>
      </c>
      <c r="D3689" s="1" t="s">
        <v>72</v>
      </c>
      <c r="E3689">
        <v>2</v>
      </c>
      <c r="F3689" s="16">
        <v>42053</v>
      </c>
      <c r="G3689" s="2" t="str">
        <f>TEXT(pizzadb_pizzasales[[#This Row],[order_date]],"dddd")</f>
        <v>Wednesday</v>
      </c>
      <c r="H3689" s="3">
        <v>0.56802083333333331</v>
      </c>
      <c r="I3689">
        <v>20.75</v>
      </c>
      <c r="J3689">
        <v>41.5</v>
      </c>
      <c r="K3689" s="1" t="s">
        <v>21</v>
      </c>
      <c r="L3689" s="1" t="s">
        <v>33</v>
      </c>
      <c r="M3689" s="1" t="s">
        <v>42</v>
      </c>
      <c r="N3689" s="1" t="s">
        <v>43</v>
      </c>
    </row>
    <row r="3690" spans="1:14" x14ac:dyDescent="0.25">
      <c r="A3690">
        <v>3689</v>
      </c>
      <c r="B3690">
        <v>1639</v>
      </c>
      <c r="C3690">
        <f>1/COUNTIF(B:B,pizzadb_pizzasales[[#This Row],[order_id]])</f>
        <v>0.125</v>
      </c>
      <c r="D3690" s="1" t="s">
        <v>139</v>
      </c>
      <c r="E3690">
        <v>1</v>
      </c>
      <c r="F3690" s="16">
        <v>42054</v>
      </c>
      <c r="G3690" s="2" t="str">
        <f>TEXT(pizzadb_pizzasales[[#This Row],[order_date]],"dddd")</f>
        <v>Thursday</v>
      </c>
      <c r="H3690" s="3">
        <v>0.56802083333333331</v>
      </c>
      <c r="I3690">
        <v>16.75</v>
      </c>
      <c r="J3690">
        <v>16.75</v>
      </c>
      <c r="K3690" s="1" t="s">
        <v>13</v>
      </c>
      <c r="L3690" s="1" t="s">
        <v>33</v>
      </c>
      <c r="M3690" s="1" t="s">
        <v>82</v>
      </c>
      <c r="N3690" s="1" t="s">
        <v>83</v>
      </c>
    </row>
    <row r="3691" spans="1:14" x14ac:dyDescent="0.25">
      <c r="A3691">
        <v>3690</v>
      </c>
      <c r="B3691">
        <v>1639</v>
      </c>
      <c r="C3691">
        <f>1/COUNTIF(B:B,pizzadb_pizzasales[[#This Row],[order_id]])</f>
        <v>0.125</v>
      </c>
      <c r="D3691" s="1" t="s">
        <v>142</v>
      </c>
      <c r="E3691">
        <v>2</v>
      </c>
      <c r="F3691" s="16">
        <v>42055</v>
      </c>
      <c r="G3691" s="2" t="str">
        <f>TEXT(pizzadb_pizzasales[[#This Row],[order_date]],"dddd")</f>
        <v>Friday</v>
      </c>
      <c r="H3691" s="3">
        <v>0.56802083333333331</v>
      </c>
      <c r="I3691">
        <v>16.5</v>
      </c>
      <c r="J3691">
        <v>33</v>
      </c>
      <c r="K3691" s="1" t="s">
        <v>21</v>
      </c>
      <c r="L3691" s="1" t="s">
        <v>14</v>
      </c>
      <c r="M3691" s="1" t="s">
        <v>15</v>
      </c>
      <c r="N3691" s="1" t="s">
        <v>16</v>
      </c>
    </row>
    <row r="3692" spans="1:14" x14ac:dyDescent="0.25">
      <c r="A3692">
        <v>3691</v>
      </c>
      <c r="B3692">
        <v>1639</v>
      </c>
      <c r="C3692">
        <f>1/COUNTIF(B:B,pizzadb_pizzasales[[#This Row],[order_id]])</f>
        <v>0.125</v>
      </c>
      <c r="D3692" s="1" t="s">
        <v>12</v>
      </c>
      <c r="E3692">
        <v>1</v>
      </c>
      <c r="F3692" s="16">
        <v>42058</v>
      </c>
      <c r="G3692" s="2" t="str">
        <f>TEXT(pizzadb_pizzasales[[#This Row],[order_date]],"dddd")</f>
        <v>Monday</v>
      </c>
      <c r="H3692" s="3">
        <v>0.56802083333333331</v>
      </c>
      <c r="I3692">
        <v>13.25</v>
      </c>
      <c r="J3692">
        <v>13.25</v>
      </c>
      <c r="K3692" s="1" t="s">
        <v>13</v>
      </c>
      <c r="L3692" s="1" t="s">
        <v>14</v>
      </c>
      <c r="M3692" s="1" t="s">
        <v>15</v>
      </c>
      <c r="N3692" s="1" t="s">
        <v>16</v>
      </c>
    </row>
    <row r="3693" spans="1:14" x14ac:dyDescent="0.25">
      <c r="A3693">
        <v>3692</v>
      </c>
      <c r="B3693">
        <v>1639</v>
      </c>
      <c r="C3693">
        <f>1/COUNTIF(B:B,pizzadb_pizzasales[[#This Row],[order_id]])</f>
        <v>0.125</v>
      </c>
      <c r="D3693" s="1" t="s">
        <v>132</v>
      </c>
      <c r="E3693">
        <v>1</v>
      </c>
      <c r="F3693" s="16">
        <v>42059</v>
      </c>
      <c r="G3693" s="2" t="str">
        <f>TEXT(pizzadb_pizzasales[[#This Row],[order_date]],"dddd")</f>
        <v>Tuesday</v>
      </c>
      <c r="H3693" s="3">
        <v>0.56802083333333331</v>
      </c>
      <c r="I3693">
        <v>10.5</v>
      </c>
      <c r="J3693">
        <v>10.5</v>
      </c>
      <c r="K3693" s="1" t="s">
        <v>41</v>
      </c>
      <c r="L3693" s="1" t="s">
        <v>14</v>
      </c>
      <c r="M3693" s="1" t="s">
        <v>15</v>
      </c>
      <c r="N3693" s="1" t="s">
        <v>16</v>
      </c>
    </row>
    <row r="3694" spans="1:14" x14ac:dyDescent="0.25">
      <c r="A3694">
        <v>3693</v>
      </c>
      <c r="B3694">
        <v>1639</v>
      </c>
      <c r="C3694">
        <f>1/COUNTIF(B:B,pizzadb_pizzasales[[#This Row],[order_id]])</f>
        <v>0.125</v>
      </c>
      <c r="D3694" s="1" t="s">
        <v>133</v>
      </c>
      <c r="E3694">
        <v>1</v>
      </c>
      <c r="F3694" s="16">
        <v>42060</v>
      </c>
      <c r="G3694" s="2" t="str">
        <f>TEXT(pizzadb_pizzasales[[#This Row],[order_date]],"dddd")</f>
        <v>Wednesday</v>
      </c>
      <c r="H3694" s="3">
        <v>0.56802083333333331</v>
      </c>
      <c r="I3694">
        <v>16.5</v>
      </c>
      <c r="J3694">
        <v>16.5</v>
      </c>
      <c r="K3694" s="1" t="s">
        <v>13</v>
      </c>
      <c r="L3694" s="1" t="s">
        <v>26</v>
      </c>
      <c r="M3694" s="1" t="s">
        <v>107</v>
      </c>
      <c r="N3694" s="1" t="s">
        <v>108</v>
      </c>
    </row>
    <row r="3695" spans="1:14" x14ac:dyDescent="0.25">
      <c r="A3695">
        <v>3694</v>
      </c>
      <c r="B3695">
        <v>1639</v>
      </c>
      <c r="C3695">
        <f>1/COUNTIF(B:B,pizzadb_pizzasales[[#This Row],[order_id]])</f>
        <v>0.125</v>
      </c>
      <c r="D3695" s="1" t="s">
        <v>145</v>
      </c>
      <c r="E3695">
        <v>1</v>
      </c>
      <c r="F3695" s="16">
        <v>42061</v>
      </c>
      <c r="G3695" s="2" t="str">
        <f>TEXT(pizzadb_pizzasales[[#This Row],[order_date]],"dddd")</f>
        <v>Thursday</v>
      </c>
      <c r="H3695" s="3">
        <v>0.56802083333333331</v>
      </c>
      <c r="I3695">
        <v>16.5</v>
      </c>
      <c r="J3695">
        <v>16.5</v>
      </c>
      <c r="K3695" s="1" t="s">
        <v>13</v>
      </c>
      <c r="L3695" s="1" t="s">
        <v>26</v>
      </c>
      <c r="M3695" s="1" t="s">
        <v>38</v>
      </c>
      <c r="N3695" s="1" t="s">
        <v>39</v>
      </c>
    </row>
    <row r="3696" spans="1:14" x14ac:dyDescent="0.25">
      <c r="A3696">
        <v>3695</v>
      </c>
      <c r="B3696">
        <v>1639</v>
      </c>
      <c r="C3696">
        <f>1/COUNTIF(B:B,pizzadb_pizzasales[[#This Row],[order_id]])</f>
        <v>0.125</v>
      </c>
      <c r="D3696" s="1" t="s">
        <v>140</v>
      </c>
      <c r="E3696">
        <v>1</v>
      </c>
      <c r="F3696" s="16">
        <v>42062</v>
      </c>
      <c r="G3696" s="2" t="str">
        <f>TEXT(pizzadb_pizzasales[[#This Row],[order_date]],"dddd")</f>
        <v>Friday</v>
      </c>
      <c r="H3696" s="3">
        <v>0.56802083333333331</v>
      </c>
      <c r="I3696">
        <v>25.5</v>
      </c>
      <c r="J3696">
        <v>25.5</v>
      </c>
      <c r="K3696" s="1" t="s">
        <v>141</v>
      </c>
      <c r="L3696" s="1" t="s">
        <v>14</v>
      </c>
      <c r="M3696" s="1" t="s">
        <v>45</v>
      </c>
      <c r="N3696" s="1" t="s">
        <v>46</v>
      </c>
    </row>
    <row r="3697" spans="1:14" x14ac:dyDescent="0.25">
      <c r="A3697">
        <v>3696</v>
      </c>
      <c r="B3697">
        <v>1640</v>
      </c>
      <c r="C3697">
        <f>1/COUNTIF(B:B,pizzadb_pizzasales[[#This Row],[order_id]])</f>
        <v>1</v>
      </c>
      <c r="D3697" s="1" t="s">
        <v>157</v>
      </c>
      <c r="E3697">
        <v>1</v>
      </c>
      <c r="F3697" s="16">
        <v>42065</v>
      </c>
      <c r="G3697" s="2" t="str">
        <f>TEXT(pizzadb_pizzasales[[#This Row],[order_date]],"dddd")</f>
        <v>Monday</v>
      </c>
      <c r="H3697" s="3">
        <v>0.57340277777777782</v>
      </c>
      <c r="I3697">
        <v>12</v>
      </c>
      <c r="J3697">
        <v>12</v>
      </c>
      <c r="K3697" s="1" t="s">
        <v>41</v>
      </c>
      <c r="L3697" s="1" t="s">
        <v>22</v>
      </c>
      <c r="M3697" s="1" t="s">
        <v>110</v>
      </c>
      <c r="N3697" s="1" t="s">
        <v>111</v>
      </c>
    </row>
    <row r="3698" spans="1:14" x14ac:dyDescent="0.25">
      <c r="A3698">
        <v>3697</v>
      </c>
      <c r="B3698">
        <v>1641</v>
      </c>
      <c r="C3698">
        <f>1/COUNTIF(B:B,pizzadb_pizzasales[[#This Row],[order_id]])</f>
        <v>0.5</v>
      </c>
      <c r="D3698" s="1" t="s">
        <v>17</v>
      </c>
      <c r="E3698">
        <v>1</v>
      </c>
      <c r="F3698" s="16">
        <v>42066</v>
      </c>
      <c r="G3698" s="2" t="str">
        <f>TEXT(pizzadb_pizzasales[[#This Row],[order_date]],"dddd")</f>
        <v>Tuesday</v>
      </c>
      <c r="H3698" s="3">
        <v>0.59847222222222218</v>
      </c>
      <c r="I3698">
        <v>16</v>
      </c>
      <c r="J3698">
        <v>16</v>
      </c>
      <c r="K3698" s="1" t="s">
        <v>13</v>
      </c>
      <c r="L3698" s="1" t="s">
        <v>14</v>
      </c>
      <c r="M3698" s="1" t="s">
        <v>18</v>
      </c>
      <c r="N3698" s="1" t="s">
        <v>19</v>
      </c>
    </row>
    <row r="3699" spans="1:14" x14ac:dyDescent="0.25">
      <c r="A3699">
        <v>3698</v>
      </c>
      <c r="B3699">
        <v>1641</v>
      </c>
      <c r="C3699">
        <f>1/COUNTIF(B:B,pizzadb_pizzasales[[#This Row],[order_id]])</f>
        <v>0.5</v>
      </c>
      <c r="D3699" s="1" t="s">
        <v>77</v>
      </c>
      <c r="E3699">
        <v>1</v>
      </c>
      <c r="F3699" s="16">
        <v>42067</v>
      </c>
      <c r="G3699" s="2" t="str">
        <f>TEXT(pizzadb_pizzasales[[#This Row],[order_date]],"dddd")</f>
        <v>Wednesday</v>
      </c>
      <c r="H3699" s="3">
        <v>0.59847222222222218</v>
      </c>
      <c r="I3699">
        <v>15.25</v>
      </c>
      <c r="J3699">
        <v>15.25</v>
      </c>
      <c r="K3699" s="1" t="s">
        <v>21</v>
      </c>
      <c r="L3699" s="1" t="s">
        <v>14</v>
      </c>
      <c r="M3699" s="1" t="s">
        <v>78</v>
      </c>
      <c r="N3699" s="1" t="s">
        <v>79</v>
      </c>
    </row>
    <row r="3700" spans="1:14" x14ac:dyDescent="0.25">
      <c r="A3700">
        <v>3699</v>
      </c>
      <c r="B3700">
        <v>1642</v>
      </c>
      <c r="C3700">
        <f>1/COUNTIF(B:B,pizzadb_pizzasales[[#This Row],[order_id]])</f>
        <v>0.25</v>
      </c>
      <c r="D3700" s="1" t="s">
        <v>73</v>
      </c>
      <c r="E3700">
        <v>1</v>
      </c>
      <c r="F3700" s="16">
        <v>42068</v>
      </c>
      <c r="G3700" s="2" t="str">
        <f>TEXT(pizzadb_pizzasales[[#This Row],[order_date]],"dddd")</f>
        <v>Thursday</v>
      </c>
      <c r="H3700" s="3">
        <v>0.60195601851851854</v>
      </c>
      <c r="I3700">
        <v>20.75</v>
      </c>
      <c r="J3700">
        <v>20.75</v>
      </c>
      <c r="K3700" s="1" t="s">
        <v>21</v>
      </c>
      <c r="L3700" s="1" t="s">
        <v>33</v>
      </c>
      <c r="M3700" s="1" t="s">
        <v>74</v>
      </c>
      <c r="N3700" s="1" t="s">
        <v>75</v>
      </c>
    </row>
    <row r="3701" spans="1:14" x14ac:dyDescent="0.25">
      <c r="A3701">
        <v>3700</v>
      </c>
      <c r="B3701">
        <v>1642</v>
      </c>
      <c r="C3701">
        <f>1/COUNTIF(B:B,pizzadb_pizzasales[[#This Row],[order_id]])</f>
        <v>0.25</v>
      </c>
      <c r="D3701" s="1" t="s">
        <v>17</v>
      </c>
      <c r="E3701">
        <v>1</v>
      </c>
      <c r="F3701" s="16">
        <v>42069</v>
      </c>
      <c r="G3701" s="2" t="str">
        <f>TEXT(pizzadb_pizzasales[[#This Row],[order_date]],"dddd")</f>
        <v>Friday</v>
      </c>
      <c r="H3701" s="3">
        <v>0.60195601851851854</v>
      </c>
      <c r="I3701">
        <v>16</v>
      </c>
      <c r="J3701">
        <v>16</v>
      </c>
      <c r="K3701" s="1" t="s">
        <v>13</v>
      </c>
      <c r="L3701" s="1" t="s">
        <v>14</v>
      </c>
      <c r="M3701" s="1" t="s">
        <v>18</v>
      </c>
      <c r="N3701" s="1" t="s">
        <v>19</v>
      </c>
    </row>
    <row r="3702" spans="1:14" x14ac:dyDescent="0.25">
      <c r="A3702">
        <v>3701</v>
      </c>
      <c r="B3702">
        <v>1642</v>
      </c>
      <c r="C3702">
        <f>1/COUNTIF(B:B,pizzadb_pizzasales[[#This Row],[order_id]])</f>
        <v>0.25</v>
      </c>
      <c r="D3702" s="1" t="s">
        <v>87</v>
      </c>
      <c r="E3702">
        <v>1</v>
      </c>
      <c r="F3702" s="16">
        <v>42072</v>
      </c>
      <c r="G3702" s="2" t="str">
        <f>TEXT(pizzadb_pizzasales[[#This Row],[order_date]],"dddd")</f>
        <v>Monday</v>
      </c>
      <c r="H3702" s="3">
        <v>0.60195601851851854</v>
      </c>
      <c r="I3702">
        <v>20.75</v>
      </c>
      <c r="J3702">
        <v>20.75</v>
      </c>
      <c r="K3702" s="1" t="s">
        <v>21</v>
      </c>
      <c r="L3702" s="1" t="s">
        <v>26</v>
      </c>
      <c r="M3702" s="1" t="s">
        <v>88</v>
      </c>
      <c r="N3702" s="1" t="s">
        <v>89</v>
      </c>
    </row>
    <row r="3703" spans="1:14" x14ac:dyDescent="0.25">
      <c r="A3703">
        <v>3702</v>
      </c>
      <c r="B3703">
        <v>1642</v>
      </c>
      <c r="C3703">
        <f>1/COUNTIF(B:B,pizzadb_pizzasales[[#This Row],[order_id]])</f>
        <v>0.25</v>
      </c>
      <c r="D3703" s="1" t="s">
        <v>147</v>
      </c>
      <c r="E3703">
        <v>1</v>
      </c>
      <c r="F3703" s="16">
        <v>42073</v>
      </c>
      <c r="G3703" s="2" t="str">
        <f>TEXT(pizzadb_pizzasales[[#This Row],[order_date]],"dddd")</f>
        <v>Tuesday</v>
      </c>
      <c r="H3703" s="3">
        <v>0.60195601851851854</v>
      </c>
      <c r="I3703">
        <v>16.75</v>
      </c>
      <c r="J3703">
        <v>16.75</v>
      </c>
      <c r="K3703" s="1" t="s">
        <v>13</v>
      </c>
      <c r="L3703" s="1" t="s">
        <v>33</v>
      </c>
      <c r="M3703" s="1" t="s">
        <v>70</v>
      </c>
      <c r="N3703" s="1" t="s">
        <v>71</v>
      </c>
    </row>
    <row r="3704" spans="1:14" x14ac:dyDescent="0.25">
      <c r="A3704">
        <v>3703</v>
      </c>
      <c r="B3704">
        <v>1643</v>
      </c>
      <c r="C3704">
        <f>1/COUNTIF(B:B,pizzadb_pizzasales[[#This Row],[order_id]])</f>
        <v>0.33333333333333331</v>
      </c>
      <c r="D3704" s="1" t="s">
        <v>76</v>
      </c>
      <c r="E3704">
        <v>1</v>
      </c>
      <c r="F3704" s="16">
        <v>42074</v>
      </c>
      <c r="G3704" s="2" t="str">
        <f>TEXT(pizzadb_pizzasales[[#This Row],[order_date]],"dddd")</f>
        <v>Wednesday</v>
      </c>
      <c r="H3704" s="3">
        <v>0.61579861111111112</v>
      </c>
      <c r="I3704">
        <v>16.75</v>
      </c>
      <c r="J3704">
        <v>16.75</v>
      </c>
      <c r="K3704" s="1" t="s">
        <v>13</v>
      </c>
      <c r="L3704" s="1" t="s">
        <v>33</v>
      </c>
      <c r="M3704" s="1" t="s">
        <v>74</v>
      </c>
      <c r="N3704" s="1" t="s">
        <v>75</v>
      </c>
    </row>
    <row r="3705" spans="1:14" x14ac:dyDescent="0.25">
      <c r="A3705">
        <v>3704</v>
      </c>
      <c r="B3705">
        <v>1643</v>
      </c>
      <c r="C3705">
        <f>1/COUNTIF(B:B,pizzadb_pizzasales[[#This Row],[order_id]])</f>
        <v>0.33333333333333331</v>
      </c>
      <c r="D3705" s="1" t="s">
        <v>134</v>
      </c>
      <c r="E3705">
        <v>1</v>
      </c>
      <c r="F3705" s="16">
        <v>42075</v>
      </c>
      <c r="G3705" s="2" t="str">
        <f>TEXT(pizzadb_pizzasales[[#This Row],[order_date]],"dddd")</f>
        <v>Thursday</v>
      </c>
      <c r="H3705" s="3">
        <v>0.61579861111111112</v>
      </c>
      <c r="I3705">
        <v>16.75</v>
      </c>
      <c r="J3705">
        <v>16.75</v>
      </c>
      <c r="K3705" s="1" t="s">
        <v>13</v>
      </c>
      <c r="L3705" s="1" t="s">
        <v>33</v>
      </c>
      <c r="M3705" s="1" t="s">
        <v>124</v>
      </c>
      <c r="N3705" s="1" t="s">
        <v>125</v>
      </c>
    </row>
    <row r="3706" spans="1:14" x14ac:dyDescent="0.25">
      <c r="A3706">
        <v>3705</v>
      </c>
      <c r="B3706">
        <v>1643</v>
      </c>
      <c r="C3706">
        <f>1/COUNTIF(B:B,pizzadb_pizzasales[[#This Row],[order_id]])</f>
        <v>0.33333333333333331</v>
      </c>
      <c r="D3706" s="1" t="s">
        <v>93</v>
      </c>
      <c r="E3706">
        <v>1</v>
      </c>
      <c r="F3706" s="16">
        <v>42076</v>
      </c>
      <c r="G3706" s="2" t="str">
        <f>TEXT(pizzadb_pizzasales[[#This Row],[order_date]],"dddd")</f>
        <v>Friday</v>
      </c>
      <c r="H3706" s="3">
        <v>0.61579861111111112</v>
      </c>
      <c r="I3706">
        <v>12</v>
      </c>
      <c r="J3706">
        <v>12</v>
      </c>
      <c r="K3706" s="1" t="s">
        <v>41</v>
      </c>
      <c r="L3706" s="1" t="s">
        <v>14</v>
      </c>
      <c r="M3706" s="1" t="s">
        <v>94</v>
      </c>
      <c r="N3706" s="1" t="s">
        <v>95</v>
      </c>
    </row>
    <row r="3707" spans="1:14" x14ac:dyDescent="0.25">
      <c r="A3707">
        <v>3706</v>
      </c>
      <c r="B3707">
        <v>1644</v>
      </c>
      <c r="C3707">
        <f>1/COUNTIF(B:B,pizzadb_pizzasales[[#This Row],[order_id]])</f>
        <v>0.33333333333333331</v>
      </c>
      <c r="D3707" s="1" t="s">
        <v>72</v>
      </c>
      <c r="E3707">
        <v>1</v>
      </c>
      <c r="F3707" s="16">
        <v>42079</v>
      </c>
      <c r="G3707" s="2" t="str">
        <f>TEXT(pizzadb_pizzasales[[#This Row],[order_date]],"dddd")</f>
        <v>Monday</v>
      </c>
      <c r="H3707" s="3">
        <v>0.62585648148148143</v>
      </c>
      <c r="I3707">
        <v>20.75</v>
      </c>
      <c r="J3707">
        <v>20.75</v>
      </c>
      <c r="K3707" s="1" t="s">
        <v>21</v>
      </c>
      <c r="L3707" s="1" t="s">
        <v>33</v>
      </c>
      <c r="M3707" s="1" t="s">
        <v>42</v>
      </c>
      <c r="N3707" s="1" t="s">
        <v>43</v>
      </c>
    </row>
    <row r="3708" spans="1:14" x14ac:dyDescent="0.25">
      <c r="A3708">
        <v>3707</v>
      </c>
      <c r="B3708">
        <v>1644</v>
      </c>
      <c r="C3708">
        <f>1/COUNTIF(B:B,pizzadb_pizzasales[[#This Row],[order_id]])</f>
        <v>0.33333333333333331</v>
      </c>
      <c r="D3708" s="1" t="s">
        <v>118</v>
      </c>
      <c r="E3708">
        <v>1</v>
      </c>
      <c r="F3708" s="16">
        <v>42080</v>
      </c>
      <c r="G3708" s="2" t="str">
        <f>TEXT(pizzadb_pizzasales[[#This Row],[order_date]],"dddd")</f>
        <v>Tuesday</v>
      </c>
      <c r="H3708" s="3">
        <v>0.62585648148148143</v>
      </c>
      <c r="I3708">
        <v>16.75</v>
      </c>
      <c r="J3708">
        <v>16.75</v>
      </c>
      <c r="K3708" s="1" t="s">
        <v>13</v>
      </c>
      <c r="L3708" s="1" t="s">
        <v>33</v>
      </c>
      <c r="M3708" s="1" t="s">
        <v>42</v>
      </c>
      <c r="N3708" s="1" t="s">
        <v>43</v>
      </c>
    </row>
    <row r="3709" spans="1:14" x14ac:dyDescent="0.25">
      <c r="A3709">
        <v>3708</v>
      </c>
      <c r="B3709">
        <v>1644</v>
      </c>
      <c r="C3709">
        <f>1/COUNTIF(B:B,pizzadb_pizzasales[[#This Row],[order_id]])</f>
        <v>0.33333333333333331</v>
      </c>
      <c r="D3709" s="1" t="s">
        <v>138</v>
      </c>
      <c r="E3709">
        <v>1</v>
      </c>
      <c r="F3709" s="16">
        <v>42081</v>
      </c>
      <c r="G3709" s="2" t="str">
        <f>TEXT(pizzadb_pizzasales[[#This Row],[order_date]],"dddd")</f>
        <v>Wednesday</v>
      </c>
      <c r="H3709" s="3">
        <v>0.62585648148148143</v>
      </c>
      <c r="I3709">
        <v>20.5</v>
      </c>
      <c r="J3709">
        <v>20.5</v>
      </c>
      <c r="K3709" s="1" t="s">
        <v>21</v>
      </c>
      <c r="L3709" s="1" t="s">
        <v>14</v>
      </c>
      <c r="M3709" s="1" t="s">
        <v>18</v>
      </c>
      <c r="N3709" s="1" t="s">
        <v>19</v>
      </c>
    </row>
    <row r="3710" spans="1:14" x14ac:dyDescent="0.25">
      <c r="A3710">
        <v>3709</v>
      </c>
      <c r="B3710">
        <v>1645</v>
      </c>
      <c r="C3710">
        <f>1/COUNTIF(B:B,pizzadb_pizzasales[[#This Row],[order_id]])</f>
        <v>1</v>
      </c>
      <c r="D3710" s="1" t="s">
        <v>154</v>
      </c>
      <c r="E3710">
        <v>1</v>
      </c>
      <c r="F3710" s="16">
        <v>42082</v>
      </c>
      <c r="G3710" s="2" t="str">
        <f>TEXT(pizzadb_pizzasales[[#This Row],[order_date]],"dddd")</f>
        <v>Thursday</v>
      </c>
      <c r="H3710" s="3">
        <v>0.63612268518518522</v>
      </c>
      <c r="I3710">
        <v>16</v>
      </c>
      <c r="J3710">
        <v>16</v>
      </c>
      <c r="K3710" s="1" t="s">
        <v>13</v>
      </c>
      <c r="L3710" s="1" t="s">
        <v>22</v>
      </c>
      <c r="M3710" s="1" t="s">
        <v>66</v>
      </c>
      <c r="N3710" s="1" t="s">
        <v>67</v>
      </c>
    </row>
    <row r="3711" spans="1:14" x14ac:dyDescent="0.25">
      <c r="A3711">
        <v>3710</v>
      </c>
      <c r="B3711">
        <v>1646</v>
      </c>
      <c r="C3711">
        <f>1/COUNTIF(B:B,pizzadb_pizzasales[[#This Row],[order_id]])</f>
        <v>0.33333333333333331</v>
      </c>
      <c r="D3711" s="1" t="s">
        <v>72</v>
      </c>
      <c r="E3711">
        <v>1</v>
      </c>
      <c r="F3711" s="16">
        <v>42083</v>
      </c>
      <c r="G3711" s="2" t="str">
        <f>TEXT(pizzadb_pizzasales[[#This Row],[order_date]],"dddd")</f>
        <v>Friday</v>
      </c>
      <c r="H3711" s="3">
        <v>0.64479166666666665</v>
      </c>
      <c r="I3711">
        <v>20.75</v>
      </c>
      <c r="J3711">
        <v>20.75</v>
      </c>
      <c r="K3711" s="1" t="s">
        <v>21</v>
      </c>
      <c r="L3711" s="1" t="s">
        <v>33</v>
      </c>
      <c r="M3711" s="1" t="s">
        <v>42</v>
      </c>
      <c r="N3711" s="1" t="s">
        <v>43</v>
      </c>
    </row>
    <row r="3712" spans="1:14" x14ac:dyDescent="0.25">
      <c r="A3712">
        <v>3711</v>
      </c>
      <c r="B3712">
        <v>1646</v>
      </c>
      <c r="C3712">
        <f>1/COUNTIF(B:B,pizzadb_pizzasales[[#This Row],[order_id]])</f>
        <v>0.33333333333333331</v>
      </c>
      <c r="D3712" s="1" t="s">
        <v>54</v>
      </c>
      <c r="E3712">
        <v>1</v>
      </c>
      <c r="F3712" s="16">
        <v>42086</v>
      </c>
      <c r="G3712" s="2" t="str">
        <f>TEXT(pizzadb_pizzasales[[#This Row],[order_date]],"dddd")</f>
        <v>Monday</v>
      </c>
      <c r="H3712" s="3">
        <v>0.64479166666666665</v>
      </c>
      <c r="I3712">
        <v>20.5</v>
      </c>
      <c r="J3712">
        <v>20.5</v>
      </c>
      <c r="K3712" s="1" t="s">
        <v>21</v>
      </c>
      <c r="L3712" s="1" t="s">
        <v>14</v>
      </c>
      <c r="M3712" s="1" t="s">
        <v>55</v>
      </c>
      <c r="N3712" s="1" t="s">
        <v>56</v>
      </c>
    </row>
    <row r="3713" spans="1:14" x14ac:dyDescent="0.25">
      <c r="A3713">
        <v>3712</v>
      </c>
      <c r="B3713">
        <v>1646</v>
      </c>
      <c r="C3713">
        <f>1/COUNTIF(B:B,pizzadb_pizzasales[[#This Row],[order_id]])</f>
        <v>0.33333333333333331</v>
      </c>
      <c r="D3713" s="1" t="s">
        <v>112</v>
      </c>
      <c r="E3713">
        <v>1</v>
      </c>
      <c r="F3713" s="16">
        <v>42087</v>
      </c>
      <c r="G3713" s="2" t="str">
        <f>TEXT(pizzadb_pizzasales[[#This Row],[order_date]],"dddd")</f>
        <v>Tuesday</v>
      </c>
      <c r="H3713" s="3">
        <v>0.64479166666666665</v>
      </c>
      <c r="I3713">
        <v>20.5</v>
      </c>
      <c r="J3713">
        <v>20.5</v>
      </c>
      <c r="K3713" s="1" t="s">
        <v>21</v>
      </c>
      <c r="L3713" s="1" t="s">
        <v>14</v>
      </c>
      <c r="M3713" s="1" t="s">
        <v>94</v>
      </c>
      <c r="N3713" s="1" t="s">
        <v>95</v>
      </c>
    </row>
    <row r="3714" spans="1:14" x14ac:dyDescent="0.25">
      <c r="A3714">
        <v>3713</v>
      </c>
      <c r="B3714">
        <v>1647</v>
      </c>
      <c r="C3714">
        <f>1/COUNTIF(B:B,pizzadb_pizzasales[[#This Row],[order_id]])</f>
        <v>1</v>
      </c>
      <c r="D3714" s="1" t="s">
        <v>99</v>
      </c>
      <c r="E3714">
        <v>1</v>
      </c>
      <c r="F3714" s="16">
        <v>42088</v>
      </c>
      <c r="G3714" s="2" t="str">
        <f>TEXT(pizzadb_pizzasales[[#This Row],[order_date]],"dddd")</f>
        <v>Wednesday</v>
      </c>
      <c r="H3714" s="3">
        <v>0.64541666666666664</v>
      </c>
      <c r="I3714">
        <v>14.75</v>
      </c>
      <c r="J3714">
        <v>14.75</v>
      </c>
      <c r="K3714" s="1" t="s">
        <v>13</v>
      </c>
      <c r="L3714" s="1" t="s">
        <v>22</v>
      </c>
      <c r="M3714" s="1" t="s">
        <v>91</v>
      </c>
      <c r="N3714" s="1" t="s">
        <v>92</v>
      </c>
    </row>
    <row r="3715" spans="1:14" x14ac:dyDescent="0.25">
      <c r="A3715">
        <v>3714</v>
      </c>
      <c r="B3715">
        <v>1648</v>
      </c>
      <c r="C3715">
        <f>1/COUNTIF(B:B,pizzadb_pizzasales[[#This Row],[order_id]])</f>
        <v>0.25</v>
      </c>
      <c r="D3715" s="1" t="s">
        <v>36</v>
      </c>
      <c r="E3715">
        <v>1</v>
      </c>
      <c r="F3715" s="16">
        <v>42089</v>
      </c>
      <c r="G3715" s="2" t="str">
        <f>TEXT(pizzadb_pizzasales[[#This Row],[order_date]],"dddd")</f>
        <v>Thursday</v>
      </c>
      <c r="H3715" s="3">
        <v>0.65503472222222225</v>
      </c>
      <c r="I3715">
        <v>16.5</v>
      </c>
      <c r="J3715">
        <v>16.5</v>
      </c>
      <c r="K3715" s="1" t="s">
        <v>13</v>
      </c>
      <c r="L3715" s="1" t="s">
        <v>26</v>
      </c>
      <c r="M3715" s="1" t="s">
        <v>27</v>
      </c>
      <c r="N3715" s="1" t="s">
        <v>28</v>
      </c>
    </row>
    <row r="3716" spans="1:14" x14ac:dyDescent="0.25">
      <c r="A3716">
        <v>3715</v>
      </c>
      <c r="B3716">
        <v>1648</v>
      </c>
      <c r="C3716">
        <f>1/COUNTIF(B:B,pizzadb_pizzasales[[#This Row],[order_id]])</f>
        <v>0.25</v>
      </c>
      <c r="D3716" s="1" t="s">
        <v>68</v>
      </c>
      <c r="E3716">
        <v>1</v>
      </c>
      <c r="F3716" s="16">
        <v>42090</v>
      </c>
      <c r="G3716" s="2" t="str">
        <f>TEXT(pizzadb_pizzasales[[#This Row],[order_date]],"dddd")</f>
        <v>Friday</v>
      </c>
      <c r="H3716" s="3">
        <v>0.65503472222222225</v>
      </c>
      <c r="I3716">
        <v>20.25</v>
      </c>
      <c r="J3716">
        <v>20.25</v>
      </c>
      <c r="K3716" s="1" t="s">
        <v>21</v>
      </c>
      <c r="L3716" s="1" t="s">
        <v>22</v>
      </c>
      <c r="M3716" s="1" t="s">
        <v>30</v>
      </c>
      <c r="N3716" s="1" t="s">
        <v>31</v>
      </c>
    </row>
    <row r="3717" spans="1:14" x14ac:dyDescent="0.25">
      <c r="A3717">
        <v>3716</v>
      </c>
      <c r="B3717">
        <v>1648</v>
      </c>
      <c r="C3717">
        <f>1/COUNTIF(B:B,pizzadb_pizzasales[[#This Row],[order_id]])</f>
        <v>0.25</v>
      </c>
      <c r="D3717" s="1" t="s">
        <v>147</v>
      </c>
      <c r="E3717">
        <v>1</v>
      </c>
      <c r="F3717" s="16">
        <v>42093</v>
      </c>
      <c r="G3717" s="2" t="str">
        <f>TEXT(pizzadb_pizzasales[[#This Row],[order_date]],"dddd")</f>
        <v>Monday</v>
      </c>
      <c r="H3717" s="3">
        <v>0.65503472222222225</v>
      </c>
      <c r="I3717">
        <v>16.75</v>
      </c>
      <c r="J3717">
        <v>16.75</v>
      </c>
      <c r="K3717" s="1" t="s">
        <v>13</v>
      </c>
      <c r="L3717" s="1" t="s">
        <v>33</v>
      </c>
      <c r="M3717" s="1" t="s">
        <v>70</v>
      </c>
      <c r="N3717" s="1" t="s">
        <v>71</v>
      </c>
    </row>
    <row r="3718" spans="1:14" x14ac:dyDescent="0.25">
      <c r="A3718">
        <v>3717</v>
      </c>
      <c r="B3718">
        <v>1648</v>
      </c>
      <c r="C3718">
        <f>1/COUNTIF(B:B,pizzadb_pizzasales[[#This Row],[order_id]])</f>
        <v>0.25</v>
      </c>
      <c r="D3718" s="1" t="s">
        <v>158</v>
      </c>
      <c r="E3718">
        <v>1</v>
      </c>
      <c r="F3718" s="16">
        <v>42094</v>
      </c>
      <c r="G3718" s="2" t="str">
        <f>TEXT(pizzadb_pizzasales[[#This Row],[order_date]],"dddd")</f>
        <v>Tuesday</v>
      </c>
      <c r="H3718" s="3">
        <v>0.65503472222222225</v>
      </c>
      <c r="I3718">
        <v>16.5</v>
      </c>
      <c r="J3718">
        <v>16.5</v>
      </c>
      <c r="K3718" s="1" t="s">
        <v>13</v>
      </c>
      <c r="L3718" s="1" t="s">
        <v>26</v>
      </c>
      <c r="M3718" s="1" t="s">
        <v>60</v>
      </c>
      <c r="N3718" s="1" t="s">
        <v>61</v>
      </c>
    </row>
    <row r="3719" spans="1:14" x14ac:dyDescent="0.25">
      <c r="A3719">
        <v>3718</v>
      </c>
      <c r="B3719">
        <v>1649</v>
      </c>
      <c r="C3719">
        <f>1/COUNTIF(B:B,pizzadb_pizzasales[[#This Row],[order_id]])</f>
        <v>1</v>
      </c>
      <c r="D3719" s="1" t="s">
        <v>173</v>
      </c>
      <c r="E3719">
        <v>1</v>
      </c>
      <c r="F3719" s="16">
        <v>42095</v>
      </c>
      <c r="G3719" s="2" t="str">
        <f>TEXT(pizzadb_pizzasales[[#This Row],[order_date]],"dddd")</f>
        <v>Wednesday</v>
      </c>
      <c r="H3719" s="3">
        <v>0.68484953703703699</v>
      </c>
      <c r="I3719">
        <v>20.25</v>
      </c>
      <c r="J3719">
        <v>20.25</v>
      </c>
      <c r="K3719" s="1" t="s">
        <v>21</v>
      </c>
      <c r="L3719" s="1" t="s">
        <v>26</v>
      </c>
      <c r="M3719" s="1" t="s">
        <v>97</v>
      </c>
      <c r="N3719" s="1" t="s">
        <v>98</v>
      </c>
    </row>
    <row r="3720" spans="1:14" x14ac:dyDescent="0.25">
      <c r="A3720">
        <v>3719</v>
      </c>
      <c r="B3720">
        <v>1650</v>
      </c>
      <c r="C3720">
        <f>1/COUNTIF(B:B,pizzadb_pizzasales[[#This Row],[order_id]])</f>
        <v>0.25</v>
      </c>
      <c r="D3720" s="1" t="s">
        <v>72</v>
      </c>
      <c r="E3720">
        <v>1</v>
      </c>
      <c r="F3720" s="16">
        <v>42096</v>
      </c>
      <c r="G3720" s="2" t="str">
        <f>TEXT(pizzadb_pizzasales[[#This Row],[order_date]],"dddd")</f>
        <v>Thursday</v>
      </c>
      <c r="H3720" s="3">
        <v>0.69149305555555551</v>
      </c>
      <c r="I3720">
        <v>20.75</v>
      </c>
      <c r="J3720">
        <v>20.75</v>
      </c>
      <c r="K3720" s="1" t="s">
        <v>21</v>
      </c>
      <c r="L3720" s="1" t="s">
        <v>33</v>
      </c>
      <c r="M3720" s="1" t="s">
        <v>42</v>
      </c>
      <c r="N3720" s="1" t="s">
        <v>43</v>
      </c>
    </row>
    <row r="3721" spans="1:14" x14ac:dyDescent="0.25">
      <c r="A3721">
        <v>3720</v>
      </c>
      <c r="B3721">
        <v>1650</v>
      </c>
      <c r="C3721">
        <f>1/COUNTIF(B:B,pizzadb_pizzasales[[#This Row],[order_id]])</f>
        <v>0.25</v>
      </c>
      <c r="D3721" s="1" t="s">
        <v>73</v>
      </c>
      <c r="E3721">
        <v>1</v>
      </c>
      <c r="F3721" s="16">
        <v>42097</v>
      </c>
      <c r="G3721" s="2" t="str">
        <f>TEXT(pizzadb_pizzasales[[#This Row],[order_date]],"dddd")</f>
        <v>Friday</v>
      </c>
      <c r="H3721" s="3">
        <v>0.69149305555555551</v>
      </c>
      <c r="I3721">
        <v>20.75</v>
      </c>
      <c r="J3721">
        <v>20.75</v>
      </c>
      <c r="K3721" s="1" t="s">
        <v>21</v>
      </c>
      <c r="L3721" s="1" t="s">
        <v>33</v>
      </c>
      <c r="M3721" s="1" t="s">
        <v>74</v>
      </c>
      <c r="N3721" s="1" t="s">
        <v>75</v>
      </c>
    </row>
    <row r="3722" spans="1:14" x14ac:dyDescent="0.25">
      <c r="A3722">
        <v>3721</v>
      </c>
      <c r="B3722">
        <v>1650</v>
      </c>
      <c r="C3722">
        <f>1/COUNTIF(B:B,pizzadb_pizzasales[[#This Row],[order_id]])</f>
        <v>0.25</v>
      </c>
      <c r="D3722" s="1" t="s">
        <v>116</v>
      </c>
      <c r="E3722">
        <v>1</v>
      </c>
      <c r="F3722" s="16">
        <v>42100</v>
      </c>
      <c r="G3722" s="2" t="str">
        <f>TEXT(pizzadb_pizzasales[[#This Row],[order_date]],"dddd")</f>
        <v>Monday</v>
      </c>
      <c r="H3722" s="3">
        <v>0.69149305555555551</v>
      </c>
      <c r="I3722">
        <v>16</v>
      </c>
      <c r="J3722">
        <v>16</v>
      </c>
      <c r="K3722" s="1" t="s">
        <v>13</v>
      </c>
      <c r="L3722" s="1" t="s">
        <v>14</v>
      </c>
      <c r="M3722" s="1" t="s">
        <v>55</v>
      </c>
      <c r="N3722" s="1" t="s">
        <v>56</v>
      </c>
    </row>
    <row r="3723" spans="1:14" x14ac:dyDescent="0.25">
      <c r="A3723">
        <v>3722</v>
      </c>
      <c r="B3723">
        <v>1650</v>
      </c>
      <c r="C3723">
        <f>1/COUNTIF(B:B,pizzadb_pizzasales[[#This Row],[order_id]])</f>
        <v>0.25</v>
      </c>
      <c r="D3723" s="1" t="s">
        <v>117</v>
      </c>
      <c r="E3723">
        <v>1</v>
      </c>
      <c r="F3723" s="16">
        <v>42101</v>
      </c>
      <c r="G3723" s="2" t="str">
        <f>TEXT(pizzadb_pizzasales[[#This Row],[order_date]],"dddd")</f>
        <v>Tuesday</v>
      </c>
      <c r="H3723" s="3">
        <v>0.69149305555555551</v>
      </c>
      <c r="I3723">
        <v>12.75</v>
      </c>
      <c r="J3723">
        <v>12.75</v>
      </c>
      <c r="K3723" s="1" t="s">
        <v>41</v>
      </c>
      <c r="L3723" s="1" t="s">
        <v>33</v>
      </c>
      <c r="M3723" s="1" t="s">
        <v>70</v>
      </c>
      <c r="N3723" s="1" t="s">
        <v>71</v>
      </c>
    </row>
    <row r="3724" spans="1:14" x14ac:dyDescent="0.25">
      <c r="A3724">
        <v>3723</v>
      </c>
      <c r="B3724">
        <v>1651</v>
      </c>
      <c r="C3724">
        <f>1/COUNTIF(B:B,pizzadb_pizzasales[[#This Row],[order_id]])</f>
        <v>1</v>
      </c>
      <c r="D3724" s="1" t="s">
        <v>159</v>
      </c>
      <c r="E3724">
        <v>1</v>
      </c>
      <c r="F3724" s="16">
        <v>42102</v>
      </c>
      <c r="G3724" s="2" t="str">
        <f>TEXT(pizzadb_pizzasales[[#This Row],[order_date]],"dddd")</f>
        <v>Wednesday</v>
      </c>
      <c r="H3724" s="3">
        <v>0.6946296296296296</v>
      </c>
      <c r="I3724">
        <v>16.75</v>
      </c>
      <c r="J3724">
        <v>16.75</v>
      </c>
      <c r="K3724" s="1" t="s">
        <v>13</v>
      </c>
      <c r="L3724" s="1" t="s">
        <v>22</v>
      </c>
      <c r="M3724" s="1" t="s">
        <v>101</v>
      </c>
      <c r="N3724" s="1" t="s">
        <v>102</v>
      </c>
    </row>
    <row r="3725" spans="1:14" x14ac:dyDescent="0.25">
      <c r="A3725">
        <v>3724</v>
      </c>
      <c r="B3725">
        <v>1652</v>
      </c>
      <c r="C3725">
        <f>1/COUNTIF(B:B,pizzadb_pizzasales[[#This Row],[order_id]])</f>
        <v>0.5</v>
      </c>
      <c r="D3725" s="1" t="s">
        <v>32</v>
      </c>
      <c r="E3725">
        <v>1</v>
      </c>
      <c r="F3725" s="16">
        <v>42103</v>
      </c>
      <c r="G3725" s="2" t="str">
        <f>TEXT(pizzadb_pizzasales[[#This Row],[order_date]],"dddd")</f>
        <v>Thursday</v>
      </c>
      <c r="H3725" s="3">
        <v>0.70577546296296301</v>
      </c>
      <c r="I3725">
        <v>20.75</v>
      </c>
      <c r="J3725">
        <v>20.75</v>
      </c>
      <c r="K3725" s="1" t="s">
        <v>21</v>
      </c>
      <c r="L3725" s="1" t="s">
        <v>33</v>
      </c>
      <c r="M3725" s="1" t="s">
        <v>34</v>
      </c>
      <c r="N3725" s="1" t="s">
        <v>35</v>
      </c>
    </row>
    <row r="3726" spans="1:14" x14ac:dyDescent="0.25">
      <c r="A3726">
        <v>3725</v>
      </c>
      <c r="B3726">
        <v>1652</v>
      </c>
      <c r="C3726">
        <f>1/COUNTIF(B:B,pizzadb_pizzasales[[#This Row],[order_id]])</f>
        <v>0.5</v>
      </c>
      <c r="D3726" s="1" t="s">
        <v>154</v>
      </c>
      <c r="E3726">
        <v>1</v>
      </c>
      <c r="F3726" s="16">
        <v>42104</v>
      </c>
      <c r="G3726" s="2" t="str">
        <f>TEXT(pizzadb_pizzasales[[#This Row],[order_date]],"dddd")</f>
        <v>Friday</v>
      </c>
      <c r="H3726" s="3">
        <v>0.70577546296296301</v>
      </c>
      <c r="I3726">
        <v>16</v>
      </c>
      <c r="J3726">
        <v>16</v>
      </c>
      <c r="K3726" s="1" t="s">
        <v>13</v>
      </c>
      <c r="L3726" s="1" t="s">
        <v>22</v>
      </c>
      <c r="M3726" s="1" t="s">
        <v>66</v>
      </c>
      <c r="N3726" s="1" t="s">
        <v>67</v>
      </c>
    </row>
    <row r="3727" spans="1:14" x14ac:dyDescent="0.25">
      <c r="A3727">
        <v>3726</v>
      </c>
      <c r="B3727">
        <v>1653</v>
      </c>
      <c r="C3727">
        <f>1/COUNTIF(B:B,pizzadb_pizzasales[[#This Row],[order_id]])</f>
        <v>0.5</v>
      </c>
      <c r="D3727" s="1" t="s">
        <v>84</v>
      </c>
      <c r="E3727">
        <v>1</v>
      </c>
      <c r="F3727" s="16">
        <v>42107</v>
      </c>
      <c r="G3727" s="2" t="str">
        <f>TEXT(pizzadb_pizzasales[[#This Row],[order_date]],"dddd")</f>
        <v>Monday</v>
      </c>
      <c r="H3727" s="3">
        <v>0.72839120370370369</v>
      </c>
      <c r="I3727">
        <v>12</v>
      </c>
      <c r="J3727">
        <v>12</v>
      </c>
      <c r="K3727" s="1" t="s">
        <v>41</v>
      </c>
      <c r="L3727" s="1" t="s">
        <v>14</v>
      </c>
      <c r="M3727" s="1" t="s">
        <v>85</v>
      </c>
      <c r="N3727" s="1" t="s">
        <v>86</v>
      </c>
    </row>
    <row r="3728" spans="1:14" x14ac:dyDescent="0.25">
      <c r="A3728">
        <v>3727</v>
      </c>
      <c r="B3728">
        <v>1653</v>
      </c>
      <c r="C3728">
        <f>1/COUNTIF(B:B,pizzadb_pizzasales[[#This Row],[order_id]])</f>
        <v>0.5</v>
      </c>
      <c r="D3728" s="1" t="s">
        <v>68</v>
      </c>
      <c r="E3728">
        <v>1</v>
      </c>
      <c r="F3728" s="16">
        <v>42108</v>
      </c>
      <c r="G3728" s="2" t="str">
        <f>TEXT(pizzadb_pizzasales[[#This Row],[order_date]],"dddd")</f>
        <v>Tuesday</v>
      </c>
      <c r="H3728" s="3">
        <v>0.72839120370370369</v>
      </c>
      <c r="I3728">
        <v>20.25</v>
      </c>
      <c r="J3728">
        <v>20.25</v>
      </c>
      <c r="K3728" s="1" t="s">
        <v>21</v>
      </c>
      <c r="L3728" s="1" t="s">
        <v>22</v>
      </c>
      <c r="M3728" s="1" t="s">
        <v>30</v>
      </c>
      <c r="N3728" s="1" t="s">
        <v>31</v>
      </c>
    </row>
    <row r="3729" spans="1:14" x14ac:dyDescent="0.25">
      <c r="A3729">
        <v>3728</v>
      </c>
      <c r="B3729">
        <v>1654</v>
      </c>
      <c r="C3729">
        <f>1/COUNTIF(B:B,pizzadb_pizzasales[[#This Row],[order_id]])</f>
        <v>0.5</v>
      </c>
      <c r="D3729" s="1" t="s">
        <v>113</v>
      </c>
      <c r="E3729">
        <v>1</v>
      </c>
      <c r="F3729" s="16">
        <v>42109</v>
      </c>
      <c r="G3729" s="2" t="str">
        <f>TEXT(pizzadb_pizzasales[[#This Row],[order_date]],"dddd")</f>
        <v>Wednesday</v>
      </c>
      <c r="H3729" s="3">
        <v>0.7302777777777778</v>
      </c>
      <c r="I3729">
        <v>20.25</v>
      </c>
      <c r="J3729">
        <v>20.25</v>
      </c>
      <c r="K3729" s="1" t="s">
        <v>21</v>
      </c>
      <c r="L3729" s="1" t="s">
        <v>26</v>
      </c>
      <c r="M3729" s="1" t="s">
        <v>114</v>
      </c>
      <c r="N3729" s="1" t="s">
        <v>115</v>
      </c>
    </row>
    <row r="3730" spans="1:14" x14ac:dyDescent="0.25">
      <c r="A3730">
        <v>3729</v>
      </c>
      <c r="B3730">
        <v>1654</v>
      </c>
      <c r="C3730">
        <f>1/COUNTIF(B:B,pizzadb_pizzasales[[#This Row],[order_id]])</f>
        <v>0.5</v>
      </c>
      <c r="D3730" s="1" t="s">
        <v>59</v>
      </c>
      <c r="E3730">
        <v>1</v>
      </c>
      <c r="F3730" s="16">
        <v>42110</v>
      </c>
      <c r="G3730" s="2" t="str">
        <f>TEXT(pizzadb_pizzasales[[#This Row],[order_date]],"dddd")</f>
        <v>Thursday</v>
      </c>
      <c r="H3730" s="3">
        <v>0.7302777777777778</v>
      </c>
      <c r="I3730">
        <v>20.75</v>
      </c>
      <c r="J3730">
        <v>20.75</v>
      </c>
      <c r="K3730" s="1" t="s">
        <v>21</v>
      </c>
      <c r="L3730" s="1" t="s">
        <v>26</v>
      </c>
      <c r="M3730" s="1" t="s">
        <v>60</v>
      </c>
      <c r="N3730" s="1" t="s">
        <v>61</v>
      </c>
    </row>
    <row r="3731" spans="1:14" x14ac:dyDescent="0.25">
      <c r="A3731">
        <v>3730</v>
      </c>
      <c r="B3731">
        <v>1655</v>
      </c>
      <c r="C3731">
        <f>1/COUNTIF(B:B,pizzadb_pizzasales[[#This Row],[order_id]])</f>
        <v>0.33333333333333331</v>
      </c>
      <c r="D3731" s="1" t="s">
        <v>118</v>
      </c>
      <c r="E3731">
        <v>1</v>
      </c>
      <c r="F3731" s="16">
        <v>42111</v>
      </c>
      <c r="G3731" s="2" t="str">
        <f>TEXT(pizzadb_pizzasales[[#This Row],[order_date]],"dddd")</f>
        <v>Friday</v>
      </c>
      <c r="H3731" s="3">
        <v>0.76057870370370373</v>
      </c>
      <c r="I3731">
        <v>16.75</v>
      </c>
      <c r="J3731">
        <v>16.75</v>
      </c>
      <c r="K3731" s="1" t="s">
        <v>13</v>
      </c>
      <c r="L3731" s="1" t="s">
        <v>33</v>
      </c>
      <c r="M3731" s="1" t="s">
        <v>42</v>
      </c>
      <c r="N3731" s="1" t="s">
        <v>43</v>
      </c>
    </row>
    <row r="3732" spans="1:14" x14ac:dyDescent="0.25">
      <c r="A3732">
        <v>3731</v>
      </c>
      <c r="B3732">
        <v>1655</v>
      </c>
      <c r="C3732">
        <f>1/COUNTIF(B:B,pizzadb_pizzasales[[#This Row],[order_id]])</f>
        <v>0.33333333333333331</v>
      </c>
      <c r="D3732" s="1" t="s">
        <v>87</v>
      </c>
      <c r="E3732">
        <v>1</v>
      </c>
      <c r="F3732" s="16">
        <v>42114</v>
      </c>
      <c r="G3732" s="2" t="str">
        <f>TEXT(pizzadb_pizzasales[[#This Row],[order_date]],"dddd")</f>
        <v>Monday</v>
      </c>
      <c r="H3732" s="3">
        <v>0.76057870370370373</v>
      </c>
      <c r="I3732">
        <v>20.75</v>
      </c>
      <c r="J3732">
        <v>20.75</v>
      </c>
      <c r="K3732" s="1" t="s">
        <v>21</v>
      </c>
      <c r="L3732" s="1" t="s">
        <v>26</v>
      </c>
      <c r="M3732" s="1" t="s">
        <v>88</v>
      </c>
      <c r="N3732" s="1" t="s">
        <v>89</v>
      </c>
    </row>
    <row r="3733" spans="1:14" x14ac:dyDescent="0.25">
      <c r="A3733">
        <v>3732</v>
      </c>
      <c r="B3733">
        <v>1655</v>
      </c>
      <c r="C3733">
        <f>1/COUNTIF(B:B,pizzadb_pizzasales[[#This Row],[order_id]])</f>
        <v>0.33333333333333331</v>
      </c>
      <c r="D3733" s="1" t="s">
        <v>158</v>
      </c>
      <c r="E3733">
        <v>1</v>
      </c>
      <c r="F3733" s="16">
        <v>42115</v>
      </c>
      <c r="G3733" s="2" t="str">
        <f>TEXT(pizzadb_pizzasales[[#This Row],[order_date]],"dddd")</f>
        <v>Tuesday</v>
      </c>
      <c r="H3733" s="3">
        <v>0.76057870370370373</v>
      </c>
      <c r="I3733">
        <v>16.5</v>
      </c>
      <c r="J3733">
        <v>16.5</v>
      </c>
      <c r="K3733" s="1" t="s">
        <v>13</v>
      </c>
      <c r="L3733" s="1" t="s">
        <v>26</v>
      </c>
      <c r="M3733" s="1" t="s">
        <v>60</v>
      </c>
      <c r="N3733" s="1" t="s">
        <v>61</v>
      </c>
    </row>
    <row r="3734" spans="1:14" x14ac:dyDescent="0.25">
      <c r="A3734">
        <v>3733</v>
      </c>
      <c r="B3734">
        <v>1656</v>
      </c>
      <c r="C3734">
        <f>1/COUNTIF(B:B,pizzadb_pizzasales[[#This Row],[order_id]])</f>
        <v>0.25</v>
      </c>
      <c r="D3734" s="1" t="s">
        <v>142</v>
      </c>
      <c r="E3734">
        <v>1</v>
      </c>
      <c r="F3734" s="16">
        <v>42116</v>
      </c>
      <c r="G3734" s="2" t="str">
        <f>TEXT(pizzadb_pizzasales[[#This Row],[order_date]],"dddd")</f>
        <v>Wednesday</v>
      </c>
      <c r="H3734" s="3">
        <v>0.76107638888888884</v>
      </c>
      <c r="I3734">
        <v>16.5</v>
      </c>
      <c r="J3734">
        <v>16.5</v>
      </c>
      <c r="K3734" s="1" t="s">
        <v>21</v>
      </c>
      <c r="L3734" s="1" t="s">
        <v>14</v>
      </c>
      <c r="M3734" s="1" t="s">
        <v>15</v>
      </c>
      <c r="N3734" s="1" t="s">
        <v>16</v>
      </c>
    </row>
    <row r="3735" spans="1:14" x14ac:dyDescent="0.25">
      <c r="A3735">
        <v>3734</v>
      </c>
      <c r="B3735">
        <v>1656</v>
      </c>
      <c r="C3735">
        <f>1/COUNTIF(B:B,pizzadb_pizzasales[[#This Row],[order_id]])</f>
        <v>0.25</v>
      </c>
      <c r="D3735" s="1" t="s">
        <v>129</v>
      </c>
      <c r="E3735">
        <v>1</v>
      </c>
      <c r="F3735" s="16">
        <v>42117</v>
      </c>
      <c r="G3735" s="2" t="str">
        <f>TEXT(pizzadb_pizzasales[[#This Row],[order_date]],"dddd")</f>
        <v>Thursday</v>
      </c>
      <c r="H3735" s="3">
        <v>0.76107638888888884</v>
      </c>
      <c r="I3735">
        <v>17.5</v>
      </c>
      <c r="J3735">
        <v>17.5</v>
      </c>
      <c r="K3735" s="1" t="s">
        <v>21</v>
      </c>
      <c r="L3735" s="1" t="s">
        <v>14</v>
      </c>
      <c r="M3735" s="1" t="s">
        <v>130</v>
      </c>
      <c r="N3735" s="1" t="s">
        <v>131</v>
      </c>
    </row>
    <row r="3736" spans="1:14" x14ac:dyDescent="0.25">
      <c r="A3736">
        <v>3735</v>
      </c>
      <c r="B3736">
        <v>1656</v>
      </c>
      <c r="C3736">
        <f>1/COUNTIF(B:B,pizzadb_pizzasales[[#This Row],[order_id]])</f>
        <v>0.25</v>
      </c>
      <c r="D3736" s="1" t="s">
        <v>109</v>
      </c>
      <c r="E3736">
        <v>1</v>
      </c>
      <c r="F3736" s="16">
        <v>42118</v>
      </c>
      <c r="G3736" s="2" t="str">
        <f>TEXT(pizzadb_pizzasales[[#This Row],[order_date]],"dddd")</f>
        <v>Friday</v>
      </c>
      <c r="H3736" s="3">
        <v>0.76107638888888884</v>
      </c>
      <c r="I3736">
        <v>20.25</v>
      </c>
      <c r="J3736">
        <v>20.25</v>
      </c>
      <c r="K3736" s="1" t="s">
        <v>21</v>
      </c>
      <c r="L3736" s="1" t="s">
        <v>22</v>
      </c>
      <c r="M3736" s="1" t="s">
        <v>110</v>
      </c>
      <c r="N3736" s="1" t="s">
        <v>111</v>
      </c>
    </row>
    <row r="3737" spans="1:14" x14ac:dyDescent="0.25">
      <c r="A3737">
        <v>3736</v>
      </c>
      <c r="B3737">
        <v>1656</v>
      </c>
      <c r="C3737">
        <f>1/COUNTIF(B:B,pizzadb_pizzasales[[#This Row],[order_id]])</f>
        <v>0.25</v>
      </c>
      <c r="D3737" s="1" t="s">
        <v>155</v>
      </c>
      <c r="E3737">
        <v>1</v>
      </c>
      <c r="F3737" s="16">
        <v>42121</v>
      </c>
      <c r="G3737" s="2" t="str">
        <f>TEXT(pizzadb_pizzasales[[#This Row],[order_date]],"dddd")</f>
        <v>Monday</v>
      </c>
      <c r="H3737" s="3">
        <v>0.76107638888888884</v>
      </c>
      <c r="I3737">
        <v>16</v>
      </c>
      <c r="J3737">
        <v>16</v>
      </c>
      <c r="K3737" s="1" t="s">
        <v>13</v>
      </c>
      <c r="L3737" s="1" t="s">
        <v>14</v>
      </c>
      <c r="M3737" s="1" t="s">
        <v>45</v>
      </c>
      <c r="N3737" s="1" t="s">
        <v>46</v>
      </c>
    </row>
    <row r="3738" spans="1:14" x14ac:dyDescent="0.25">
      <c r="A3738">
        <v>3737</v>
      </c>
      <c r="B3738">
        <v>1657</v>
      </c>
      <c r="C3738">
        <f>1/COUNTIF(B:B,pizzadb_pizzasales[[#This Row],[order_id]])</f>
        <v>0.5</v>
      </c>
      <c r="D3738" s="1" t="s">
        <v>72</v>
      </c>
      <c r="E3738">
        <v>1</v>
      </c>
      <c r="F3738" s="16">
        <v>42122</v>
      </c>
      <c r="G3738" s="2" t="str">
        <f>TEXT(pizzadb_pizzasales[[#This Row],[order_date]],"dddd")</f>
        <v>Tuesday</v>
      </c>
      <c r="H3738" s="3">
        <v>0.76682870370370371</v>
      </c>
      <c r="I3738">
        <v>20.75</v>
      </c>
      <c r="J3738">
        <v>20.75</v>
      </c>
      <c r="K3738" s="1" t="s">
        <v>21</v>
      </c>
      <c r="L3738" s="1" t="s">
        <v>33</v>
      </c>
      <c r="M3738" s="1" t="s">
        <v>42</v>
      </c>
      <c r="N3738" s="1" t="s">
        <v>43</v>
      </c>
    </row>
    <row r="3739" spans="1:14" x14ac:dyDescent="0.25">
      <c r="A3739">
        <v>3738</v>
      </c>
      <c r="B3739">
        <v>1657</v>
      </c>
      <c r="C3739">
        <f>1/COUNTIF(B:B,pizzadb_pizzasales[[#This Row],[order_id]])</f>
        <v>0.5</v>
      </c>
      <c r="D3739" s="1" t="s">
        <v>109</v>
      </c>
      <c r="E3739">
        <v>1</v>
      </c>
      <c r="F3739" s="16">
        <v>42123</v>
      </c>
      <c r="G3739" s="2" t="str">
        <f>TEXT(pizzadb_pizzasales[[#This Row],[order_date]],"dddd")</f>
        <v>Wednesday</v>
      </c>
      <c r="H3739" s="3">
        <v>0.76682870370370371</v>
      </c>
      <c r="I3739">
        <v>20.25</v>
      </c>
      <c r="J3739">
        <v>20.25</v>
      </c>
      <c r="K3739" s="1" t="s">
        <v>21</v>
      </c>
      <c r="L3739" s="1" t="s">
        <v>22</v>
      </c>
      <c r="M3739" s="1" t="s">
        <v>110</v>
      </c>
      <c r="N3739" s="1" t="s">
        <v>111</v>
      </c>
    </row>
    <row r="3740" spans="1:14" x14ac:dyDescent="0.25">
      <c r="A3740">
        <v>3739</v>
      </c>
      <c r="B3740">
        <v>1658</v>
      </c>
      <c r="C3740">
        <f>1/COUNTIF(B:B,pizzadb_pizzasales[[#This Row],[order_id]])</f>
        <v>0.5</v>
      </c>
      <c r="D3740" s="1" t="s">
        <v>50</v>
      </c>
      <c r="E3740">
        <v>1</v>
      </c>
      <c r="F3740" s="16">
        <v>42124</v>
      </c>
      <c r="G3740" s="2" t="str">
        <f>TEXT(pizzadb_pizzasales[[#This Row],[order_date]],"dddd")</f>
        <v>Thursday</v>
      </c>
      <c r="H3740" s="3">
        <v>0.780787037037037</v>
      </c>
      <c r="I3740">
        <v>12</v>
      </c>
      <c r="J3740">
        <v>12</v>
      </c>
      <c r="K3740" s="1" t="s">
        <v>41</v>
      </c>
      <c r="L3740" s="1" t="s">
        <v>14</v>
      </c>
      <c r="M3740" s="1" t="s">
        <v>18</v>
      </c>
      <c r="N3740" s="1" t="s">
        <v>19</v>
      </c>
    </row>
    <row r="3741" spans="1:14" x14ac:dyDescent="0.25">
      <c r="A3741">
        <v>3740</v>
      </c>
      <c r="B3741">
        <v>1658</v>
      </c>
      <c r="C3741">
        <f>1/COUNTIF(B:B,pizzadb_pizzasales[[#This Row],[order_id]])</f>
        <v>0.5</v>
      </c>
      <c r="D3741" s="1" t="s">
        <v>87</v>
      </c>
      <c r="E3741">
        <v>1</v>
      </c>
      <c r="F3741" s="16">
        <v>42125</v>
      </c>
      <c r="G3741" s="2" t="str">
        <f>TEXT(pizzadb_pizzasales[[#This Row],[order_date]],"dddd")</f>
        <v>Friday</v>
      </c>
      <c r="H3741" s="3">
        <v>0.780787037037037</v>
      </c>
      <c r="I3741">
        <v>20.75</v>
      </c>
      <c r="J3741">
        <v>20.75</v>
      </c>
      <c r="K3741" s="1" t="s">
        <v>21</v>
      </c>
      <c r="L3741" s="1" t="s">
        <v>26</v>
      </c>
      <c r="M3741" s="1" t="s">
        <v>88</v>
      </c>
      <c r="N3741" s="1" t="s">
        <v>89</v>
      </c>
    </row>
    <row r="3742" spans="1:14" x14ac:dyDescent="0.25">
      <c r="A3742">
        <v>3741</v>
      </c>
      <c r="B3742">
        <v>1659</v>
      </c>
      <c r="C3742">
        <f>1/COUNTIF(B:B,pizzadb_pizzasales[[#This Row],[order_id]])</f>
        <v>0.25</v>
      </c>
      <c r="D3742" s="1" t="s">
        <v>20</v>
      </c>
      <c r="E3742">
        <v>1</v>
      </c>
      <c r="F3742" s="16">
        <v>42128</v>
      </c>
      <c r="G3742" s="2" t="str">
        <f>TEXT(pizzadb_pizzasales[[#This Row],[order_date]],"dddd")</f>
        <v>Monday</v>
      </c>
      <c r="H3742" s="3">
        <v>0.78340277777777778</v>
      </c>
      <c r="I3742">
        <v>18.5</v>
      </c>
      <c r="J3742">
        <v>18.5</v>
      </c>
      <c r="K3742" s="1" t="s">
        <v>21</v>
      </c>
      <c r="L3742" s="1" t="s">
        <v>22</v>
      </c>
      <c r="M3742" s="1" t="s">
        <v>23</v>
      </c>
      <c r="N3742" s="1" t="s">
        <v>24</v>
      </c>
    </row>
    <row r="3743" spans="1:14" x14ac:dyDescent="0.25">
      <c r="A3743">
        <v>3742</v>
      </c>
      <c r="B3743">
        <v>1659</v>
      </c>
      <c r="C3743">
        <f>1/COUNTIF(B:B,pizzadb_pizzasales[[#This Row],[order_id]])</f>
        <v>0.25</v>
      </c>
      <c r="D3743" s="1" t="s">
        <v>160</v>
      </c>
      <c r="E3743">
        <v>1</v>
      </c>
      <c r="F3743" s="16">
        <v>42129</v>
      </c>
      <c r="G3743" s="2" t="str">
        <f>TEXT(pizzadb_pizzasales[[#This Row],[order_date]],"dddd")</f>
        <v>Tuesday</v>
      </c>
      <c r="H3743" s="3">
        <v>0.78340277777777778</v>
      </c>
      <c r="I3743">
        <v>12</v>
      </c>
      <c r="J3743">
        <v>12</v>
      </c>
      <c r="K3743" s="1" t="s">
        <v>41</v>
      </c>
      <c r="L3743" s="1" t="s">
        <v>14</v>
      </c>
      <c r="M3743" s="1" t="s">
        <v>55</v>
      </c>
      <c r="N3743" s="1" t="s">
        <v>56</v>
      </c>
    </row>
    <row r="3744" spans="1:14" x14ac:dyDescent="0.25">
      <c r="A3744">
        <v>3743</v>
      </c>
      <c r="B3744">
        <v>1659</v>
      </c>
      <c r="C3744">
        <f>1/COUNTIF(B:B,pizzadb_pizzasales[[#This Row],[order_id]])</f>
        <v>0.25</v>
      </c>
      <c r="D3744" s="1" t="s">
        <v>129</v>
      </c>
      <c r="E3744">
        <v>1</v>
      </c>
      <c r="F3744" s="16">
        <v>42130</v>
      </c>
      <c r="G3744" s="2" t="str">
        <f>TEXT(pizzadb_pizzasales[[#This Row],[order_date]],"dddd")</f>
        <v>Wednesday</v>
      </c>
      <c r="H3744" s="3">
        <v>0.78340277777777778</v>
      </c>
      <c r="I3744">
        <v>17.5</v>
      </c>
      <c r="J3744">
        <v>17.5</v>
      </c>
      <c r="K3744" s="1" t="s">
        <v>21</v>
      </c>
      <c r="L3744" s="1" t="s">
        <v>14</v>
      </c>
      <c r="M3744" s="1" t="s">
        <v>130</v>
      </c>
      <c r="N3744" s="1" t="s">
        <v>131</v>
      </c>
    </row>
    <row r="3745" spans="1:14" x14ac:dyDescent="0.25">
      <c r="A3745">
        <v>3744</v>
      </c>
      <c r="B3745">
        <v>1659</v>
      </c>
      <c r="C3745">
        <f>1/COUNTIF(B:B,pizzadb_pizzasales[[#This Row],[order_id]])</f>
        <v>0.25</v>
      </c>
      <c r="D3745" s="1" t="s">
        <v>113</v>
      </c>
      <c r="E3745">
        <v>1</v>
      </c>
      <c r="F3745" s="16">
        <v>42131</v>
      </c>
      <c r="G3745" s="2" t="str">
        <f>TEXT(pizzadb_pizzasales[[#This Row],[order_date]],"dddd")</f>
        <v>Thursday</v>
      </c>
      <c r="H3745" s="3">
        <v>0.78340277777777778</v>
      </c>
      <c r="I3745">
        <v>20.25</v>
      </c>
      <c r="J3745">
        <v>20.25</v>
      </c>
      <c r="K3745" s="1" t="s">
        <v>21</v>
      </c>
      <c r="L3745" s="1" t="s">
        <v>26</v>
      </c>
      <c r="M3745" s="1" t="s">
        <v>114</v>
      </c>
      <c r="N3745" s="1" t="s">
        <v>115</v>
      </c>
    </row>
    <row r="3746" spans="1:14" x14ac:dyDescent="0.25">
      <c r="A3746">
        <v>3745</v>
      </c>
      <c r="B3746">
        <v>1660</v>
      </c>
      <c r="C3746">
        <f>1/COUNTIF(B:B,pizzadb_pizzasales[[#This Row],[order_id]])</f>
        <v>1</v>
      </c>
      <c r="D3746" s="1" t="s">
        <v>84</v>
      </c>
      <c r="E3746">
        <v>1</v>
      </c>
      <c r="F3746" s="16">
        <v>42132</v>
      </c>
      <c r="G3746" s="2" t="str">
        <f>TEXT(pizzadb_pizzasales[[#This Row],[order_date]],"dddd")</f>
        <v>Friday</v>
      </c>
      <c r="H3746" s="3">
        <v>0.79180555555555554</v>
      </c>
      <c r="I3746">
        <v>12</v>
      </c>
      <c r="J3746">
        <v>12</v>
      </c>
      <c r="K3746" s="1" t="s">
        <v>41</v>
      </c>
      <c r="L3746" s="1" t="s">
        <v>14</v>
      </c>
      <c r="M3746" s="1" t="s">
        <v>85</v>
      </c>
      <c r="N3746" s="1" t="s">
        <v>86</v>
      </c>
    </row>
    <row r="3747" spans="1:14" x14ac:dyDescent="0.25">
      <c r="A3747">
        <v>3746</v>
      </c>
      <c r="B3747">
        <v>1661</v>
      </c>
      <c r="C3747">
        <f>1/COUNTIF(B:B,pizzadb_pizzasales[[#This Row],[order_id]])</f>
        <v>0.5</v>
      </c>
      <c r="D3747" s="1" t="s">
        <v>134</v>
      </c>
      <c r="E3747">
        <v>1</v>
      </c>
      <c r="F3747" s="16">
        <v>42135</v>
      </c>
      <c r="G3747" s="2" t="str">
        <f>TEXT(pizzadb_pizzasales[[#This Row],[order_date]],"dddd")</f>
        <v>Monday</v>
      </c>
      <c r="H3747" s="3">
        <v>0.79553240740740738</v>
      </c>
      <c r="I3747">
        <v>16.75</v>
      </c>
      <c r="J3747">
        <v>16.75</v>
      </c>
      <c r="K3747" s="1" t="s">
        <v>13</v>
      </c>
      <c r="L3747" s="1" t="s">
        <v>33</v>
      </c>
      <c r="M3747" s="1" t="s">
        <v>124</v>
      </c>
      <c r="N3747" s="1" t="s">
        <v>125</v>
      </c>
    </row>
    <row r="3748" spans="1:14" x14ac:dyDescent="0.25">
      <c r="A3748">
        <v>3747</v>
      </c>
      <c r="B3748">
        <v>1661</v>
      </c>
      <c r="C3748">
        <f>1/COUNTIF(B:B,pizzadb_pizzasales[[#This Row],[order_id]])</f>
        <v>0.5</v>
      </c>
      <c r="D3748" s="1" t="s">
        <v>112</v>
      </c>
      <c r="E3748">
        <v>1</v>
      </c>
      <c r="F3748" s="16">
        <v>42136</v>
      </c>
      <c r="G3748" s="2" t="str">
        <f>TEXT(pizzadb_pizzasales[[#This Row],[order_date]],"dddd")</f>
        <v>Tuesday</v>
      </c>
      <c r="H3748" s="3">
        <v>0.79553240740740738</v>
      </c>
      <c r="I3748">
        <v>20.5</v>
      </c>
      <c r="J3748">
        <v>20.5</v>
      </c>
      <c r="K3748" s="1" t="s">
        <v>21</v>
      </c>
      <c r="L3748" s="1" t="s">
        <v>14</v>
      </c>
      <c r="M3748" s="1" t="s">
        <v>94</v>
      </c>
      <c r="N3748" s="1" t="s">
        <v>95</v>
      </c>
    </row>
    <row r="3749" spans="1:14" x14ac:dyDescent="0.25">
      <c r="A3749">
        <v>3748</v>
      </c>
      <c r="B3749">
        <v>1662</v>
      </c>
      <c r="C3749">
        <f>1/COUNTIF(B:B,pizzadb_pizzasales[[#This Row],[order_id]])</f>
        <v>1</v>
      </c>
      <c r="D3749" s="1" t="s">
        <v>112</v>
      </c>
      <c r="E3749">
        <v>1</v>
      </c>
      <c r="F3749" s="16">
        <v>42137</v>
      </c>
      <c r="G3749" s="2" t="str">
        <f>TEXT(pizzadb_pizzasales[[#This Row],[order_date]],"dddd")</f>
        <v>Wednesday</v>
      </c>
      <c r="H3749" s="3">
        <v>0.82945601851851847</v>
      </c>
      <c r="I3749">
        <v>20.5</v>
      </c>
      <c r="J3749">
        <v>20.5</v>
      </c>
      <c r="K3749" s="1" t="s">
        <v>21</v>
      </c>
      <c r="L3749" s="1" t="s">
        <v>14</v>
      </c>
      <c r="M3749" s="1" t="s">
        <v>94</v>
      </c>
      <c r="N3749" s="1" t="s">
        <v>95</v>
      </c>
    </row>
    <row r="3750" spans="1:14" x14ac:dyDescent="0.25">
      <c r="A3750">
        <v>3749</v>
      </c>
      <c r="B3750">
        <v>1663</v>
      </c>
      <c r="C3750">
        <f>1/COUNTIF(B:B,pizzadb_pizzasales[[#This Row],[order_id]])</f>
        <v>0.25</v>
      </c>
      <c r="D3750" s="1" t="s">
        <v>153</v>
      </c>
      <c r="E3750">
        <v>1</v>
      </c>
      <c r="F3750" s="16">
        <v>42138</v>
      </c>
      <c r="G3750" s="2" t="str">
        <f>TEXT(pizzadb_pizzasales[[#This Row],[order_date]],"dddd")</f>
        <v>Thursday</v>
      </c>
      <c r="H3750" s="3">
        <v>0.86548611111111107</v>
      </c>
      <c r="I3750">
        <v>21</v>
      </c>
      <c r="J3750">
        <v>21</v>
      </c>
      <c r="K3750" s="1" t="s">
        <v>21</v>
      </c>
      <c r="L3750" s="1" t="s">
        <v>22</v>
      </c>
      <c r="M3750" s="1" t="s">
        <v>101</v>
      </c>
      <c r="N3750" s="1" t="s">
        <v>102</v>
      </c>
    </row>
    <row r="3751" spans="1:14" x14ac:dyDescent="0.25">
      <c r="A3751">
        <v>3750</v>
      </c>
      <c r="B3751">
        <v>1663</v>
      </c>
      <c r="C3751">
        <f>1/COUNTIF(B:B,pizzadb_pizzasales[[#This Row],[order_id]])</f>
        <v>0.25</v>
      </c>
      <c r="D3751" s="1" t="s">
        <v>159</v>
      </c>
      <c r="E3751">
        <v>1</v>
      </c>
      <c r="F3751" s="16">
        <v>42139</v>
      </c>
      <c r="G3751" s="2" t="str">
        <f>TEXT(pizzadb_pizzasales[[#This Row],[order_date]],"dddd")</f>
        <v>Friday</v>
      </c>
      <c r="H3751" s="3">
        <v>0.86548611111111107</v>
      </c>
      <c r="I3751">
        <v>16.75</v>
      </c>
      <c r="J3751">
        <v>16.75</v>
      </c>
      <c r="K3751" s="1" t="s">
        <v>13</v>
      </c>
      <c r="L3751" s="1" t="s">
        <v>22</v>
      </c>
      <c r="M3751" s="1" t="s">
        <v>101</v>
      </c>
      <c r="N3751" s="1" t="s">
        <v>102</v>
      </c>
    </row>
    <row r="3752" spans="1:14" x14ac:dyDescent="0.25">
      <c r="A3752">
        <v>3751</v>
      </c>
      <c r="B3752">
        <v>1663</v>
      </c>
      <c r="C3752">
        <f>1/COUNTIF(B:B,pizzadb_pizzasales[[#This Row],[order_id]])</f>
        <v>0.25</v>
      </c>
      <c r="D3752" s="1" t="s">
        <v>121</v>
      </c>
      <c r="E3752">
        <v>1</v>
      </c>
      <c r="F3752" s="16">
        <v>42142</v>
      </c>
      <c r="G3752" s="2" t="str">
        <f>TEXT(pizzadb_pizzasales[[#This Row],[order_date]],"dddd")</f>
        <v>Monday</v>
      </c>
      <c r="H3752" s="3">
        <v>0.86548611111111107</v>
      </c>
      <c r="I3752">
        <v>16.25</v>
      </c>
      <c r="J3752">
        <v>16.25</v>
      </c>
      <c r="K3752" s="1" t="s">
        <v>13</v>
      </c>
      <c r="L3752" s="1" t="s">
        <v>26</v>
      </c>
      <c r="M3752" s="1" t="s">
        <v>114</v>
      </c>
      <c r="N3752" s="1" t="s">
        <v>115</v>
      </c>
    </row>
    <row r="3753" spans="1:14" x14ac:dyDescent="0.25">
      <c r="A3753">
        <v>3752</v>
      </c>
      <c r="B3753">
        <v>1663</v>
      </c>
      <c r="C3753">
        <f>1/COUNTIF(B:B,pizzadb_pizzasales[[#This Row],[order_id]])</f>
        <v>0.25</v>
      </c>
      <c r="D3753" s="1" t="s">
        <v>32</v>
      </c>
      <c r="E3753">
        <v>1</v>
      </c>
      <c r="F3753" s="16">
        <v>42143</v>
      </c>
      <c r="G3753" s="2" t="str">
        <f>TEXT(pizzadb_pizzasales[[#This Row],[order_date]],"dddd")</f>
        <v>Tuesday</v>
      </c>
      <c r="H3753" s="3">
        <v>0.86548611111111107</v>
      </c>
      <c r="I3753">
        <v>20.75</v>
      </c>
      <c r="J3753">
        <v>20.75</v>
      </c>
      <c r="K3753" s="1" t="s">
        <v>21</v>
      </c>
      <c r="L3753" s="1" t="s">
        <v>33</v>
      </c>
      <c r="M3753" s="1" t="s">
        <v>34</v>
      </c>
      <c r="N3753" s="1" t="s">
        <v>35</v>
      </c>
    </row>
    <row r="3754" spans="1:14" x14ac:dyDescent="0.25">
      <c r="A3754">
        <v>3753</v>
      </c>
      <c r="B3754">
        <v>1664</v>
      </c>
      <c r="C3754">
        <f>1/COUNTIF(B:B,pizzadb_pizzasales[[#This Row],[order_id]])</f>
        <v>1</v>
      </c>
      <c r="D3754" s="1" t="s">
        <v>29</v>
      </c>
      <c r="E3754">
        <v>1</v>
      </c>
      <c r="F3754" s="16">
        <v>42144</v>
      </c>
      <c r="G3754" s="2" t="str">
        <f>TEXT(pizzadb_pizzasales[[#This Row],[order_date]],"dddd")</f>
        <v>Wednesday</v>
      </c>
      <c r="H3754" s="3">
        <v>0.8813657407407407</v>
      </c>
      <c r="I3754">
        <v>16</v>
      </c>
      <c r="J3754">
        <v>16</v>
      </c>
      <c r="K3754" s="1" t="s">
        <v>13</v>
      </c>
      <c r="L3754" s="1" t="s">
        <v>22</v>
      </c>
      <c r="M3754" s="1" t="s">
        <v>30</v>
      </c>
      <c r="N3754" s="1" t="s">
        <v>31</v>
      </c>
    </row>
    <row r="3755" spans="1:14" x14ac:dyDescent="0.25">
      <c r="A3755">
        <v>3754</v>
      </c>
      <c r="B3755">
        <v>1665</v>
      </c>
      <c r="C3755">
        <f>1/COUNTIF(B:B,pizzadb_pizzasales[[#This Row],[order_id]])</f>
        <v>0.5</v>
      </c>
      <c r="D3755" s="1" t="s">
        <v>121</v>
      </c>
      <c r="E3755">
        <v>1</v>
      </c>
      <c r="F3755" s="16">
        <v>42145</v>
      </c>
      <c r="G3755" s="2" t="str">
        <f>TEXT(pizzadb_pizzasales[[#This Row],[order_date]],"dddd")</f>
        <v>Thursday</v>
      </c>
      <c r="H3755" s="3">
        <v>0.89203703703703707</v>
      </c>
      <c r="I3755">
        <v>16.25</v>
      </c>
      <c r="J3755">
        <v>16.25</v>
      </c>
      <c r="K3755" s="1" t="s">
        <v>13</v>
      </c>
      <c r="L3755" s="1" t="s">
        <v>26</v>
      </c>
      <c r="M3755" s="1" t="s">
        <v>114</v>
      </c>
      <c r="N3755" s="1" t="s">
        <v>115</v>
      </c>
    </row>
    <row r="3756" spans="1:14" x14ac:dyDescent="0.25">
      <c r="A3756">
        <v>3755</v>
      </c>
      <c r="B3756">
        <v>1665</v>
      </c>
      <c r="C3756">
        <f>1/COUNTIF(B:B,pizzadb_pizzasales[[#This Row],[order_id]])</f>
        <v>0.5</v>
      </c>
      <c r="D3756" s="1" t="s">
        <v>32</v>
      </c>
      <c r="E3756">
        <v>1</v>
      </c>
      <c r="F3756" s="16">
        <v>42146</v>
      </c>
      <c r="G3756" s="2" t="str">
        <f>TEXT(pizzadb_pizzasales[[#This Row],[order_date]],"dddd")</f>
        <v>Friday</v>
      </c>
      <c r="H3756" s="3">
        <v>0.89203703703703707</v>
      </c>
      <c r="I3756">
        <v>20.75</v>
      </c>
      <c r="J3756">
        <v>20.75</v>
      </c>
      <c r="K3756" s="1" t="s">
        <v>21</v>
      </c>
      <c r="L3756" s="1" t="s">
        <v>33</v>
      </c>
      <c r="M3756" s="1" t="s">
        <v>34</v>
      </c>
      <c r="N3756" s="1" t="s">
        <v>35</v>
      </c>
    </row>
    <row r="3757" spans="1:14" x14ac:dyDescent="0.25">
      <c r="A3757">
        <v>3756</v>
      </c>
      <c r="B3757">
        <v>1666</v>
      </c>
      <c r="C3757">
        <f>1/COUNTIF(B:B,pizzadb_pizzasales[[#This Row],[order_id]])</f>
        <v>1</v>
      </c>
      <c r="D3757" s="1" t="s">
        <v>149</v>
      </c>
      <c r="E3757">
        <v>1</v>
      </c>
      <c r="F3757" s="16">
        <v>42149</v>
      </c>
      <c r="G3757" s="2" t="str">
        <f>TEXT(pizzadb_pizzasales[[#This Row],[order_date]],"dddd")</f>
        <v>Monday</v>
      </c>
      <c r="H3757" s="3">
        <v>0.89511574074074074</v>
      </c>
      <c r="I3757">
        <v>12.25</v>
      </c>
      <c r="J3757">
        <v>12.25</v>
      </c>
      <c r="K3757" s="1" t="s">
        <v>41</v>
      </c>
      <c r="L3757" s="1" t="s">
        <v>26</v>
      </c>
      <c r="M3757" s="1" t="s">
        <v>114</v>
      </c>
      <c r="N3757" s="1" t="s">
        <v>115</v>
      </c>
    </row>
    <row r="3758" spans="1:14" x14ac:dyDescent="0.25">
      <c r="A3758">
        <v>3757</v>
      </c>
      <c r="B3758">
        <v>1667</v>
      </c>
      <c r="C3758">
        <f>1/COUNTIF(B:B,pizzadb_pizzasales[[#This Row],[order_id]])</f>
        <v>1</v>
      </c>
      <c r="D3758" s="1" t="s">
        <v>93</v>
      </c>
      <c r="E3758">
        <v>1</v>
      </c>
      <c r="F3758" s="16">
        <v>42150</v>
      </c>
      <c r="G3758" s="2" t="str">
        <f>TEXT(pizzadb_pizzasales[[#This Row],[order_date]],"dddd")</f>
        <v>Tuesday</v>
      </c>
      <c r="H3758" s="3">
        <v>0.90395833333333331</v>
      </c>
      <c r="I3758">
        <v>12</v>
      </c>
      <c r="J3758">
        <v>12</v>
      </c>
      <c r="K3758" s="1" t="s">
        <v>41</v>
      </c>
      <c r="L3758" s="1" t="s">
        <v>14</v>
      </c>
      <c r="M3758" s="1" t="s">
        <v>94</v>
      </c>
      <c r="N3758" s="1" t="s">
        <v>95</v>
      </c>
    </row>
    <row r="3759" spans="1:14" x14ac:dyDescent="0.25">
      <c r="A3759">
        <v>3758</v>
      </c>
      <c r="B3759">
        <v>1668</v>
      </c>
      <c r="C3759">
        <f>1/COUNTIF(B:B,pizzadb_pizzasales[[#This Row],[order_id]])</f>
        <v>0.33333333333333331</v>
      </c>
      <c r="D3759" s="1" t="s">
        <v>84</v>
      </c>
      <c r="E3759">
        <v>1</v>
      </c>
      <c r="F3759" s="16">
        <v>42151</v>
      </c>
      <c r="G3759" s="2" t="str">
        <f>TEXT(pizzadb_pizzasales[[#This Row],[order_date]],"dddd")</f>
        <v>Wednesday</v>
      </c>
      <c r="H3759" s="3">
        <v>0.93662037037037038</v>
      </c>
      <c r="I3759">
        <v>12</v>
      </c>
      <c r="J3759">
        <v>12</v>
      </c>
      <c r="K3759" s="1" t="s">
        <v>41</v>
      </c>
      <c r="L3759" s="1" t="s">
        <v>14</v>
      </c>
      <c r="M3759" s="1" t="s">
        <v>85</v>
      </c>
      <c r="N3759" s="1" t="s">
        <v>86</v>
      </c>
    </row>
    <row r="3760" spans="1:14" x14ac:dyDescent="0.25">
      <c r="A3760">
        <v>3759</v>
      </c>
      <c r="B3760">
        <v>1668</v>
      </c>
      <c r="C3760">
        <f>1/COUNTIF(B:B,pizzadb_pizzasales[[#This Row],[order_id]])</f>
        <v>0.33333333333333331</v>
      </c>
      <c r="D3760" s="1" t="s">
        <v>142</v>
      </c>
      <c r="E3760">
        <v>1</v>
      </c>
      <c r="F3760" s="16">
        <v>42152</v>
      </c>
      <c r="G3760" s="2" t="str">
        <f>TEXT(pizzadb_pizzasales[[#This Row],[order_date]],"dddd")</f>
        <v>Thursday</v>
      </c>
      <c r="H3760" s="3">
        <v>0.93662037037037038</v>
      </c>
      <c r="I3760">
        <v>16.5</v>
      </c>
      <c r="J3760">
        <v>16.5</v>
      </c>
      <c r="K3760" s="1" t="s">
        <v>21</v>
      </c>
      <c r="L3760" s="1" t="s">
        <v>14</v>
      </c>
      <c r="M3760" s="1" t="s">
        <v>15</v>
      </c>
      <c r="N3760" s="1" t="s">
        <v>16</v>
      </c>
    </row>
    <row r="3761" spans="1:14" x14ac:dyDescent="0.25">
      <c r="A3761">
        <v>3760</v>
      </c>
      <c r="B3761">
        <v>1668</v>
      </c>
      <c r="C3761">
        <f>1/COUNTIF(B:B,pizzadb_pizzasales[[#This Row],[order_id]])</f>
        <v>0.33333333333333331</v>
      </c>
      <c r="D3761" s="1" t="s">
        <v>77</v>
      </c>
      <c r="E3761">
        <v>1</v>
      </c>
      <c r="F3761" s="16">
        <v>42153</v>
      </c>
      <c r="G3761" s="2" t="str">
        <f>TEXT(pizzadb_pizzasales[[#This Row],[order_date]],"dddd")</f>
        <v>Friday</v>
      </c>
      <c r="H3761" s="3">
        <v>0.93662037037037038</v>
      </c>
      <c r="I3761">
        <v>15.25</v>
      </c>
      <c r="J3761">
        <v>15.25</v>
      </c>
      <c r="K3761" s="1" t="s">
        <v>21</v>
      </c>
      <c r="L3761" s="1" t="s">
        <v>14</v>
      </c>
      <c r="M3761" s="1" t="s">
        <v>78</v>
      </c>
      <c r="N3761" s="1" t="s">
        <v>79</v>
      </c>
    </row>
    <row r="3762" spans="1:14" x14ac:dyDescent="0.25">
      <c r="A3762">
        <v>3761</v>
      </c>
      <c r="B3762">
        <v>1669</v>
      </c>
      <c r="C3762">
        <f>1/COUNTIF(B:B,pizzadb_pizzasales[[#This Row],[order_id]])</f>
        <v>1</v>
      </c>
      <c r="D3762" s="1" t="s">
        <v>81</v>
      </c>
      <c r="E3762">
        <v>1</v>
      </c>
      <c r="F3762" s="16">
        <v>42156</v>
      </c>
      <c r="G3762" s="2" t="str">
        <f>TEXT(pizzadb_pizzasales[[#This Row],[order_date]],"dddd")</f>
        <v>Monday</v>
      </c>
      <c r="H3762" s="3">
        <v>0.48861111111111111</v>
      </c>
      <c r="I3762">
        <v>20.75</v>
      </c>
      <c r="J3762">
        <v>20.75</v>
      </c>
      <c r="K3762" s="1" t="s">
        <v>21</v>
      </c>
      <c r="L3762" s="1" t="s">
        <v>33</v>
      </c>
      <c r="M3762" s="1" t="s">
        <v>82</v>
      </c>
      <c r="N3762" s="1" t="s">
        <v>83</v>
      </c>
    </row>
    <row r="3763" spans="1:14" x14ac:dyDescent="0.25">
      <c r="A3763">
        <v>3762</v>
      </c>
      <c r="B3763">
        <v>1670</v>
      </c>
      <c r="C3763">
        <f>1/COUNTIF(B:B,pizzadb_pizzasales[[#This Row],[order_id]])</f>
        <v>0.25</v>
      </c>
      <c r="D3763" s="1" t="s">
        <v>20</v>
      </c>
      <c r="E3763">
        <v>1</v>
      </c>
      <c r="F3763" s="16">
        <v>42157</v>
      </c>
      <c r="G3763" s="2" t="str">
        <f>TEXT(pizzadb_pizzasales[[#This Row],[order_date]],"dddd")</f>
        <v>Tuesday</v>
      </c>
      <c r="H3763" s="3">
        <v>0.49457175925925928</v>
      </c>
      <c r="I3763">
        <v>18.5</v>
      </c>
      <c r="J3763">
        <v>18.5</v>
      </c>
      <c r="K3763" s="1" t="s">
        <v>21</v>
      </c>
      <c r="L3763" s="1" t="s">
        <v>22</v>
      </c>
      <c r="M3763" s="1" t="s">
        <v>23</v>
      </c>
      <c r="N3763" s="1" t="s">
        <v>24</v>
      </c>
    </row>
    <row r="3764" spans="1:14" x14ac:dyDescent="0.25">
      <c r="A3764">
        <v>3763</v>
      </c>
      <c r="B3764">
        <v>1670</v>
      </c>
      <c r="C3764">
        <f>1/COUNTIF(B:B,pizzadb_pizzasales[[#This Row],[order_id]])</f>
        <v>0.25</v>
      </c>
      <c r="D3764" s="1" t="s">
        <v>69</v>
      </c>
      <c r="E3764">
        <v>1</v>
      </c>
      <c r="F3764" s="16">
        <v>42158</v>
      </c>
      <c r="G3764" s="2" t="str">
        <f>TEXT(pizzadb_pizzasales[[#This Row],[order_date]],"dddd")</f>
        <v>Wednesday</v>
      </c>
      <c r="H3764" s="3">
        <v>0.49457175925925928</v>
      </c>
      <c r="I3764">
        <v>20.75</v>
      </c>
      <c r="J3764">
        <v>20.75</v>
      </c>
      <c r="K3764" s="1" t="s">
        <v>21</v>
      </c>
      <c r="L3764" s="1" t="s">
        <v>33</v>
      </c>
      <c r="M3764" s="1" t="s">
        <v>70</v>
      </c>
      <c r="N3764" s="1" t="s">
        <v>71</v>
      </c>
    </row>
    <row r="3765" spans="1:14" x14ac:dyDescent="0.25">
      <c r="A3765">
        <v>3764</v>
      </c>
      <c r="B3765">
        <v>1670</v>
      </c>
      <c r="C3765">
        <f>1/COUNTIF(B:B,pizzadb_pizzasales[[#This Row],[order_id]])</f>
        <v>0.25</v>
      </c>
      <c r="D3765" s="1" t="s">
        <v>59</v>
      </c>
      <c r="E3765">
        <v>1</v>
      </c>
      <c r="F3765" s="16">
        <v>42159</v>
      </c>
      <c r="G3765" s="2" t="str">
        <f>TEXT(pizzadb_pizzasales[[#This Row],[order_date]],"dddd")</f>
        <v>Thursday</v>
      </c>
      <c r="H3765" s="3">
        <v>0.49457175925925928</v>
      </c>
      <c r="I3765">
        <v>20.75</v>
      </c>
      <c r="J3765">
        <v>20.75</v>
      </c>
      <c r="K3765" s="1" t="s">
        <v>21</v>
      </c>
      <c r="L3765" s="1" t="s">
        <v>26</v>
      </c>
      <c r="M3765" s="1" t="s">
        <v>60</v>
      </c>
      <c r="N3765" s="1" t="s">
        <v>61</v>
      </c>
    </row>
    <row r="3766" spans="1:14" x14ac:dyDescent="0.25">
      <c r="A3766">
        <v>3765</v>
      </c>
      <c r="B3766">
        <v>1670</v>
      </c>
      <c r="C3766">
        <f>1/COUNTIF(B:B,pizzadb_pizzasales[[#This Row],[order_id]])</f>
        <v>0.25</v>
      </c>
      <c r="D3766" s="1" t="s">
        <v>122</v>
      </c>
      <c r="E3766">
        <v>1</v>
      </c>
      <c r="F3766" s="16">
        <v>42160</v>
      </c>
      <c r="G3766" s="2" t="str">
        <f>TEXT(pizzadb_pizzasales[[#This Row],[order_date]],"dddd")</f>
        <v>Friday</v>
      </c>
      <c r="H3766" s="3">
        <v>0.49457175925925928</v>
      </c>
      <c r="I3766">
        <v>20.25</v>
      </c>
      <c r="J3766">
        <v>20.25</v>
      </c>
      <c r="K3766" s="1" t="s">
        <v>21</v>
      </c>
      <c r="L3766" s="1" t="s">
        <v>22</v>
      </c>
      <c r="M3766" s="1" t="s">
        <v>66</v>
      </c>
      <c r="N3766" s="1" t="s">
        <v>67</v>
      </c>
    </row>
    <row r="3767" spans="1:14" x14ac:dyDescent="0.25">
      <c r="A3767">
        <v>3766</v>
      </c>
      <c r="B3767">
        <v>1671</v>
      </c>
      <c r="C3767">
        <f>1/COUNTIF(B:B,pizzadb_pizzasales[[#This Row],[order_id]])</f>
        <v>0.5</v>
      </c>
      <c r="D3767" s="1" t="s">
        <v>72</v>
      </c>
      <c r="E3767">
        <v>1</v>
      </c>
      <c r="F3767" s="16">
        <v>42163</v>
      </c>
      <c r="G3767" s="2" t="str">
        <f>TEXT(pizzadb_pizzasales[[#This Row],[order_date]],"dddd")</f>
        <v>Monday</v>
      </c>
      <c r="H3767" s="3">
        <v>0.49653935185185183</v>
      </c>
      <c r="I3767">
        <v>20.75</v>
      </c>
      <c r="J3767">
        <v>20.75</v>
      </c>
      <c r="K3767" s="1" t="s">
        <v>21</v>
      </c>
      <c r="L3767" s="1" t="s">
        <v>33</v>
      </c>
      <c r="M3767" s="1" t="s">
        <v>42</v>
      </c>
      <c r="N3767" s="1" t="s">
        <v>43</v>
      </c>
    </row>
    <row r="3768" spans="1:14" x14ac:dyDescent="0.25">
      <c r="A3768">
        <v>3767</v>
      </c>
      <c r="B3768">
        <v>1671</v>
      </c>
      <c r="C3768">
        <f>1/COUNTIF(B:B,pizzadb_pizzasales[[#This Row],[order_id]])</f>
        <v>0.5</v>
      </c>
      <c r="D3768" s="1" t="s">
        <v>80</v>
      </c>
      <c r="E3768">
        <v>1</v>
      </c>
      <c r="F3768" s="16">
        <v>42164</v>
      </c>
      <c r="G3768" s="2" t="str">
        <f>TEXT(pizzadb_pizzasales[[#This Row],[order_date]],"dddd")</f>
        <v>Tuesday</v>
      </c>
      <c r="H3768" s="3">
        <v>0.49653935185185183</v>
      </c>
      <c r="I3768">
        <v>12.75</v>
      </c>
      <c r="J3768">
        <v>12.75</v>
      </c>
      <c r="K3768" s="1" t="s">
        <v>41</v>
      </c>
      <c r="L3768" s="1" t="s">
        <v>33</v>
      </c>
      <c r="M3768" s="1" t="s">
        <v>74</v>
      </c>
      <c r="N3768" s="1" t="s">
        <v>75</v>
      </c>
    </row>
    <row r="3769" spans="1:14" x14ac:dyDescent="0.25">
      <c r="A3769">
        <v>3768</v>
      </c>
      <c r="B3769">
        <v>1672</v>
      </c>
      <c r="C3769">
        <f>1/COUNTIF(B:B,pizzadb_pizzasales[[#This Row],[order_id]])</f>
        <v>1</v>
      </c>
      <c r="D3769" s="1" t="s">
        <v>62</v>
      </c>
      <c r="E3769">
        <v>1</v>
      </c>
      <c r="F3769" s="16">
        <v>42165</v>
      </c>
      <c r="G3769" s="2" t="str">
        <f>TEXT(pizzadb_pizzasales[[#This Row],[order_date]],"dddd")</f>
        <v>Wednesday</v>
      </c>
      <c r="H3769" s="3">
        <v>0.51025462962962964</v>
      </c>
      <c r="I3769">
        <v>20.75</v>
      </c>
      <c r="J3769">
        <v>20.75</v>
      </c>
      <c r="K3769" s="1" t="s">
        <v>21</v>
      </c>
      <c r="L3769" s="1" t="s">
        <v>22</v>
      </c>
      <c r="M3769" s="1" t="s">
        <v>63</v>
      </c>
      <c r="N3769" s="1" t="s">
        <v>64</v>
      </c>
    </row>
    <row r="3770" spans="1:14" x14ac:dyDescent="0.25">
      <c r="A3770">
        <v>3769</v>
      </c>
      <c r="B3770">
        <v>1673</v>
      </c>
      <c r="C3770">
        <f>1/COUNTIF(B:B,pizzadb_pizzasales[[#This Row],[order_id]])</f>
        <v>1</v>
      </c>
      <c r="D3770" s="1" t="s">
        <v>29</v>
      </c>
      <c r="E3770">
        <v>1</v>
      </c>
      <c r="F3770" s="16">
        <v>42166</v>
      </c>
      <c r="G3770" s="2" t="str">
        <f>TEXT(pizzadb_pizzasales[[#This Row],[order_date]],"dddd")</f>
        <v>Thursday</v>
      </c>
      <c r="H3770" s="3">
        <v>0.51321759259259259</v>
      </c>
      <c r="I3770">
        <v>16</v>
      </c>
      <c r="J3770">
        <v>16</v>
      </c>
      <c r="K3770" s="1" t="s">
        <v>13</v>
      </c>
      <c r="L3770" s="1" t="s">
        <v>22</v>
      </c>
      <c r="M3770" s="1" t="s">
        <v>30</v>
      </c>
      <c r="N3770" s="1" t="s">
        <v>31</v>
      </c>
    </row>
    <row r="3771" spans="1:14" x14ac:dyDescent="0.25">
      <c r="A3771">
        <v>3770</v>
      </c>
      <c r="B3771">
        <v>1674</v>
      </c>
      <c r="C3771">
        <f>1/COUNTIF(B:B,pizzadb_pizzasales[[#This Row],[order_id]])</f>
        <v>1</v>
      </c>
      <c r="D3771" s="1" t="s">
        <v>20</v>
      </c>
      <c r="E3771">
        <v>1</v>
      </c>
      <c r="F3771" s="16">
        <v>42167</v>
      </c>
      <c r="G3771" s="2" t="str">
        <f>TEXT(pizzadb_pizzasales[[#This Row],[order_date]],"dddd")</f>
        <v>Friday</v>
      </c>
      <c r="H3771" s="3">
        <v>0.51825231481481482</v>
      </c>
      <c r="I3771">
        <v>18.5</v>
      </c>
      <c r="J3771">
        <v>18.5</v>
      </c>
      <c r="K3771" s="1" t="s">
        <v>21</v>
      </c>
      <c r="L3771" s="1" t="s">
        <v>22</v>
      </c>
      <c r="M3771" s="1" t="s">
        <v>23</v>
      </c>
      <c r="N3771" s="1" t="s">
        <v>24</v>
      </c>
    </row>
    <row r="3772" spans="1:14" x14ac:dyDescent="0.25">
      <c r="A3772">
        <v>3771</v>
      </c>
      <c r="B3772">
        <v>1675</v>
      </c>
      <c r="C3772">
        <f>1/COUNTIF(B:B,pizzadb_pizzasales[[#This Row],[order_id]])</f>
        <v>0.25</v>
      </c>
      <c r="D3772" s="1" t="s">
        <v>12</v>
      </c>
      <c r="E3772">
        <v>1</v>
      </c>
      <c r="F3772" s="16">
        <v>42170</v>
      </c>
      <c r="G3772" s="2" t="str">
        <f>TEXT(pizzadb_pizzasales[[#This Row],[order_date]],"dddd")</f>
        <v>Monday</v>
      </c>
      <c r="H3772" s="3">
        <v>0.51866898148148144</v>
      </c>
      <c r="I3772">
        <v>13.25</v>
      </c>
      <c r="J3772">
        <v>13.25</v>
      </c>
      <c r="K3772" s="1" t="s">
        <v>13</v>
      </c>
      <c r="L3772" s="1" t="s">
        <v>14</v>
      </c>
      <c r="M3772" s="1" t="s">
        <v>15</v>
      </c>
      <c r="N3772" s="1" t="s">
        <v>16</v>
      </c>
    </row>
    <row r="3773" spans="1:14" x14ac:dyDescent="0.25">
      <c r="A3773">
        <v>3772</v>
      </c>
      <c r="B3773">
        <v>1675</v>
      </c>
      <c r="C3773">
        <f>1/COUNTIF(B:B,pizzadb_pizzasales[[#This Row],[order_id]])</f>
        <v>0.25</v>
      </c>
      <c r="D3773" s="1" t="s">
        <v>126</v>
      </c>
      <c r="E3773">
        <v>1</v>
      </c>
      <c r="F3773" s="16">
        <v>42171</v>
      </c>
      <c r="G3773" s="2" t="str">
        <f>TEXT(pizzadb_pizzasales[[#This Row],[order_date]],"dddd")</f>
        <v>Tuesday</v>
      </c>
      <c r="H3773" s="3">
        <v>0.51866898148148144</v>
      </c>
      <c r="I3773">
        <v>9.75</v>
      </c>
      <c r="J3773">
        <v>9.75</v>
      </c>
      <c r="K3773" s="1" t="s">
        <v>41</v>
      </c>
      <c r="L3773" s="1" t="s">
        <v>14</v>
      </c>
      <c r="M3773" s="1" t="s">
        <v>78</v>
      </c>
      <c r="N3773" s="1" t="s">
        <v>79</v>
      </c>
    </row>
    <row r="3774" spans="1:14" x14ac:dyDescent="0.25">
      <c r="A3774">
        <v>3773</v>
      </c>
      <c r="B3774">
        <v>1675</v>
      </c>
      <c r="C3774">
        <f>1/COUNTIF(B:B,pizzadb_pizzasales[[#This Row],[order_id]])</f>
        <v>0.25</v>
      </c>
      <c r="D3774" s="1" t="s">
        <v>113</v>
      </c>
      <c r="E3774">
        <v>1</v>
      </c>
      <c r="F3774" s="16">
        <v>42172</v>
      </c>
      <c r="G3774" s="2" t="str">
        <f>TEXT(pizzadb_pizzasales[[#This Row],[order_date]],"dddd")</f>
        <v>Wednesday</v>
      </c>
      <c r="H3774" s="3">
        <v>0.51866898148148144</v>
      </c>
      <c r="I3774">
        <v>20.25</v>
      </c>
      <c r="J3774">
        <v>20.25</v>
      </c>
      <c r="K3774" s="1" t="s">
        <v>21</v>
      </c>
      <c r="L3774" s="1" t="s">
        <v>26</v>
      </c>
      <c r="M3774" s="1" t="s">
        <v>114</v>
      </c>
      <c r="N3774" s="1" t="s">
        <v>115</v>
      </c>
    </row>
    <row r="3775" spans="1:14" x14ac:dyDescent="0.25">
      <c r="A3775">
        <v>3774</v>
      </c>
      <c r="B3775">
        <v>1675</v>
      </c>
      <c r="C3775">
        <f>1/COUNTIF(B:B,pizzadb_pizzasales[[#This Row],[order_id]])</f>
        <v>0.25</v>
      </c>
      <c r="D3775" s="1" t="s">
        <v>150</v>
      </c>
      <c r="E3775">
        <v>1</v>
      </c>
      <c r="F3775" s="16">
        <v>42173</v>
      </c>
      <c r="G3775" s="2" t="str">
        <f>TEXT(pizzadb_pizzasales[[#This Row],[order_date]],"dddd")</f>
        <v>Thursday</v>
      </c>
      <c r="H3775" s="3">
        <v>0.51866898148148144</v>
      </c>
      <c r="I3775">
        <v>12.5</v>
      </c>
      <c r="J3775">
        <v>12.5</v>
      </c>
      <c r="K3775" s="1" t="s">
        <v>41</v>
      </c>
      <c r="L3775" s="1" t="s">
        <v>26</v>
      </c>
      <c r="M3775" s="1" t="s">
        <v>60</v>
      </c>
      <c r="N3775" s="1" t="s">
        <v>61</v>
      </c>
    </row>
    <row r="3776" spans="1:14" x14ac:dyDescent="0.25">
      <c r="A3776">
        <v>3775</v>
      </c>
      <c r="B3776">
        <v>1676</v>
      </c>
      <c r="C3776">
        <f>1/COUNTIF(B:B,pizzadb_pizzasales[[#This Row],[order_id]])</f>
        <v>1</v>
      </c>
      <c r="D3776" s="1" t="s">
        <v>90</v>
      </c>
      <c r="E3776">
        <v>1</v>
      </c>
      <c r="F3776" s="16">
        <v>42174</v>
      </c>
      <c r="G3776" s="2" t="str">
        <f>TEXT(pizzadb_pizzasales[[#This Row],[order_date]],"dddd")</f>
        <v>Friday</v>
      </c>
      <c r="H3776" s="3">
        <v>0.52744212962962966</v>
      </c>
      <c r="I3776">
        <v>17.950000762939453</v>
      </c>
      <c r="J3776">
        <v>17.950000762939453</v>
      </c>
      <c r="K3776" s="1" t="s">
        <v>21</v>
      </c>
      <c r="L3776" s="1" t="s">
        <v>22</v>
      </c>
      <c r="M3776" s="1" t="s">
        <v>91</v>
      </c>
      <c r="N3776" s="1" t="s">
        <v>92</v>
      </c>
    </row>
    <row r="3777" spans="1:14" x14ac:dyDescent="0.25">
      <c r="A3777">
        <v>3776</v>
      </c>
      <c r="B3777">
        <v>1677</v>
      </c>
      <c r="C3777">
        <f>1/COUNTIF(B:B,pizzadb_pizzasales[[#This Row],[order_id]])</f>
        <v>1</v>
      </c>
      <c r="D3777" s="1" t="s">
        <v>81</v>
      </c>
      <c r="E3777">
        <v>1</v>
      </c>
      <c r="F3777" s="16">
        <v>42177</v>
      </c>
      <c r="G3777" s="2" t="str">
        <f>TEXT(pizzadb_pizzasales[[#This Row],[order_date]],"dddd")</f>
        <v>Monday</v>
      </c>
      <c r="H3777" s="3">
        <v>0.53170138888888885</v>
      </c>
      <c r="I3777">
        <v>20.75</v>
      </c>
      <c r="J3777">
        <v>20.75</v>
      </c>
      <c r="K3777" s="1" t="s">
        <v>21</v>
      </c>
      <c r="L3777" s="1" t="s">
        <v>33</v>
      </c>
      <c r="M3777" s="1" t="s">
        <v>82</v>
      </c>
      <c r="N3777" s="1" t="s">
        <v>83</v>
      </c>
    </row>
    <row r="3778" spans="1:14" x14ac:dyDescent="0.25">
      <c r="A3778">
        <v>3777</v>
      </c>
      <c r="B3778">
        <v>1678</v>
      </c>
      <c r="C3778">
        <f>1/COUNTIF(B:B,pizzadb_pizzasales[[#This Row],[order_id]])</f>
        <v>1</v>
      </c>
      <c r="D3778" s="1" t="s">
        <v>126</v>
      </c>
      <c r="E3778">
        <v>1</v>
      </c>
      <c r="F3778" s="16">
        <v>42178</v>
      </c>
      <c r="G3778" s="2" t="str">
        <f>TEXT(pizzadb_pizzasales[[#This Row],[order_date]],"dddd")</f>
        <v>Tuesday</v>
      </c>
      <c r="H3778" s="3">
        <v>0.54642361111111115</v>
      </c>
      <c r="I3778">
        <v>9.75</v>
      </c>
      <c r="J3778">
        <v>9.75</v>
      </c>
      <c r="K3778" s="1" t="s">
        <v>41</v>
      </c>
      <c r="L3778" s="1" t="s">
        <v>14</v>
      </c>
      <c r="M3778" s="1" t="s">
        <v>78</v>
      </c>
      <c r="N3778" s="1" t="s">
        <v>79</v>
      </c>
    </row>
    <row r="3779" spans="1:14" x14ac:dyDescent="0.25">
      <c r="A3779">
        <v>3778</v>
      </c>
      <c r="B3779">
        <v>1679</v>
      </c>
      <c r="C3779">
        <f>1/COUNTIF(B:B,pizzadb_pizzasales[[#This Row],[order_id]])</f>
        <v>1</v>
      </c>
      <c r="D3779" s="1" t="s">
        <v>96</v>
      </c>
      <c r="E3779">
        <v>1</v>
      </c>
      <c r="F3779" s="16">
        <v>42179</v>
      </c>
      <c r="G3779" s="2" t="str">
        <f>TEXT(pizzadb_pizzasales[[#This Row],[order_date]],"dddd")</f>
        <v>Wednesday</v>
      </c>
      <c r="H3779" s="3">
        <v>0.54782407407407407</v>
      </c>
      <c r="I3779">
        <v>16.25</v>
      </c>
      <c r="J3779">
        <v>16.25</v>
      </c>
      <c r="K3779" s="1" t="s">
        <v>13</v>
      </c>
      <c r="L3779" s="1" t="s">
        <v>26</v>
      </c>
      <c r="M3779" s="1" t="s">
        <v>97</v>
      </c>
      <c r="N3779" s="1" t="s">
        <v>98</v>
      </c>
    </row>
    <row r="3780" spans="1:14" x14ac:dyDescent="0.25">
      <c r="A3780">
        <v>3779</v>
      </c>
      <c r="B3780">
        <v>1680</v>
      </c>
      <c r="C3780">
        <f>1/COUNTIF(B:B,pizzadb_pizzasales[[#This Row],[order_id]])</f>
        <v>1</v>
      </c>
      <c r="D3780" s="1" t="s">
        <v>140</v>
      </c>
      <c r="E3780">
        <v>1</v>
      </c>
      <c r="F3780" s="16">
        <v>42180</v>
      </c>
      <c r="G3780" s="2" t="str">
        <f>TEXT(pizzadb_pizzasales[[#This Row],[order_date]],"dddd")</f>
        <v>Thursday</v>
      </c>
      <c r="H3780" s="3">
        <v>0.54912037037037043</v>
      </c>
      <c r="I3780">
        <v>25.5</v>
      </c>
      <c r="J3780">
        <v>25.5</v>
      </c>
      <c r="K3780" s="1" t="s">
        <v>141</v>
      </c>
      <c r="L3780" s="1" t="s">
        <v>14</v>
      </c>
      <c r="M3780" s="1" t="s">
        <v>45</v>
      </c>
      <c r="N3780" s="1" t="s">
        <v>46</v>
      </c>
    </row>
    <row r="3781" spans="1:14" x14ac:dyDescent="0.25">
      <c r="A3781">
        <v>3780</v>
      </c>
      <c r="B3781">
        <v>1681</v>
      </c>
      <c r="C3781">
        <f>1/COUNTIF(B:B,pizzadb_pizzasales[[#This Row],[order_id]])</f>
        <v>0.5</v>
      </c>
      <c r="D3781" s="1" t="s">
        <v>72</v>
      </c>
      <c r="E3781">
        <v>1</v>
      </c>
      <c r="F3781" s="16">
        <v>42181</v>
      </c>
      <c r="G3781" s="2" t="str">
        <f>TEXT(pizzadb_pizzasales[[#This Row],[order_date]],"dddd")</f>
        <v>Friday</v>
      </c>
      <c r="H3781" s="3">
        <v>0.55809027777777775</v>
      </c>
      <c r="I3781">
        <v>20.75</v>
      </c>
      <c r="J3781">
        <v>20.75</v>
      </c>
      <c r="K3781" s="1" t="s">
        <v>21</v>
      </c>
      <c r="L3781" s="1" t="s">
        <v>33</v>
      </c>
      <c r="M3781" s="1" t="s">
        <v>42</v>
      </c>
      <c r="N3781" s="1" t="s">
        <v>43</v>
      </c>
    </row>
    <row r="3782" spans="1:14" x14ac:dyDescent="0.25">
      <c r="A3782">
        <v>3781</v>
      </c>
      <c r="B3782">
        <v>1681</v>
      </c>
      <c r="C3782">
        <f>1/COUNTIF(B:B,pizzadb_pizzasales[[#This Row],[order_id]])</f>
        <v>0.5</v>
      </c>
      <c r="D3782" s="1" t="s">
        <v>76</v>
      </c>
      <c r="E3782">
        <v>1</v>
      </c>
      <c r="F3782" s="16">
        <v>42184</v>
      </c>
      <c r="G3782" s="2" t="str">
        <f>TEXT(pizzadb_pizzasales[[#This Row],[order_date]],"dddd")</f>
        <v>Monday</v>
      </c>
      <c r="H3782" s="3">
        <v>0.55809027777777775</v>
      </c>
      <c r="I3782">
        <v>16.75</v>
      </c>
      <c r="J3782">
        <v>16.75</v>
      </c>
      <c r="K3782" s="1" t="s">
        <v>13</v>
      </c>
      <c r="L3782" s="1" t="s">
        <v>33</v>
      </c>
      <c r="M3782" s="1" t="s">
        <v>74</v>
      </c>
      <c r="N3782" s="1" t="s">
        <v>75</v>
      </c>
    </row>
    <row r="3783" spans="1:14" x14ac:dyDescent="0.25">
      <c r="A3783">
        <v>3782</v>
      </c>
      <c r="B3783">
        <v>1682</v>
      </c>
      <c r="C3783">
        <f>1/COUNTIF(B:B,pizzadb_pizzasales[[#This Row],[order_id]])</f>
        <v>0.5</v>
      </c>
      <c r="D3783" s="1" t="s">
        <v>118</v>
      </c>
      <c r="E3783">
        <v>1</v>
      </c>
      <c r="F3783" s="16">
        <v>42185</v>
      </c>
      <c r="G3783" s="2" t="str">
        <f>TEXT(pizzadb_pizzasales[[#This Row],[order_date]],"dddd")</f>
        <v>Tuesday</v>
      </c>
      <c r="H3783" s="3">
        <v>0.5605324074074074</v>
      </c>
      <c r="I3783">
        <v>16.75</v>
      </c>
      <c r="J3783">
        <v>16.75</v>
      </c>
      <c r="K3783" s="1" t="s">
        <v>13</v>
      </c>
      <c r="L3783" s="1" t="s">
        <v>33</v>
      </c>
      <c r="M3783" s="1" t="s">
        <v>42</v>
      </c>
      <c r="N3783" s="1" t="s">
        <v>43</v>
      </c>
    </row>
    <row r="3784" spans="1:14" x14ac:dyDescent="0.25">
      <c r="A3784">
        <v>3783</v>
      </c>
      <c r="B3784">
        <v>1682</v>
      </c>
      <c r="C3784">
        <f>1/COUNTIF(B:B,pizzadb_pizzasales[[#This Row],[order_id]])</f>
        <v>0.5</v>
      </c>
      <c r="D3784" s="1" t="s">
        <v>77</v>
      </c>
      <c r="E3784">
        <v>1</v>
      </c>
      <c r="F3784" s="16">
        <v>42186</v>
      </c>
      <c r="G3784" s="2" t="str">
        <f>TEXT(pizzadb_pizzasales[[#This Row],[order_date]],"dddd")</f>
        <v>Wednesday</v>
      </c>
      <c r="H3784" s="3">
        <v>0.5605324074074074</v>
      </c>
      <c r="I3784">
        <v>15.25</v>
      </c>
      <c r="J3784">
        <v>15.25</v>
      </c>
      <c r="K3784" s="1" t="s">
        <v>21</v>
      </c>
      <c r="L3784" s="1" t="s">
        <v>14</v>
      </c>
      <c r="M3784" s="1" t="s">
        <v>78</v>
      </c>
      <c r="N3784" s="1" t="s">
        <v>79</v>
      </c>
    </row>
    <row r="3785" spans="1:14" x14ac:dyDescent="0.25">
      <c r="A3785">
        <v>3784</v>
      </c>
      <c r="B3785">
        <v>1683</v>
      </c>
      <c r="C3785">
        <f>1/COUNTIF(B:B,pizzadb_pizzasales[[#This Row],[order_id]])</f>
        <v>1</v>
      </c>
      <c r="D3785" s="1" t="s">
        <v>68</v>
      </c>
      <c r="E3785">
        <v>1</v>
      </c>
      <c r="F3785" s="16">
        <v>42187</v>
      </c>
      <c r="G3785" s="2" t="str">
        <f>TEXT(pizzadb_pizzasales[[#This Row],[order_date]],"dddd")</f>
        <v>Thursday</v>
      </c>
      <c r="H3785" s="3">
        <v>0.56089120370370371</v>
      </c>
      <c r="I3785">
        <v>20.25</v>
      </c>
      <c r="J3785">
        <v>20.25</v>
      </c>
      <c r="K3785" s="1" t="s">
        <v>21</v>
      </c>
      <c r="L3785" s="1" t="s">
        <v>22</v>
      </c>
      <c r="M3785" s="1" t="s">
        <v>30</v>
      </c>
      <c r="N3785" s="1" t="s">
        <v>31</v>
      </c>
    </row>
    <row r="3786" spans="1:14" x14ac:dyDescent="0.25">
      <c r="A3786">
        <v>3785</v>
      </c>
      <c r="B3786">
        <v>1684</v>
      </c>
      <c r="C3786">
        <f>1/COUNTIF(B:B,pizzadb_pizzasales[[#This Row],[order_id]])</f>
        <v>0.16666666666666666</v>
      </c>
      <c r="D3786" s="1" t="s">
        <v>72</v>
      </c>
      <c r="E3786">
        <v>1</v>
      </c>
      <c r="F3786" s="16">
        <v>42188</v>
      </c>
      <c r="G3786" s="2" t="str">
        <f>TEXT(pizzadb_pizzasales[[#This Row],[order_date]],"dddd")</f>
        <v>Friday</v>
      </c>
      <c r="H3786" s="3">
        <v>0.5647685185185185</v>
      </c>
      <c r="I3786">
        <v>20.75</v>
      </c>
      <c r="J3786">
        <v>20.75</v>
      </c>
      <c r="K3786" s="1" t="s">
        <v>21</v>
      </c>
      <c r="L3786" s="1" t="s">
        <v>33</v>
      </c>
      <c r="M3786" s="1" t="s">
        <v>42</v>
      </c>
      <c r="N3786" s="1" t="s">
        <v>43</v>
      </c>
    </row>
    <row r="3787" spans="1:14" x14ac:dyDescent="0.25">
      <c r="A3787">
        <v>3786</v>
      </c>
      <c r="B3787">
        <v>1684</v>
      </c>
      <c r="C3787">
        <f>1/COUNTIF(B:B,pizzadb_pizzasales[[#This Row],[order_id]])</f>
        <v>0.16666666666666666</v>
      </c>
      <c r="D3787" s="1" t="s">
        <v>84</v>
      </c>
      <c r="E3787">
        <v>1</v>
      </c>
      <c r="F3787" s="16">
        <v>42191</v>
      </c>
      <c r="G3787" s="2" t="str">
        <f>TEXT(pizzadb_pizzasales[[#This Row],[order_date]],"dddd")</f>
        <v>Monday</v>
      </c>
      <c r="H3787" s="3">
        <v>0.5647685185185185</v>
      </c>
      <c r="I3787">
        <v>12</v>
      </c>
      <c r="J3787">
        <v>12</v>
      </c>
      <c r="K3787" s="1" t="s">
        <v>41</v>
      </c>
      <c r="L3787" s="1" t="s">
        <v>14</v>
      </c>
      <c r="M3787" s="1" t="s">
        <v>85</v>
      </c>
      <c r="N3787" s="1" t="s">
        <v>86</v>
      </c>
    </row>
    <row r="3788" spans="1:14" x14ac:dyDescent="0.25">
      <c r="A3788">
        <v>3787</v>
      </c>
      <c r="B3788">
        <v>1684</v>
      </c>
      <c r="C3788">
        <f>1/COUNTIF(B:B,pizzadb_pizzasales[[#This Row],[order_id]])</f>
        <v>0.16666666666666666</v>
      </c>
      <c r="D3788" s="1" t="s">
        <v>126</v>
      </c>
      <c r="E3788">
        <v>1</v>
      </c>
      <c r="F3788" s="16">
        <v>42192</v>
      </c>
      <c r="G3788" s="2" t="str">
        <f>TEXT(pizzadb_pizzasales[[#This Row],[order_date]],"dddd")</f>
        <v>Tuesday</v>
      </c>
      <c r="H3788" s="3">
        <v>0.5647685185185185</v>
      </c>
      <c r="I3788">
        <v>9.75</v>
      </c>
      <c r="J3788">
        <v>9.75</v>
      </c>
      <c r="K3788" s="1" t="s">
        <v>41</v>
      </c>
      <c r="L3788" s="1" t="s">
        <v>14</v>
      </c>
      <c r="M3788" s="1" t="s">
        <v>78</v>
      </c>
      <c r="N3788" s="1" t="s">
        <v>79</v>
      </c>
    </row>
    <row r="3789" spans="1:14" x14ac:dyDescent="0.25">
      <c r="A3789">
        <v>3788</v>
      </c>
      <c r="B3789">
        <v>1684</v>
      </c>
      <c r="C3789">
        <f>1/COUNTIF(B:B,pizzadb_pizzasales[[#This Row],[order_id]])</f>
        <v>0.16666666666666666</v>
      </c>
      <c r="D3789" s="1" t="s">
        <v>149</v>
      </c>
      <c r="E3789">
        <v>1</v>
      </c>
      <c r="F3789" s="16">
        <v>42193</v>
      </c>
      <c r="G3789" s="2" t="str">
        <f>TEXT(pizzadb_pizzasales[[#This Row],[order_date]],"dddd")</f>
        <v>Wednesday</v>
      </c>
      <c r="H3789" s="3">
        <v>0.5647685185185185</v>
      </c>
      <c r="I3789">
        <v>12.25</v>
      </c>
      <c r="J3789">
        <v>12.25</v>
      </c>
      <c r="K3789" s="1" t="s">
        <v>41</v>
      </c>
      <c r="L3789" s="1" t="s">
        <v>26</v>
      </c>
      <c r="M3789" s="1" t="s">
        <v>114</v>
      </c>
      <c r="N3789" s="1" t="s">
        <v>115</v>
      </c>
    </row>
    <row r="3790" spans="1:14" x14ac:dyDescent="0.25">
      <c r="A3790">
        <v>3789</v>
      </c>
      <c r="B3790">
        <v>1684</v>
      </c>
      <c r="C3790">
        <f>1/COUNTIF(B:B,pizzadb_pizzasales[[#This Row],[order_id]])</f>
        <v>0.16666666666666666</v>
      </c>
      <c r="D3790" s="1" t="s">
        <v>87</v>
      </c>
      <c r="E3790">
        <v>1</v>
      </c>
      <c r="F3790" s="16">
        <v>42194</v>
      </c>
      <c r="G3790" s="2" t="str">
        <f>TEXT(pizzadb_pizzasales[[#This Row],[order_date]],"dddd")</f>
        <v>Thursday</v>
      </c>
      <c r="H3790" s="3">
        <v>0.5647685185185185</v>
      </c>
      <c r="I3790">
        <v>20.75</v>
      </c>
      <c r="J3790">
        <v>20.75</v>
      </c>
      <c r="K3790" s="1" t="s">
        <v>21</v>
      </c>
      <c r="L3790" s="1" t="s">
        <v>26</v>
      </c>
      <c r="M3790" s="1" t="s">
        <v>88</v>
      </c>
      <c r="N3790" s="1" t="s">
        <v>89</v>
      </c>
    </row>
    <row r="3791" spans="1:14" x14ac:dyDescent="0.25">
      <c r="A3791">
        <v>3790</v>
      </c>
      <c r="B3791">
        <v>1684</v>
      </c>
      <c r="C3791">
        <f>1/COUNTIF(B:B,pizzadb_pizzasales[[#This Row],[order_id]])</f>
        <v>0.16666666666666666</v>
      </c>
      <c r="D3791" s="1" t="s">
        <v>32</v>
      </c>
      <c r="E3791">
        <v>1</v>
      </c>
      <c r="F3791" s="16">
        <v>42195</v>
      </c>
      <c r="G3791" s="2" t="str">
        <f>TEXT(pizzadb_pizzasales[[#This Row],[order_date]],"dddd")</f>
        <v>Friday</v>
      </c>
      <c r="H3791" s="3">
        <v>0.5647685185185185</v>
      </c>
      <c r="I3791">
        <v>20.75</v>
      </c>
      <c r="J3791">
        <v>20.75</v>
      </c>
      <c r="K3791" s="1" t="s">
        <v>21</v>
      </c>
      <c r="L3791" s="1" t="s">
        <v>33</v>
      </c>
      <c r="M3791" s="1" t="s">
        <v>34</v>
      </c>
      <c r="N3791" s="1" t="s">
        <v>35</v>
      </c>
    </row>
    <row r="3792" spans="1:14" x14ac:dyDescent="0.25">
      <c r="A3792">
        <v>3791</v>
      </c>
      <c r="B3792">
        <v>1685</v>
      </c>
      <c r="C3792">
        <f>1/COUNTIF(B:B,pizzadb_pizzasales[[#This Row],[order_id]])</f>
        <v>7.6923076923076927E-2</v>
      </c>
      <c r="D3792" s="1" t="s">
        <v>72</v>
      </c>
      <c r="E3792">
        <v>1</v>
      </c>
      <c r="F3792" s="16">
        <v>42198</v>
      </c>
      <c r="G3792" s="2" t="str">
        <f>TEXT(pizzadb_pizzasales[[#This Row],[order_date]],"dddd")</f>
        <v>Monday</v>
      </c>
      <c r="H3792" s="3">
        <v>0.56726851851851856</v>
      </c>
      <c r="I3792">
        <v>20.75</v>
      </c>
      <c r="J3792">
        <v>20.75</v>
      </c>
      <c r="K3792" s="1" t="s">
        <v>21</v>
      </c>
      <c r="L3792" s="1" t="s">
        <v>33</v>
      </c>
      <c r="M3792" s="1" t="s">
        <v>42</v>
      </c>
      <c r="N3792" s="1" t="s">
        <v>43</v>
      </c>
    </row>
    <row r="3793" spans="1:14" x14ac:dyDescent="0.25">
      <c r="A3793">
        <v>3792</v>
      </c>
      <c r="B3793">
        <v>1685</v>
      </c>
      <c r="C3793">
        <f>1/COUNTIF(B:B,pizzadb_pizzasales[[#This Row],[order_id]])</f>
        <v>7.6923076923076927E-2</v>
      </c>
      <c r="D3793" s="1" t="s">
        <v>73</v>
      </c>
      <c r="E3793">
        <v>1</v>
      </c>
      <c r="F3793" s="16">
        <v>42199</v>
      </c>
      <c r="G3793" s="2" t="str">
        <f>TEXT(pizzadb_pizzasales[[#This Row],[order_date]],"dddd")</f>
        <v>Tuesday</v>
      </c>
      <c r="H3793" s="3">
        <v>0.56726851851851856</v>
      </c>
      <c r="I3793">
        <v>20.75</v>
      </c>
      <c r="J3793">
        <v>20.75</v>
      </c>
      <c r="K3793" s="1" t="s">
        <v>21</v>
      </c>
      <c r="L3793" s="1" t="s">
        <v>33</v>
      </c>
      <c r="M3793" s="1" t="s">
        <v>74</v>
      </c>
      <c r="N3793" s="1" t="s">
        <v>75</v>
      </c>
    </row>
    <row r="3794" spans="1:14" x14ac:dyDescent="0.25">
      <c r="A3794">
        <v>3793</v>
      </c>
      <c r="B3794">
        <v>1685</v>
      </c>
      <c r="C3794">
        <f>1/COUNTIF(B:B,pizzadb_pizzasales[[#This Row],[order_id]])</f>
        <v>7.6923076923076927E-2</v>
      </c>
      <c r="D3794" s="1" t="s">
        <v>20</v>
      </c>
      <c r="E3794">
        <v>1</v>
      </c>
      <c r="F3794" s="16">
        <v>42200</v>
      </c>
      <c r="G3794" s="2" t="str">
        <f>TEXT(pizzadb_pizzasales[[#This Row],[order_date]],"dddd")</f>
        <v>Wednesday</v>
      </c>
      <c r="H3794" s="3">
        <v>0.56726851851851856</v>
      </c>
      <c r="I3794">
        <v>18.5</v>
      </c>
      <c r="J3794">
        <v>18.5</v>
      </c>
      <c r="K3794" s="1" t="s">
        <v>21</v>
      </c>
      <c r="L3794" s="1" t="s">
        <v>22</v>
      </c>
      <c r="M3794" s="1" t="s">
        <v>23</v>
      </c>
      <c r="N3794" s="1" t="s">
        <v>24</v>
      </c>
    </row>
    <row r="3795" spans="1:14" x14ac:dyDescent="0.25">
      <c r="A3795">
        <v>3794</v>
      </c>
      <c r="B3795">
        <v>1685</v>
      </c>
      <c r="C3795">
        <f>1/COUNTIF(B:B,pizzadb_pizzasales[[#This Row],[order_id]])</f>
        <v>7.6923076923076927E-2</v>
      </c>
      <c r="D3795" s="1" t="s">
        <v>54</v>
      </c>
      <c r="E3795">
        <v>1</v>
      </c>
      <c r="F3795" s="16">
        <v>42201</v>
      </c>
      <c r="G3795" s="2" t="str">
        <f>TEXT(pizzadb_pizzasales[[#This Row],[order_date]],"dddd")</f>
        <v>Thursday</v>
      </c>
      <c r="H3795" s="3">
        <v>0.56726851851851856</v>
      </c>
      <c r="I3795">
        <v>20.5</v>
      </c>
      <c r="J3795">
        <v>20.5</v>
      </c>
      <c r="K3795" s="1" t="s">
        <v>21</v>
      </c>
      <c r="L3795" s="1" t="s">
        <v>14</v>
      </c>
      <c r="M3795" s="1" t="s">
        <v>55</v>
      </c>
      <c r="N3795" s="1" t="s">
        <v>56</v>
      </c>
    </row>
    <row r="3796" spans="1:14" x14ac:dyDescent="0.25">
      <c r="A3796">
        <v>3795</v>
      </c>
      <c r="B3796">
        <v>1685</v>
      </c>
      <c r="C3796">
        <f>1/COUNTIF(B:B,pizzadb_pizzasales[[#This Row],[order_id]])</f>
        <v>7.6923076923076927E-2</v>
      </c>
      <c r="D3796" s="1" t="s">
        <v>36</v>
      </c>
      <c r="E3796">
        <v>1</v>
      </c>
      <c r="F3796" s="16">
        <v>42202</v>
      </c>
      <c r="G3796" s="2" t="str">
        <f>TEXT(pizzadb_pizzasales[[#This Row],[order_date]],"dddd")</f>
        <v>Friday</v>
      </c>
      <c r="H3796" s="3">
        <v>0.56726851851851856</v>
      </c>
      <c r="I3796">
        <v>16.5</v>
      </c>
      <c r="J3796">
        <v>16.5</v>
      </c>
      <c r="K3796" s="1" t="s">
        <v>13</v>
      </c>
      <c r="L3796" s="1" t="s">
        <v>26</v>
      </c>
      <c r="M3796" s="1" t="s">
        <v>27</v>
      </c>
      <c r="N3796" s="1" t="s">
        <v>28</v>
      </c>
    </row>
    <row r="3797" spans="1:14" x14ac:dyDescent="0.25">
      <c r="A3797">
        <v>3796</v>
      </c>
      <c r="B3797">
        <v>1685</v>
      </c>
      <c r="C3797">
        <f>1/COUNTIF(B:B,pizzadb_pizzasales[[#This Row],[order_id]])</f>
        <v>7.6923076923076927E-2</v>
      </c>
      <c r="D3797" s="1" t="s">
        <v>146</v>
      </c>
      <c r="E3797">
        <v>2</v>
      </c>
      <c r="F3797" s="16">
        <v>42205</v>
      </c>
      <c r="G3797" s="2" t="str">
        <f>TEXT(pizzadb_pizzasales[[#This Row],[order_date]],"dddd")</f>
        <v>Monday</v>
      </c>
      <c r="H3797" s="3">
        <v>0.56726851851851856</v>
      </c>
      <c r="I3797">
        <v>20.25</v>
      </c>
      <c r="J3797">
        <v>40.5</v>
      </c>
      <c r="K3797" s="1" t="s">
        <v>21</v>
      </c>
      <c r="L3797" s="1" t="s">
        <v>22</v>
      </c>
      <c r="M3797" s="1" t="s">
        <v>104</v>
      </c>
      <c r="N3797" s="1" t="s">
        <v>105</v>
      </c>
    </row>
    <row r="3798" spans="1:14" x14ac:dyDescent="0.25">
      <c r="A3798">
        <v>3797</v>
      </c>
      <c r="B3798">
        <v>1685</v>
      </c>
      <c r="C3798">
        <f>1/COUNTIF(B:B,pizzadb_pizzasales[[#This Row],[order_id]])</f>
        <v>7.6923076923076927E-2</v>
      </c>
      <c r="D3798" s="1" t="s">
        <v>161</v>
      </c>
      <c r="E3798">
        <v>1</v>
      </c>
      <c r="F3798" s="16">
        <v>42206</v>
      </c>
      <c r="G3798" s="2" t="str">
        <f>TEXT(pizzadb_pizzasales[[#This Row],[order_date]],"dddd")</f>
        <v>Tuesday</v>
      </c>
      <c r="H3798" s="3">
        <v>0.56726851851851856</v>
      </c>
      <c r="I3798">
        <v>12</v>
      </c>
      <c r="J3798">
        <v>12</v>
      </c>
      <c r="K3798" s="1" t="s">
        <v>41</v>
      </c>
      <c r="L3798" s="1" t="s">
        <v>22</v>
      </c>
      <c r="M3798" s="1" t="s">
        <v>104</v>
      </c>
      <c r="N3798" s="1" t="s">
        <v>105</v>
      </c>
    </row>
    <row r="3799" spans="1:14" x14ac:dyDescent="0.25">
      <c r="A3799">
        <v>3798</v>
      </c>
      <c r="B3799">
        <v>1685</v>
      </c>
      <c r="C3799">
        <f>1/COUNTIF(B:B,pizzadb_pizzasales[[#This Row],[order_id]])</f>
        <v>7.6923076923076927E-2</v>
      </c>
      <c r="D3799" s="1" t="s">
        <v>112</v>
      </c>
      <c r="E3799">
        <v>1</v>
      </c>
      <c r="F3799" s="16">
        <v>42207</v>
      </c>
      <c r="G3799" s="2" t="str">
        <f>TEXT(pizzadb_pizzasales[[#This Row],[order_date]],"dddd")</f>
        <v>Wednesday</v>
      </c>
      <c r="H3799" s="3">
        <v>0.56726851851851856</v>
      </c>
      <c r="I3799">
        <v>20.5</v>
      </c>
      <c r="J3799">
        <v>20.5</v>
      </c>
      <c r="K3799" s="1" t="s">
        <v>21</v>
      </c>
      <c r="L3799" s="1" t="s">
        <v>14</v>
      </c>
      <c r="M3799" s="1" t="s">
        <v>94</v>
      </c>
      <c r="N3799" s="1" t="s">
        <v>95</v>
      </c>
    </row>
    <row r="3800" spans="1:14" x14ac:dyDescent="0.25">
      <c r="A3800">
        <v>3799</v>
      </c>
      <c r="B3800">
        <v>1685</v>
      </c>
      <c r="C3800">
        <f>1/COUNTIF(B:B,pizzadb_pizzasales[[#This Row],[order_id]])</f>
        <v>7.6923076923076927E-2</v>
      </c>
      <c r="D3800" s="1" t="s">
        <v>133</v>
      </c>
      <c r="E3800">
        <v>1</v>
      </c>
      <c r="F3800" s="16">
        <v>42208</v>
      </c>
      <c r="G3800" s="2" t="str">
        <f>TEXT(pizzadb_pizzasales[[#This Row],[order_date]],"dddd")</f>
        <v>Thursday</v>
      </c>
      <c r="H3800" s="3">
        <v>0.56726851851851856</v>
      </c>
      <c r="I3800">
        <v>16.5</v>
      </c>
      <c r="J3800">
        <v>16.5</v>
      </c>
      <c r="K3800" s="1" t="s">
        <v>13</v>
      </c>
      <c r="L3800" s="1" t="s">
        <v>26</v>
      </c>
      <c r="M3800" s="1" t="s">
        <v>107</v>
      </c>
      <c r="N3800" s="1" t="s">
        <v>108</v>
      </c>
    </row>
    <row r="3801" spans="1:14" x14ac:dyDescent="0.25">
      <c r="A3801">
        <v>3800</v>
      </c>
      <c r="B3801">
        <v>1685</v>
      </c>
      <c r="C3801">
        <f>1/COUNTIF(B:B,pizzadb_pizzasales[[#This Row],[order_id]])</f>
        <v>7.6923076923076927E-2</v>
      </c>
      <c r="D3801" s="1" t="s">
        <v>113</v>
      </c>
      <c r="E3801">
        <v>2</v>
      </c>
      <c r="F3801" s="16">
        <v>42209</v>
      </c>
      <c r="G3801" s="2" t="str">
        <f>TEXT(pizzadb_pizzasales[[#This Row],[order_date]],"dddd")</f>
        <v>Friday</v>
      </c>
      <c r="H3801" s="3">
        <v>0.56726851851851856</v>
      </c>
      <c r="I3801">
        <v>20.25</v>
      </c>
      <c r="J3801">
        <v>40.5</v>
      </c>
      <c r="K3801" s="1" t="s">
        <v>21</v>
      </c>
      <c r="L3801" s="1" t="s">
        <v>26</v>
      </c>
      <c r="M3801" s="1" t="s">
        <v>114</v>
      </c>
      <c r="N3801" s="1" t="s">
        <v>115</v>
      </c>
    </row>
    <row r="3802" spans="1:14" x14ac:dyDescent="0.25">
      <c r="A3802">
        <v>3801</v>
      </c>
      <c r="B3802">
        <v>1685</v>
      </c>
      <c r="C3802">
        <f>1/COUNTIF(B:B,pizzadb_pizzasales[[#This Row],[order_id]])</f>
        <v>7.6923076923076927E-2</v>
      </c>
      <c r="D3802" s="1" t="s">
        <v>121</v>
      </c>
      <c r="E3802">
        <v>1</v>
      </c>
      <c r="F3802" s="16">
        <v>42212</v>
      </c>
      <c r="G3802" s="2" t="str">
        <f>TEXT(pizzadb_pizzasales[[#This Row],[order_date]],"dddd")</f>
        <v>Monday</v>
      </c>
      <c r="H3802" s="3">
        <v>0.56726851851851856</v>
      </c>
      <c r="I3802">
        <v>16.25</v>
      </c>
      <c r="J3802">
        <v>16.25</v>
      </c>
      <c r="K3802" s="1" t="s">
        <v>13</v>
      </c>
      <c r="L3802" s="1" t="s">
        <v>26</v>
      </c>
      <c r="M3802" s="1" t="s">
        <v>114</v>
      </c>
      <c r="N3802" s="1" t="s">
        <v>115</v>
      </c>
    </row>
    <row r="3803" spans="1:14" x14ac:dyDescent="0.25">
      <c r="A3803">
        <v>3802</v>
      </c>
      <c r="B3803">
        <v>1685</v>
      </c>
      <c r="C3803">
        <f>1/COUNTIF(B:B,pizzadb_pizzasales[[#This Row],[order_id]])</f>
        <v>7.6923076923076927E-2</v>
      </c>
      <c r="D3803" s="1" t="s">
        <v>147</v>
      </c>
      <c r="E3803">
        <v>1</v>
      </c>
      <c r="F3803" s="16">
        <v>42213</v>
      </c>
      <c r="G3803" s="2" t="str">
        <f>TEXT(pizzadb_pizzasales[[#This Row],[order_date]],"dddd")</f>
        <v>Tuesday</v>
      </c>
      <c r="H3803" s="3">
        <v>0.56726851851851856</v>
      </c>
      <c r="I3803">
        <v>16.75</v>
      </c>
      <c r="J3803">
        <v>16.75</v>
      </c>
      <c r="K3803" s="1" t="s">
        <v>13</v>
      </c>
      <c r="L3803" s="1" t="s">
        <v>33</v>
      </c>
      <c r="M3803" s="1" t="s">
        <v>70</v>
      </c>
      <c r="N3803" s="1" t="s">
        <v>71</v>
      </c>
    </row>
    <row r="3804" spans="1:14" x14ac:dyDescent="0.25">
      <c r="A3804">
        <v>3803</v>
      </c>
      <c r="B3804">
        <v>1685</v>
      </c>
      <c r="C3804">
        <f>1/COUNTIF(B:B,pizzadb_pizzasales[[#This Row],[order_id]])</f>
        <v>7.6923076923076927E-2</v>
      </c>
      <c r="D3804" s="1" t="s">
        <v>151</v>
      </c>
      <c r="E3804">
        <v>1</v>
      </c>
      <c r="F3804" s="16">
        <v>42214</v>
      </c>
      <c r="G3804" s="2" t="str">
        <f>TEXT(pizzadb_pizzasales[[#This Row],[order_date]],"dddd")</f>
        <v>Wednesday</v>
      </c>
      <c r="H3804" s="3">
        <v>0.56726851851851856</v>
      </c>
      <c r="I3804">
        <v>12.75</v>
      </c>
      <c r="J3804">
        <v>12.75</v>
      </c>
      <c r="K3804" s="1" t="s">
        <v>41</v>
      </c>
      <c r="L3804" s="1" t="s">
        <v>33</v>
      </c>
      <c r="M3804" s="1" t="s">
        <v>34</v>
      </c>
      <c r="N3804" s="1" t="s">
        <v>35</v>
      </c>
    </row>
    <row r="3805" spans="1:14" x14ac:dyDescent="0.25">
      <c r="A3805">
        <v>3804</v>
      </c>
      <c r="B3805">
        <v>1686</v>
      </c>
      <c r="C3805">
        <f>1/COUNTIF(B:B,pizzadb_pizzasales[[#This Row],[order_id]])</f>
        <v>0.25</v>
      </c>
      <c r="D3805" s="1" t="s">
        <v>20</v>
      </c>
      <c r="E3805">
        <v>1</v>
      </c>
      <c r="F3805" s="16">
        <v>42215</v>
      </c>
      <c r="G3805" s="2" t="str">
        <f>TEXT(pizzadb_pizzasales[[#This Row],[order_date]],"dddd")</f>
        <v>Thursday</v>
      </c>
      <c r="H3805" s="3">
        <v>0.56793981481481481</v>
      </c>
      <c r="I3805">
        <v>18.5</v>
      </c>
      <c r="J3805">
        <v>18.5</v>
      </c>
      <c r="K3805" s="1" t="s">
        <v>21</v>
      </c>
      <c r="L3805" s="1" t="s">
        <v>22</v>
      </c>
      <c r="M3805" s="1" t="s">
        <v>23</v>
      </c>
      <c r="N3805" s="1" t="s">
        <v>24</v>
      </c>
    </row>
    <row r="3806" spans="1:14" x14ac:dyDescent="0.25">
      <c r="A3806">
        <v>3805</v>
      </c>
      <c r="B3806">
        <v>1686</v>
      </c>
      <c r="C3806">
        <f>1/COUNTIF(B:B,pizzadb_pizzasales[[#This Row],[order_id]])</f>
        <v>0.25</v>
      </c>
      <c r="D3806" s="1" t="s">
        <v>54</v>
      </c>
      <c r="E3806">
        <v>1</v>
      </c>
      <c r="F3806" s="16">
        <v>42216</v>
      </c>
      <c r="G3806" s="2" t="str">
        <f>TEXT(pizzadb_pizzasales[[#This Row],[order_date]],"dddd")</f>
        <v>Friday</v>
      </c>
      <c r="H3806" s="3">
        <v>0.56793981481481481</v>
      </c>
      <c r="I3806">
        <v>20.5</v>
      </c>
      <c r="J3806">
        <v>20.5</v>
      </c>
      <c r="K3806" s="1" t="s">
        <v>21</v>
      </c>
      <c r="L3806" s="1" t="s">
        <v>14</v>
      </c>
      <c r="M3806" s="1" t="s">
        <v>55</v>
      </c>
      <c r="N3806" s="1" t="s">
        <v>56</v>
      </c>
    </row>
    <row r="3807" spans="1:14" x14ac:dyDescent="0.25">
      <c r="A3807">
        <v>3806</v>
      </c>
      <c r="B3807">
        <v>1686</v>
      </c>
      <c r="C3807">
        <f>1/COUNTIF(B:B,pizzadb_pizzasales[[#This Row],[order_id]])</f>
        <v>0.25</v>
      </c>
      <c r="D3807" s="1" t="s">
        <v>145</v>
      </c>
      <c r="E3807">
        <v>1</v>
      </c>
      <c r="F3807" s="16">
        <v>42219</v>
      </c>
      <c r="G3807" s="2" t="str">
        <f>TEXT(pizzadb_pizzasales[[#This Row],[order_date]],"dddd")</f>
        <v>Monday</v>
      </c>
      <c r="H3807" s="3">
        <v>0.56793981481481481</v>
      </c>
      <c r="I3807">
        <v>16.5</v>
      </c>
      <c r="J3807">
        <v>16.5</v>
      </c>
      <c r="K3807" s="1" t="s">
        <v>13</v>
      </c>
      <c r="L3807" s="1" t="s">
        <v>26</v>
      </c>
      <c r="M3807" s="1" t="s">
        <v>38</v>
      </c>
      <c r="N3807" s="1" t="s">
        <v>39</v>
      </c>
    </row>
    <row r="3808" spans="1:14" x14ac:dyDescent="0.25">
      <c r="A3808">
        <v>3807</v>
      </c>
      <c r="B3808">
        <v>1686</v>
      </c>
      <c r="C3808">
        <f>1/COUNTIF(B:B,pizzadb_pizzasales[[#This Row],[order_id]])</f>
        <v>0.25</v>
      </c>
      <c r="D3808" s="1" t="s">
        <v>65</v>
      </c>
      <c r="E3808">
        <v>1</v>
      </c>
      <c r="F3808" s="16">
        <v>42220</v>
      </c>
      <c r="G3808" s="2" t="str">
        <f>TEXT(pizzadb_pizzasales[[#This Row],[order_date]],"dddd")</f>
        <v>Tuesday</v>
      </c>
      <c r="H3808" s="3">
        <v>0.56793981481481481</v>
      </c>
      <c r="I3808">
        <v>12</v>
      </c>
      <c r="J3808">
        <v>12</v>
      </c>
      <c r="K3808" s="1" t="s">
        <v>41</v>
      </c>
      <c r="L3808" s="1" t="s">
        <v>22</v>
      </c>
      <c r="M3808" s="1" t="s">
        <v>66</v>
      </c>
      <c r="N3808" s="1" t="s">
        <v>67</v>
      </c>
    </row>
    <row r="3809" spans="1:14" x14ac:dyDescent="0.25">
      <c r="A3809">
        <v>3808</v>
      </c>
      <c r="B3809">
        <v>1687</v>
      </c>
      <c r="C3809">
        <f>1/COUNTIF(B:B,pizzadb_pizzasales[[#This Row],[order_id]])</f>
        <v>0.5</v>
      </c>
      <c r="D3809" s="1" t="s">
        <v>135</v>
      </c>
      <c r="E3809">
        <v>2</v>
      </c>
      <c r="F3809" s="16">
        <v>42221</v>
      </c>
      <c r="G3809" s="2" t="str">
        <f>TEXT(pizzadb_pizzasales[[#This Row],[order_date]],"dddd")</f>
        <v>Wednesday</v>
      </c>
      <c r="H3809" s="3">
        <v>0.56923611111111116</v>
      </c>
      <c r="I3809">
        <v>20.75</v>
      </c>
      <c r="J3809">
        <v>41.5</v>
      </c>
      <c r="K3809" s="1" t="s">
        <v>21</v>
      </c>
      <c r="L3809" s="1" t="s">
        <v>26</v>
      </c>
      <c r="M3809" s="1" t="s">
        <v>107</v>
      </c>
      <c r="N3809" s="1" t="s">
        <v>108</v>
      </c>
    </row>
    <row r="3810" spans="1:14" x14ac:dyDescent="0.25">
      <c r="A3810">
        <v>3809</v>
      </c>
      <c r="B3810">
        <v>1687</v>
      </c>
      <c r="C3810">
        <f>1/COUNTIF(B:B,pizzadb_pizzasales[[#This Row],[order_id]])</f>
        <v>0.5</v>
      </c>
      <c r="D3810" s="1" t="s">
        <v>32</v>
      </c>
      <c r="E3810">
        <v>1</v>
      </c>
      <c r="F3810" s="16">
        <v>42222</v>
      </c>
      <c r="G3810" s="2" t="str">
        <f>TEXT(pizzadb_pizzasales[[#This Row],[order_date]],"dddd")</f>
        <v>Thursday</v>
      </c>
      <c r="H3810" s="3">
        <v>0.56923611111111116</v>
      </c>
      <c r="I3810">
        <v>20.75</v>
      </c>
      <c r="J3810">
        <v>20.75</v>
      </c>
      <c r="K3810" s="1" t="s">
        <v>21</v>
      </c>
      <c r="L3810" s="1" t="s">
        <v>33</v>
      </c>
      <c r="M3810" s="1" t="s">
        <v>34</v>
      </c>
      <c r="N3810" s="1" t="s">
        <v>35</v>
      </c>
    </row>
    <row r="3811" spans="1:14" x14ac:dyDescent="0.25">
      <c r="A3811">
        <v>3810</v>
      </c>
      <c r="B3811">
        <v>1688</v>
      </c>
      <c r="C3811">
        <f>1/COUNTIF(B:B,pizzadb_pizzasales[[#This Row],[order_id]])</f>
        <v>1</v>
      </c>
      <c r="D3811" s="1" t="s">
        <v>126</v>
      </c>
      <c r="E3811">
        <v>1</v>
      </c>
      <c r="F3811" s="16">
        <v>42223</v>
      </c>
      <c r="G3811" s="2" t="str">
        <f>TEXT(pizzadb_pizzasales[[#This Row],[order_date]],"dddd")</f>
        <v>Friday</v>
      </c>
      <c r="H3811" s="3">
        <v>0.57106481481481486</v>
      </c>
      <c r="I3811">
        <v>9.75</v>
      </c>
      <c r="J3811">
        <v>9.75</v>
      </c>
      <c r="K3811" s="1" t="s">
        <v>41</v>
      </c>
      <c r="L3811" s="1" t="s">
        <v>14</v>
      </c>
      <c r="M3811" s="1" t="s">
        <v>78</v>
      </c>
      <c r="N3811" s="1" t="s">
        <v>79</v>
      </c>
    </row>
    <row r="3812" spans="1:14" x14ac:dyDescent="0.25">
      <c r="A3812">
        <v>3811</v>
      </c>
      <c r="B3812">
        <v>1689</v>
      </c>
      <c r="C3812">
        <f>1/COUNTIF(B:B,pizzadb_pizzasales[[#This Row],[order_id]])</f>
        <v>1</v>
      </c>
      <c r="D3812" s="1" t="s">
        <v>109</v>
      </c>
      <c r="E3812">
        <v>1</v>
      </c>
      <c r="F3812" s="16">
        <v>42226</v>
      </c>
      <c r="G3812" s="2" t="str">
        <f>TEXT(pizzadb_pizzasales[[#This Row],[order_date]],"dddd")</f>
        <v>Monday</v>
      </c>
      <c r="H3812" s="3">
        <v>0.57716435185185189</v>
      </c>
      <c r="I3812">
        <v>20.25</v>
      </c>
      <c r="J3812">
        <v>20.25</v>
      </c>
      <c r="K3812" s="1" t="s">
        <v>21</v>
      </c>
      <c r="L3812" s="1" t="s">
        <v>22</v>
      </c>
      <c r="M3812" s="1" t="s">
        <v>110</v>
      </c>
      <c r="N3812" s="1" t="s">
        <v>111</v>
      </c>
    </row>
    <row r="3813" spans="1:14" x14ac:dyDescent="0.25">
      <c r="A3813">
        <v>3812</v>
      </c>
      <c r="B3813">
        <v>1690</v>
      </c>
      <c r="C3813">
        <f>1/COUNTIF(B:B,pizzadb_pizzasales[[#This Row],[order_id]])</f>
        <v>1</v>
      </c>
      <c r="D3813" s="1" t="s">
        <v>99</v>
      </c>
      <c r="E3813">
        <v>1</v>
      </c>
      <c r="F3813" s="16">
        <v>42227</v>
      </c>
      <c r="G3813" s="2" t="str">
        <f>TEXT(pizzadb_pizzasales[[#This Row],[order_date]],"dddd")</f>
        <v>Tuesday</v>
      </c>
      <c r="H3813" s="3">
        <v>0.58026620370370374</v>
      </c>
      <c r="I3813">
        <v>14.75</v>
      </c>
      <c r="J3813">
        <v>14.75</v>
      </c>
      <c r="K3813" s="1" t="s">
        <v>13</v>
      </c>
      <c r="L3813" s="1" t="s">
        <v>22</v>
      </c>
      <c r="M3813" s="1" t="s">
        <v>91</v>
      </c>
      <c r="N3813" s="1" t="s">
        <v>92</v>
      </c>
    </row>
    <row r="3814" spans="1:14" x14ac:dyDescent="0.25">
      <c r="A3814">
        <v>3813</v>
      </c>
      <c r="B3814">
        <v>1691</v>
      </c>
      <c r="C3814">
        <f>1/COUNTIF(B:B,pizzadb_pizzasales[[#This Row],[order_id]])</f>
        <v>1</v>
      </c>
      <c r="D3814" s="1" t="s">
        <v>116</v>
      </c>
      <c r="E3814">
        <v>1</v>
      </c>
      <c r="F3814" s="16">
        <v>42228</v>
      </c>
      <c r="G3814" s="2" t="str">
        <f>TEXT(pizzadb_pizzasales[[#This Row],[order_date]],"dddd")</f>
        <v>Wednesday</v>
      </c>
      <c r="H3814" s="3">
        <v>0.59273148148148147</v>
      </c>
      <c r="I3814">
        <v>16</v>
      </c>
      <c r="J3814">
        <v>16</v>
      </c>
      <c r="K3814" s="1" t="s">
        <v>13</v>
      </c>
      <c r="L3814" s="1" t="s">
        <v>14</v>
      </c>
      <c r="M3814" s="1" t="s">
        <v>55</v>
      </c>
      <c r="N3814" s="1" t="s">
        <v>56</v>
      </c>
    </row>
    <row r="3815" spans="1:14" x14ac:dyDescent="0.25">
      <c r="A3815">
        <v>3814</v>
      </c>
      <c r="B3815">
        <v>1692</v>
      </c>
      <c r="C3815">
        <f>1/COUNTIF(B:B,pizzadb_pizzasales[[#This Row],[order_id]])</f>
        <v>1</v>
      </c>
      <c r="D3815" s="1" t="s">
        <v>100</v>
      </c>
      <c r="E3815">
        <v>1</v>
      </c>
      <c r="F3815" s="16">
        <v>42229</v>
      </c>
      <c r="G3815" s="2" t="str">
        <f>TEXT(pizzadb_pizzasales[[#This Row],[order_date]],"dddd")</f>
        <v>Thursday</v>
      </c>
      <c r="H3815" s="3">
        <v>0.60041666666666671</v>
      </c>
      <c r="I3815">
        <v>12.75</v>
      </c>
      <c r="J3815">
        <v>12.75</v>
      </c>
      <c r="K3815" s="1" t="s">
        <v>41</v>
      </c>
      <c r="L3815" s="1" t="s">
        <v>22</v>
      </c>
      <c r="M3815" s="1" t="s">
        <v>101</v>
      </c>
      <c r="N3815" s="1" t="s">
        <v>102</v>
      </c>
    </row>
    <row r="3816" spans="1:14" x14ac:dyDescent="0.25">
      <c r="A3816">
        <v>3815</v>
      </c>
      <c r="B3816">
        <v>1693</v>
      </c>
      <c r="C3816">
        <f>1/COUNTIF(B:B,pizzadb_pizzasales[[#This Row],[order_id]])</f>
        <v>1</v>
      </c>
      <c r="D3816" s="1" t="s">
        <v>100</v>
      </c>
      <c r="E3816">
        <v>1</v>
      </c>
      <c r="F3816" s="16">
        <v>42230</v>
      </c>
      <c r="G3816" s="2" t="str">
        <f>TEXT(pizzadb_pizzasales[[#This Row],[order_date]],"dddd")</f>
        <v>Friday</v>
      </c>
      <c r="H3816" s="3">
        <v>0.60305555555555557</v>
      </c>
      <c r="I3816">
        <v>12.75</v>
      </c>
      <c r="J3816">
        <v>12.75</v>
      </c>
      <c r="K3816" s="1" t="s">
        <v>41</v>
      </c>
      <c r="L3816" s="1" t="s">
        <v>22</v>
      </c>
      <c r="M3816" s="1" t="s">
        <v>101</v>
      </c>
      <c r="N3816" s="1" t="s">
        <v>102</v>
      </c>
    </row>
    <row r="3817" spans="1:14" x14ac:dyDescent="0.25">
      <c r="A3817">
        <v>3816</v>
      </c>
      <c r="B3817">
        <v>1694</v>
      </c>
      <c r="C3817">
        <f>1/COUNTIF(B:B,pizzadb_pizzasales[[#This Row],[order_id]])</f>
        <v>1</v>
      </c>
      <c r="D3817" s="1" t="s">
        <v>73</v>
      </c>
      <c r="E3817">
        <v>1</v>
      </c>
      <c r="F3817" s="16">
        <v>42233</v>
      </c>
      <c r="G3817" s="2" t="str">
        <f>TEXT(pizzadb_pizzasales[[#This Row],[order_date]],"dddd")</f>
        <v>Monday</v>
      </c>
      <c r="H3817" s="3">
        <v>0.61101851851851852</v>
      </c>
      <c r="I3817">
        <v>20.75</v>
      </c>
      <c r="J3817">
        <v>20.75</v>
      </c>
      <c r="K3817" s="1" t="s">
        <v>21</v>
      </c>
      <c r="L3817" s="1" t="s">
        <v>33</v>
      </c>
      <c r="M3817" s="1" t="s">
        <v>74</v>
      </c>
      <c r="N3817" s="1" t="s">
        <v>75</v>
      </c>
    </row>
    <row r="3818" spans="1:14" x14ac:dyDescent="0.25">
      <c r="A3818">
        <v>3817</v>
      </c>
      <c r="B3818">
        <v>1695</v>
      </c>
      <c r="C3818">
        <f>1/COUNTIF(B:B,pizzadb_pizzasales[[#This Row],[order_id]])</f>
        <v>0.5</v>
      </c>
      <c r="D3818" s="1" t="s">
        <v>121</v>
      </c>
      <c r="E3818">
        <v>1</v>
      </c>
      <c r="F3818" s="16">
        <v>42234</v>
      </c>
      <c r="G3818" s="2" t="str">
        <f>TEXT(pizzadb_pizzasales[[#This Row],[order_date]],"dddd")</f>
        <v>Tuesday</v>
      </c>
      <c r="H3818" s="3">
        <v>0.63265046296296301</v>
      </c>
      <c r="I3818">
        <v>16.25</v>
      </c>
      <c r="J3818">
        <v>16.25</v>
      </c>
      <c r="K3818" s="1" t="s">
        <v>13</v>
      </c>
      <c r="L3818" s="1" t="s">
        <v>26</v>
      </c>
      <c r="M3818" s="1" t="s">
        <v>114</v>
      </c>
      <c r="N3818" s="1" t="s">
        <v>115</v>
      </c>
    </row>
    <row r="3819" spans="1:14" x14ac:dyDescent="0.25">
      <c r="A3819">
        <v>3818</v>
      </c>
      <c r="B3819">
        <v>1695</v>
      </c>
      <c r="C3819">
        <f>1/COUNTIF(B:B,pizzadb_pizzasales[[#This Row],[order_id]])</f>
        <v>0.5</v>
      </c>
      <c r="D3819" s="1" t="s">
        <v>32</v>
      </c>
      <c r="E3819">
        <v>1</v>
      </c>
      <c r="F3819" s="16">
        <v>42235</v>
      </c>
      <c r="G3819" s="2" t="str">
        <f>TEXT(pizzadb_pizzasales[[#This Row],[order_date]],"dddd")</f>
        <v>Wednesday</v>
      </c>
      <c r="H3819" s="3">
        <v>0.63265046296296301</v>
      </c>
      <c r="I3819">
        <v>20.75</v>
      </c>
      <c r="J3819">
        <v>20.75</v>
      </c>
      <c r="K3819" s="1" t="s">
        <v>21</v>
      </c>
      <c r="L3819" s="1" t="s">
        <v>33</v>
      </c>
      <c r="M3819" s="1" t="s">
        <v>34</v>
      </c>
      <c r="N3819" s="1" t="s">
        <v>35</v>
      </c>
    </row>
    <row r="3820" spans="1:14" x14ac:dyDescent="0.25">
      <c r="A3820">
        <v>3819</v>
      </c>
      <c r="B3820">
        <v>1696</v>
      </c>
      <c r="C3820">
        <f>1/COUNTIF(B:B,pizzadb_pizzasales[[#This Row],[order_id]])</f>
        <v>0.5</v>
      </c>
      <c r="D3820" s="1" t="s">
        <v>72</v>
      </c>
      <c r="E3820">
        <v>1</v>
      </c>
      <c r="F3820" s="16">
        <v>42236</v>
      </c>
      <c r="G3820" s="2" t="str">
        <f>TEXT(pizzadb_pizzasales[[#This Row],[order_date]],"dddd")</f>
        <v>Thursday</v>
      </c>
      <c r="H3820" s="3">
        <v>0.64369212962962963</v>
      </c>
      <c r="I3820">
        <v>20.75</v>
      </c>
      <c r="J3820">
        <v>20.75</v>
      </c>
      <c r="K3820" s="1" t="s">
        <v>21</v>
      </c>
      <c r="L3820" s="1" t="s">
        <v>33</v>
      </c>
      <c r="M3820" s="1" t="s">
        <v>42</v>
      </c>
      <c r="N3820" s="1" t="s">
        <v>43</v>
      </c>
    </row>
    <row r="3821" spans="1:14" x14ac:dyDescent="0.25">
      <c r="A3821">
        <v>3820</v>
      </c>
      <c r="B3821">
        <v>1696</v>
      </c>
      <c r="C3821">
        <f>1/COUNTIF(B:B,pizzadb_pizzasales[[#This Row],[order_id]])</f>
        <v>0.5</v>
      </c>
      <c r="D3821" s="1" t="s">
        <v>68</v>
      </c>
      <c r="E3821">
        <v>1</v>
      </c>
      <c r="F3821" s="16">
        <v>42237</v>
      </c>
      <c r="G3821" s="2" t="str">
        <f>TEXT(pizzadb_pizzasales[[#This Row],[order_date]],"dddd")</f>
        <v>Friday</v>
      </c>
      <c r="H3821" s="3">
        <v>0.64369212962962963</v>
      </c>
      <c r="I3821">
        <v>20.25</v>
      </c>
      <c r="J3821">
        <v>20.25</v>
      </c>
      <c r="K3821" s="1" t="s">
        <v>21</v>
      </c>
      <c r="L3821" s="1" t="s">
        <v>22</v>
      </c>
      <c r="M3821" s="1" t="s">
        <v>30</v>
      </c>
      <c r="N3821" s="1" t="s">
        <v>31</v>
      </c>
    </row>
    <row r="3822" spans="1:14" x14ac:dyDescent="0.25">
      <c r="A3822">
        <v>3821</v>
      </c>
      <c r="B3822">
        <v>1697</v>
      </c>
      <c r="C3822">
        <f>1/COUNTIF(B:B,pizzadb_pizzasales[[#This Row],[order_id]])</f>
        <v>0.5</v>
      </c>
      <c r="D3822" s="1" t="s">
        <v>17</v>
      </c>
      <c r="E3822">
        <v>1</v>
      </c>
      <c r="F3822" s="16">
        <v>42240</v>
      </c>
      <c r="G3822" s="2" t="str">
        <f>TEXT(pizzadb_pizzasales[[#This Row],[order_date]],"dddd")</f>
        <v>Monday</v>
      </c>
      <c r="H3822" s="3">
        <v>0.66796296296296298</v>
      </c>
      <c r="I3822">
        <v>16</v>
      </c>
      <c r="J3822">
        <v>16</v>
      </c>
      <c r="K3822" s="1" t="s">
        <v>13</v>
      </c>
      <c r="L3822" s="1" t="s">
        <v>14</v>
      </c>
      <c r="M3822" s="1" t="s">
        <v>18</v>
      </c>
      <c r="N3822" s="1" t="s">
        <v>19</v>
      </c>
    </row>
    <row r="3823" spans="1:14" x14ac:dyDescent="0.25">
      <c r="A3823">
        <v>3822</v>
      </c>
      <c r="B3823">
        <v>1697</v>
      </c>
      <c r="C3823">
        <f>1/COUNTIF(B:B,pizzadb_pizzasales[[#This Row],[order_id]])</f>
        <v>0.5</v>
      </c>
      <c r="D3823" s="1" t="s">
        <v>120</v>
      </c>
      <c r="E3823">
        <v>1</v>
      </c>
      <c r="F3823" s="16">
        <v>42241</v>
      </c>
      <c r="G3823" s="2" t="str">
        <f>TEXT(pizzadb_pizzasales[[#This Row],[order_date]],"dddd")</f>
        <v>Tuesday</v>
      </c>
      <c r="H3823" s="3">
        <v>0.66796296296296298</v>
      </c>
      <c r="I3823">
        <v>12.5</v>
      </c>
      <c r="J3823">
        <v>12.5</v>
      </c>
      <c r="K3823" s="1" t="s">
        <v>41</v>
      </c>
      <c r="L3823" s="1" t="s">
        <v>26</v>
      </c>
      <c r="M3823" s="1" t="s">
        <v>38</v>
      </c>
      <c r="N3823" s="1" t="s">
        <v>39</v>
      </c>
    </row>
    <row r="3824" spans="1:14" x14ac:dyDescent="0.25">
      <c r="A3824">
        <v>3823</v>
      </c>
      <c r="B3824">
        <v>1698</v>
      </c>
      <c r="C3824">
        <f>1/COUNTIF(B:B,pizzadb_pizzasales[[#This Row],[order_id]])</f>
        <v>0.33333333333333331</v>
      </c>
      <c r="D3824" s="1" t="s">
        <v>25</v>
      </c>
      <c r="E3824">
        <v>1</v>
      </c>
      <c r="F3824" s="16">
        <v>42242</v>
      </c>
      <c r="G3824" s="2" t="str">
        <f>TEXT(pizzadb_pizzasales[[#This Row],[order_date]],"dddd")</f>
        <v>Wednesday</v>
      </c>
      <c r="H3824" s="3">
        <v>0.66971064814814818</v>
      </c>
      <c r="I3824">
        <v>20.75</v>
      </c>
      <c r="J3824">
        <v>20.75</v>
      </c>
      <c r="K3824" s="1" t="s">
        <v>21</v>
      </c>
      <c r="L3824" s="1" t="s">
        <v>26</v>
      </c>
      <c r="M3824" s="1" t="s">
        <v>27</v>
      </c>
      <c r="N3824" s="1" t="s">
        <v>28</v>
      </c>
    </row>
    <row r="3825" spans="1:14" x14ac:dyDescent="0.25">
      <c r="A3825">
        <v>3824</v>
      </c>
      <c r="B3825">
        <v>1698</v>
      </c>
      <c r="C3825">
        <f>1/COUNTIF(B:B,pizzadb_pizzasales[[#This Row],[order_id]])</f>
        <v>0.33333333333333331</v>
      </c>
      <c r="D3825" s="1" t="s">
        <v>37</v>
      </c>
      <c r="E3825">
        <v>1</v>
      </c>
      <c r="F3825" s="16">
        <v>42243</v>
      </c>
      <c r="G3825" s="2" t="str">
        <f>TEXT(pizzadb_pizzasales[[#This Row],[order_date]],"dddd")</f>
        <v>Thursday</v>
      </c>
      <c r="H3825" s="3">
        <v>0.66971064814814818</v>
      </c>
      <c r="I3825">
        <v>20.75</v>
      </c>
      <c r="J3825">
        <v>20.75</v>
      </c>
      <c r="K3825" s="1" t="s">
        <v>21</v>
      </c>
      <c r="L3825" s="1" t="s">
        <v>26</v>
      </c>
      <c r="M3825" s="1" t="s">
        <v>38</v>
      </c>
      <c r="N3825" s="1" t="s">
        <v>39</v>
      </c>
    </row>
    <row r="3826" spans="1:14" x14ac:dyDescent="0.25">
      <c r="A3826">
        <v>3825</v>
      </c>
      <c r="B3826">
        <v>1698</v>
      </c>
      <c r="C3826">
        <f>1/COUNTIF(B:B,pizzadb_pizzasales[[#This Row],[order_id]])</f>
        <v>0.33333333333333331</v>
      </c>
      <c r="D3826" s="1" t="s">
        <v>121</v>
      </c>
      <c r="E3826">
        <v>1</v>
      </c>
      <c r="F3826" s="16">
        <v>42244</v>
      </c>
      <c r="G3826" s="2" t="str">
        <f>TEXT(pizzadb_pizzasales[[#This Row],[order_date]],"dddd")</f>
        <v>Friday</v>
      </c>
      <c r="H3826" s="3">
        <v>0.66971064814814818</v>
      </c>
      <c r="I3826">
        <v>16.25</v>
      </c>
      <c r="J3826">
        <v>16.25</v>
      </c>
      <c r="K3826" s="1" t="s">
        <v>13</v>
      </c>
      <c r="L3826" s="1" t="s">
        <v>26</v>
      </c>
      <c r="M3826" s="1" t="s">
        <v>114</v>
      </c>
      <c r="N3826" s="1" t="s">
        <v>115</v>
      </c>
    </row>
    <row r="3827" spans="1:14" x14ac:dyDescent="0.25">
      <c r="A3827">
        <v>3826</v>
      </c>
      <c r="B3827">
        <v>1699</v>
      </c>
      <c r="C3827">
        <f>1/COUNTIF(B:B,pizzadb_pizzasales[[#This Row],[order_id]])</f>
        <v>1</v>
      </c>
      <c r="D3827" s="1" t="s">
        <v>69</v>
      </c>
      <c r="E3827">
        <v>1</v>
      </c>
      <c r="F3827" s="16">
        <v>42247</v>
      </c>
      <c r="G3827" s="2" t="str">
        <f>TEXT(pizzadb_pizzasales[[#This Row],[order_date]],"dddd")</f>
        <v>Monday</v>
      </c>
      <c r="H3827" s="3">
        <v>0.67075231481481479</v>
      </c>
      <c r="I3827">
        <v>20.75</v>
      </c>
      <c r="J3827">
        <v>20.75</v>
      </c>
      <c r="K3827" s="1" t="s">
        <v>21</v>
      </c>
      <c r="L3827" s="1" t="s">
        <v>33</v>
      </c>
      <c r="M3827" s="1" t="s">
        <v>70</v>
      </c>
      <c r="N3827" s="1" t="s">
        <v>71</v>
      </c>
    </row>
    <row r="3828" spans="1:14" x14ac:dyDescent="0.25">
      <c r="A3828">
        <v>3827</v>
      </c>
      <c r="B3828">
        <v>1700</v>
      </c>
      <c r="C3828">
        <f>1/COUNTIF(B:B,pizzadb_pizzasales[[#This Row],[order_id]])</f>
        <v>1</v>
      </c>
      <c r="D3828" s="1" t="s">
        <v>173</v>
      </c>
      <c r="E3828">
        <v>1</v>
      </c>
      <c r="F3828" s="16">
        <v>42248</v>
      </c>
      <c r="G3828" s="2" t="str">
        <f>TEXT(pizzadb_pizzasales[[#This Row],[order_date]],"dddd")</f>
        <v>Tuesday</v>
      </c>
      <c r="H3828" s="3">
        <v>0.67200231481481476</v>
      </c>
      <c r="I3828">
        <v>20.25</v>
      </c>
      <c r="J3828">
        <v>20.25</v>
      </c>
      <c r="K3828" s="1" t="s">
        <v>21</v>
      </c>
      <c r="L3828" s="1" t="s">
        <v>26</v>
      </c>
      <c r="M3828" s="1" t="s">
        <v>97</v>
      </c>
      <c r="N3828" s="1" t="s">
        <v>98</v>
      </c>
    </row>
    <row r="3829" spans="1:14" x14ac:dyDescent="0.25">
      <c r="A3829">
        <v>3828</v>
      </c>
      <c r="B3829">
        <v>1701</v>
      </c>
      <c r="C3829">
        <f>1/COUNTIF(B:B,pizzadb_pizzasales[[#This Row],[order_id]])</f>
        <v>1</v>
      </c>
      <c r="D3829" s="1" t="s">
        <v>163</v>
      </c>
      <c r="E3829">
        <v>1</v>
      </c>
      <c r="F3829" s="16">
        <v>42249</v>
      </c>
      <c r="G3829" s="2" t="str">
        <f>TEXT(pizzadb_pizzasales[[#This Row],[order_date]],"dddd")</f>
        <v>Wednesday</v>
      </c>
      <c r="H3829" s="3">
        <v>0.69510416666666663</v>
      </c>
      <c r="I3829">
        <v>16</v>
      </c>
      <c r="J3829">
        <v>16</v>
      </c>
      <c r="K3829" s="1" t="s">
        <v>13</v>
      </c>
      <c r="L3829" s="1" t="s">
        <v>14</v>
      </c>
      <c r="M3829" s="1" t="s">
        <v>94</v>
      </c>
      <c r="N3829" s="1" t="s">
        <v>95</v>
      </c>
    </row>
    <row r="3830" spans="1:14" x14ac:dyDescent="0.25">
      <c r="A3830">
        <v>3829</v>
      </c>
      <c r="B3830">
        <v>1702</v>
      </c>
      <c r="C3830">
        <f>1/COUNTIF(B:B,pizzadb_pizzasales[[#This Row],[order_id]])</f>
        <v>1</v>
      </c>
      <c r="D3830" s="1" t="s">
        <v>156</v>
      </c>
      <c r="E3830">
        <v>1</v>
      </c>
      <c r="F3830" s="16">
        <v>42250</v>
      </c>
      <c r="G3830" s="2" t="str">
        <f>TEXT(pizzadb_pizzasales[[#This Row],[order_date]],"dddd")</f>
        <v>Thursday</v>
      </c>
      <c r="H3830" s="3">
        <v>0.70010416666666664</v>
      </c>
      <c r="I3830">
        <v>12.75</v>
      </c>
      <c r="J3830">
        <v>12.75</v>
      </c>
      <c r="K3830" s="1" t="s">
        <v>41</v>
      </c>
      <c r="L3830" s="1" t="s">
        <v>33</v>
      </c>
      <c r="M3830" s="1" t="s">
        <v>82</v>
      </c>
      <c r="N3830" s="1" t="s">
        <v>83</v>
      </c>
    </row>
    <row r="3831" spans="1:14" x14ac:dyDescent="0.25">
      <c r="A3831">
        <v>3830</v>
      </c>
      <c r="B3831">
        <v>1703</v>
      </c>
      <c r="C3831">
        <f>1/COUNTIF(B:B,pizzadb_pizzasales[[#This Row],[order_id]])</f>
        <v>0.5</v>
      </c>
      <c r="D3831" s="1" t="s">
        <v>40</v>
      </c>
      <c r="E3831">
        <v>1</v>
      </c>
      <c r="F3831" s="16">
        <v>42251</v>
      </c>
      <c r="G3831" s="2" t="str">
        <f>TEXT(pizzadb_pizzasales[[#This Row],[order_date]],"dddd")</f>
        <v>Friday</v>
      </c>
      <c r="H3831" s="3">
        <v>0.74160879629629628</v>
      </c>
      <c r="I3831">
        <v>12.75</v>
      </c>
      <c r="J3831">
        <v>12.75</v>
      </c>
      <c r="K3831" s="1" t="s">
        <v>41</v>
      </c>
      <c r="L3831" s="1" t="s">
        <v>33</v>
      </c>
      <c r="M3831" s="1" t="s">
        <v>42</v>
      </c>
      <c r="N3831" s="1" t="s">
        <v>43</v>
      </c>
    </row>
    <row r="3832" spans="1:14" x14ac:dyDescent="0.25">
      <c r="A3832">
        <v>3831</v>
      </c>
      <c r="B3832">
        <v>1703</v>
      </c>
      <c r="C3832">
        <f>1/COUNTIF(B:B,pizzadb_pizzasales[[#This Row],[order_id]])</f>
        <v>0.5</v>
      </c>
      <c r="D3832" s="1" t="s">
        <v>145</v>
      </c>
      <c r="E3832">
        <v>1</v>
      </c>
      <c r="F3832" s="16">
        <v>42254</v>
      </c>
      <c r="G3832" s="2" t="str">
        <f>TEXT(pizzadb_pizzasales[[#This Row],[order_date]],"dddd")</f>
        <v>Monday</v>
      </c>
      <c r="H3832" s="3">
        <v>0.74160879629629628</v>
      </c>
      <c r="I3832">
        <v>16.5</v>
      </c>
      <c r="J3832">
        <v>16.5</v>
      </c>
      <c r="K3832" s="1" t="s">
        <v>13</v>
      </c>
      <c r="L3832" s="1" t="s">
        <v>26</v>
      </c>
      <c r="M3832" s="1" t="s">
        <v>38</v>
      </c>
      <c r="N3832" s="1" t="s">
        <v>39</v>
      </c>
    </row>
    <row r="3833" spans="1:14" x14ac:dyDescent="0.25">
      <c r="A3833">
        <v>3832</v>
      </c>
      <c r="B3833">
        <v>1704</v>
      </c>
      <c r="C3833">
        <f>1/COUNTIF(B:B,pizzadb_pizzasales[[#This Row],[order_id]])</f>
        <v>0.25</v>
      </c>
      <c r="D3833" s="1" t="s">
        <v>123</v>
      </c>
      <c r="E3833">
        <v>1</v>
      </c>
      <c r="F3833" s="16">
        <v>42255</v>
      </c>
      <c r="G3833" s="2" t="str">
        <f>TEXT(pizzadb_pizzasales[[#This Row],[order_date]],"dddd")</f>
        <v>Tuesday</v>
      </c>
      <c r="H3833" s="3">
        <v>0.76087962962962963</v>
      </c>
      <c r="I3833">
        <v>12.75</v>
      </c>
      <c r="J3833">
        <v>12.75</v>
      </c>
      <c r="K3833" s="1" t="s">
        <v>41</v>
      </c>
      <c r="L3833" s="1" t="s">
        <v>33</v>
      </c>
      <c r="M3833" s="1" t="s">
        <v>124</v>
      </c>
      <c r="N3833" s="1" t="s">
        <v>125</v>
      </c>
    </row>
    <row r="3834" spans="1:14" x14ac:dyDescent="0.25">
      <c r="A3834">
        <v>3833</v>
      </c>
      <c r="B3834">
        <v>1704</v>
      </c>
      <c r="C3834">
        <f>1/COUNTIF(B:B,pizzadb_pizzasales[[#This Row],[order_id]])</f>
        <v>0.25</v>
      </c>
      <c r="D3834" s="1" t="s">
        <v>25</v>
      </c>
      <c r="E3834">
        <v>1</v>
      </c>
      <c r="F3834" s="16">
        <v>42256</v>
      </c>
      <c r="G3834" s="2" t="str">
        <f>TEXT(pizzadb_pizzasales[[#This Row],[order_date]],"dddd")</f>
        <v>Wednesday</v>
      </c>
      <c r="H3834" s="3">
        <v>0.76087962962962963</v>
      </c>
      <c r="I3834">
        <v>20.75</v>
      </c>
      <c r="J3834">
        <v>20.75</v>
      </c>
      <c r="K3834" s="1" t="s">
        <v>21</v>
      </c>
      <c r="L3834" s="1" t="s">
        <v>26</v>
      </c>
      <c r="M3834" s="1" t="s">
        <v>27</v>
      </c>
      <c r="N3834" s="1" t="s">
        <v>28</v>
      </c>
    </row>
    <row r="3835" spans="1:14" x14ac:dyDescent="0.25">
      <c r="A3835">
        <v>3834</v>
      </c>
      <c r="B3835">
        <v>1704</v>
      </c>
      <c r="C3835">
        <f>1/COUNTIF(B:B,pizzadb_pizzasales[[#This Row],[order_id]])</f>
        <v>0.25</v>
      </c>
      <c r="D3835" s="1" t="s">
        <v>171</v>
      </c>
      <c r="E3835">
        <v>1</v>
      </c>
      <c r="F3835" s="16">
        <v>42257</v>
      </c>
      <c r="G3835" s="2" t="str">
        <f>TEXT(pizzadb_pizzasales[[#This Row],[order_date]],"dddd")</f>
        <v>Thursday</v>
      </c>
      <c r="H3835" s="3">
        <v>0.76087962962962963</v>
      </c>
      <c r="I3835">
        <v>16.5</v>
      </c>
      <c r="J3835">
        <v>16.5</v>
      </c>
      <c r="K3835" s="1" t="s">
        <v>13</v>
      </c>
      <c r="L3835" s="1" t="s">
        <v>26</v>
      </c>
      <c r="M3835" s="1" t="s">
        <v>88</v>
      </c>
      <c r="N3835" s="1" t="s">
        <v>89</v>
      </c>
    </row>
    <row r="3836" spans="1:14" x14ac:dyDescent="0.25">
      <c r="A3836">
        <v>3835</v>
      </c>
      <c r="B3836">
        <v>1704</v>
      </c>
      <c r="C3836">
        <f>1/COUNTIF(B:B,pizzadb_pizzasales[[#This Row],[order_id]])</f>
        <v>0.25</v>
      </c>
      <c r="D3836" s="1" t="s">
        <v>65</v>
      </c>
      <c r="E3836">
        <v>1</v>
      </c>
      <c r="F3836" s="16">
        <v>42258</v>
      </c>
      <c r="G3836" s="2" t="str">
        <f>TEXT(pizzadb_pizzasales[[#This Row],[order_date]],"dddd")</f>
        <v>Friday</v>
      </c>
      <c r="H3836" s="3">
        <v>0.76087962962962963</v>
      </c>
      <c r="I3836">
        <v>12</v>
      </c>
      <c r="J3836">
        <v>12</v>
      </c>
      <c r="K3836" s="1" t="s">
        <v>41</v>
      </c>
      <c r="L3836" s="1" t="s">
        <v>22</v>
      </c>
      <c r="M3836" s="1" t="s">
        <v>66</v>
      </c>
      <c r="N3836" s="1" t="s">
        <v>67</v>
      </c>
    </row>
    <row r="3837" spans="1:14" x14ac:dyDescent="0.25">
      <c r="A3837">
        <v>3836</v>
      </c>
      <c r="B3837">
        <v>1705</v>
      </c>
      <c r="C3837">
        <f>1/COUNTIF(B:B,pizzadb_pizzasales[[#This Row],[order_id]])</f>
        <v>0.5</v>
      </c>
      <c r="D3837" s="1" t="s">
        <v>54</v>
      </c>
      <c r="E3837">
        <v>1</v>
      </c>
      <c r="F3837" s="16">
        <v>42261</v>
      </c>
      <c r="G3837" s="2" t="str">
        <f>TEXT(pizzadb_pizzasales[[#This Row],[order_date]],"dddd")</f>
        <v>Monday</v>
      </c>
      <c r="H3837" s="3">
        <v>0.77686342592592594</v>
      </c>
      <c r="I3837">
        <v>20.5</v>
      </c>
      <c r="J3837">
        <v>20.5</v>
      </c>
      <c r="K3837" s="1" t="s">
        <v>21</v>
      </c>
      <c r="L3837" s="1" t="s">
        <v>14</v>
      </c>
      <c r="M3837" s="1" t="s">
        <v>55</v>
      </c>
      <c r="N3837" s="1" t="s">
        <v>56</v>
      </c>
    </row>
    <row r="3838" spans="1:14" x14ac:dyDescent="0.25">
      <c r="A3838">
        <v>3837</v>
      </c>
      <c r="B3838">
        <v>1705</v>
      </c>
      <c r="C3838">
        <f>1/COUNTIF(B:B,pizzadb_pizzasales[[#This Row],[order_id]])</f>
        <v>0.5</v>
      </c>
      <c r="D3838" s="1" t="s">
        <v>29</v>
      </c>
      <c r="E3838">
        <v>1</v>
      </c>
      <c r="F3838" s="16">
        <v>42262</v>
      </c>
      <c r="G3838" s="2" t="str">
        <f>TEXT(pizzadb_pizzasales[[#This Row],[order_date]],"dddd")</f>
        <v>Tuesday</v>
      </c>
      <c r="H3838" s="3">
        <v>0.77686342592592594</v>
      </c>
      <c r="I3838">
        <v>16</v>
      </c>
      <c r="J3838">
        <v>16</v>
      </c>
      <c r="K3838" s="1" t="s">
        <v>13</v>
      </c>
      <c r="L3838" s="1" t="s">
        <v>22</v>
      </c>
      <c r="M3838" s="1" t="s">
        <v>30</v>
      </c>
      <c r="N3838" s="1" t="s">
        <v>31</v>
      </c>
    </row>
    <row r="3839" spans="1:14" x14ac:dyDescent="0.25">
      <c r="A3839">
        <v>3838</v>
      </c>
      <c r="B3839">
        <v>1706</v>
      </c>
      <c r="C3839">
        <f>1/COUNTIF(B:B,pizzadb_pizzasales[[#This Row],[order_id]])</f>
        <v>1</v>
      </c>
      <c r="D3839" s="1" t="s">
        <v>68</v>
      </c>
      <c r="E3839">
        <v>2</v>
      </c>
      <c r="F3839" s="16">
        <v>42263</v>
      </c>
      <c r="G3839" s="2" t="str">
        <f>TEXT(pizzadb_pizzasales[[#This Row],[order_date]],"dddd")</f>
        <v>Wednesday</v>
      </c>
      <c r="H3839" s="3">
        <v>0.78089120370370368</v>
      </c>
      <c r="I3839">
        <v>20.25</v>
      </c>
      <c r="J3839">
        <v>40.5</v>
      </c>
      <c r="K3839" s="1" t="s">
        <v>21</v>
      </c>
      <c r="L3839" s="1" t="s">
        <v>22</v>
      </c>
      <c r="M3839" s="1" t="s">
        <v>30</v>
      </c>
      <c r="N3839" s="1" t="s">
        <v>31</v>
      </c>
    </row>
    <row r="3840" spans="1:14" x14ac:dyDescent="0.25">
      <c r="A3840">
        <v>3839</v>
      </c>
      <c r="B3840">
        <v>1707</v>
      </c>
      <c r="C3840">
        <f>1/COUNTIF(B:B,pizzadb_pizzasales[[#This Row],[order_id]])</f>
        <v>0.5</v>
      </c>
      <c r="D3840" s="1" t="s">
        <v>116</v>
      </c>
      <c r="E3840">
        <v>1</v>
      </c>
      <c r="F3840" s="16">
        <v>42264</v>
      </c>
      <c r="G3840" s="2" t="str">
        <f>TEXT(pizzadb_pizzasales[[#This Row],[order_date]],"dddd")</f>
        <v>Thursday</v>
      </c>
      <c r="H3840" s="3">
        <v>0.78192129629629625</v>
      </c>
      <c r="I3840">
        <v>16</v>
      </c>
      <c r="J3840">
        <v>16</v>
      </c>
      <c r="K3840" s="1" t="s">
        <v>13</v>
      </c>
      <c r="L3840" s="1" t="s">
        <v>14</v>
      </c>
      <c r="M3840" s="1" t="s">
        <v>55</v>
      </c>
      <c r="N3840" s="1" t="s">
        <v>56</v>
      </c>
    </row>
    <row r="3841" spans="1:14" x14ac:dyDescent="0.25">
      <c r="A3841">
        <v>3840</v>
      </c>
      <c r="B3841">
        <v>1707</v>
      </c>
      <c r="C3841">
        <f>1/COUNTIF(B:B,pizzadb_pizzasales[[#This Row],[order_id]])</f>
        <v>0.5</v>
      </c>
      <c r="D3841" s="1" t="s">
        <v>77</v>
      </c>
      <c r="E3841">
        <v>1</v>
      </c>
      <c r="F3841" s="16">
        <v>42265</v>
      </c>
      <c r="G3841" s="2" t="str">
        <f>TEXT(pizzadb_pizzasales[[#This Row],[order_date]],"dddd")</f>
        <v>Friday</v>
      </c>
      <c r="H3841" s="3">
        <v>0.78192129629629625</v>
      </c>
      <c r="I3841">
        <v>15.25</v>
      </c>
      <c r="J3841">
        <v>15.25</v>
      </c>
      <c r="K3841" s="1" t="s">
        <v>21</v>
      </c>
      <c r="L3841" s="1" t="s">
        <v>14</v>
      </c>
      <c r="M3841" s="1" t="s">
        <v>78</v>
      </c>
      <c r="N3841" s="1" t="s">
        <v>79</v>
      </c>
    </row>
    <row r="3842" spans="1:14" x14ac:dyDescent="0.25">
      <c r="A3842">
        <v>3841</v>
      </c>
      <c r="B3842">
        <v>1708</v>
      </c>
      <c r="C3842">
        <f>1/COUNTIF(B:B,pizzadb_pizzasales[[#This Row],[order_id]])</f>
        <v>1</v>
      </c>
      <c r="D3842" s="1" t="s">
        <v>36</v>
      </c>
      <c r="E3842">
        <v>1</v>
      </c>
      <c r="F3842" s="16">
        <v>42268</v>
      </c>
      <c r="G3842" s="2" t="str">
        <f>TEXT(pizzadb_pizzasales[[#This Row],[order_date]],"dddd")</f>
        <v>Monday</v>
      </c>
      <c r="H3842" s="3">
        <v>0.78721064814814812</v>
      </c>
      <c r="I3842">
        <v>16.5</v>
      </c>
      <c r="J3842">
        <v>16.5</v>
      </c>
      <c r="K3842" s="1" t="s">
        <v>13</v>
      </c>
      <c r="L3842" s="1" t="s">
        <v>26</v>
      </c>
      <c r="M3842" s="1" t="s">
        <v>27</v>
      </c>
      <c r="N3842" s="1" t="s">
        <v>28</v>
      </c>
    </row>
    <row r="3843" spans="1:14" x14ac:dyDescent="0.25">
      <c r="A3843">
        <v>3842</v>
      </c>
      <c r="B3843">
        <v>1709</v>
      </c>
      <c r="C3843">
        <f>1/COUNTIF(B:B,pizzadb_pizzasales[[#This Row],[order_id]])</f>
        <v>0.33333333333333331</v>
      </c>
      <c r="D3843" s="1" t="s">
        <v>118</v>
      </c>
      <c r="E3843">
        <v>1</v>
      </c>
      <c r="F3843" s="16">
        <v>42269</v>
      </c>
      <c r="G3843" s="2" t="str">
        <f>TEXT(pizzadb_pizzasales[[#This Row],[order_date]],"dddd")</f>
        <v>Tuesday</v>
      </c>
      <c r="H3843" s="3">
        <v>0.78865740740740742</v>
      </c>
      <c r="I3843">
        <v>16.75</v>
      </c>
      <c r="J3843">
        <v>16.75</v>
      </c>
      <c r="K3843" s="1" t="s">
        <v>13</v>
      </c>
      <c r="L3843" s="1" t="s">
        <v>33</v>
      </c>
      <c r="M3843" s="1" t="s">
        <v>42</v>
      </c>
      <c r="N3843" s="1" t="s">
        <v>43</v>
      </c>
    </row>
    <row r="3844" spans="1:14" x14ac:dyDescent="0.25">
      <c r="A3844">
        <v>3843</v>
      </c>
      <c r="B3844">
        <v>1709</v>
      </c>
      <c r="C3844">
        <f>1/COUNTIF(B:B,pizzadb_pizzasales[[#This Row],[order_id]])</f>
        <v>0.33333333333333331</v>
      </c>
      <c r="D3844" s="1" t="s">
        <v>133</v>
      </c>
      <c r="E3844">
        <v>1</v>
      </c>
      <c r="F3844" s="16">
        <v>42270</v>
      </c>
      <c r="G3844" s="2" t="str">
        <f>TEXT(pizzadb_pizzasales[[#This Row],[order_date]],"dddd")</f>
        <v>Wednesday</v>
      </c>
      <c r="H3844" s="3">
        <v>0.78865740740740742</v>
      </c>
      <c r="I3844">
        <v>16.5</v>
      </c>
      <c r="J3844">
        <v>16.5</v>
      </c>
      <c r="K3844" s="1" t="s">
        <v>13</v>
      </c>
      <c r="L3844" s="1" t="s">
        <v>26</v>
      </c>
      <c r="M3844" s="1" t="s">
        <v>107</v>
      </c>
      <c r="N3844" s="1" t="s">
        <v>108</v>
      </c>
    </row>
    <row r="3845" spans="1:14" x14ac:dyDescent="0.25">
      <c r="A3845">
        <v>3844</v>
      </c>
      <c r="B3845">
        <v>1709</v>
      </c>
      <c r="C3845">
        <f>1/COUNTIF(B:B,pizzadb_pizzasales[[#This Row],[order_id]])</f>
        <v>0.33333333333333331</v>
      </c>
      <c r="D3845" s="1" t="s">
        <v>140</v>
      </c>
      <c r="E3845">
        <v>1</v>
      </c>
      <c r="F3845" s="16">
        <v>42271</v>
      </c>
      <c r="G3845" s="2" t="str">
        <f>TEXT(pizzadb_pizzasales[[#This Row],[order_date]],"dddd")</f>
        <v>Thursday</v>
      </c>
      <c r="H3845" s="3">
        <v>0.78865740740740742</v>
      </c>
      <c r="I3845">
        <v>25.5</v>
      </c>
      <c r="J3845">
        <v>25.5</v>
      </c>
      <c r="K3845" s="1" t="s">
        <v>141</v>
      </c>
      <c r="L3845" s="1" t="s">
        <v>14</v>
      </c>
      <c r="M3845" s="1" t="s">
        <v>45</v>
      </c>
      <c r="N3845" s="1" t="s">
        <v>46</v>
      </c>
    </row>
    <row r="3846" spans="1:14" x14ac:dyDescent="0.25">
      <c r="A3846">
        <v>3845</v>
      </c>
      <c r="B3846">
        <v>1710</v>
      </c>
      <c r="C3846">
        <f>1/COUNTIF(B:B,pizzadb_pizzasales[[#This Row],[order_id]])</f>
        <v>0.33333333333333331</v>
      </c>
      <c r="D3846" s="1" t="s">
        <v>80</v>
      </c>
      <c r="E3846">
        <v>1</v>
      </c>
      <c r="F3846" s="16">
        <v>42272</v>
      </c>
      <c r="G3846" s="2" t="str">
        <f>TEXT(pizzadb_pizzasales[[#This Row],[order_date]],"dddd")</f>
        <v>Friday</v>
      </c>
      <c r="H3846" s="3">
        <v>0.7905092592592593</v>
      </c>
      <c r="I3846">
        <v>12.75</v>
      </c>
      <c r="J3846">
        <v>12.75</v>
      </c>
      <c r="K3846" s="1" t="s">
        <v>41</v>
      </c>
      <c r="L3846" s="1" t="s">
        <v>33</v>
      </c>
      <c r="M3846" s="1" t="s">
        <v>74</v>
      </c>
      <c r="N3846" s="1" t="s">
        <v>75</v>
      </c>
    </row>
    <row r="3847" spans="1:14" x14ac:dyDescent="0.25">
      <c r="A3847">
        <v>3846</v>
      </c>
      <c r="B3847">
        <v>1710</v>
      </c>
      <c r="C3847">
        <f>1/COUNTIF(B:B,pizzadb_pizzasales[[#This Row],[order_id]])</f>
        <v>0.33333333333333331</v>
      </c>
      <c r="D3847" s="1" t="s">
        <v>99</v>
      </c>
      <c r="E3847">
        <v>1</v>
      </c>
      <c r="F3847" s="16">
        <v>42275</v>
      </c>
      <c r="G3847" s="2" t="str">
        <f>TEXT(pizzadb_pizzasales[[#This Row],[order_date]],"dddd")</f>
        <v>Monday</v>
      </c>
      <c r="H3847" s="3">
        <v>0.7905092592592593</v>
      </c>
      <c r="I3847">
        <v>14.75</v>
      </c>
      <c r="J3847">
        <v>14.75</v>
      </c>
      <c r="K3847" s="1" t="s">
        <v>13</v>
      </c>
      <c r="L3847" s="1" t="s">
        <v>22</v>
      </c>
      <c r="M3847" s="1" t="s">
        <v>91</v>
      </c>
      <c r="N3847" s="1" t="s">
        <v>92</v>
      </c>
    </row>
    <row r="3848" spans="1:14" x14ac:dyDescent="0.25">
      <c r="A3848">
        <v>3847</v>
      </c>
      <c r="B3848">
        <v>1710</v>
      </c>
      <c r="C3848">
        <f>1/COUNTIF(B:B,pizzadb_pizzasales[[#This Row],[order_id]])</f>
        <v>0.33333333333333331</v>
      </c>
      <c r="D3848" s="1" t="s">
        <v>12</v>
      </c>
      <c r="E3848">
        <v>1</v>
      </c>
      <c r="F3848" s="16">
        <v>42276</v>
      </c>
      <c r="G3848" s="2" t="str">
        <f>TEXT(pizzadb_pizzasales[[#This Row],[order_date]],"dddd")</f>
        <v>Tuesday</v>
      </c>
      <c r="H3848" s="3">
        <v>0.7905092592592593</v>
      </c>
      <c r="I3848">
        <v>13.25</v>
      </c>
      <c r="J3848">
        <v>13.25</v>
      </c>
      <c r="K3848" s="1" t="s">
        <v>13</v>
      </c>
      <c r="L3848" s="1" t="s">
        <v>14</v>
      </c>
      <c r="M3848" s="1" t="s">
        <v>15</v>
      </c>
      <c r="N3848" s="1" t="s">
        <v>16</v>
      </c>
    </row>
    <row r="3849" spans="1:14" x14ac:dyDescent="0.25">
      <c r="A3849">
        <v>3848</v>
      </c>
      <c r="B3849">
        <v>1711</v>
      </c>
      <c r="C3849">
        <f>1/COUNTIF(B:B,pizzadb_pizzasales[[#This Row],[order_id]])</f>
        <v>1</v>
      </c>
      <c r="D3849" s="1" t="s">
        <v>90</v>
      </c>
      <c r="E3849">
        <v>1</v>
      </c>
      <c r="F3849" s="16">
        <v>42277</v>
      </c>
      <c r="G3849" s="2" t="str">
        <f>TEXT(pizzadb_pizzasales[[#This Row],[order_date]],"dddd")</f>
        <v>Wednesday</v>
      </c>
      <c r="H3849" s="3">
        <v>0.79130787037037043</v>
      </c>
      <c r="I3849">
        <v>17.950000762939453</v>
      </c>
      <c r="J3849">
        <v>17.950000762939453</v>
      </c>
      <c r="K3849" s="1" t="s">
        <v>21</v>
      </c>
      <c r="L3849" s="1" t="s">
        <v>22</v>
      </c>
      <c r="M3849" s="1" t="s">
        <v>91</v>
      </c>
      <c r="N3849" s="1" t="s">
        <v>92</v>
      </c>
    </row>
    <row r="3850" spans="1:14" x14ac:dyDescent="0.25">
      <c r="A3850">
        <v>3849</v>
      </c>
      <c r="B3850">
        <v>1712</v>
      </c>
      <c r="C3850">
        <f>1/COUNTIF(B:B,pizzadb_pizzasales[[#This Row],[order_id]])</f>
        <v>0.5</v>
      </c>
      <c r="D3850" s="1" t="s">
        <v>73</v>
      </c>
      <c r="E3850">
        <v>1</v>
      </c>
      <c r="F3850" s="16">
        <v>42278</v>
      </c>
      <c r="G3850" s="2" t="str">
        <f>TEXT(pizzadb_pizzasales[[#This Row],[order_date]],"dddd")</f>
        <v>Thursday</v>
      </c>
      <c r="H3850" s="3">
        <v>0.80820601851851848</v>
      </c>
      <c r="I3850">
        <v>20.75</v>
      </c>
      <c r="J3850">
        <v>20.75</v>
      </c>
      <c r="K3850" s="1" t="s">
        <v>21</v>
      </c>
      <c r="L3850" s="1" t="s">
        <v>33</v>
      </c>
      <c r="M3850" s="1" t="s">
        <v>74</v>
      </c>
      <c r="N3850" s="1" t="s">
        <v>75</v>
      </c>
    </row>
    <row r="3851" spans="1:14" x14ac:dyDescent="0.25">
      <c r="A3851">
        <v>3850</v>
      </c>
      <c r="B3851">
        <v>1712</v>
      </c>
      <c r="C3851">
        <f>1/COUNTIF(B:B,pizzadb_pizzasales[[#This Row],[order_id]])</f>
        <v>0.5</v>
      </c>
      <c r="D3851" s="1" t="s">
        <v>25</v>
      </c>
      <c r="E3851">
        <v>1</v>
      </c>
      <c r="F3851" s="16">
        <v>42279</v>
      </c>
      <c r="G3851" s="2" t="str">
        <f>TEXT(pizzadb_pizzasales[[#This Row],[order_date]],"dddd")</f>
        <v>Friday</v>
      </c>
      <c r="H3851" s="3">
        <v>0.80820601851851848</v>
      </c>
      <c r="I3851">
        <v>20.75</v>
      </c>
      <c r="J3851">
        <v>20.75</v>
      </c>
      <c r="K3851" s="1" t="s">
        <v>21</v>
      </c>
      <c r="L3851" s="1" t="s">
        <v>26</v>
      </c>
      <c r="M3851" s="1" t="s">
        <v>27</v>
      </c>
      <c r="N3851" s="1" t="s">
        <v>28</v>
      </c>
    </row>
    <row r="3852" spans="1:14" x14ac:dyDescent="0.25">
      <c r="A3852">
        <v>3851</v>
      </c>
      <c r="B3852">
        <v>1713</v>
      </c>
      <c r="C3852">
        <f>1/COUNTIF(B:B,pizzadb_pizzasales[[#This Row],[order_id]])</f>
        <v>1</v>
      </c>
      <c r="D3852" s="1" t="s">
        <v>100</v>
      </c>
      <c r="E3852">
        <v>1</v>
      </c>
      <c r="F3852" s="16">
        <v>42282</v>
      </c>
      <c r="G3852" s="2" t="str">
        <f>TEXT(pizzadb_pizzasales[[#This Row],[order_date]],"dddd")</f>
        <v>Monday</v>
      </c>
      <c r="H3852" s="3">
        <v>0.81398148148148153</v>
      </c>
      <c r="I3852">
        <v>12.75</v>
      </c>
      <c r="J3852">
        <v>12.75</v>
      </c>
      <c r="K3852" s="1" t="s">
        <v>41</v>
      </c>
      <c r="L3852" s="1" t="s">
        <v>22</v>
      </c>
      <c r="M3852" s="1" t="s">
        <v>101</v>
      </c>
      <c r="N3852" s="1" t="s">
        <v>102</v>
      </c>
    </row>
    <row r="3853" spans="1:14" x14ac:dyDescent="0.25">
      <c r="A3853">
        <v>3852</v>
      </c>
      <c r="B3853">
        <v>1714</v>
      </c>
      <c r="C3853">
        <f>1/COUNTIF(B:B,pizzadb_pizzasales[[#This Row],[order_id]])</f>
        <v>1</v>
      </c>
      <c r="D3853" s="1" t="s">
        <v>129</v>
      </c>
      <c r="E3853">
        <v>1</v>
      </c>
      <c r="F3853" s="16">
        <v>42283</v>
      </c>
      <c r="G3853" s="2" t="str">
        <f>TEXT(pizzadb_pizzasales[[#This Row],[order_date]],"dddd")</f>
        <v>Tuesday</v>
      </c>
      <c r="H3853" s="3">
        <v>0.81563657407407408</v>
      </c>
      <c r="I3853">
        <v>17.5</v>
      </c>
      <c r="J3853">
        <v>17.5</v>
      </c>
      <c r="K3853" s="1" t="s">
        <v>21</v>
      </c>
      <c r="L3853" s="1" t="s">
        <v>14</v>
      </c>
      <c r="M3853" s="1" t="s">
        <v>130</v>
      </c>
      <c r="N3853" s="1" t="s">
        <v>131</v>
      </c>
    </row>
    <row r="3854" spans="1:14" x14ac:dyDescent="0.25">
      <c r="A3854">
        <v>3853</v>
      </c>
      <c r="B3854">
        <v>1715</v>
      </c>
      <c r="C3854">
        <f>1/COUNTIF(B:B,pizzadb_pizzasales[[#This Row],[order_id]])</f>
        <v>0.25</v>
      </c>
      <c r="D3854" s="1" t="s">
        <v>20</v>
      </c>
      <c r="E3854">
        <v>1</v>
      </c>
      <c r="F3854" s="16">
        <v>42284</v>
      </c>
      <c r="G3854" s="2" t="str">
        <f>TEXT(pizzadb_pizzasales[[#This Row],[order_date]],"dddd")</f>
        <v>Wednesday</v>
      </c>
      <c r="H3854" s="3">
        <v>0.81718749999999996</v>
      </c>
      <c r="I3854">
        <v>18.5</v>
      </c>
      <c r="J3854">
        <v>18.5</v>
      </c>
      <c r="K3854" s="1" t="s">
        <v>21</v>
      </c>
      <c r="L3854" s="1" t="s">
        <v>22</v>
      </c>
      <c r="M3854" s="1" t="s">
        <v>23</v>
      </c>
      <c r="N3854" s="1" t="s">
        <v>24</v>
      </c>
    </row>
    <row r="3855" spans="1:14" x14ac:dyDescent="0.25">
      <c r="A3855">
        <v>3854</v>
      </c>
      <c r="B3855">
        <v>1715</v>
      </c>
      <c r="C3855">
        <f>1/COUNTIF(B:B,pizzadb_pizzasales[[#This Row],[order_id]])</f>
        <v>0.25</v>
      </c>
      <c r="D3855" s="1" t="s">
        <v>142</v>
      </c>
      <c r="E3855">
        <v>1</v>
      </c>
      <c r="F3855" s="16">
        <v>42285</v>
      </c>
      <c r="G3855" s="2" t="str">
        <f>TEXT(pizzadb_pizzasales[[#This Row],[order_date]],"dddd")</f>
        <v>Thursday</v>
      </c>
      <c r="H3855" s="3">
        <v>0.81718749999999996</v>
      </c>
      <c r="I3855">
        <v>16.5</v>
      </c>
      <c r="J3855">
        <v>16.5</v>
      </c>
      <c r="K3855" s="1" t="s">
        <v>21</v>
      </c>
      <c r="L3855" s="1" t="s">
        <v>14</v>
      </c>
      <c r="M3855" s="1" t="s">
        <v>15</v>
      </c>
      <c r="N3855" s="1" t="s">
        <v>16</v>
      </c>
    </row>
    <row r="3856" spans="1:14" x14ac:dyDescent="0.25">
      <c r="A3856">
        <v>3855</v>
      </c>
      <c r="B3856">
        <v>1715</v>
      </c>
      <c r="C3856">
        <f>1/COUNTIF(B:B,pizzadb_pizzasales[[#This Row],[order_id]])</f>
        <v>0.25</v>
      </c>
      <c r="D3856" s="1" t="s">
        <v>77</v>
      </c>
      <c r="E3856">
        <v>1</v>
      </c>
      <c r="F3856" s="16">
        <v>42286</v>
      </c>
      <c r="G3856" s="2" t="str">
        <f>TEXT(pizzadb_pizzasales[[#This Row],[order_date]],"dddd")</f>
        <v>Friday</v>
      </c>
      <c r="H3856" s="3">
        <v>0.81718749999999996</v>
      </c>
      <c r="I3856">
        <v>15.25</v>
      </c>
      <c r="J3856">
        <v>15.25</v>
      </c>
      <c r="K3856" s="1" t="s">
        <v>21</v>
      </c>
      <c r="L3856" s="1" t="s">
        <v>14</v>
      </c>
      <c r="M3856" s="1" t="s">
        <v>78</v>
      </c>
      <c r="N3856" s="1" t="s">
        <v>79</v>
      </c>
    </row>
    <row r="3857" spans="1:14" x14ac:dyDescent="0.25">
      <c r="A3857">
        <v>3856</v>
      </c>
      <c r="B3857">
        <v>1715</v>
      </c>
      <c r="C3857">
        <f>1/COUNTIF(B:B,pizzadb_pizzasales[[#This Row],[order_id]])</f>
        <v>0.25</v>
      </c>
      <c r="D3857" s="1" t="s">
        <v>65</v>
      </c>
      <c r="E3857">
        <v>1</v>
      </c>
      <c r="F3857" s="16">
        <v>42289</v>
      </c>
      <c r="G3857" s="2" t="str">
        <f>TEXT(pizzadb_pizzasales[[#This Row],[order_date]],"dddd")</f>
        <v>Monday</v>
      </c>
      <c r="H3857" s="3">
        <v>0.81718749999999996</v>
      </c>
      <c r="I3857">
        <v>12</v>
      </c>
      <c r="J3857">
        <v>12</v>
      </c>
      <c r="K3857" s="1" t="s">
        <v>41</v>
      </c>
      <c r="L3857" s="1" t="s">
        <v>22</v>
      </c>
      <c r="M3857" s="1" t="s">
        <v>66</v>
      </c>
      <c r="N3857" s="1" t="s">
        <v>67</v>
      </c>
    </row>
    <row r="3858" spans="1:14" x14ac:dyDescent="0.25">
      <c r="A3858">
        <v>3857</v>
      </c>
      <c r="B3858">
        <v>1716</v>
      </c>
      <c r="C3858">
        <f>1/COUNTIF(B:B,pizzadb_pizzasales[[#This Row],[order_id]])</f>
        <v>0.5</v>
      </c>
      <c r="D3858" s="1" t="s">
        <v>129</v>
      </c>
      <c r="E3858">
        <v>1</v>
      </c>
      <c r="F3858" s="16">
        <v>42290</v>
      </c>
      <c r="G3858" s="2" t="str">
        <f>TEXT(pizzadb_pizzasales[[#This Row],[order_date]],"dddd")</f>
        <v>Tuesday</v>
      </c>
      <c r="H3858" s="3">
        <v>0.83694444444444449</v>
      </c>
      <c r="I3858">
        <v>17.5</v>
      </c>
      <c r="J3858">
        <v>17.5</v>
      </c>
      <c r="K3858" s="1" t="s">
        <v>21</v>
      </c>
      <c r="L3858" s="1" t="s">
        <v>14</v>
      </c>
      <c r="M3858" s="1" t="s">
        <v>130</v>
      </c>
      <c r="N3858" s="1" t="s">
        <v>131</v>
      </c>
    </row>
    <row r="3859" spans="1:14" x14ac:dyDescent="0.25">
      <c r="A3859">
        <v>3858</v>
      </c>
      <c r="B3859">
        <v>1716</v>
      </c>
      <c r="C3859">
        <f>1/COUNTIF(B:B,pizzadb_pizzasales[[#This Row],[order_id]])</f>
        <v>0.5</v>
      </c>
      <c r="D3859" s="1" t="s">
        <v>77</v>
      </c>
      <c r="E3859">
        <v>1</v>
      </c>
      <c r="F3859" s="16">
        <v>42291</v>
      </c>
      <c r="G3859" s="2" t="str">
        <f>TEXT(pizzadb_pizzasales[[#This Row],[order_date]],"dddd")</f>
        <v>Wednesday</v>
      </c>
      <c r="H3859" s="3">
        <v>0.83694444444444449</v>
      </c>
      <c r="I3859">
        <v>15.25</v>
      </c>
      <c r="J3859">
        <v>15.25</v>
      </c>
      <c r="K3859" s="1" t="s">
        <v>21</v>
      </c>
      <c r="L3859" s="1" t="s">
        <v>14</v>
      </c>
      <c r="M3859" s="1" t="s">
        <v>78</v>
      </c>
      <c r="N3859" s="1" t="s">
        <v>79</v>
      </c>
    </row>
    <row r="3860" spans="1:14" x14ac:dyDescent="0.25">
      <c r="A3860">
        <v>3859</v>
      </c>
      <c r="B3860">
        <v>1717</v>
      </c>
      <c r="C3860">
        <f>1/COUNTIF(B:B,pizzadb_pizzasales[[#This Row],[order_id]])</f>
        <v>1</v>
      </c>
      <c r="D3860" s="1" t="s">
        <v>20</v>
      </c>
      <c r="E3860">
        <v>1</v>
      </c>
      <c r="F3860" s="16">
        <v>42292</v>
      </c>
      <c r="G3860" s="2" t="str">
        <f>TEXT(pizzadb_pizzasales[[#This Row],[order_date]],"dddd")</f>
        <v>Thursday</v>
      </c>
      <c r="H3860" s="3">
        <v>0.84415509259259258</v>
      </c>
      <c r="I3860">
        <v>18.5</v>
      </c>
      <c r="J3860">
        <v>18.5</v>
      </c>
      <c r="K3860" s="1" t="s">
        <v>21</v>
      </c>
      <c r="L3860" s="1" t="s">
        <v>22</v>
      </c>
      <c r="M3860" s="1" t="s">
        <v>23</v>
      </c>
      <c r="N3860" s="1" t="s">
        <v>24</v>
      </c>
    </row>
    <row r="3861" spans="1:14" x14ac:dyDescent="0.25">
      <c r="A3861">
        <v>3860</v>
      </c>
      <c r="B3861">
        <v>1718</v>
      </c>
      <c r="C3861">
        <f>1/COUNTIF(B:B,pizzadb_pizzasales[[#This Row],[order_id]])</f>
        <v>0.25</v>
      </c>
      <c r="D3861" s="1" t="s">
        <v>80</v>
      </c>
      <c r="E3861">
        <v>1</v>
      </c>
      <c r="F3861" s="16">
        <v>42293</v>
      </c>
      <c r="G3861" s="2" t="str">
        <f>TEXT(pizzadb_pizzasales[[#This Row],[order_date]],"dddd")</f>
        <v>Friday</v>
      </c>
      <c r="H3861" s="3">
        <v>0.84434027777777776</v>
      </c>
      <c r="I3861">
        <v>12.75</v>
      </c>
      <c r="J3861">
        <v>12.75</v>
      </c>
      <c r="K3861" s="1" t="s">
        <v>41</v>
      </c>
      <c r="L3861" s="1" t="s">
        <v>33</v>
      </c>
      <c r="M3861" s="1" t="s">
        <v>74</v>
      </c>
      <c r="N3861" s="1" t="s">
        <v>75</v>
      </c>
    </row>
    <row r="3862" spans="1:14" x14ac:dyDescent="0.25">
      <c r="A3862">
        <v>3861</v>
      </c>
      <c r="B3862">
        <v>1718</v>
      </c>
      <c r="C3862">
        <f>1/COUNTIF(B:B,pizzadb_pizzasales[[#This Row],[order_id]])</f>
        <v>0.25</v>
      </c>
      <c r="D3862" s="1" t="s">
        <v>120</v>
      </c>
      <c r="E3862">
        <v>1</v>
      </c>
      <c r="F3862" s="16">
        <v>42296</v>
      </c>
      <c r="G3862" s="2" t="str">
        <f>TEXT(pizzadb_pizzasales[[#This Row],[order_date]],"dddd")</f>
        <v>Monday</v>
      </c>
      <c r="H3862" s="3">
        <v>0.84434027777777776</v>
      </c>
      <c r="I3862">
        <v>12.5</v>
      </c>
      <c r="J3862">
        <v>12.5</v>
      </c>
      <c r="K3862" s="1" t="s">
        <v>41</v>
      </c>
      <c r="L3862" s="1" t="s">
        <v>26</v>
      </c>
      <c r="M3862" s="1" t="s">
        <v>38</v>
      </c>
      <c r="N3862" s="1" t="s">
        <v>39</v>
      </c>
    </row>
    <row r="3863" spans="1:14" x14ac:dyDescent="0.25">
      <c r="A3863">
        <v>3862</v>
      </c>
      <c r="B3863">
        <v>1718</v>
      </c>
      <c r="C3863">
        <f>1/COUNTIF(B:B,pizzadb_pizzasales[[#This Row],[order_id]])</f>
        <v>0.25</v>
      </c>
      <c r="D3863" s="1" t="s">
        <v>59</v>
      </c>
      <c r="E3863">
        <v>1</v>
      </c>
      <c r="F3863" s="16">
        <v>42297</v>
      </c>
      <c r="G3863" s="2" t="str">
        <f>TEXT(pizzadb_pizzasales[[#This Row],[order_date]],"dddd")</f>
        <v>Tuesday</v>
      </c>
      <c r="H3863" s="3">
        <v>0.84434027777777776</v>
      </c>
      <c r="I3863">
        <v>20.75</v>
      </c>
      <c r="J3863">
        <v>20.75</v>
      </c>
      <c r="K3863" s="1" t="s">
        <v>21</v>
      </c>
      <c r="L3863" s="1" t="s">
        <v>26</v>
      </c>
      <c r="M3863" s="1" t="s">
        <v>60</v>
      </c>
      <c r="N3863" s="1" t="s">
        <v>61</v>
      </c>
    </row>
    <row r="3864" spans="1:14" x14ac:dyDescent="0.25">
      <c r="A3864">
        <v>3863</v>
      </c>
      <c r="B3864">
        <v>1718</v>
      </c>
      <c r="C3864">
        <f>1/COUNTIF(B:B,pizzadb_pizzasales[[#This Row],[order_id]])</f>
        <v>0.25</v>
      </c>
      <c r="D3864" s="1" t="s">
        <v>136</v>
      </c>
      <c r="E3864">
        <v>1</v>
      </c>
      <c r="F3864" s="16">
        <v>42298</v>
      </c>
      <c r="G3864" s="2" t="str">
        <f>TEXT(pizzadb_pizzasales[[#This Row],[order_date]],"dddd")</f>
        <v>Wednesday</v>
      </c>
      <c r="H3864" s="3">
        <v>0.84434027777777776</v>
      </c>
      <c r="I3864">
        <v>12.5</v>
      </c>
      <c r="J3864">
        <v>12.5</v>
      </c>
      <c r="K3864" s="1" t="s">
        <v>41</v>
      </c>
      <c r="L3864" s="1" t="s">
        <v>22</v>
      </c>
      <c r="M3864" s="1" t="s">
        <v>63</v>
      </c>
      <c r="N3864" s="1" t="s">
        <v>64</v>
      </c>
    </row>
    <row r="3865" spans="1:14" x14ac:dyDescent="0.25">
      <c r="A3865">
        <v>3864</v>
      </c>
      <c r="B3865">
        <v>1719</v>
      </c>
      <c r="C3865">
        <f>1/COUNTIF(B:B,pizzadb_pizzasales[[#This Row],[order_id]])</f>
        <v>1</v>
      </c>
      <c r="D3865" s="1" t="s">
        <v>117</v>
      </c>
      <c r="E3865">
        <v>1</v>
      </c>
      <c r="F3865" s="16">
        <v>42299</v>
      </c>
      <c r="G3865" s="2" t="str">
        <f>TEXT(pizzadb_pizzasales[[#This Row],[order_date]],"dddd")</f>
        <v>Thursday</v>
      </c>
      <c r="H3865" s="3">
        <v>0.84978009259259257</v>
      </c>
      <c r="I3865">
        <v>12.75</v>
      </c>
      <c r="J3865">
        <v>12.75</v>
      </c>
      <c r="K3865" s="1" t="s">
        <v>41</v>
      </c>
      <c r="L3865" s="1" t="s">
        <v>33</v>
      </c>
      <c r="M3865" s="1" t="s">
        <v>70</v>
      </c>
      <c r="N3865" s="1" t="s">
        <v>71</v>
      </c>
    </row>
    <row r="3866" spans="1:14" x14ac:dyDescent="0.25">
      <c r="A3866">
        <v>3865</v>
      </c>
      <c r="B3866">
        <v>1720</v>
      </c>
      <c r="C3866">
        <f>1/COUNTIF(B:B,pizzadb_pizzasales[[#This Row],[order_id]])</f>
        <v>0.5</v>
      </c>
      <c r="D3866" s="1" t="s">
        <v>68</v>
      </c>
      <c r="E3866">
        <v>1</v>
      </c>
      <c r="F3866" s="16">
        <v>42300</v>
      </c>
      <c r="G3866" s="2" t="str">
        <f>TEXT(pizzadb_pizzasales[[#This Row],[order_date]],"dddd")</f>
        <v>Friday</v>
      </c>
      <c r="H3866" s="3">
        <v>0.85964120370370367</v>
      </c>
      <c r="I3866">
        <v>20.25</v>
      </c>
      <c r="J3866">
        <v>20.25</v>
      </c>
      <c r="K3866" s="1" t="s">
        <v>21</v>
      </c>
      <c r="L3866" s="1" t="s">
        <v>22</v>
      </c>
      <c r="M3866" s="1" t="s">
        <v>30</v>
      </c>
      <c r="N3866" s="1" t="s">
        <v>31</v>
      </c>
    </row>
    <row r="3867" spans="1:14" x14ac:dyDescent="0.25">
      <c r="A3867">
        <v>3866</v>
      </c>
      <c r="B3867">
        <v>1720</v>
      </c>
      <c r="C3867">
        <f>1/COUNTIF(B:B,pizzadb_pizzasales[[#This Row],[order_id]])</f>
        <v>0.5</v>
      </c>
      <c r="D3867" s="1" t="s">
        <v>44</v>
      </c>
      <c r="E3867">
        <v>1</v>
      </c>
      <c r="F3867" s="16">
        <v>42303</v>
      </c>
      <c r="G3867" s="2" t="str">
        <f>TEXT(pizzadb_pizzasales[[#This Row],[order_date]],"dddd")</f>
        <v>Monday</v>
      </c>
      <c r="H3867" s="3">
        <v>0.85964120370370367</v>
      </c>
      <c r="I3867">
        <v>12</v>
      </c>
      <c r="J3867">
        <v>12</v>
      </c>
      <c r="K3867" s="1" t="s">
        <v>41</v>
      </c>
      <c r="L3867" s="1" t="s">
        <v>14</v>
      </c>
      <c r="M3867" s="1" t="s">
        <v>45</v>
      </c>
      <c r="N3867" s="1" t="s">
        <v>46</v>
      </c>
    </row>
    <row r="3868" spans="1:14" x14ac:dyDescent="0.25">
      <c r="A3868">
        <v>3867</v>
      </c>
      <c r="B3868">
        <v>1721</v>
      </c>
      <c r="C3868">
        <f>1/COUNTIF(B:B,pizzadb_pizzasales[[#This Row],[order_id]])</f>
        <v>0.5</v>
      </c>
      <c r="D3868" s="1" t="s">
        <v>118</v>
      </c>
      <c r="E3868">
        <v>1</v>
      </c>
      <c r="F3868" s="16">
        <v>42304</v>
      </c>
      <c r="G3868" s="2" t="str">
        <f>TEXT(pizzadb_pizzasales[[#This Row],[order_date]],"dddd")</f>
        <v>Tuesday</v>
      </c>
      <c r="H3868" s="3">
        <v>0.86032407407407407</v>
      </c>
      <c r="I3868">
        <v>16.75</v>
      </c>
      <c r="J3868">
        <v>16.75</v>
      </c>
      <c r="K3868" s="1" t="s">
        <v>13</v>
      </c>
      <c r="L3868" s="1" t="s">
        <v>33</v>
      </c>
      <c r="M3868" s="1" t="s">
        <v>42</v>
      </c>
      <c r="N3868" s="1" t="s">
        <v>43</v>
      </c>
    </row>
    <row r="3869" spans="1:14" x14ac:dyDescent="0.25">
      <c r="A3869">
        <v>3868</v>
      </c>
      <c r="B3869">
        <v>1721</v>
      </c>
      <c r="C3869">
        <f>1/COUNTIF(B:B,pizzadb_pizzasales[[#This Row],[order_id]])</f>
        <v>0.5</v>
      </c>
      <c r="D3869" s="1" t="s">
        <v>32</v>
      </c>
      <c r="E3869">
        <v>1</v>
      </c>
      <c r="F3869" s="16">
        <v>42305</v>
      </c>
      <c r="G3869" s="2" t="str">
        <f>TEXT(pizzadb_pizzasales[[#This Row],[order_date]],"dddd")</f>
        <v>Wednesday</v>
      </c>
      <c r="H3869" s="3">
        <v>0.86032407407407407</v>
      </c>
      <c r="I3869">
        <v>20.75</v>
      </c>
      <c r="J3869">
        <v>20.75</v>
      </c>
      <c r="K3869" s="1" t="s">
        <v>21</v>
      </c>
      <c r="L3869" s="1" t="s">
        <v>33</v>
      </c>
      <c r="M3869" s="1" t="s">
        <v>34</v>
      </c>
      <c r="N3869" s="1" t="s">
        <v>35</v>
      </c>
    </row>
    <row r="3870" spans="1:14" x14ac:dyDescent="0.25">
      <c r="A3870">
        <v>3869</v>
      </c>
      <c r="B3870">
        <v>1722</v>
      </c>
      <c r="C3870">
        <f>1/COUNTIF(B:B,pizzadb_pizzasales[[#This Row],[order_id]])</f>
        <v>1</v>
      </c>
      <c r="D3870" s="1" t="s">
        <v>81</v>
      </c>
      <c r="E3870">
        <v>1</v>
      </c>
      <c r="F3870" s="16">
        <v>42306</v>
      </c>
      <c r="G3870" s="2" t="str">
        <f>TEXT(pizzadb_pizzasales[[#This Row],[order_date]],"dddd")</f>
        <v>Thursday</v>
      </c>
      <c r="H3870" s="3">
        <v>0.86233796296296295</v>
      </c>
      <c r="I3870">
        <v>20.75</v>
      </c>
      <c r="J3870">
        <v>20.75</v>
      </c>
      <c r="K3870" s="1" t="s">
        <v>21</v>
      </c>
      <c r="L3870" s="1" t="s">
        <v>33</v>
      </c>
      <c r="M3870" s="1" t="s">
        <v>82</v>
      </c>
      <c r="N3870" s="1" t="s">
        <v>83</v>
      </c>
    </row>
    <row r="3871" spans="1:14" x14ac:dyDescent="0.25">
      <c r="A3871">
        <v>3870</v>
      </c>
      <c r="B3871">
        <v>1723</v>
      </c>
      <c r="C3871">
        <f>1/COUNTIF(B:B,pizzadb_pizzasales[[#This Row],[order_id]])</f>
        <v>1</v>
      </c>
      <c r="D3871" s="1" t="s">
        <v>165</v>
      </c>
      <c r="E3871">
        <v>1</v>
      </c>
      <c r="F3871" s="16">
        <v>42307</v>
      </c>
      <c r="G3871" s="2" t="str">
        <f>TEXT(pizzadb_pizzasales[[#This Row],[order_date]],"dddd")</f>
        <v>Friday</v>
      </c>
      <c r="H3871" s="3">
        <v>0.86869212962962961</v>
      </c>
      <c r="I3871">
        <v>23.649999618530273</v>
      </c>
      <c r="J3871">
        <v>23.649999618530273</v>
      </c>
      <c r="K3871" s="1" t="s">
        <v>41</v>
      </c>
      <c r="L3871" s="1" t="s">
        <v>26</v>
      </c>
      <c r="M3871" s="1" t="s">
        <v>166</v>
      </c>
      <c r="N3871" s="1" t="s">
        <v>167</v>
      </c>
    </row>
    <row r="3872" spans="1:14" x14ac:dyDescent="0.25">
      <c r="A3872">
        <v>3871</v>
      </c>
      <c r="B3872">
        <v>1724</v>
      </c>
      <c r="C3872">
        <f>1/COUNTIF(B:B,pizzadb_pizzasales[[#This Row],[order_id]])</f>
        <v>1</v>
      </c>
      <c r="D3872" s="1" t="s">
        <v>150</v>
      </c>
      <c r="E3872">
        <v>1</v>
      </c>
      <c r="F3872" s="16">
        <v>42310</v>
      </c>
      <c r="G3872" s="2" t="str">
        <f>TEXT(pizzadb_pizzasales[[#This Row],[order_date]],"dddd")</f>
        <v>Monday</v>
      </c>
      <c r="H3872" s="3">
        <v>0.87826388888888884</v>
      </c>
      <c r="I3872">
        <v>12.5</v>
      </c>
      <c r="J3872">
        <v>12.5</v>
      </c>
      <c r="K3872" s="1" t="s">
        <v>41</v>
      </c>
      <c r="L3872" s="1" t="s">
        <v>26</v>
      </c>
      <c r="M3872" s="1" t="s">
        <v>60</v>
      </c>
      <c r="N3872" s="1" t="s">
        <v>61</v>
      </c>
    </row>
    <row r="3873" spans="1:14" x14ac:dyDescent="0.25">
      <c r="A3873">
        <v>3872</v>
      </c>
      <c r="B3873">
        <v>1725</v>
      </c>
      <c r="C3873">
        <f>1/COUNTIF(B:B,pizzadb_pizzasales[[#This Row],[order_id]])</f>
        <v>0.5</v>
      </c>
      <c r="D3873" s="1" t="s">
        <v>12</v>
      </c>
      <c r="E3873">
        <v>1</v>
      </c>
      <c r="F3873" s="16">
        <v>42311</v>
      </c>
      <c r="G3873" s="2" t="str">
        <f>TEXT(pizzadb_pizzasales[[#This Row],[order_date]],"dddd")</f>
        <v>Tuesday</v>
      </c>
      <c r="H3873" s="3">
        <v>0.89436342592592588</v>
      </c>
      <c r="I3873">
        <v>13.25</v>
      </c>
      <c r="J3873">
        <v>13.25</v>
      </c>
      <c r="K3873" s="1" t="s">
        <v>13</v>
      </c>
      <c r="L3873" s="1" t="s">
        <v>14</v>
      </c>
      <c r="M3873" s="1" t="s">
        <v>15</v>
      </c>
      <c r="N3873" s="1" t="s">
        <v>16</v>
      </c>
    </row>
    <row r="3874" spans="1:14" x14ac:dyDescent="0.25">
      <c r="A3874">
        <v>3873</v>
      </c>
      <c r="B3874">
        <v>1725</v>
      </c>
      <c r="C3874">
        <f>1/COUNTIF(B:B,pizzadb_pizzasales[[#This Row],[order_id]])</f>
        <v>0.5</v>
      </c>
      <c r="D3874" s="1" t="s">
        <v>62</v>
      </c>
      <c r="E3874">
        <v>1</v>
      </c>
      <c r="F3874" s="16">
        <v>42312</v>
      </c>
      <c r="G3874" s="2" t="str">
        <f>TEXT(pizzadb_pizzasales[[#This Row],[order_date]],"dddd")</f>
        <v>Wednesday</v>
      </c>
      <c r="H3874" s="3">
        <v>0.89436342592592588</v>
      </c>
      <c r="I3874">
        <v>20.75</v>
      </c>
      <c r="J3874">
        <v>20.75</v>
      </c>
      <c r="K3874" s="1" t="s">
        <v>21</v>
      </c>
      <c r="L3874" s="1" t="s">
        <v>22</v>
      </c>
      <c r="M3874" s="1" t="s">
        <v>63</v>
      </c>
      <c r="N3874" s="1" t="s">
        <v>64</v>
      </c>
    </row>
    <row r="3875" spans="1:14" x14ac:dyDescent="0.25">
      <c r="A3875">
        <v>3874</v>
      </c>
      <c r="B3875">
        <v>1726</v>
      </c>
      <c r="C3875">
        <f>1/COUNTIF(B:B,pizzadb_pizzasales[[#This Row],[order_id]])</f>
        <v>0.5</v>
      </c>
      <c r="D3875" s="1" t="s">
        <v>50</v>
      </c>
      <c r="E3875">
        <v>1</v>
      </c>
      <c r="F3875" s="16">
        <v>42313</v>
      </c>
      <c r="G3875" s="2" t="str">
        <f>TEXT(pizzadb_pizzasales[[#This Row],[order_date]],"dddd")</f>
        <v>Thursday</v>
      </c>
      <c r="H3875" s="3">
        <v>0.94733796296296291</v>
      </c>
      <c r="I3875">
        <v>12</v>
      </c>
      <c r="J3875">
        <v>12</v>
      </c>
      <c r="K3875" s="1" t="s">
        <v>41</v>
      </c>
      <c r="L3875" s="1" t="s">
        <v>14</v>
      </c>
      <c r="M3875" s="1" t="s">
        <v>18</v>
      </c>
      <c r="N3875" s="1" t="s">
        <v>19</v>
      </c>
    </row>
    <row r="3876" spans="1:14" x14ac:dyDescent="0.25">
      <c r="A3876">
        <v>3875</v>
      </c>
      <c r="B3876">
        <v>1726</v>
      </c>
      <c r="C3876">
        <f>1/COUNTIF(B:B,pizzadb_pizzasales[[#This Row],[order_id]])</f>
        <v>0.5</v>
      </c>
      <c r="D3876" s="1" t="s">
        <v>129</v>
      </c>
      <c r="E3876">
        <v>1</v>
      </c>
      <c r="F3876" s="16">
        <v>42314</v>
      </c>
      <c r="G3876" s="2" t="str">
        <f>TEXT(pizzadb_pizzasales[[#This Row],[order_date]],"dddd")</f>
        <v>Friday</v>
      </c>
      <c r="H3876" s="3">
        <v>0.94733796296296291</v>
      </c>
      <c r="I3876">
        <v>17.5</v>
      </c>
      <c r="J3876">
        <v>17.5</v>
      </c>
      <c r="K3876" s="1" t="s">
        <v>21</v>
      </c>
      <c r="L3876" s="1" t="s">
        <v>14</v>
      </c>
      <c r="M3876" s="1" t="s">
        <v>130</v>
      </c>
      <c r="N3876" s="1" t="s">
        <v>131</v>
      </c>
    </row>
    <row r="3877" spans="1:14" x14ac:dyDescent="0.25">
      <c r="A3877">
        <v>3876</v>
      </c>
      <c r="B3877">
        <v>1727</v>
      </c>
      <c r="C3877">
        <f>1/COUNTIF(B:B,pizzadb_pizzasales[[#This Row],[order_id]])</f>
        <v>0.5</v>
      </c>
      <c r="D3877" s="1" t="s">
        <v>119</v>
      </c>
      <c r="E3877">
        <v>1</v>
      </c>
      <c r="F3877" s="16">
        <v>42317</v>
      </c>
      <c r="G3877" s="2" t="str">
        <f>TEXT(pizzadb_pizzasales[[#This Row],[order_date]],"dddd")</f>
        <v>Monday</v>
      </c>
      <c r="H3877" s="3">
        <v>0.47598379629629628</v>
      </c>
      <c r="I3877">
        <v>12.5</v>
      </c>
      <c r="J3877">
        <v>12.5</v>
      </c>
      <c r="K3877" s="1" t="s">
        <v>13</v>
      </c>
      <c r="L3877" s="1" t="s">
        <v>14</v>
      </c>
      <c r="M3877" s="1" t="s">
        <v>78</v>
      </c>
      <c r="N3877" s="1" t="s">
        <v>79</v>
      </c>
    </row>
    <row r="3878" spans="1:14" x14ac:dyDescent="0.25">
      <c r="A3878">
        <v>3877</v>
      </c>
      <c r="B3878">
        <v>1727</v>
      </c>
      <c r="C3878">
        <f>1/COUNTIF(B:B,pizzadb_pizzasales[[#This Row],[order_id]])</f>
        <v>0.5</v>
      </c>
      <c r="D3878" s="1" t="s">
        <v>32</v>
      </c>
      <c r="E3878">
        <v>1</v>
      </c>
      <c r="F3878" s="16">
        <v>42318</v>
      </c>
      <c r="G3878" s="2" t="str">
        <f>TEXT(pizzadb_pizzasales[[#This Row],[order_date]],"dddd")</f>
        <v>Tuesday</v>
      </c>
      <c r="H3878" s="3">
        <v>0.47598379629629628</v>
      </c>
      <c r="I3878">
        <v>20.75</v>
      </c>
      <c r="J3878">
        <v>20.75</v>
      </c>
      <c r="K3878" s="1" t="s">
        <v>21</v>
      </c>
      <c r="L3878" s="1" t="s">
        <v>33</v>
      </c>
      <c r="M3878" s="1" t="s">
        <v>34</v>
      </c>
      <c r="N3878" s="1" t="s">
        <v>35</v>
      </c>
    </row>
    <row r="3879" spans="1:14" x14ac:dyDescent="0.25">
      <c r="A3879">
        <v>3878</v>
      </c>
      <c r="B3879">
        <v>1728</v>
      </c>
      <c r="C3879">
        <f>1/COUNTIF(B:B,pizzadb_pizzasales[[#This Row],[order_id]])</f>
        <v>0.5</v>
      </c>
      <c r="D3879" s="1" t="s">
        <v>29</v>
      </c>
      <c r="E3879">
        <v>1</v>
      </c>
      <c r="F3879" s="16">
        <v>42319</v>
      </c>
      <c r="G3879" s="2" t="str">
        <f>TEXT(pizzadb_pizzasales[[#This Row],[order_date]],"dddd")</f>
        <v>Wednesday</v>
      </c>
      <c r="H3879" s="3">
        <v>0.47953703703703704</v>
      </c>
      <c r="I3879">
        <v>16</v>
      </c>
      <c r="J3879">
        <v>16</v>
      </c>
      <c r="K3879" s="1" t="s">
        <v>13</v>
      </c>
      <c r="L3879" s="1" t="s">
        <v>22</v>
      </c>
      <c r="M3879" s="1" t="s">
        <v>30</v>
      </c>
      <c r="N3879" s="1" t="s">
        <v>31</v>
      </c>
    </row>
    <row r="3880" spans="1:14" x14ac:dyDescent="0.25">
      <c r="A3880">
        <v>3879</v>
      </c>
      <c r="B3880">
        <v>1728</v>
      </c>
      <c r="C3880">
        <f>1/COUNTIF(B:B,pizzadb_pizzasales[[#This Row],[order_id]])</f>
        <v>0.5</v>
      </c>
      <c r="D3880" s="1" t="s">
        <v>145</v>
      </c>
      <c r="E3880">
        <v>1</v>
      </c>
      <c r="F3880" s="16">
        <v>42320</v>
      </c>
      <c r="G3880" s="2" t="str">
        <f>TEXT(pizzadb_pizzasales[[#This Row],[order_date]],"dddd")</f>
        <v>Thursday</v>
      </c>
      <c r="H3880" s="3">
        <v>0.47953703703703704</v>
      </c>
      <c r="I3880">
        <v>16.5</v>
      </c>
      <c r="J3880">
        <v>16.5</v>
      </c>
      <c r="K3880" s="1" t="s">
        <v>13</v>
      </c>
      <c r="L3880" s="1" t="s">
        <v>26</v>
      </c>
      <c r="M3880" s="1" t="s">
        <v>38</v>
      </c>
      <c r="N3880" s="1" t="s">
        <v>39</v>
      </c>
    </row>
    <row r="3881" spans="1:14" x14ac:dyDescent="0.25">
      <c r="A3881">
        <v>3880</v>
      </c>
      <c r="B3881">
        <v>1729</v>
      </c>
      <c r="C3881">
        <f>1/COUNTIF(B:B,pizzadb_pizzasales[[#This Row],[order_id]])</f>
        <v>1</v>
      </c>
      <c r="D3881" s="1" t="s">
        <v>17</v>
      </c>
      <c r="E3881">
        <v>1</v>
      </c>
      <c r="F3881" s="16">
        <v>42321</v>
      </c>
      <c r="G3881" s="2" t="str">
        <f>TEXT(pizzadb_pizzasales[[#This Row],[order_date]],"dddd")</f>
        <v>Friday</v>
      </c>
      <c r="H3881" s="3">
        <v>0.48451388888888891</v>
      </c>
      <c r="I3881">
        <v>16</v>
      </c>
      <c r="J3881">
        <v>16</v>
      </c>
      <c r="K3881" s="1" t="s">
        <v>13</v>
      </c>
      <c r="L3881" s="1" t="s">
        <v>14</v>
      </c>
      <c r="M3881" s="1" t="s">
        <v>18</v>
      </c>
      <c r="N3881" s="1" t="s">
        <v>19</v>
      </c>
    </row>
    <row r="3882" spans="1:14" x14ac:dyDescent="0.25">
      <c r="A3882">
        <v>3881</v>
      </c>
      <c r="B3882">
        <v>1730</v>
      </c>
      <c r="C3882">
        <f>1/COUNTIF(B:B,pizzadb_pizzasales[[#This Row],[order_id]])</f>
        <v>0.33333333333333331</v>
      </c>
      <c r="D3882" s="1" t="s">
        <v>132</v>
      </c>
      <c r="E3882">
        <v>1</v>
      </c>
      <c r="F3882" s="16">
        <v>42324</v>
      </c>
      <c r="G3882" s="2" t="str">
        <f>TEXT(pizzadb_pizzasales[[#This Row],[order_date]],"dddd")</f>
        <v>Monday</v>
      </c>
      <c r="H3882" s="3">
        <v>0.48557870370370371</v>
      </c>
      <c r="I3882">
        <v>10.5</v>
      </c>
      <c r="J3882">
        <v>10.5</v>
      </c>
      <c r="K3882" s="1" t="s">
        <v>41</v>
      </c>
      <c r="L3882" s="1" t="s">
        <v>14</v>
      </c>
      <c r="M3882" s="1" t="s">
        <v>15</v>
      </c>
      <c r="N3882" s="1" t="s">
        <v>16</v>
      </c>
    </row>
    <row r="3883" spans="1:14" x14ac:dyDescent="0.25">
      <c r="A3883">
        <v>3882</v>
      </c>
      <c r="B3883">
        <v>1730</v>
      </c>
      <c r="C3883">
        <f>1/COUNTIF(B:B,pizzadb_pizzasales[[#This Row],[order_id]])</f>
        <v>0.33333333333333331</v>
      </c>
      <c r="D3883" s="1" t="s">
        <v>25</v>
      </c>
      <c r="E3883">
        <v>1</v>
      </c>
      <c r="F3883" s="16">
        <v>42325</v>
      </c>
      <c r="G3883" s="2" t="str">
        <f>TEXT(pizzadb_pizzasales[[#This Row],[order_date]],"dddd")</f>
        <v>Tuesday</v>
      </c>
      <c r="H3883" s="3">
        <v>0.48557870370370371</v>
      </c>
      <c r="I3883">
        <v>20.75</v>
      </c>
      <c r="J3883">
        <v>20.75</v>
      </c>
      <c r="K3883" s="1" t="s">
        <v>21</v>
      </c>
      <c r="L3883" s="1" t="s">
        <v>26</v>
      </c>
      <c r="M3883" s="1" t="s">
        <v>27</v>
      </c>
      <c r="N3883" s="1" t="s">
        <v>28</v>
      </c>
    </row>
    <row r="3884" spans="1:14" x14ac:dyDescent="0.25">
      <c r="A3884">
        <v>3883</v>
      </c>
      <c r="B3884">
        <v>1730</v>
      </c>
      <c r="C3884">
        <f>1/COUNTIF(B:B,pizzadb_pizzasales[[#This Row],[order_id]])</f>
        <v>0.33333333333333331</v>
      </c>
      <c r="D3884" s="1" t="s">
        <v>145</v>
      </c>
      <c r="E3884">
        <v>1</v>
      </c>
      <c r="F3884" s="16">
        <v>42326</v>
      </c>
      <c r="G3884" s="2" t="str">
        <f>TEXT(pizzadb_pizzasales[[#This Row],[order_date]],"dddd")</f>
        <v>Wednesday</v>
      </c>
      <c r="H3884" s="3">
        <v>0.48557870370370371</v>
      </c>
      <c r="I3884">
        <v>16.5</v>
      </c>
      <c r="J3884">
        <v>16.5</v>
      </c>
      <c r="K3884" s="1" t="s">
        <v>13</v>
      </c>
      <c r="L3884" s="1" t="s">
        <v>26</v>
      </c>
      <c r="M3884" s="1" t="s">
        <v>38</v>
      </c>
      <c r="N3884" s="1" t="s">
        <v>39</v>
      </c>
    </row>
    <row r="3885" spans="1:14" x14ac:dyDescent="0.25">
      <c r="A3885">
        <v>3884</v>
      </c>
      <c r="B3885">
        <v>1731</v>
      </c>
      <c r="C3885">
        <f>1/COUNTIF(B:B,pizzadb_pizzasales[[#This Row],[order_id]])</f>
        <v>1</v>
      </c>
      <c r="D3885" s="1" t="s">
        <v>149</v>
      </c>
      <c r="E3885">
        <v>1</v>
      </c>
      <c r="F3885" s="16">
        <v>42327</v>
      </c>
      <c r="G3885" s="2" t="str">
        <f>TEXT(pizzadb_pizzasales[[#This Row],[order_date]],"dddd")</f>
        <v>Thursday</v>
      </c>
      <c r="H3885" s="3">
        <v>0.51214120370370375</v>
      </c>
      <c r="I3885">
        <v>12.25</v>
      </c>
      <c r="J3885">
        <v>12.25</v>
      </c>
      <c r="K3885" s="1" t="s">
        <v>41</v>
      </c>
      <c r="L3885" s="1" t="s">
        <v>26</v>
      </c>
      <c r="M3885" s="1" t="s">
        <v>114</v>
      </c>
      <c r="N3885" s="1" t="s">
        <v>115</v>
      </c>
    </row>
    <row r="3886" spans="1:14" x14ac:dyDescent="0.25">
      <c r="A3886">
        <v>3885</v>
      </c>
      <c r="B3886">
        <v>1732</v>
      </c>
      <c r="C3886">
        <f>1/COUNTIF(B:B,pizzadb_pizzasales[[#This Row],[order_id]])</f>
        <v>0.33333333333333331</v>
      </c>
      <c r="D3886" s="1" t="s">
        <v>72</v>
      </c>
      <c r="E3886">
        <v>1</v>
      </c>
      <c r="F3886" s="16">
        <v>42328</v>
      </c>
      <c r="G3886" s="2" t="str">
        <f>TEXT(pizzadb_pizzasales[[#This Row],[order_date]],"dddd")</f>
        <v>Friday</v>
      </c>
      <c r="H3886" s="3">
        <v>0.51442129629629629</v>
      </c>
      <c r="I3886">
        <v>20.75</v>
      </c>
      <c r="J3886">
        <v>20.75</v>
      </c>
      <c r="K3886" s="1" t="s">
        <v>21</v>
      </c>
      <c r="L3886" s="1" t="s">
        <v>33</v>
      </c>
      <c r="M3886" s="1" t="s">
        <v>42</v>
      </c>
      <c r="N3886" s="1" t="s">
        <v>43</v>
      </c>
    </row>
    <row r="3887" spans="1:14" x14ac:dyDescent="0.25">
      <c r="A3887">
        <v>3886</v>
      </c>
      <c r="B3887">
        <v>1732</v>
      </c>
      <c r="C3887">
        <f>1/COUNTIF(B:B,pizzadb_pizzasales[[#This Row],[order_id]])</f>
        <v>0.33333333333333331</v>
      </c>
      <c r="D3887" s="1" t="s">
        <v>84</v>
      </c>
      <c r="E3887">
        <v>1</v>
      </c>
      <c r="F3887" s="16">
        <v>42331</v>
      </c>
      <c r="G3887" s="2" t="str">
        <f>TEXT(pizzadb_pizzasales[[#This Row],[order_date]],"dddd")</f>
        <v>Monday</v>
      </c>
      <c r="H3887" s="3">
        <v>0.51442129629629629</v>
      </c>
      <c r="I3887">
        <v>12</v>
      </c>
      <c r="J3887">
        <v>12</v>
      </c>
      <c r="K3887" s="1" t="s">
        <v>41</v>
      </c>
      <c r="L3887" s="1" t="s">
        <v>14</v>
      </c>
      <c r="M3887" s="1" t="s">
        <v>85</v>
      </c>
      <c r="N3887" s="1" t="s">
        <v>86</v>
      </c>
    </row>
    <row r="3888" spans="1:14" x14ac:dyDescent="0.25">
      <c r="A3888">
        <v>3887</v>
      </c>
      <c r="B3888">
        <v>1732</v>
      </c>
      <c r="C3888">
        <f>1/COUNTIF(B:B,pizzadb_pizzasales[[#This Row],[order_id]])</f>
        <v>0.33333333333333331</v>
      </c>
      <c r="D3888" s="1" t="s">
        <v>145</v>
      </c>
      <c r="E3888">
        <v>1</v>
      </c>
      <c r="F3888" s="16">
        <v>42332</v>
      </c>
      <c r="G3888" s="2" t="str">
        <f>TEXT(pizzadb_pizzasales[[#This Row],[order_date]],"dddd")</f>
        <v>Tuesday</v>
      </c>
      <c r="H3888" s="3">
        <v>0.51442129629629629</v>
      </c>
      <c r="I3888">
        <v>16.5</v>
      </c>
      <c r="J3888">
        <v>16.5</v>
      </c>
      <c r="K3888" s="1" t="s">
        <v>13</v>
      </c>
      <c r="L3888" s="1" t="s">
        <v>26</v>
      </c>
      <c r="M3888" s="1" t="s">
        <v>38</v>
      </c>
      <c r="N3888" s="1" t="s">
        <v>39</v>
      </c>
    </row>
    <row r="3889" spans="1:14" x14ac:dyDescent="0.25">
      <c r="A3889">
        <v>3888</v>
      </c>
      <c r="B3889">
        <v>1733</v>
      </c>
      <c r="C3889">
        <f>1/COUNTIF(B:B,pizzadb_pizzasales[[#This Row],[order_id]])</f>
        <v>1</v>
      </c>
      <c r="D3889" s="1" t="s">
        <v>54</v>
      </c>
      <c r="E3889">
        <v>1</v>
      </c>
      <c r="F3889" s="16">
        <v>42333</v>
      </c>
      <c r="G3889" s="2" t="str">
        <f>TEXT(pizzadb_pizzasales[[#This Row],[order_date]],"dddd")</f>
        <v>Wednesday</v>
      </c>
      <c r="H3889" s="3">
        <v>0.51870370370370367</v>
      </c>
      <c r="I3889">
        <v>20.5</v>
      </c>
      <c r="J3889">
        <v>20.5</v>
      </c>
      <c r="K3889" s="1" t="s">
        <v>21</v>
      </c>
      <c r="L3889" s="1" t="s">
        <v>14</v>
      </c>
      <c r="M3889" s="1" t="s">
        <v>55</v>
      </c>
      <c r="N3889" s="1" t="s">
        <v>56</v>
      </c>
    </row>
    <row r="3890" spans="1:14" x14ac:dyDescent="0.25">
      <c r="A3890">
        <v>3889</v>
      </c>
      <c r="B3890">
        <v>1734</v>
      </c>
      <c r="C3890">
        <f>1/COUNTIF(B:B,pizzadb_pizzasales[[#This Row],[order_id]])</f>
        <v>7.6923076923076927E-2</v>
      </c>
      <c r="D3890" s="1" t="s">
        <v>72</v>
      </c>
      <c r="E3890">
        <v>1</v>
      </c>
      <c r="F3890" s="16">
        <v>42334</v>
      </c>
      <c r="G3890" s="2" t="str">
        <f>TEXT(pizzadb_pizzasales[[#This Row],[order_date]],"dddd")</f>
        <v>Thursday</v>
      </c>
      <c r="H3890" s="3">
        <v>0.5254861111111111</v>
      </c>
      <c r="I3890">
        <v>20.75</v>
      </c>
      <c r="J3890">
        <v>20.75</v>
      </c>
      <c r="K3890" s="1" t="s">
        <v>21</v>
      </c>
      <c r="L3890" s="1" t="s">
        <v>33</v>
      </c>
      <c r="M3890" s="1" t="s">
        <v>42</v>
      </c>
      <c r="N3890" s="1" t="s">
        <v>43</v>
      </c>
    </row>
    <row r="3891" spans="1:14" x14ac:dyDescent="0.25">
      <c r="A3891">
        <v>3890</v>
      </c>
      <c r="B3891">
        <v>1734</v>
      </c>
      <c r="C3891">
        <f>1/COUNTIF(B:B,pizzadb_pizzasales[[#This Row],[order_id]])</f>
        <v>7.6923076923076927E-2</v>
      </c>
      <c r="D3891" s="1" t="s">
        <v>84</v>
      </c>
      <c r="E3891">
        <v>1</v>
      </c>
      <c r="F3891" s="16">
        <v>42335</v>
      </c>
      <c r="G3891" s="2" t="str">
        <f>TEXT(pizzadb_pizzasales[[#This Row],[order_date]],"dddd")</f>
        <v>Friday</v>
      </c>
      <c r="H3891" s="3">
        <v>0.5254861111111111</v>
      </c>
      <c r="I3891">
        <v>12</v>
      </c>
      <c r="J3891">
        <v>12</v>
      </c>
      <c r="K3891" s="1" t="s">
        <v>41</v>
      </c>
      <c r="L3891" s="1" t="s">
        <v>14</v>
      </c>
      <c r="M3891" s="1" t="s">
        <v>85</v>
      </c>
      <c r="N3891" s="1" t="s">
        <v>86</v>
      </c>
    </row>
    <row r="3892" spans="1:14" x14ac:dyDescent="0.25">
      <c r="A3892">
        <v>3891</v>
      </c>
      <c r="B3892">
        <v>1734</v>
      </c>
      <c r="C3892">
        <f>1/COUNTIF(B:B,pizzadb_pizzasales[[#This Row],[order_id]])</f>
        <v>7.6923076923076927E-2</v>
      </c>
      <c r="D3892" s="1" t="s">
        <v>73</v>
      </c>
      <c r="E3892">
        <v>1</v>
      </c>
      <c r="F3892" s="16">
        <v>42338</v>
      </c>
      <c r="G3892" s="2" t="str">
        <f>TEXT(pizzadb_pizzasales[[#This Row],[order_date]],"dddd")</f>
        <v>Monday</v>
      </c>
      <c r="H3892" s="3">
        <v>0.5254861111111111</v>
      </c>
      <c r="I3892">
        <v>20.75</v>
      </c>
      <c r="J3892">
        <v>20.75</v>
      </c>
      <c r="K3892" s="1" t="s">
        <v>21</v>
      </c>
      <c r="L3892" s="1" t="s">
        <v>33</v>
      </c>
      <c r="M3892" s="1" t="s">
        <v>74</v>
      </c>
      <c r="N3892" s="1" t="s">
        <v>75</v>
      </c>
    </row>
    <row r="3893" spans="1:14" x14ac:dyDescent="0.25">
      <c r="A3893">
        <v>3892</v>
      </c>
      <c r="B3893">
        <v>1734</v>
      </c>
      <c r="C3893">
        <f>1/COUNTIF(B:B,pizzadb_pizzasales[[#This Row],[order_id]])</f>
        <v>7.6923076923076927E-2</v>
      </c>
      <c r="D3893" s="1" t="s">
        <v>123</v>
      </c>
      <c r="E3893">
        <v>1</v>
      </c>
      <c r="F3893" s="16">
        <v>42339</v>
      </c>
      <c r="G3893" s="2" t="str">
        <f>TEXT(pizzadb_pizzasales[[#This Row],[order_date]],"dddd")</f>
        <v>Tuesday</v>
      </c>
      <c r="H3893" s="3">
        <v>0.5254861111111111</v>
      </c>
      <c r="I3893">
        <v>12.75</v>
      </c>
      <c r="J3893">
        <v>12.75</v>
      </c>
      <c r="K3893" s="1" t="s">
        <v>41</v>
      </c>
      <c r="L3893" s="1" t="s">
        <v>33</v>
      </c>
      <c r="M3893" s="1" t="s">
        <v>124</v>
      </c>
      <c r="N3893" s="1" t="s">
        <v>125</v>
      </c>
    </row>
    <row r="3894" spans="1:14" x14ac:dyDescent="0.25">
      <c r="A3894">
        <v>3893</v>
      </c>
      <c r="B3894">
        <v>1734</v>
      </c>
      <c r="C3894">
        <f>1/COUNTIF(B:B,pizzadb_pizzasales[[#This Row],[order_id]])</f>
        <v>7.6923076923076927E-2</v>
      </c>
      <c r="D3894" s="1" t="s">
        <v>156</v>
      </c>
      <c r="E3894">
        <v>1</v>
      </c>
      <c r="F3894" s="16">
        <v>42340</v>
      </c>
      <c r="G3894" s="2" t="str">
        <f>TEXT(pizzadb_pizzasales[[#This Row],[order_date]],"dddd")</f>
        <v>Wednesday</v>
      </c>
      <c r="H3894" s="3">
        <v>0.5254861111111111</v>
      </c>
      <c r="I3894">
        <v>12.75</v>
      </c>
      <c r="J3894">
        <v>12.75</v>
      </c>
      <c r="K3894" s="1" t="s">
        <v>41</v>
      </c>
      <c r="L3894" s="1" t="s">
        <v>33</v>
      </c>
      <c r="M3894" s="1" t="s">
        <v>82</v>
      </c>
      <c r="N3894" s="1" t="s">
        <v>83</v>
      </c>
    </row>
    <row r="3895" spans="1:14" x14ac:dyDescent="0.25">
      <c r="A3895">
        <v>3894</v>
      </c>
      <c r="B3895">
        <v>1734</v>
      </c>
      <c r="C3895">
        <f>1/COUNTIF(B:B,pizzadb_pizzasales[[#This Row],[order_id]])</f>
        <v>7.6923076923076927E-2</v>
      </c>
      <c r="D3895" s="1" t="s">
        <v>50</v>
      </c>
      <c r="E3895">
        <v>1</v>
      </c>
      <c r="F3895" s="16">
        <v>42341</v>
      </c>
      <c r="G3895" s="2" t="str">
        <f>TEXT(pizzadb_pizzasales[[#This Row],[order_date]],"dddd")</f>
        <v>Thursday</v>
      </c>
      <c r="H3895" s="3">
        <v>0.5254861111111111</v>
      </c>
      <c r="I3895">
        <v>12</v>
      </c>
      <c r="J3895">
        <v>12</v>
      </c>
      <c r="K3895" s="1" t="s">
        <v>41</v>
      </c>
      <c r="L3895" s="1" t="s">
        <v>14</v>
      </c>
      <c r="M3895" s="1" t="s">
        <v>18</v>
      </c>
      <c r="N3895" s="1" t="s">
        <v>19</v>
      </c>
    </row>
    <row r="3896" spans="1:14" x14ac:dyDescent="0.25">
      <c r="A3896">
        <v>3895</v>
      </c>
      <c r="B3896">
        <v>1734</v>
      </c>
      <c r="C3896">
        <f>1/COUNTIF(B:B,pizzadb_pizzasales[[#This Row],[order_id]])</f>
        <v>7.6923076923076927E-2</v>
      </c>
      <c r="D3896" s="1" t="s">
        <v>90</v>
      </c>
      <c r="E3896">
        <v>1</v>
      </c>
      <c r="F3896" s="16">
        <v>42342</v>
      </c>
      <c r="G3896" s="2" t="str">
        <f>TEXT(pizzadb_pizzasales[[#This Row],[order_date]],"dddd")</f>
        <v>Friday</v>
      </c>
      <c r="H3896" s="3">
        <v>0.5254861111111111</v>
      </c>
      <c r="I3896">
        <v>17.950000762939453</v>
      </c>
      <c r="J3896">
        <v>17.950000762939453</v>
      </c>
      <c r="K3896" s="1" t="s">
        <v>21</v>
      </c>
      <c r="L3896" s="1" t="s">
        <v>22</v>
      </c>
      <c r="M3896" s="1" t="s">
        <v>91</v>
      </c>
      <c r="N3896" s="1" t="s">
        <v>92</v>
      </c>
    </row>
    <row r="3897" spans="1:14" x14ac:dyDescent="0.25">
      <c r="A3897">
        <v>3896</v>
      </c>
      <c r="B3897">
        <v>1734</v>
      </c>
      <c r="C3897">
        <f>1/COUNTIF(B:B,pizzadb_pizzasales[[#This Row],[order_id]])</f>
        <v>7.6923076923076927E-2</v>
      </c>
      <c r="D3897" s="1" t="s">
        <v>25</v>
      </c>
      <c r="E3897">
        <v>1</v>
      </c>
      <c r="F3897" s="16">
        <v>42345</v>
      </c>
      <c r="G3897" s="2" t="str">
        <f>TEXT(pizzadb_pizzasales[[#This Row],[order_date]],"dddd")</f>
        <v>Monday</v>
      </c>
      <c r="H3897" s="3">
        <v>0.5254861111111111</v>
      </c>
      <c r="I3897">
        <v>20.75</v>
      </c>
      <c r="J3897">
        <v>20.75</v>
      </c>
      <c r="K3897" s="1" t="s">
        <v>21</v>
      </c>
      <c r="L3897" s="1" t="s">
        <v>26</v>
      </c>
      <c r="M3897" s="1" t="s">
        <v>27</v>
      </c>
      <c r="N3897" s="1" t="s">
        <v>28</v>
      </c>
    </row>
    <row r="3898" spans="1:14" x14ac:dyDescent="0.25">
      <c r="A3898">
        <v>3897</v>
      </c>
      <c r="B3898">
        <v>1734</v>
      </c>
      <c r="C3898">
        <f>1/COUNTIF(B:B,pizzadb_pizzasales[[#This Row],[order_id]])</f>
        <v>7.6923076923076927E-2</v>
      </c>
      <c r="D3898" s="1" t="s">
        <v>68</v>
      </c>
      <c r="E3898">
        <v>1</v>
      </c>
      <c r="F3898" s="16">
        <v>42346</v>
      </c>
      <c r="G3898" s="2" t="str">
        <f>TEXT(pizzadb_pizzasales[[#This Row],[order_date]],"dddd")</f>
        <v>Tuesday</v>
      </c>
      <c r="H3898" s="3">
        <v>0.5254861111111111</v>
      </c>
      <c r="I3898">
        <v>20.25</v>
      </c>
      <c r="J3898">
        <v>20.25</v>
      </c>
      <c r="K3898" s="1" t="s">
        <v>21</v>
      </c>
      <c r="L3898" s="1" t="s">
        <v>22</v>
      </c>
      <c r="M3898" s="1" t="s">
        <v>30</v>
      </c>
      <c r="N3898" s="1" t="s">
        <v>31</v>
      </c>
    </row>
    <row r="3899" spans="1:14" x14ac:dyDescent="0.25">
      <c r="A3899">
        <v>3898</v>
      </c>
      <c r="B3899">
        <v>1734</v>
      </c>
      <c r="C3899">
        <f>1/COUNTIF(B:B,pizzadb_pizzasales[[#This Row],[order_id]])</f>
        <v>7.6923076923076927E-2</v>
      </c>
      <c r="D3899" s="1" t="s">
        <v>113</v>
      </c>
      <c r="E3899">
        <v>1</v>
      </c>
      <c r="F3899" s="16">
        <v>42347</v>
      </c>
      <c r="G3899" s="2" t="str">
        <f>TEXT(pizzadb_pizzasales[[#This Row],[order_date]],"dddd")</f>
        <v>Wednesday</v>
      </c>
      <c r="H3899" s="3">
        <v>0.5254861111111111</v>
      </c>
      <c r="I3899">
        <v>20.25</v>
      </c>
      <c r="J3899">
        <v>20.25</v>
      </c>
      <c r="K3899" s="1" t="s">
        <v>21</v>
      </c>
      <c r="L3899" s="1" t="s">
        <v>26</v>
      </c>
      <c r="M3899" s="1" t="s">
        <v>114</v>
      </c>
      <c r="N3899" s="1" t="s">
        <v>115</v>
      </c>
    </row>
    <row r="3900" spans="1:14" x14ac:dyDescent="0.25">
      <c r="A3900">
        <v>3899</v>
      </c>
      <c r="B3900">
        <v>1734</v>
      </c>
      <c r="C3900">
        <f>1/COUNTIF(B:B,pizzadb_pizzasales[[#This Row],[order_id]])</f>
        <v>7.6923076923076927E-2</v>
      </c>
      <c r="D3900" s="1" t="s">
        <v>150</v>
      </c>
      <c r="E3900">
        <v>1</v>
      </c>
      <c r="F3900" s="16">
        <v>42348</v>
      </c>
      <c r="G3900" s="2" t="str">
        <f>TEXT(pizzadb_pizzasales[[#This Row],[order_date]],"dddd")</f>
        <v>Thursday</v>
      </c>
      <c r="H3900" s="3">
        <v>0.5254861111111111</v>
      </c>
      <c r="I3900">
        <v>12.5</v>
      </c>
      <c r="J3900">
        <v>12.5</v>
      </c>
      <c r="K3900" s="1" t="s">
        <v>41</v>
      </c>
      <c r="L3900" s="1" t="s">
        <v>26</v>
      </c>
      <c r="M3900" s="1" t="s">
        <v>60</v>
      </c>
      <c r="N3900" s="1" t="s">
        <v>61</v>
      </c>
    </row>
    <row r="3901" spans="1:14" x14ac:dyDescent="0.25">
      <c r="A3901">
        <v>3900</v>
      </c>
      <c r="B3901">
        <v>1734</v>
      </c>
      <c r="C3901">
        <f>1/COUNTIF(B:B,pizzadb_pizzasales[[#This Row],[order_id]])</f>
        <v>7.6923076923076927E-2</v>
      </c>
      <c r="D3901" s="1" t="s">
        <v>32</v>
      </c>
      <c r="E3901">
        <v>1</v>
      </c>
      <c r="F3901" s="16">
        <v>42349</v>
      </c>
      <c r="G3901" s="2" t="str">
        <f>TEXT(pizzadb_pizzasales[[#This Row],[order_date]],"dddd")</f>
        <v>Friday</v>
      </c>
      <c r="H3901" s="3">
        <v>0.5254861111111111</v>
      </c>
      <c r="I3901">
        <v>20.75</v>
      </c>
      <c r="J3901">
        <v>20.75</v>
      </c>
      <c r="K3901" s="1" t="s">
        <v>21</v>
      </c>
      <c r="L3901" s="1" t="s">
        <v>33</v>
      </c>
      <c r="M3901" s="1" t="s">
        <v>34</v>
      </c>
      <c r="N3901" s="1" t="s">
        <v>35</v>
      </c>
    </row>
    <row r="3902" spans="1:14" x14ac:dyDescent="0.25">
      <c r="A3902">
        <v>3901</v>
      </c>
      <c r="B3902">
        <v>1734</v>
      </c>
      <c r="C3902">
        <f>1/COUNTIF(B:B,pizzadb_pizzasales[[#This Row],[order_id]])</f>
        <v>7.6923076923076927E-2</v>
      </c>
      <c r="D3902" s="1" t="s">
        <v>151</v>
      </c>
      <c r="E3902">
        <v>1</v>
      </c>
      <c r="F3902" s="16">
        <v>42352</v>
      </c>
      <c r="G3902" s="2" t="str">
        <f>TEXT(pizzadb_pizzasales[[#This Row],[order_date]],"dddd")</f>
        <v>Monday</v>
      </c>
      <c r="H3902" s="3">
        <v>0.5254861111111111</v>
      </c>
      <c r="I3902">
        <v>12.75</v>
      </c>
      <c r="J3902">
        <v>12.75</v>
      </c>
      <c r="K3902" s="1" t="s">
        <v>41</v>
      </c>
      <c r="L3902" s="1" t="s">
        <v>33</v>
      </c>
      <c r="M3902" s="1" t="s">
        <v>34</v>
      </c>
      <c r="N3902" s="1" t="s">
        <v>35</v>
      </c>
    </row>
    <row r="3903" spans="1:14" x14ac:dyDescent="0.25">
      <c r="A3903">
        <v>3902</v>
      </c>
      <c r="B3903">
        <v>1735</v>
      </c>
      <c r="C3903">
        <f>1/COUNTIF(B:B,pizzadb_pizzasales[[#This Row],[order_id]])</f>
        <v>1</v>
      </c>
      <c r="D3903" s="1" t="s">
        <v>76</v>
      </c>
      <c r="E3903">
        <v>1</v>
      </c>
      <c r="F3903" s="16">
        <v>42353</v>
      </c>
      <c r="G3903" s="2" t="str">
        <f>TEXT(pizzadb_pizzasales[[#This Row],[order_date]],"dddd")</f>
        <v>Tuesday</v>
      </c>
      <c r="H3903" s="3">
        <v>0.541412037037037</v>
      </c>
      <c r="I3903">
        <v>16.75</v>
      </c>
      <c r="J3903">
        <v>16.75</v>
      </c>
      <c r="K3903" s="1" t="s">
        <v>13</v>
      </c>
      <c r="L3903" s="1" t="s">
        <v>33</v>
      </c>
      <c r="M3903" s="1" t="s">
        <v>74</v>
      </c>
      <c r="N3903" s="1" t="s">
        <v>75</v>
      </c>
    </row>
    <row r="3904" spans="1:14" x14ac:dyDescent="0.25">
      <c r="A3904">
        <v>3903</v>
      </c>
      <c r="B3904">
        <v>1736</v>
      </c>
      <c r="C3904">
        <f>1/COUNTIF(B:B,pizzadb_pizzasales[[#This Row],[order_id]])</f>
        <v>1</v>
      </c>
      <c r="D3904" s="1" t="s">
        <v>119</v>
      </c>
      <c r="E3904">
        <v>1</v>
      </c>
      <c r="F3904" s="16">
        <v>42354</v>
      </c>
      <c r="G3904" s="2" t="str">
        <f>TEXT(pizzadb_pizzasales[[#This Row],[order_date]],"dddd")</f>
        <v>Wednesday</v>
      </c>
      <c r="H3904" s="3">
        <v>0.56548611111111113</v>
      </c>
      <c r="I3904">
        <v>12.5</v>
      </c>
      <c r="J3904">
        <v>12.5</v>
      </c>
      <c r="K3904" s="1" t="s">
        <v>13</v>
      </c>
      <c r="L3904" s="1" t="s">
        <v>14</v>
      </c>
      <c r="M3904" s="1" t="s">
        <v>78</v>
      </c>
      <c r="N3904" s="1" t="s">
        <v>79</v>
      </c>
    </row>
    <row r="3905" spans="1:14" x14ac:dyDescent="0.25">
      <c r="A3905">
        <v>3904</v>
      </c>
      <c r="B3905">
        <v>1737</v>
      </c>
      <c r="C3905">
        <f>1/COUNTIF(B:B,pizzadb_pizzasales[[#This Row],[order_id]])</f>
        <v>0.33333333333333331</v>
      </c>
      <c r="D3905" s="1" t="s">
        <v>96</v>
      </c>
      <c r="E3905">
        <v>1</v>
      </c>
      <c r="F3905" s="16">
        <v>42355</v>
      </c>
      <c r="G3905" s="2" t="str">
        <f>TEXT(pizzadb_pizzasales[[#This Row],[order_date]],"dddd")</f>
        <v>Thursday</v>
      </c>
      <c r="H3905" s="3">
        <v>0.57038194444444446</v>
      </c>
      <c r="I3905">
        <v>16.25</v>
      </c>
      <c r="J3905">
        <v>16.25</v>
      </c>
      <c r="K3905" s="1" t="s">
        <v>13</v>
      </c>
      <c r="L3905" s="1" t="s">
        <v>26</v>
      </c>
      <c r="M3905" s="1" t="s">
        <v>97</v>
      </c>
      <c r="N3905" s="1" t="s">
        <v>98</v>
      </c>
    </row>
    <row r="3906" spans="1:14" x14ac:dyDescent="0.25">
      <c r="A3906">
        <v>3905</v>
      </c>
      <c r="B3906">
        <v>1737</v>
      </c>
      <c r="C3906">
        <f>1/COUNTIF(B:B,pizzadb_pizzasales[[#This Row],[order_id]])</f>
        <v>0.33333333333333331</v>
      </c>
      <c r="D3906" s="1" t="s">
        <v>134</v>
      </c>
      <c r="E3906">
        <v>1</v>
      </c>
      <c r="F3906" s="16">
        <v>42356</v>
      </c>
      <c r="G3906" s="2" t="str">
        <f>TEXT(pizzadb_pizzasales[[#This Row],[order_date]],"dddd")</f>
        <v>Friday</v>
      </c>
      <c r="H3906" s="3">
        <v>0.57038194444444446</v>
      </c>
      <c r="I3906">
        <v>16.75</v>
      </c>
      <c r="J3906">
        <v>16.75</v>
      </c>
      <c r="K3906" s="1" t="s">
        <v>13</v>
      </c>
      <c r="L3906" s="1" t="s">
        <v>33</v>
      </c>
      <c r="M3906" s="1" t="s">
        <v>124</v>
      </c>
      <c r="N3906" s="1" t="s">
        <v>125</v>
      </c>
    </row>
    <row r="3907" spans="1:14" x14ac:dyDescent="0.25">
      <c r="A3907">
        <v>3906</v>
      </c>
      <c r="B3907">
        <v>1737</v>
      </c>
      <c r="C3907">
        <f>1/COUNTIF(B:B,pizzadb_pizzasales[[#This Row],[order_id]])</f>
        <v>0.33333333333333331</v>
      </c>
      <c r="D3907" s="1" t="s">
        <v>139</v>
      </c>
      <c r="E3907">
        <v>1</v>
      </c>
      <c r="F3907" s="16">
        <v>42359</v>
      </c>
      <c r="G3907" s="2" t="str">
        <f>TEXT(pizzadb_pizzasales[[#This Row],[order_date]],"dddd")</f>
        <v>Monday</v>
      </c>
      <c r="H3907" s="3">
        <v>0.57038194444444446</v>
      </c>
      <c r="I3907">
        <v>16.75</v>
      </c>
      <c r="J3907">
        <v>16.75</v>
      </c>
      <c r="K3907" s="1" t="s">
        <v>13</v>
      </c>
      <c r="L3907" s="1" t="s">
        <v>33</v>
      </c>
      <c r="M3907" s="1" t="s">
        <v>82</v>
      </c>
      <c r="N3907" s="1" t="s">
        <v>83</v>
      </c>
    </row>
    <row r="3908" spans="1:14" x14ac:dyDescent="0.25">
      <c r="A3908">
        <v>3907</v>
      </c>
      <c r="B3908">
        <v>1738</v>
      </c>
      <c r="C3908">
        <f>1/COUNTIF(B:B,pizzadb_pizzasales[[#This Row],[order_id]])</f>
        <v>0.25</v>
      </c>
      <c r="D3908" s="1" t="s">
        <v>118</v>
      </c>
      <c r="E3908">
        <v>1</v>
      </c>
      <c r="F3908" s="16">
        <v>42360</v>
      </c>
      <c r="G3908" s="2" t="str">
        <f>TEXT(pizzadb_pizzasales[[#This Row],[order_date]],"dddd")</f>
        <v>Tuesday</v>
      </c>
      <c r="H3908" s="3">
        <v>0.57417824074074075</v>
      </c>
      <c r="I3908">
        <v>16.75</v>
      </c>
      <c r="J3908">
        <v>16.75</v>
      </c>
      <c r="K3908" s="1" t="s">
        <v>13</v>
      </c>
      <c r="L3908" s="1" t="s">
        <v>33</v>
      </c>
      <c r="M3908" s="1" t="s">
        <v>42</v>
      </c>
      <c r="N3908" s="1" t="s">
        <v>43</v>
      </c>
    </row>
    <row r="3909" spans="1:14" x14ac:dyDescent="0.25">
      <c r="A3909">
        <v>3908</v>
      </c>
      <c r="B3909">
        <v>1738</v>
      </c>
      <c r="C3909">
        <f>1/COUNTIF(B:B,pizzadb_pizzasales[[#This Row],[order_id]])</f>
        <v>0.25</v>
      </c>
      <c r="D3909" s="1" t="s">
        <v>132</v>
      </c>
      <c r="E3909">
        <v>1</v>
      </c>
      <c r="F3909" s="16">
        <v>42361</v>
      </c>
      <c r="G3909" s="2" t="str">
        <f>TEXT(pizzadb_pizzasales[[#This Row],[order_date]],"dddd")</f>
        <v>Wednesday</v>
      </c>
      <c r="H3909" s="3">
        <v>0.57417824074074075</v>
      </c>
      <c r="I3909">
        <v>10.5</v>
      </c>
      <c r="J3909">
        <v>10.5</v>
      </c>
      <c r="K3909" s="1" t="s">
        <v>41</v>
      </c>
      <c r="L3909" s="1" t="s">
        <v>14</v>
      </c>
      <c r="M3909" s="1" t="s">
        <v>15</v>
      </c>
      <c r="N3909" s="1" t="s">
        <v>16</v>
      </c>
    </row>
    <row r="3910" spans="1:14" x14ac:dyDescent="0.25">
      <c r="A3910">
        <v>3909</v>
      </c>
      <c r="B3910">
        <v>1738</v>
      </c>
      <c r="C3910">
        <f>1/COUNTIF(B:B,pizzadb_pizzasales[[#This Row],[order_id]])</f>
        <v>0.25</v>
      </c>
      <c r="D3910" s="1" t="s">
        <v>36</v>
      </c>
      <c r="E3910">
        <v>1</v>
      </c>
      <c r="F3910" s="16">
        <v>42362</v>
      </c>
      <c r="G3910" s="2" t="str">
        <f>TEXT(pizzadb_pizzasales[[#This Row],[order_date]],"dddd")</f>
        <v>Thursday</v>
      </c>
      <c r="H3910" s="3">
        <v>0.57417824074074075</v>
      </c>
      <c r="I3910">
        <v>16.5</v>
      </c>
      <c r="J3910">
        <v>16.5</v>
      </c>
      <c r="K3910" s="1" t="s">
        <v>13</v>
      </c>
      <c r="L3910" s="1" t="s">
        <v>26</v>
      </c>
      <c r="M3910" s="1" t="s">
        <v>27</v>
      </c>
      <c r="N3910" s="1" t="s">
        <v>28</v>
      </c>
    </row>
    <row r="3911" spans="1:14" x14ac:dyDescent="0.25">
      <c r="A3911">
        <v>3910</v>
      </c>
      <c r="B3911">
        <v>1738</v>
      </c>
      <c r="C3911">
        <f>1/COUNTIF(B:B,pizzadb_pizzasales[[#This Row],[order_id]])</f>
        <v>0.25</v>
      </c>
      <c r="D3911" s="1" t="s">
        <v>159</v>
      </c>
      <c r="E3911">
        <v>1</v>
      </c>
      <c r="F3911" s="16">
        <v>42363</v>
      </c>
      <c r="G3911" s="2" t="str">
        <f>TEXT(pizzadb_pizzasales[[#This Row],[order_date]],"dddd")</f>
        <v>Friday</v>
      </c>
      <c r="H3911" s="3">
        <v>0.57417824074074075</v>
      </c>
      <c r="I3911">
        <v>16.75</v>
      </c>
      <c r="J3911">
        <v>16.75</v>
      </c>
      <c r="K3911" s="1" t="s">
        <v>13</v>
      </c>
      <c r="L3911" s="1" t="s">
        <v>22</v>
      </c>
      <c r="M3911" s="1" t="s">
        <v>101</v>
      </c>
      <c r="N3911" s="1" t="s">
        <v>102</v>
      </c>
    </row>
    <row r="3912" spans="1:14" x14ac:dyDescent="0.25">
      <c r="A3912">
        <v>3911</v>
      </c>
      <c r="B3912">
        <v>1739</v>
      </c>
      <c r="C3912">
        <f>1/COUNTIF(B:B,pizzadb_pizzasales[[#This Row],[order_id]])</f>
        <v>0.5</v>
      </c>
      <c r="D3912" s="1" t="s">
        <v>72</v>
      </c>
      <c r="E3912">
        <v>1</v>
      </c>
      <c r="F3912" s="16">
        <v>42366</v>
      </c>
      <c r="G3912" s="2" t="str">
        <f>TEXT(pizzadb_pizzasales[[#This Row],[order_date]],"dddd")</f>
        <v>Monday</v>
      </c>
      <c r="H3912" s="3">
        <v>0.57634259259259257</v>
      </c>
      <c r="I3912">
        <v>20.75</v>
      </c>
      <c r="J3912">
        <v>20.75</v>
      </c>
      <c r="K3912" s="1" t="s">
        <v>21</v>
      </c>
      <c r="L3912" s="1" t="s">
        <v>33</v>
      </c>
      <c r="M3912" s="1" t="s">
        <v>42</v>
      </c>
      <c r="N3912" s="1" t="s">
        <v>43</v>
      </c>
    </row>
    <row r="3913" spans="1:14" x14ac:dyDescent="0.25">
      <c r="A3913">
        <v>3912</v>
      </c>
      <c r="B3913">
        <v>1739</v>
      </c>
      <c r="C3913">
        <f>1/COUNTIF(B:B,pizzadb_pizzasales[[#This Row],[order_id]])</f>
        <v>0.5</v>
      </c>
      <c r="D3913" s="1" t="s">
        <v>40</v>
      </c>
      <c r="E3913">
        <v>1</v>
      </c>
      <c r="F3913" s="16">
        <v>42367</v>
      </c>
      <c r="G3913" s="2" t="str">
        <f>TEXT(pizzadb_pizzasales[[#This Row],[order_date]],"dddd")</f>
        <v>Tuesday</v>
      </c>
      <c r="H3913" s="3">
        <v>0.57634259259259257</v>
      </c>
      <c r="I3913">
        <v>12.75</v>
      </c>
      <c r="J3913">
        <v>12.75</v>
      </c>
      <c r="K3913" s="1" t="s">
        <v>41</v>
      </c>
      <c r="L3913" s="1" t="s">
        <v>33</v>
      </c>
      <c r="M3913" s="1" t="s">
        <v>42</v>
      </c>
      <c r="N3913" s="1" t="s">
        <v>43</v>
      </c>
    </row>
    <row r="3914" spans="1:14" x14ac:dyDescent="0.25">
      <c r="A3914">
        <v>3913</v>
      </c>
      <c r="B3914">
        <v>1740</v>
      </c>
      <c r="C3914">
        <f>1/COUNTIF(B:B,pizzadb_pizzasales[[#This Row],[order_id]])</f>
        <v>1</v>
      </c>
      <c r="D3914" s="1" t="s">
        <v>134</v>
      </c>
      <c r="E3914">
        <v>1</v>
      </c>
      <c r="F3914" s="16">
        <v>42368</v>
      </c>
      <c r="G3914" s="2" t="str">
        <f>TEXT(pizzadb_pizzasales[[#This Row],[order_date]],"dddd")</f>
        <v>Wednesday</v>
      </c>
      <c r="H3914" s="3">
        <v>0.59325231481481477</v>
      </c>
      <c r="I3914">
        <v>16.75</v>
      </c>
      <c r="J3914">
        <v>16.75</v>
      </c>
      <c r="K3914" s="1" t="s">
        <v>13</v>
      </c>
      <c r="L3914" s="1" t="s">
        <v>33</v>
      </c>
      <c r="M3914" s="1" t="s">
        <v>124</v>
      </c>
      <c r="N3914" s="1" t="s">
        <v>125</v>
      </c>
    </row>
    <row r="3915" spans="1:14" x14ac:dyDescent="0.25">
      <c r="A3915">
        <v>3914</v>
      </c>
      <c r="B3915">
        <v>1741</v>
      </c>
      <c r="C3915">
        <f>1/COUNTIF(B:B,pizzadb_pizzasales[[#This Row],[order_id]])</f>
        <v>1</v>
      </c>
      <c r="D3915" s="1" t="s">
        <v>149</v>
      </c>
      <c r="E3915">
        <v>1</v>
      </c>
      <c r="F3915" s="16">
        <v>42369</v>
      </c>
      <c r="G3915" s="2" t="str">
        <f>TEXT(pizzadb_pizzasales[[#This Row],[order_date]],"dddd")</f>
        <v>Thursday</v>
      </c>
      <c r="H3915" s="3">
        <v>0.59692129629629631</v>
      </c>
      <c r="I3915">
        <v>12.25</v>
      </c>
      <c r="J3915">
        <v>12.25</v>
      </c>
      <c r="K3915" s="1" t="s">
        <v>41</v>
      </c>
      <c r="L3915" s="1" t="s">
        <v>26</v>
      </c>
      <c r="M3915" s="1" t="s">
        <v>114</v>
      </c>
      <c r="N3915" s="1" t="s">
        <v>115</v>
      </c>
    </row>
    <row r="3916" spans="1:14" x14ac:dyDescent="0.25">
      <c r="A3916">
        <v>3915</v>
      </c>
      <c r="B3916">
        <v>1742</v>
      </c>
      <c r="C3916">
        <f>1/COUNTIF(B:B,pizzadb_pizzasales[[#This Row],[order_id]])</f>
        <v>1</v>
      </c>
      <c r="D3916" s="1" t="s">
        <v>20</v>
      </c>
      <c r="E3916">
        <v>1</v>
      </c>
      <c r="F3916" s="16">
        <v>42370</v>
      </c>
      <c r="G3916" s="2" t="str">
        <f>TEXT(pizzadb_pizzasales[[#This Row],[order_date]],"dddd")</f>
        <v>Friday</v>
      </c>
      <c r="H3916" s="3">
        <v>0.59965277777777781</v>
      </c>
      <c r="I3916">
        <v>18.5</v>
      </c>
      <c r="J3916">
        <v>18.5</v>
      </c>
      <c r="K3916" s="1" t="s">
        <v>21</v>
      </c>
      <c r="L3916" s="1" t="s">
        <v>22</v>
      </c>
      <c r="M3916" s="1" t="s">
        <v>23</v>
      </c>
      <c r="N3916" s="1" t="s">
        <v>24</v>
      </c>
    </row>
    <row r="3917" spans="1:14" x14ac:dyDescent="0.25">
      <c r="A3917">
        <v>3916</v>
      </c>
      <c r="B3917">
        <v>1743</v>
      </c>
      <c r="C3917">
        <f>1/COUNTIF(B:B,pizzadb_pizzasales[[#This Row],[order_id]])</f>
        <v>1</v>
      </c>
      <c r="D3917" s="1" t="s">
        <v>172</v>
      </c>
      <c r="E3917">
        <v>1</v>
      </c>
      <c r="F3917" s="16">
        <v>42373</v>
      </c>
      <c r="G3917" s="2" t="str">
        <f>TEXT(pizzadb_pizzasales[[#This Row],[order_date]],"dddd")</f>
        <v>Monday</v>
      </c>
      <c r="H3917" s="3">
        <v>0.601099537037037</v>
      </c>
      <c r="I3917">
        <v>12.5</v>
      </c>
      <c r="J3917">
        <v>12.5</v>
      </c>
      <c r="K3917" s="1" t="s">
        <v>41</v>
      </c>
      <c r="L3917" s="1" t="s">
        <v>26</v>
      </c>
      <c r="M3917" s="1" t="s">
        <v>88</v>
      </c>
      <c r="N3917" s="1" t="s">
        <v>89</v>
      </c>
    </row>
    <row r="3918" spans="1:14" x14ac:dyDescent="0.25">
      <c r="A3918">
        <v>3917</v>
      </c>
      <c r="B3918">
        <v>1744</v>
      </c>
      <c r="C3918">
        <f>1/COUNTIF(B:B,pizzadb_pizzasales[[#This Row],[order_id]])</f>
        <v>0.33333333333333331</v>
      </c>
      <c r="D3918" s="1" t="s">
        <v>118</v>
      </c>
      <c r="E3918">
        <v>1</v>
      </c>
      <c r="F3918" s="16">
        <v>42374</v>
      </c>
      <c r="G3918" s="2" t="str">
        <f>TEXT(pizzadb_pizzasales[[#This Row],[order_date]],"dddd")</f>
        <v>Tuesday</v>
      </c>
      <c r="H3918" s="3">
        <v>0.60197916666666662</v>
      </c>
      <c r="I3918">
        <v>16.75</v>
      </c>
      <c r="J3918">
        <v>16.75</v>
      </c>
      <c r="K3918" s="1" t="s">
        <v>13</v>
      </c>
      <c r="L3918" s="1" t="s">
        <v>33</v>
      </c>
      <c r="M3918" s="1" t="s">
        <v>42</v>
      </c>
      <c r="N3918" s="1" t="s">
        <v>43</v>
      </c>
    </row>
    <row r="3919" spans="1:14" x14ac:dyDescent="0.25">
      <c r="A3919">
        <v>3918</v>
      </c>
      <c r="B3919">
        <v>1744</v>
      </c>
      <c r="C3919">
        <f>1/COUNTIF(B:B,pizzadb_pizzasales[[#This Row],[order_id]])</f>
        <v>0.33333333333333331</v>
      </c>
      <c r="D3919" s="1" t="s">
        <v>17</v>
      </c>
      <c r="E3919">
        <v>1</v>
      </c>
      <c r="F3919" s="16">
        <v>42375</v>
      </c>
      <c r="G3919" s="2" t="str">
        <f>TEXT(pizzadb_pizzasales[[#This Row],[order_date]],"dddd")</f>
        <v>Wednesday</v>
      </c>
      <c r="H3919" s="3">
        <v>0.60197916666666662</v>
      </c>
      <c r="I3919">
        <v>16</v>
      </c>
      <c r="J3919">
        <v>16</v>
      </c>
      <c r="K3919" s="1" t="s">
        <v>13</v>
      </c>
      <c r="L3919" s="1" t="s">
        <v>14</v>
      </c>
      <c r="M3919" s="1" t="s">
        <v>18</v>
      </c>
      <c r="N3919" s="1" t="s">
        <v>19</v>
      </c>
    </row>
    <row r="3920" spans="1:14" x14ac:dyDescent="0.25">
      <c r="A3920">
        <v>3919</v>
      </c>
      <c r="B3920">
        <v>1744</v>
      </c>
      <c r="C3920">
        <f>1/COUNTIF(B:B,pizzadb_pizzasales[[#This Row],[order_id]])</f>
        <v>0.33333333333333331</v>
      </c>
      <c r="D3920" s="1" t="s">
        <v>135</v>
      </c>
      <c r="E3920">
        <v>1</v>
      </c>
      <c r="F3920" s="16">
        <v>42376</v>
      </c>
      <c r="G3920" s="2" t="str">
        <f>TEXT(pizzadb_pizzasales[[#This Row],[order_date]],"dddd")</f>
        <v>Thursday</v>
      </c>
      <c r="H3920" s="3">
        <v>0.60197916666666662</v>
      </c>
      <c r="I3920">
        <v>20.75</v>
      </c>
      <c r="J3920">
        <v>20.75</v>
      </c>
      <c r="K3920" s="1" t="s">
        <v>21</v>
      </c>
      <c r="L3920" s="1" t="s">
        <v>26</v>
      </c>
      <c r="M3920" s="1" t="s">
        <v>107</v>
      </c>
      <c r="N3920" s="1" t="s">
        <v>108</v>
      </c>
    </row>
    <row r="3921" spans="1:14" x14ac:dyDescent="0.25">
      <c r="A3921">
        <v>3920</v>
      </c>
      <c r="B3921">
        <v>1745</v>
      </c>
      <c r="C3921">
        <f>1/COUNTIF(B:B,pizzadb_pizzasales[[#This Row],[order_id]])</f>
        <v>0.25</v>
      </c>
      <c r="D3921" s="1" t="s">
        <v>165</v>
      </c>
      <c r="E3921">
        <v>1</v>
      </c>
      <c r="F3921" s="16">
        <v>42377</v>
      </c>
      <c r="G3921" s="2" t="str">
        <f>TEXT(pizzadb_pizzasales[[#This Row],[order_date]],"dddd")</f>
        <v>Friday</v>
      </c>
      <c r="H3921" s="3">
        <v>0.61337962962962966</v>
      </c>
      <c r="I3921">
        <v>23.649999618530273</v>
      </c>
      <c r="J3921">
        <v>23.649999618530273</v>
      </c>
      <c r="K3921" s="1" t="s">
        <v>41</v>
      </c>
      <c r="L3921" s="1" t="s">
        <v>26</v>
      </c>
      <c r="M3921" s="1" t="s">
        <v>166</v>
      </c>
      <c r="N3921" s="1" t="s">
        <v>167</v>
      </c>
    </row>
    <row r="3922" spans="1:14" x14ac:dyDescent="0.25">
      <c r="A3922">
        <v>3921</v>
      </c>
      <c r="B3922">
        <v>1745</v>
      </c>
      <c r="C3922">
        <f>1/COUNTIF(B:B,pizzadb_pizzasales[[#This Row],[order_id]])</f>
        <v>0.25</v>
      </c>
      <c r="D3922" s="1" t="s">
        <v>138</v>
      </c>
      <c r="E3922">
        <v>1</v>
      </c>
      <c r="F3922" s="16">
        <v>42380</v>
      </c>
      <c r="G3922" s="2" t="str">
        <f>TEXT(pizzadb_pizzasales[[#This Row],[order_date]],"dddd")</f>
        <v>Monday</v>
      </c>
      <c r="H3922" s="3">
        <v>0.61337962962962966</v>
      </c>
      <c r="I3922">
        <v>20.5</v>
      </c>
      <c r="J3922">
        <v>20.5</v>
      </c>
      <c r="K3922" s="1" t="s">
        <v>21</v>
      </c>
      <c r="L3922" s="1" t="s">
        <v>14</v>
      </c>
      <c r="M3922" s="1" t="s">
        <v>18</v>
      </c>
      <c r="N3922" s="1" t="s">
        <v>19</v>
      </c>
    </row>
    <row r="3923" spans="1:14" x14ac:dyDescent="0.25">
      <c r="A3923">
        <v>3922</v>
      </c>
      <c r="B3923">
        <v>1745</v>
      </c>
      <c r="C3923">
        <f>1/COUNTIF(B:B,pizzadb_pizzasales[[#This Row],[order_id]])</f>
        <v>0.25</v>
      </c>
      <c r="D3923" s="1" t="s">
        <v>51</v>
      </c>
      <c r="E3923">
        <v>1</v>
      </c>
      <c r="F3923" s="16">
        <v>42381</v>
      </c>
      <c r="G3923" s="2" t="str">
        <f>TEXT(pizzadb_pizzasales[[#This Row],[order_date]],"dddd")</f>
        <v>Tuesday</v>
      </c>
      <c r="H3923" s="3">
        <v>0.61337962962962966</v>
      </c>
      <c r="I3923">
        <v>12</v>
      </c>
      <c r="J3923">
        <v>12</v>
      </c>
      <c r="K3923" s="1" t="s">
        <v>41</v>
      </c>
      <c r="L3923" s="1" t="s">
        <v>22</v>
      </c>
      <c r="M3923" s="1" t="s">
        <v>52</v>
      </c>
      <c r="N3923" s="1" t="s">
        <v>53</v>
      </c>
    </row>
    <row r="3924" spans="1:14" x14ac:dyDescent="0.25">
      <c r="A3924">
        <v>3923</v>
      </c>
      <c r="B3924">
        <v>1745</v>
      </c>
      <c r="C3924">
        <f>1/COUNTIF(B:B,pizzadb_pizzasales[[#This Row],[order_id]])</f>
        <v>0.25</v>
      </c>
      <c r="D3924" s="1" t="s">
        <v>47</v>
      </c>
      <c r="E3924">
        <v>1</v>
      </c>
      <c r="F3924" s="16">
        <v>42382</v>
      </c>
      <c r="G3924" s="2" t="str">
        <f>TEXT(pizzadb_pizzasales[[#This Row],[order_date]],"dddd")</f>
        <v>Wednesday</v>
      </c>
      <c r="H3924" s="3">
        <v>0.61337962962962966</v>
      </c>
      <c r="I3924">
        <v>12.5</v>
      </c>
      <c r="J3924">
        <v>12.5</v>
      </c>
      <c r="K3924" s="1" t="s">
        <v>41</v>
      </c>
      <c r="L3924" s="1" t="s">
        <v>26</v>
      </c>
      <c r="M3924" s="1" t="s">
        <v>48</v>
      </c>
      <c r="N3924" s="1" t="s">
        <v>49</v>
      </c>
    </row>
    <row r="3925" spans="1:14" x14ac:dyDescent="0.25">
      <c r="A3925">
        <v>3924</v>
      </c>
      <c r="B3925">
        <v>1746</v>
      </c>
      <c r="C3925">
        <f>1/COUNTIF(B:B,pizzadb_pizzasales[[#This Row],[order_id]])</f>
        <v>1</v>
      </c>
      <c r="D3925" s="1" t="s">
        <v>50</v>
      </c>
      <c r="E3925">
        <v>1</v>
      </c>
      <c r="F3925" s="16">
        <v>42383</v>
      </c>
      <c r="G3925" s="2" t="str">
        <f>TEXT(pizzadb_pizzasales[[#This Row],[order_date]],"dddd")</f>
        <v>Thursday</v>
      </c>
      <c r="H3925" s="3">
        <v>0.63004629629629627</v>
      </c>
      <c r="I3925">
        <v>12</v>
      </c>
      <c r="J3925">
        <v>12</v>
      </c>
      <c r="K3925" s="1" t="s">
        <v>41</v>
      </c>
      <c r="L3925" s="1" t="s">
        <v>14</v>
      </c>
      <c r="M3925" s="1" t="s">
        <v>18</v>
      </c>
      <c r="N3925" s="1" t="s">
        <v>19</v>
      </c>
    </row>
    <row r="3926" spans="1:14" x14ac:dyDescent="0.25">
      <c r="A3926">
        <v>3925</v>
      </c>
      <c r="B3926">
        <v>1747</v>
      </c>
      <c r="C3926">
        <f>1/COUNTIF(B:B,pizzadb_pizzasales[[#This Row],[order_id]])</f>
        <v>0.5</v>
      </c>
      <c r="D3926" s="1" t="s">
        <v>119</v>
      </c>
      <c r="E3926">
        <v>1</v>
      </c>
      <c r="F3926" s="16">
        <v>42384</v>
      </c>
      <c r="G3926" s="2" t="str">
        <f>TEXT(pizzadb_pizzasales[[#This Row],[order_date]],"dddd")</f>
        <v>Friday</v>
      </c>
      <c r="H3926" s="3">
        <v>0.63739583333333338</v>
      </c>
      <c r="I3926">
        <v>12.5</v>
      </c>
      <c r="J3926">
        <v>12.5</v>
      </c>
      <c r="K3926" s="1" t="s">
        <v>13</v>
      </c>
      <c r="L3926" s="1" t="s">
        <v>14</v>
      </c>
      <c r="M3926" s="1" t="s">
        <v>78</v>
      </c>
      <c r="N3926" s="1" t="s">
        <v>79</v>
      </c>
    </row>
    <row r="3927" spans="1:14" x14ac:dyDescent="0.25">
      <c r="A3927">
        <v>3926</v>
      </c>
      <c r="B3927">
        <v>1747</v>
      </c>
      <c r="C3927">
        <f>1/COUNTIF(B:B,pizzadb_pizzasales[[#This Row],[order_id]])</f>
        <v>0.5</v>
      </c>
      <c r="D3927" s="1" t="s">
        <v>140</v>
      </c>
      <c r="E3927">
        <v>1</v>
      </c>
      <c r="F3927" s="16">
        <v>42387</v>
      </c>
      <c r="G3927" s="2" t="str">
        <f>TEXT(pizzadb_pizzasales[[#This Row],[order_date]],"dddd")</f>
        <v>Monday</v>
      </c>
      <c r="H3927" s="3">
        <v>0.63739583333333338</v>
      </c>
      <c r="I3927">
        <v>25.5</v>
      </c>
      <c r="J3927">
        <v>25.5</v>
      </c>
      <c r="K3927" s="1" t="s">
        <v>141</v>
      </c>
      <c r="L3927" s="1" t="s">
        <v>14</v>
      </c>
      <c r="M3927" s="1" t="s">
        <v>45</v>
      </c>
      <c r="N3927" s="1" t="s">
        <v>46</v>
      </c>
    </row>
    <row r="3928" spans="1:14" x14ac:dyDescent="0.25">
      <c r="A3928">
        <v>3927</v>
      </c>
      <c r="B3928">
        <v>1748</v>
      </c>
      <c r="C3928">
        <f>1/COUNTIF(B:B,pizzadb_pizzasales[[#This Row],[order_id]])</f>
        <v>1</v>
      </c>
      <c r="D3928" s="1" t="s">
        <v>80</v>
      </c>
      <c r="E3928">
        <v>1</v>
      </c>
      <c r="F3928" s="16">
        <v>42388</v>
      </c>
      <c r="G3928" s="2" t="str">
        <f>TEXT(pizzadb_pizzasales[[#This Row],[order_date]],"dddd")</f>
        <v>Tuesday</v>
      </c>
      <c r="H3928" s="3">
        <v>0.64788194444444447</v>
      </c>
      <c r="I3928">
        <v>12.75</v>
      </c>
      <c r="J3928">
        <v>12.75</v>
      </c>
      <c r="K3928" s="1" t="s">
        <v>41</v>
      </c>
      <c r="L3928" s="1" t="s">
        <v>33</v>
      </c>
      <c r="M3928" s="1" t="s">
        <v>74</v>
      </c>
      <c r="N3928" s="1" t="s">
        <v>75</v>
      </c>
    </row>
    <row r="3929" spans="1:14" x14ac:dyDescent="0.25">
      <c r="A3929">
        <v>3928</v>
      </c>
      <c r="B3929">
        <v>1749</v>
      </c>
      <c r="C3929">
        <f>1/COUNTIF(B:B,pizzadb_pizzasales[[#This Row],[order_id]])</f>
        <v>0.33333333333333331</v>
      </c>
      <c r="D3929" s="1" t="s">
        <v>136</v>
      </c>
      <c r="E3929">
        <v>1</v>
      </c>
      <c r="F3929" s="16">
        <v>42389</v>
      </c>
      <c r="G3929" s="2" t="str">
        <f>TEXT(pizzadb_pizzasales[[#This Row],[order_date]],"dddd")</f>
        <v>Wednesday</v>
      </c>
      <c r="H3929" s="3">
        <v>0.66870370370370369</v>
      </c>
      <c r="I3929">
        <v>12.5</v>
      </c>
      <c r="J3929">
        <v>12.5</v>
      </c>
      <c r="K3929" s="1" t="s">
        <v>41</v>
      </c>
      <c r="L3929" s="1" t="s">
        <v>22</v>
      </c>
      <c r="M3929" s="1" t="s">
        <v>63</v>
      </c>
      <c r="N3929" s="1" t="s">
        <v>64</v>
      </c>
    </row>
    <row r="3930" spans="1:14" x14ac:dyDescent="0.25">
      <c r="A3930">
        <v>3929</v>
      </c>
      <c r="B3930">
        <v>1749</v>
      </c>
      <c r="C3930">
        <f>1/COUNTIF(B:B,pizzadb_pizzasales[[#This Row],[order_id]])</f>
        <v>0.33333333333333331</v>
      </c>
      <c r="D3930" s="1" t="s">
        <v>47</v>
      </c>
      <c r="E3930">
        <v>1</v>
      </c>
      <c r="F3930" s="16">
        <v>42390</v>
      </c>
      <c r="G3930" s="2" t="str">
        <f>TEXT(pizzadb_pizzasales[[#This Row],[order_date]],"dddd")</f>
        <v>Thursday</v>
      </c>
      <c r="H3930" s="3">
        <v>0.66870370370370369</v>
      </c>
      <c r="I3930">
        <v>12.5</v>
      </c>
      <c r="J3930">
        <v>12.5</v>
      </c>
      <c r="K3930" s="1" t="s">
        <v>41</v>
      </c>
      <c r="L3930" s="1" t="s">
        <v>26</v>
      </c>
      <c r="M3930" s="1" t="s">
        <v>48</v>
      </c>
      <c r="N3930" s="1" t="s">
        <v>49</v>
      </c>
    </row>
    <row r="3931" spans="1:14" x14ac:dyDescent="0.25">
      <c r="A3931">
        <v>3930</v>
      </c>
      <c r="B3931">
        <v>1749</v>
      </c>
      <c r="C3931">
        <f>1/COUNTIF(B:B,pizzadb_pizzasales[[#This Row],[order_id]])</f>
        <v>0.33333333333333331</v>
      </c>
      <c r="D3931" s="1" t="s">
        <v>140</v>
      </c>
      <c r="E3931">
        <v>1</v>
      </c>
      <c r="F3931" s="16">
        <v>42391</v>
      </c>
      <c r="G3931" s="2" t="str">
        <f>TEXT(pizzadb_pizzasales[[#This Row],[order_date]],"dddd")</f>
        <v>Friday</v>
      </c>
      <c r="H3931" s="3">
        <v>0.66870370370370369</v>
      </c>
      <c r="I3931">
        <v>25.5</v>
      </c>
      <c r="J3931">
        <v>25.5</v>
      </c>
      <c r="K3931" s="1" t="s">
        <v>141</v>
      </c>
      <c r="L3931" s="1" t="s">
        <v>14</v>
      </c>
      <c r="M3931" s="1" t="s">
        <v>45</v>
      </c>
      <c r="N3931" s="1" t="s">
        <v>46</v>
      </c>
    </row>
    <row r="3932" spans="1:14" x14ac:dyDescent="0.25">
      <c r="A3932">
        <v>3931</v>
      </c>
      <c r="B3932">
        <v>1750</v>
      </c>
      <c r="C3932">
        <f>1/COUNTIF(B:B,pizzadb_pizzasales[[#This Row],[order_id]])</f>
        <v>0.5</v>
      </c>
      <c r="D3932" s="1" t="s">
        <v>72</v>
      </c>
      <c r="E3932">
        <v>1</v>
      </c>
      <c r="F3932" s="16">
        <v>42394</v>
      </c>
      <c r="G3932" s="2" t="str">
        <f>TEXT(pizzadb_pizzasales[[#This Row],[order_date]],"dddd")</f>
        <v>Monday</v>
      </c>
      <c r="H3932" s="3">
        <v>0.67548611111111112</v>
      </c>
      <c r="I3932">
        <v>20.75</v>
      </c>
      <c r="J3932">
        <v>20.75</v>
      </c>
      <c r="K3932" s="1" t="s">
        <v>21</v>
      </c>
      <c r="L3932" s="1" t="s">
        <v>33</v>
      </c>
      <c r="M3932" s="1" t="s">
        <v>42</v>
      </c>
      <c r="N3932" s="1" t="s">
        <v>43</v>
      </c>
    </row>
    <row r="3933" spans="1:14" x14ac:dyDescent="0.25">
      <c r="A3933">
        <v>3932</v>
      </c>
      <c r="B3933">
        <v>1750</v>
      </c>
      <c r="C3933">
        <f>1/COUNTIF(B:B,pizzadb_pizzasales[[#This Row],[order_id]])</f>
        <v>0.5</v>
      </c>
      <c r="D3933" s="1" t="s">
        <v>103</v>
      </c>
      <c r="E3933">
        <v>1</v>
      </c>
      <c r="F3933" s="16">
        <v>42395</v>
      </c>
      <c r="G3933" s="2" t="str">
        <f>TEXT(pizzadb_pizzasales[[#This Row],[order_date]],"dddd")</f>
        <v>Tuesday</v>
      </c>
      <c r="H3933" s="3">
        <v>0.67548611111111112</v>
      </c>
      <c r="I3933">
        <v>16</v>
      </c>
      <c r="J3933">
        <v>16</v>
      </c>
      <c r="K3933" s="1" t="s">
        <v>13</v>
      </c>
      <c r="L3933" s="1" t="s">
        <v>22</v>
      </c>
      <c r="M3933" s="1" t="s">
        <v>104</v>
      </c>
      <c r="N3933" s="1" t="s">
        <v>105</v>
      </c>
    </row>
    <row r="3934" spans="1:14" x14ac:dyDescent="0.25">
      <c r="A3934">
        <v>3933</v>
      </c>
      <c r="B3934">
        <v>1751</v>
      </c>
      <c r="C3934">
        <f>1/COUNTIF(B:B,pizzadb_pizzasales[[#This Row],[order_id]])</f>
        <v>0.5</v>
      </c>
      <c r="D3934" s="1" t="s">
        <v>76</v>
      </c>
      <c r="E3934">
        <v>1</v>
      </c>
      <c r="F3934" s="16">
        <v>42396</v>
      </c>
      <c r="G3934" s="2" t="str">
        <f>TEXT(pizzadb_pizzasales[[#This Row],[order_date]],"dddd")</f>
        <v>Wednesday</v>
      </c>
      <c r="H3934" s="3">
        <v>0.70136574074074076</v>
      </c>
      <c r="I3934">
        <v>16.75</v>
      </c>
      <c r="J3934">
        <v>16.75</v>
      </c>
      <c r="K3934" s="1" t="s">
        <v>13</v>
      </c>
      <c r="L3934" s="1" t="s">
        <v>33</v>
      </c>
      <c r="M3934" s="1" t="s">
        <v>74</v>
      </c>
      <c r="N3934" s="1" t="s">
        <v>75</v>
      </c>
    </row>
    <row r="3935" spans="1:14" x14ac:dyDescent="0.25">
      <c r="A3935">
        <v>3934</v>
      </c>
      <c r="B3935">
        <v>1751</v>
      </c>
      <c r="C3935">
        <f>1/COUNTIF(B:B,pizzadb_pizzasales[[#This Row],[order_id]])</f>
        <v>0.5</v>
      </c>
      <c r="D3935" s="1" t="s">
        <v>99</v>
      </c>
      <c r="E3935">
        <v>1</v>
      </c>
      <c r="F3935" s="16">
        <v>42397</v>
      </c>
      <c r="G3935" s="2" t="str">
        <f>TEXT(pizzadb_pizzasales[[#This Row],[order_date]],"dddd")</f>
        <v>Thursday</v>
      </c>
      <c r="H3935" s="3">
        <v>0.70136574074074076</v>
      </c>
      <c r="I3935">
        <v>14.75</v>
      </c>
      <c r="J3935">
        <v>14.75</v>
      </c>
      <c r="K3935" s="1" t="s">
        <v>13</v>
      </c>
      <c r="L3935" s="1" t="s">
        <v>22</v>
      </c>
      <c r="M3935" s="1" t="s">
        <v>91</v>
      </c>
      <c r="N3935" s="1" t="s">
        <v>92</v>
      </c>
    </row>
    <row r="3936" spans="1:14" x14ac:dyDescent="0.25">
      <c r="A3936">
        <v>3935</v>
      </c>
      <c r="B3936">
        <v>1752</v>
      </c>
      <c r="C3936">
        <f>1/COUNTIF(B:B,pizzadb_pizzasales[[#This Row],[order_id]])</f>
        <v>0.5</v>
      </c>
      <c r="D3936" s="1" t="s">
        <v>159</v>
      </c>
      <c r="E3936">
        <v>1</v>
      </c>
      <c r="F3936" s="16">
        <v>42398</v>
      </c>
      <c r="G3936" s="2" t="str">
        <f>TEXT(pizzadb_pizzasales[[#This Row],[order_date]],"dddd")</f>
        <v>Friday</v>
      </c>
      <c r="H3936" s="3">
        <v>0.70209490740740743</v>
      </c>
      <c r="I3936">
        <v>16.75</v>
      </c>
      <c r="J3936">
        <v>16.75</v>
      </c>
      <c r="K3936" s="1" t="s">
        <v>13</v>
      </c>
      <c r="L3936" s="1" t="s">
        <v>22</v>
      </c>
      <c r="M3936" s="1" t="s">
        <v>101</v>
      </c>
      <c r="N3936" s="1" t="s">
        <v>102</v>
      </c>
    </row>
    <row r="3937" spans="1:14" x14ac:dyDescent="0.25">
      <c r="A3937">
        <v>3936</v>
      </c>
      <c r="B3937">
        <v>1752</v>
      </c>
      <c r="C3937">
        <f>1/COUNTIF(B:B,pizzadb_pizzasales[[#This Row],[order_id]])</f>
        <v>0.5</v>
      </c>
      <c r="D3937" s="1" t="s">
        <v>158</v>
      </c>
      <c r="E3937">
        <v>1</v>
      </c>
      <c r="F3937" s="16">
        <v>42401</v>
      </c>
      <c r="G3937" s="2" t="str">
        <f>TEXT(pizzadb_pizzasales[[#This Row],[order_date]],"dddd")</f>
        <v>Monday</v>
      </c>
      <c r="H3937" s="3">
        <v>0.70209490740740743</v>
      </c>
      <c r="I3937">
        <v>16.5</v>
      </c>
      <c r="J3937">
        <v>16.5</v>
      </c>
      <c r="K3937" s="1" t="s">
        <v>13</v>
      </c>
      <c r="L3937" s="1" t="s">
        <v>26</v>
      </c>
      <c r="M3937" s="1" t="s">
        <v>60</v>
      </c>
      <c r="N3937" s="1" t="s">
        <v>61</v>
      </c>
    </row>
    <row r="3938" spans="1:14" x14ac:dyDescent="0.25">
      <c r="A3938">
        <v>3937</v>
      </c>
      <c r="B3938">
        <v>1753</v>
      </c>
      <c r="C3938">
        <f>1/COUNTIF(B:B,pizzadb_pizzasales[[#This Row],[order_id]])</f>
        <v>0.5</v>
      </c>
      <c r="D3938" s="1" t="s">
        <v>73</v>
      </c>
      <c r="E3938">
        <v>1</v>
      </c>
      <c r="F3938" s="16">
        <v>42402</v>
      </c>
      <c r="G3938" s="2" t="str">
        <f>TEXT(pizzadb_pizzasales[[#This Row],[order_date]],"dddd")</f>
        <v>Tuesday</v>
      </c>
      <c r="H3938" s="3">
        <v>0.70393518518518516</v>
      </c>
      <c r="I3938">
        <v>20.75</v>
      </c>
      <c r="J3938">
        <v>20.75</v>
      </c>
      <c r="K3938" s="1" t="s">
        <v>21</v>
      </c>
      <c r="L3938" s="1" t="s">
        <v>33</v>
      </c>
      <c r="M3938" s="1" t="s">
        <v>74</v>
      </c>
      <c r="N3938" s="1" t="s">
        <v>75</v>
      </c>
    </row>
    <row r="3939" spans="1:14" x14ac:dyDescent="0.25">
      <c r="A3939">
        <v>3938</v>
      </c>
      <c r="B3939">
        <v>1753</v>
      </c>
      <c r="C3939">
        <f>1/COUNTIF(B:B,pizzadb_pizzasales[[#This Row],[order_id]])</f>
        <v>0.5</v>
      </c>
      <c r="D3939" s="1" t="s">
        <v>47</v>
      </c>
      <c r="E3939">
        <v>1</v>
      </c>
      <c r="F3939" s="16">
        <v>42403</v>
      </c>
      <c r="G3939" s="2" t="str">
        <f>TEXT(pizzadb_pizzasales[[#This Row],[order_date]],"dddd")</f>
        <v>Wednesday</v>
      </c>
      <c r="H3939" s="3">
        <v>0.70393518518518516</v>
      </c>
      <c r="I3939">
        <v>12.5</v>
      </c>
      <c r="J3939">
        <v>12.5</v>
      </c>
      <c r="K3939" s="1" t="s">
        <v>41</v>
      </c>
      <c r="L3939" s="1" t="s">
        <v>26</v>
      </c>
      <c r="M3939" s="1" t="s">
        <v>48</v>
      </c>
      <c r="N3939" s="1" t="s">
        <v>49</v>
      </c>
    </row>
    <row r="3940" spans="1:14" x14ac:dyDescent="0.25">
      <c r="A3940">
        <v>3939</v>
      </c>
      <c r="B3940">
        <v>1754</v>
      </c>
      <c r="C3940">
        <f>1/COUNTIF(B:B,pizzadb_pizzasales[[#This Row],[order_id]])</f>
        <v>0.25</v>
      </c>
      <c r="D3940" s="1" t="s">
        <v>118</v>
      </c>
      <c r="E3940">
        <v>1</v>
      </c>
      <c r="F3940" s="16">
        <v>42404</v>
      </c>
      <c r="G3940" s="2" t="str">
        <f>TEXT(pizzadb_pizzasales[[#This Row],[order_date]],"dddd")</f>
        <v>Thursday</v>
      </c>
      <c r="H3940" s="3">
        <v>0.71634259259259259</v>
      </c>
      <c r="I3940">
        <v>16.75</v>
      </c>
      <c r="J3940">
        <v>16.75</v>
      </c>
      <c r="K3940" s="1" t="s">
        <v>13</v>
      </c>
      <c r="L3940" s="1" t="s">
        <v>33</v>
      </c>
      <c r="M3940" s="1" t="s">
        <v>42</v>
      </c>
      <c r="N3940" s="1" t="s">
        <v>43</v>
      </c>
    </row>
    <row r="3941" spans="1:14" x14ac:dyDescent="0.25">
      <c r="A3941">
        <v>3940</v>
      </c>
      <c r="B3941">
        <v>1754</v>
      </c>
      <c r="C3941">
        <f>1/COUNTIF(B:B,pizzadb_pizzasales[[#This Row],[order_id]])</f>
        <v>0.25</v>
      </c>
      <c r="D3941" s="1" t="s">
        <v>134</v>
      </c>
      <c r="E3941">
        <v>1</v>
      </c>
      <c r="F3941" s="16">
        <v>42405</v>
      </c>
      <c r="G3941" s="2" t="str">
        <f>TEXT(pizzadb_pizzasales[[#This Row],[order_date]],"dddd")</f>
        <v>Friday</v>
      </c>
      <c r="H3941" s="3">
        <v>0.71634259259259259</v>
      </c>
      <c r="I3941">
        <v>16.75</v>
      </c>
      <c r="J3941">
        <v>16.75</v>
      </c>
      <c r="K3941" s="1" t="s">
        <v>13</v>
      </c>
      <c r="L3941" s="1" t="s">
        <v>33</v>
      </c>
      <c r="M3941" s="1" t="s">
        <v>124</v>
      </c>
      <c r="N3941" s="1" t="s">
        <v>125</v>
      </c>
    </row>
    <row r="3942" spans="1:14" x14ac:dyDescent="0.25">
      <c r="A3942">
        <v>3941</v>
      </c>
      <c r="B3942">
        <v>1754</v>
      </c>
      <c r="C3942">
        <f>1/COUNTIF(B:B,pizzadb_pizzasales[[#This Row],[order_id]])</f>
        <v>0.25</v>
      </c>
      <c r="D3942" s="1" t="s">
        <v>100</v>
      </c>
      <c r="E3942">
        <v>1</v>
      </c>
      <c r="F3942" s="16">
        <v>42408</v>
      </c>
      <c r="G3942" s="2" t="str">
        <f>TEXT(pizzadb_pizzasales[[#This Row],[order_date]],"dddd")</f>
        <v>Monday</v>
      </c>
      <c r="H3942" s="3">
        <v>0.71634259259259259</v>
      </c>
      <c r="I3942">
        <v>12.75</v>
      </c>
      <c r="J3942">
        <v>12.75</v>
      </c>
      <c r="K3942" s="1" t="s">
        <v>41</v>
      </c>
      <c r="L3942" s="1" t="s">
        <v>22</v>
      </c>
      <c r="M3942" s="1" t="s">
        <v>101</v>
      </c>
      <c r="N3942" s="1" t="s">
        <v>102</v>
      </c>
    </row>
    <row r="3943" spans="1:14" x14ac:dyDescent="0.25">
      <c r="A3943">
        <v>3942</v>
      </c>
      <c r="B3943">
        <v>1754</v>
      </c>
      <c r="C3943">
        <f>1/COUNTIF(B:B,pizzadb_pizzasales[[#This Row],[order_id]])</f>
        <v>0.25</v>
      </c>
      <c r="D3943" s="1" t="s">
        <v>69</v>
      </c>
      <c r="E3943">
        <v>1</v>
      </c>
      <c r="F3943" s="16">
        <v>42409</v>
      </c>
      <c r="G3943" s="2" t="str">
        <f>TEXT(pizzadb_pizzasales[[#This Row],[order_date]],"dddd")</f>
        <v>Tuesday</v>
      </c>
      <c r="H3943" s="3">
        <v>0.71634259259259259</v>
      </c>
      <c r="I3943">
        <v>20.75</v>
      </c>
      <c r="J3943">
        <v>20.75</v>
      </c>
      <c r="K3943" s="1" t="s">
        <v>21</v>
      </c>
      <c r="L3943" s="1" t="s">
        <v>33</v>
      </c>
      <c r="M3943" s="1" t="s">
        <v>70</v>
      </c>
      <c r="N3943" s="1" t="s">
        <v>71</v>
      </c>
    </row>
    <row r="3944" spans="1:14" x14ac:dyDescent="0.25">
      <c r="A3944">
        <v>3943</v>
      </c>
      <c r="B3944">
        <v>1755</v>
      </c>
      <c r="C3944">
        <f>1/COUNTIF(B:B,pizzadb_pizzasales[[#This Row],[order_id]])</f>
        <v>0.5</v>
      </c>
      <c r="D3944" s="1" t="s">
        <v>132</v>
      </c>
      <c r="E3944">
        <v>1</v>
      </c>
      <c r="F3944" s="16">
        <v>42410</v>
      </c>
      <c r="G3944" s="2" t="str">
        <f>TEXT(pizzadb_pizzasales[[#This Row],[order_date]],"dddd")</f>
        <v>Wednesday</v>
      </c>
      <c r="H3944" s="3">
        <v>0.72396990740740741</v>
      </c>
      <c r="I3944">
        <v>10.5</v>
      </c>
      <c r="J3944">
        <v>10.5</v>
      </c>
      <c r="K3944" s="1" t="s">
        <v>41</v>
      </c>
      <c r="L3944" s="1" t="s">
        <v>14</v>
      </c>
      <c r="M3944" s="1" t="s">
        <v>15</v>
      </c>
      <c r="N3944" s="1" t="s">
        <v>16</v>
      </c>
    </row>
    <row r="3945" spans="1:14" x14ac:dyDescent="0.25">
      <c r="A3945">
        <v>3944</v>
      </c>
      <c r="B3945">
        <v>1755</v>
      </c>
      <c r="C3945">
        <f>1/COUNTIF(B:B,pizzadb_pizzasales[[#This Row],[order_id]])</f>
        <v>0.5</v>
      </c>
      <c r="D3945" s="1" t="s">
        <v>170</v>
      </c>
      <c r="E3945">
        <v>1</v>
      </c>
      <c r="F3945" s="16">
        <v>42411</v>
      </c>
      <c r="G3945" s="2" t="str">
        <f>TEXT(pizzadb_pizzasales[[#This Row],[order_date]],"dddd")</f>
        <v>Thursday</v>
      </c>
      <c r="H3945" s="3">
        <v>0.72396990740740741</v>
      </c>
      <c r="I3945">
        <v>20.5</v>
      </c>
      <c r="J3945">
        <v>20.5</v>
      </c>
      <c r="K3945" s="1" t="s">
        <v>21</v>
      </c>
      <c r="L3945" s="1" t="s">
        <v>14</v>
      </c>
      <c r="M3945" s="1" t="s">
        <v>45</v>
      </c>
      <c r="N3945" s="1" t="s">
        <v>46</v>
      </c>
    </row>
    <row r="3946" spans="1:14" x14ac:dyDescent="0.25">
      <c r="A3946">
        <v>3945</v>
      </c>
      <c r="B3946">
        <v>1756</v>
      </c>
      <c r="C3946">
        <f>1/COUNTIF(B:B,pizzadb_pizzasales[[#This Row],[order_id]])</f>
        <v>1</v>
      </c>
      <c r="D3946" s="1" t="s">
        <v>161</v>
      </c>
      <c r="E3946">
        <v>1</v>
      </c>
      <c r="F3946" s="16">
        <v>42412</v>
      </c>
      <c r="G3946" s="2" t="str">
        <f>TEXT(pizzadb_pizzasales[[#This Row],[order_date]],"dddd")</f>
        <v>Friday</v>
      </c>
      <c r="H3946" s="3">
        <v>0.72936342592592596</v>
      </c>
      <c r="I3946">
        <v>12</v>
      </c>
      <c r="J3946">
        <v>12</v>
      </c>
      <c r="K3946" s="1" t="s">
        <v>41</v>
      </c>
      <c r="L3946" s="1" t="s">
        <v>22</v>
      </c>
      <c r="M3946" s="1" t="s">
        <v>104</v>
      </c>
      <c r="N3946" s="1" t="s">
        <v>105</v>
      </c>
    </row>
    <row r="3947" spans="1:14" x14ac:dyDescent="0.25">
      <c r="A3947">
        <v>3946</v>
      </c>
      <c r="B3947">
        <v>1757</v>
      </c>
      <c r="C3947">
        <f>1/COUNTIF(B:B,pizzadb_pizzasales[[#This Row],[order_id]])</f>
        <v>0.5</v>
      </c>
      <c r="D3947" s="1" t="s">
        <v>17</v>
      </c>
      <c r="E3947">
        <v>1</v>
      </c>
      <c r="F3947" s="16">
        <v>42415</v>
      </c>
      <c r="G3947" s="2" t="str">
        <f>TEXT(pizzadb_pizzasales[[#This Row],[order_date]],"dddd")</f>
        <v>Monday</v>
      </c>
      <c r="H3947" s="3">
        <v>0.73090277777777779</v>
      </c>
      <c r="I3947">
        <v>16</v>
      </c>
      <c r="J3947">
        <v>16</v>
      </c>
      <c r="K3947" s="1" t="s">
        <v>13</v>
      </c>
      <c r="L3947" s="1" t="s">
        <v>14</v>
      </c>
      <c r="M3947" s="1" t="s">
        <v>18</v>
      </c>
      <c r="N3947" s="1" t="s">
        <v>19</v>
      </c>
    </row>
    <row r="3948" spans="1:14" x14ac:dyDescent="0.25">
      <c r="A3948">
        <v>3947</v>
      </c>
      <c r="B3948">
        <v>1757</v>
      </c>
      <c r="C3948">
        <f>1/COUNTIF(B:B,pizzadb_pizzasales[[#This Row],[order_id]])</f>
        <v>0.5</v>
      </c>
      <c r="D3948" s="1" t="s">
        <v>54</v>
      </c>
      <c r="E3948">
        <v>1</v>
      </c>
      <c r="F3948" s="16">
        <v>42416</v>
      </c>
      <c r="G3948" s="2" t="str">
        <f>TEXT(pizzadb_pizzasales[[#This Row],[order_date]],"dddd")</f>
        <v>Tuesday</v>
      </c>
      <c r="H3948" s="3">
        <v>0.73090277777777779</v>
      </c>
      <c r="I3948">
        <v>20.5</v>
      </c>
      <c r="J3948">
        <v>20.5</v>
      </c>
      <c r="K3948" s="1" t="s">
        <v>21</v>
      </c>
      <c r="L3948" s="1" t="s">
        <v>14</v>
      </c>
      <c r="M3948" s="1" t="s">
        <v>55</v>
      </c>
      <c r="N3948" s="1" t="s">
        <v>56</v>
      </c>
    </row>
    <row r="3949" spans="1:14" x14ac:dyDescent="0.25">
      <c r="A3949">
        <v>3948</v>
      </c>
      <c r="B3949">
        <v>1758</v>
      </c>
      <c r="C3949">
        <f>1/COUNTIF(B:B,pizzadb_pizzasales[[#This Row],[order_id]])</f>
        <v>0.5</v>
      </c>
      <c r="D3949" s="1" t="s">
        <v>147</v>
      </c>
      <c r="E3949">
        <v>1</v>
      </c>
      <c r="F3949" s="16">
        <v>42417</v>
      </c>
      <c r="G3949" s="2" t="str">
        <f>TEXT(pizzadb_pizzasales[[#This Row],[order_date]],"dddd")</f>
        <v>Wednesday</v>
      </c>
      <c r="H3949" s="3">
        <v>0.73501157407407403</v>
      </c>
      <c r="I3949">
        <v>16.75</v>
      </c>
      <c r="J3949">
        <v>16.75</v>
      </c>
      <c r="K3949" s="1" t="s">
        <v>13</v>
      </c>
      <c r="L3949" s="1" t="s">
        <v>33</v>
      </c>
      <c r="M3949" s="1" t="s">
        <v>70</v>
      </c>
      <c r="N3949" s="1" t="s">
        <v>71</v>
      </c>
    </row>
    <row r="3950" spans="1:14" x14ac:dyDescent="0.25">
      <c r="A3950">
        <v>3949</v>
      </c>
      <c r="B3950">
        <v>1758</v>
      </c>
      <c r="C3950">
        <f>1/COUNTIF(B:B,pizzadb_pizzasales[[#This Row],[order_id]])</f>
        <v>0.5</v>
      </c>
      <c r="D3950" s="1" t="s">
        <v>65</v>
      </c>
      <c r="E3950">
        <v>1</v>
      </c>
      <c r="F3950" s="16">
        <v>42418</v>
      </c>
      <c r="G3950" s="2" t="str">
        <f>TEXT(pizzadb_pizzasales[[#This Row],[order_date]],"dddd")</f>
        <v>Thursday</v>
      </c>
      <c r="H3950" s="3">
        <v>0.73501157407407403</v>
      </c>
      <c r="I3950">
        <v>12</v>
      </c>
      <c r="J3950">
        <v>12</v>
      </c>
      <c r="K3950" s="1" t="s">
        <v>41</v>
      </c>
      <c r="L3950" s="1" t="s">
        <v>22</v>
      </c>
      <c r="M3950" s="1" t="s">
        <v>66</v>
      </c>
      <c r="N3950" s="1" t="s">
        <v>67</v>
      </c>
    </row>
    <row r="3951" spans="1:14" x14ac:dyDescent="0.25">
      <c r="A3951">
        <v>3950</v>
      </c>
      <c r="B3951">
        <v>1759</v>
      </c>
      <c r="C3951">
        <f>1/COUNTIF(B:B,pizzadb_pizzasales[[#This Row],[order_id]])</f>
        <v>0.25</v>
      </c>
      <c r="D3951" s="1" t="s">
        <v>25</v>
      </c>
      <c r="E3951">
        <v>1</v>
      </c>
      <c r="F3951" s="16">
        <v>42419</v>
      </c>
      <c r="G3951" s="2" t="str">
        <f>TEXT(pizzadb_pizzasales[[#This Row],[order_date]],"dddd")</f>
        <v>Friday</v>
      </c>
      <c r="H3951" s="3">
        <v>0.742650462962963</v>
      </c>
      <c r="I3951">
        <v>20.75</v>
      </c>
      <c r="J3951">
        <v>20.75</v>
      </c>
      <c r="K3951" s="1" t="s">
        <v>21</v>
      </c>
      <c r="L3951" s="1" t="s">
        <v>26</v>
      </c>
      <c r="M3951" s="1" t="s">
        <v>27</v>
      </c>
      <c r="N3951" s="1" t="s">
        <v>28</v>
      </c>
    </row>
    <row r="3952" spans="1:14" x14ac:dyDescent="0.25">
      <c r="A3952">
        <v>3951</v>
      </c>
      <c r="B3952">
        <v>1759</v>
      </c>
      <c r="C3952">
        <f>1/COUNTIF(B:B,pizzadb_pizzasales[[#This Row],[order_id]])</f>
        <v>0.25</v>
      </c>
      <c r="D3952" s="1" t="s">
        <v>68</v>
      </c>
      <c r="E3952">
        <v>1</v>
      </c>
      <c r="F3952" s="16">
        <v>42422</v>
      </c>
      <c r="G3952" s="2" t="str">
        <f>TEXT(pizzadb_pizzasales[[#This Row],[order_date]],"dddd")</f>
        <v>Monday</v>
      </c>
      <c r="H3952" s="3">
        <v>0.742650462962963</v>
      </c>
      <c r="I3952">
        <v>20.25</v>
      </c>
      <c r="J3952">
        <v>20.25</v>
      </c>
      <c r="K3952" s="1" t="s">
        <v>21</v>
      </c>
      <c r="L3952" s="1" t="s">
        <v>22</v>
      </c>
      <c r="M3952" s="1" t="s">
        <v>30</v>
      </c>
      <c r="N3952" s="1" t="s">
        <v>31</v>
      </c>
    </row>
    <row r="3953" spans="1:14" x14ac:dyDescent="0.25">
      <c r="A3953">
        <v>3952</v>
      </c>
      <c r="B3953">
        <v>1759</v>
      </c>
      <c r="C3953">
        <f>1/COUNTIF(B:B,pizzadb_pizzasales[[#This Row],[order_id]])</f>
        <v>0.25</v>
      </c>
      <c r="D3953" s="1" t="s">
        <v>145</v>
      </c>
      <c r="E3953">
        <v>1</v>
      </c>
      <c r="F3953" s="16">
        <v>42423</v>
      </c>
      <c r="G3953" s="2" t="str">
        <f>TEXT(pizzadb_pizzasales[[#This Row],[order_date]],"dddd")</f>
        <v>Tuesday</v>
      </c>
      <c r="H3953" s="3">
        <v>0.742650462962963</v>
      </c>
      <c r="I3953">
        <v>16.5</v>
      </c>
      <c r="J3953">
        <v>16.5</v>
      </c>
      <c r="K3953" s="1" t="s">
        <v>13</v>
      </c>
      <c r="L3953" s="1" t="s">
        <v>26</v>
      </c>
      <c r="M3953" s="1" t="s">
        <v>38</v>
      </c>
      <c r="N3953" s="1" t="s">
        <v>39</v>
      </c>
    </row>
    <row r="3954" spans="1:14" x14ac:dyDescent="0.25">
      <c r="A3954">
        <v>3953</v>
      </c>
      <c r="B3954">
        <v>1759</v>
      </c>
      <c r="C3954">
        <f>1/COUNTIF(B:B,pizzadb_pizzasales[[#This Row],[order_id]])</f>
        <v>0.25</v>
      </c>
      <c r="D3954" s="1" t="s">
        <v>162</v>
      </c>
      <c r="E3954">
        <v>1</v>
      </c>
      <c r="F3954" s="16">
        <v>42424</v>
      </c>
      <c r="G3954" s="2" t="str">
        <f>TEXT(pizzadb_pizzasales[[#This Row],[order_date]],"dddd")</f>
        <v>Wednesday</v>
      </c>
      <c r="H3954" s="3">
        <v>0.742650462962963</v>
      </c>
      <c r="I3954">
        <v>16</v>
      </c>
      <c r="J3954">
        <v>16</v>
      </c>
      <c r="K3954" s="1" t="s">
        <v>13</v>
      </c>
      <c r="L3954" s="1" t="s">
        <v>22</v>
      </c>
      <c r="M3954" s="1" t="s">
        <v>110</v>
      </c>
      <c r="N3954" s="1" t="s">
        <v>111</v>
      </c>
    </row>
    <row r="3955" spans="1:14" x14ac:dyDescent="0.25">
      <c r="A3955">
        <v>3954</v>
      </c>
      <c r="B3955">
        <v>1760</v>
      </c>
      <c r="C3955">
        <f>1/COUNTIF(B:B,pizzadb_pizzasales[[#This Row],[order_id]])</f>
        <v>1</v>
      </c>
      <c r="D3955" s="1" t="s">
        <v>51</v>
      </c>
      <c r="E3955">
        <v>1</v>
      </c>
      <c r="F3955" s="16">
        <v>42425</v>
      </c>
      <c r="G3955" s="2" t="str">
        <f>TEXT(pizzadb_pizzasales[[#This Row],[order_date]],"dddd")</f>
        <v>Thursday</v>
      </c>
      <c r="H3955" s="3">
        <v>0.75053240740740745</v>
      </c>
      <c r="I3955">
        <v>12</v>
      </c>
      <c r="J3955">
        <v>12</v>
      </c>
      <c r="K3955" s="1" t="s">
        <v>41</v>
      </c>
      <c r="L3955" s="1" t="s">
        <v>22</v>
      </c>
      <c r="M3955" s="1" t="s">
        <v>52</v>
      </c>
      <c r="N3955" s="1" t="s">
        <v>53</v>
      </c>
    </row>
    <row r="3956" spans="1:14" x14ac:dyDescent="0.25">
      <c r="A3956">
        <v>3955</v>
      </c>
      <c r="B3956">
        <v>1761</v>
      </c>
      <c r="C3956">
        <f>1/COUNTIF(B:B,pizzadb_pizzasales[[#This Row],[order_id]])</f>
        <v>1</v>
      </c>
      <c r="D3956" s="1" t="s">
        <v>17</v>
      </c>
      <c r="E3956">
        <v>1</v>
      </c>
      <c r="F3956" s="16">
        <v>42426</v>
      </c>
      <c r="G3956" s="2" t="str">
        <f>TEXT(pizzadb_pizzasales[[#This Row],[order_date]],"dddd")</f>
        <v>Friday</v>
      </c>
      <c r="H3956" s="3">
        <v>0.75173611111111116</v>
      </c>
      <c r="I3956">
        <v>16</v>
      </c>
      <c r="J3956">
        <v>16</v>
      </c>
      <c r="K3956" s="1" t="s">
        <v>13</v>
      </c>
      <c r="L3956" s="1" t="s">
        <v>14</v>
      </c>
      <c r="M3956" s="1" t="s">
        <v>18</v>
      </c>
      <c r="N3956" s="1" t="s">
        <v>19</v>
      </c>
    </row>
    <row r="3957" spans="1:14" x14ac:dyDescent="0.25">
      <c r="A3957">
        <v>3956</v>
      </c>
      <c r="B3957">
        <v>1762</v>
      </c>
      <c r="C3957">
        <f>1/COUNTIF(B:B,pizzadb_pizzasales[[#This Row],[order_id]])</f>
        <v>1</v>
      </c>
      <c r="D3957" s="1" t="s">
        <v>116</v>
      </c>
      <c r="E3957">
        <v>1</v>
      </c>
      <c r="F3957" s="16">
        <v>42429</v>
      </c>
      <c r="G3957" s="2" t="str">
        <f>TEXT(pizzadb_pizzasales[[#This Row],[order_date]],"dddd")</f>
        <v>Monday</v>
      </c>
      <c r="H3957" s="3">
        <v>0.75993055555555555</v>
      </c>
      <c r="I3957">
        <v>16</v>
      </c>
      <c r="J3957">
        <v>16</v>
      </c>
      <c r="K3957" s="1" t="s">
        <v>13</v>
      </c>
      <c r="L3957" s="1" t="s">
        <v>14</v>
      </c>
      <c r="M3957" s="1" t="s">
        <v>55</v>
      </c>
      <c r="N3957" s="1" t="s">
        <v>56</v>
      </c>
    </row>
    <row r="3958" spans="1:14" x14ac:dyDescent="0.25">
      <c r="A3958">
        <v>3957</v>
      </c>
      <c r="B3958">
        <v>1763</v>
      </c>
      <c r="C3958">
        <f>1/COUNTIF(B:B,pizzadb_pizzasales[[#This Row],[order_id]])</f>
        <v>1</v>
      </c>
      <c r="D3958" s="1" t="s">
        <v>90</v>
      </c>
      <c r="E3958">
        <v>1</v>
      </c>
      <c r="F3958" s="16">
        <v>42430</v>
      </c>
      <c r="G3958" s="2" t="str">
        <f>TEXT(pizzadb_pizzasales[[#This Row],[order_date]],"dddd")</f>
        <v>Tuesday</v>
      </c>
      <c r="H3958" s="3">
        <v>0.7669907407407407</v>
      </c>
      <c r="I3958">
        <v>17.950000762939453</v>
      </c>
      <c r="J3958">
        <v>17.950000762939453</v>
      </c>
      <c r="K3958" s="1" t="s">
        <v>21</v>
      </c>
      <c r="L3958" s="1" t="s">
        <v>22</v>
      </c>
      <c r="M3958" s="1" t="s">
        <v>91</v>
      </c>
      <c r="N3958" s="1" t="s">
        <v>92</v>
      </c>
    </row>
    <row r="3959" spans="1:14" x14ac:dyDescent="0.25">
      <c r="A3959">
        <v>3958</v>
      </c>
      <c r="B3959">
        <v>1764</v>
      </c>
      <c r="C3959">
        <f>1/COUNTIF(B:B,pizzadb_pizzasales[[#This Row],[order_id]])</f>
        <v>0.33333333333333331</v>
      </c>
      <c r="D3959" s="1" t="s">
        <v>100</v>
      </c>
      <c r="E3959">
        <v>1</v>
      </c>
      <c r="F3959" s="16">
        <v>42431</v>
      </c>
      <c r="G3959" s="2" t="str">
        <f>TEXT(pizzadb_pizzasales[[#This Row],[order_date]],"dddd")</f>
        <v>Wednesday</v>
      </c>
      <c r="H3959" s="3">
        <v>0.76732638888888893</v>
      </c>
      <c r="I3959">
        <v>12.75</v>
      </c>
      <c r="J3959">
        <v>12.75</v>
      </c>
      <c r="K3959" s="1" t="s">
        <v>41</v>
      </c>
      <c r="L3959" s="1" t="s">
        <v>22</v>
      </c>
      <c r="M3959" s="1" t="s">
        <v>101</v>
      </c>
      <c r="N3959" s="1" t="s">
        <v>102</v>
      </c>
    </row>
    <row r="3960" spans="1:14" x14ac:dyDescent="0.25">
      <c r="A3960">
        <v>3959</v>
      </c>
      <c r="B3960">
        <v>1764</v>
      </c>
      <c r="C3960">
        <f>1/COUNTIF(B:B,pizzadb_pizzasales[[#This Row],[order_id]])</f>
        <v>0.33333333333333331</v>
      </c>
      <c r="D3960" s="1" t="s">
        <v>87</v>
      </c>
      <c r="E3960">
        <v>1</v>
      </c>
      <c r="F3960" s="16">
        <v>42432</v>
      </c>
      <c r="G3960" s="2" t="str">
        <f>TEXT(pizzadb_pizzasales[[#This Row],[order_date]],"dddd")</f>
        <v>Thursday</v>
      </c>
      <c r="H3960" s="3">
        <v>0.76732638888888893</v>
      </c>
      <c r="I3960">
        <v>20.75</v>
      </c>
      <c r="J3960">
        <v>20.75</v>
      </c>
      <c r="K3960" s="1" t="s">
        <v>21</v>
      </c>
      <c r="L3960" s="1" t="s">
        <v>26</v>
      </c>
      <c r="M3960" s="1" t="s">
        <v>88</v>
      </c>
      <c r="N3960" s="1" t="s">
        <v>89</v>
      </c>
    </row>
    <row r="3961" spans="1:14" x14ac:dyDescent="0.25">
      <c r="A3961">
        <v>3960</v>
      </c>
      <c r="B3961">
        <v>1764</v>
      </c>
      <c r="C3961">
        <f>1/COUNTIF(B:B,pizzadb_pizzasales[[#This Row],[order_id]])</f>
        <v>0.33333333333333331</v>
      </c>
      <c r="D3961" s="1" t="s">
        <v>136</v>
      </c>
      <c r="E3961">
        <v>1</v>
      </c>
      <c r="F3961" s="16">
        <v>42433</v>
      </c>
      <c r="G3961" s="2" t="str">
        <f>TEXT(pizzadb_pizzasales[[#This Row],[order_date]],"dddd")</f>
        <v>Friday</v>
      </c>
      <c r="H3961" s="3">
        <v>0.76732638888888893</v>
      </c>
      <c r="I3961">
        <v>12.5</v>
      </c>
      <c r="J3961">
        <v>12.5</v>
      </c>
      <c r="K3961" s="1" t="s">
        <v>41</v>
      </c>
      <c r="L3961" s="1" t="s">
        <v>22</v>
      </c>
      <c r="M3961" s="1" t="s">
        <v>63</v>
      </c>
      <c r="N3961" s="1" t="s">
        <v>64</v>
      </c>
    </row>
    <row r="3962" spans="1:14" x14ac:dyDescent="0.25">
      <c r="A3962">
        <v>3961</v>
      </c>
      <c r="B3962">
        <v>1765</v>
      </c>
      <c r="C3962">
        <f>1/COUNTIF(B:B,pizzadb_pizzasales[[#This Row],[order_id]])</f>
        <v>0.5</v>
      </c>
      <c r="D3962" s="1" t="s">
        <v>100</v>
      </c>
      <c r="E3962">
        <v>1</v>
      </c>
      <c r="F3962" s="16">
        <v>42436</v>
      </c>
      <c r="G3962" s="2" t="str">
        <f>TEXT(pizzadb_pizzasales[[#This Row],[order_date]],"dddd")</f>
        <v>Monday</v>
      </c>
      <c r="H3962" s="3">
        <v>0.77256944444444442</v>
      </c>
      <c r="I3962">
        <v>12.75</v>
      </c>
      <c r="J3962">
        <v>12.75</v>
      </c>
      <c r="K3962" s="1" t="s">
        <v>41</v>
      </c>
      <c r="L3962" s="1" t="s">
        <v>22</v>
      </c>
      <c r="M3962" s="1" t="s">
        <v>101</v>
      </c>
      <c r="N3962" s="1" t="s">
        <v>102</v>
      </c>
    </row>
    <row r="3963" spans="1:14" x14ac:dyDescent="0.25">
      <c r="A3963">
        <v>3962</v>
      </c>
      <c r="B3963">
        <v>1765</v>
      </c>
      <c r="C3963">
        <f>1/COUNTIF(B:B,pizzadb_pizzasales[[#This Row],[order_id]])</f>
        <v>0.5</v>
      </c>
      <c r="D3963" s="1" t="s">
        <v>68</v>
      </c>
      <c r="E3963">
        <v>1</v>
      </c>
      <c r="F3963" s="16">
        <v>42437</v>
      </c>
      <c r="G3963" s="2" t="str">
        <f>TEXT(pizzadb_pizzasales[[#This Row],[order_date]],"dddd")</f>
        <v>Tuesday</v>
      </c>
      <c r="H3963" s="3">
        <v>0.77256944444444442</v>
      </c>
      <c r="I3963">
        <v>20.25</v>
      </c>
      <c r="J3963">
        <v>20.25</v>
      </c>
      <c r="K3963" s="1" t="s">
        <v>21</v>
      </c>
      <c r="L3963" s="1" t="s">
        <v>22</v>
      </c>
      <c r="M3963" s="1" t="s">
        <v>30</v>
      </c>
      <c r="N3963" s="1" t="s">
        <v>31</v>
      </c>
    </row>
    <row r="3964" spans="1:14" x14ac:dyDescent="0.25">
      <c r="A3964">
        <v>3963</v>
      </c>
      <c r="B3964">
        <v>1766</v>
      </c>
      <c r="C3964">
        <f>1/COUNTIF(B:B,pizzadb_pizzasales[[#This Row],[order_id]])</f>
        <v>1</v>
      </c>
      <c r="D3964" s="1" t="s">
        <v>29</v>
      </c>
      <c r="E3964">
        <v>1</v>
      </c>
      <c r="F3964" s="16">
        <v>42438</v>
      </c>
      <c r="G3964" s="2" t="str">
        <f>TEXT(pizzadb_pizzasales[[#This Row],[order_date]],"dddd")</f>
        <v>Wednesday</v>
      </c>
      <c r="H3964" s="3">
        <v>0.78487268518518516</v>
      </c>
      <c r="I3964">
        <v>16</v>
      </c>
      <c r="J3964">
        <v>16</v>
      </c>
      <c r="K3964" s="1" t="s">
        <v>13</v>
      </c>
      <c r="L3964" s="1" t="s">
        <v>22</v>
      </c>
      <c r="M3964" s="1" t="s">
        <v>30</v>
      </c>
      <c r="N3964" s="1" t="s">
        <v>31</v>
      </c>
    </row>
    <row r="3965" spans="1:14" x14ac:dyDescent="0.25">
      <c r="A3965">
        <v>3964</v>
      </c>
      <c r="B3965">
        <v>1767</v>
      </c>
      <c r="C3965">
        <f>1/COUNTIF(B:B,pizzadb_pizzasales[[#This Row],[order_id]])</f>
        <v>0.25</v>
      </c>
      <c r="D3965" s="1" t="s">
        <v>76</v>
      </c>
      <c r="E3965">
        <v>1</v>
      </c>
      <c r="F3965" s="16">
        <v>42439</v>
      </c>
      <c r="G3965" s="2" t="str">
        <f>TEXT(pizzadb_pizzasales[[#This Row],[order_date]],"dddd")</f>
        <v>Thursday</v>
      </c>
      <c r="H3965" s="3">
        <v>0.79431712962962964</v>
      </c>
      <c r="I3965">
        <v>16.75</v>
      </c>
      <c r="J3965">
        <v>16.75</v>
      </c>
      <c r="K3965" s="1" t="s">
        <v>13</v>
      </c>
      <c r="L3965" s="1" t="s">
        <v>33</v>
      </c>
      <c r="M3965" s="1" t="s">
        <v>74</v>
      </c>
      <c r="N3965" s="1" t="s">
        <v>75</v>
      </c>
    </row>
    <row r="3966" spans="1:14" x14ac:dyDescent="0.25">
      <c r="A3966">
        <v>3965</v>
      </c>
      <c r="B3966">
        <v>1767</v>
      </c>
      <c r="C3966">
        <f>1/COUNTIF(B:B,pizzadb_pizzasales[[#This Row],[order_id]])</f>
        <v>0.25</v>
      </c>
      <c r="D3966" s="1" t="s">
        <v>17</v>
      </c>
      <c r="E3966">
        <v>1</v>
      </c>
      <c r="F3966" s="16">
        <v>42440</v>
      </c>
      <c r="G3966" s="2" t="str">
        <f>TEXT(pizzadb_pizzasales[[#This Row],[order_date]],"dddd")</f>
        <v>Friday</v>
      </c>
      <c r="H3966" s="3">
        <v>0.79431712962962964</v>
      </c>
      <c r="I3966">
        <v>16</v>
      </c>
      <c r="J3966">
        <v>16</v>
      </c>
      <c r="K3966" s="1" t="s">
        <v>13</v>
      </c>
      <c r="L3966" s="1" t="s">
        <v>14</v>
      </c>
      <c r="M3966" s="1" t="s">
        <v>18</v>
      </c>
      <c r="N3966" s="1" t="s">
        <v>19</v>
      </c>
    </row>
    <row r="3967" spans="1:14" x14ac:dyDescent="0.25">
      <c r="A3967">
        <v>3966</v>
      </c>
      <c r="B3967">
        <v>1767</v>
      </c>
      <c r="C3967">
        <f>1/COUNTIF(B:B,pizzadb_pizzasales[[#This Row],[order_id]])</f>
        <v>0.25</v>
      </c>
      <c r="D3967" s="1" t="s">
        <v>20</v>
      </c>
      <c r="E3967">
        <v>1</v>
      </c>
      <c r="F3967" s="16">
        <v>42443</v>
      </c>
      <c r="G3967" s="2" t="str">
        <f>TEXT(pizzadb_pizzasales[[#This Row],[order_date]],"dddd")</f>
        <v>Monday</v>
      </c>
      <c r="H3967" s="3">
        <v>0.79431712962962964</v>
      </c>
      <c r="I3967">
        <v>18.5</v>
      </c>
      <c r="J3967">
        <v>18.5</v>
      </c>
      <c r="K3967" s="1" t="s">
        <v>21</v>
      </c>
      <c r="L3967" s="1" t="s">
        <v>22</v>
      </c>
      <c r="M3967" s="1" t="s">
        <v>23</v>
      </c>
      <c r="N3967" s="1" t="s">
        <v>24</v>
      </c>
    </row>
    <row r="3968" spans="1:14" x14ac:dyDescent="0.25">
      <c r="A3968">
        <v>3967</v>
      </c>
      <c r="B3968">
        <v>1767</v>
      </c>
      <c r="C3968">
        <f>1/COUNTIF(B:B,pizzadb_pizzasales[[#This Row],[order_id]])</f>
        <v>0.25</v>
      </c>
      <c r="D3968" s="1" t="s">
        <v>36</v>
      </c>
      <c r="E3968">
        <v>1</v>
      </c>
      <c r="F3968" s="16">
        <v>42444</v>
      </c>
      <c r="G3968" s="2" t="str">
        <f>TEXT(pizzadb_pizzasales[[#This Row],[order_date]],"dddd")</f>
        <v>Tuesday</v>
      </c>
      <c r="H3968" s="3">
        <v>0.79431712962962964</v>
      </c>
      <c r="I3968">
        <v>16.5</v>
      </c>
      <c r="J3968">
        <v>16.5</v>
      </c>
      <c r="K3968" s="1" t="s">
        <v>13</v>
      </c>
      <c r="L3968" s="1" t="s">
        <v>26</v>
      </c>
      <c r="M3968" s="1" t="s">
        <v>27</v>
      </c>
      <c r="N3968" s="1" t="s">
        <v>28</v>
      </c>
    </row>
    <row r="3969" spans="1:14" x14ac:dyDescent="0.25">
      <c r="A3969">
        <v>3968</v>
      </c>
      <c r="B3969">
        <v>1768</v>
      </c>
      <c r="C3969">
        <f>1/COUNTIF(B:B,pizzadb_pizzasales[[#This Row],[order_id]])</f>
        <v>1</v>
      </c>
      <c r="D3969" s="1" t="s">
        <v>168</v>
      </c>
      <c r="E3969">
        <v>1</v>
      </c>
      <c r="F3969" s="16">
        <v>42445</v>
      </c>
      <c r="G3969" s="2" t="str">
        <f>TEXT(pizzadb_pizzasales[[#This Row],[order_date]],"dddd")</f>
        <v>Wednesday</v>
      </c>
      <c r="H3969" s="3">
        <v>0.81159722222222219</v>
      </c>
      <c r="I3969">
        <v>20.75</v>
      </c>
      <c r="J3969">
        <v>20.75</v>
      </c>
      <c r="K3969" s="1" t="s">
        <v>21</v>
      </c>
      <c r="L3969" s="1" t="s">
        <v>33</v>
      </c>
      <c r="M3969" s="1" t="s">
        <v>124</v>
      </c>
      <c r="N3969" s="1" t="s">
        <v>125</v>
      </c>
    </row>
    <row r="3970" spans="1:14" x14ac:dyDescent="0.25">
      <c r="A3970">
        <v>3969</v>
      </c>
      <c r="B3970">
        <v>1769</v>
      </c>
      <c r="C3970">
        <f>1/COUNTIF(B:B,pizzadb_pizzasales[[#This Row],[order_id]])</f>
        <v>0.5</v>
      </c>
      <c r="D3970" s="1" t="s">
        <v>12</v>
      </c>
      <c r="E3970">
        <v>1</v>
      </c>
      <c r="F3970" s="16">
        <v>42446</v>
      </c>
      <c r="G3970" s="2" t="str">
        <f>TEXT(pizzadb_pizzasales[[#This Row],[order_date]],"dddd")</f>
        <v>Thursday</v>
      </c>
      <c r="H3970" s="3">
        <v>0.81170138888888888</v>
      </c>
      <c r="I3970">
        <v>13.25</v>
      </c>
      <c r="J3970">
        <v>13.25</v>
      </c>
      <c r="K3970" s="1" t="s">
        <v>13</v>
      </c>
      <c r="L3970" s="1" t="s">
        <v>14</v>
      </c>
      <c r="M3970" s="1" t="s">
        <v>15</v>
      </c>
      <c r="N3970" s="1" t="s">
        <v>16</v>
      </c>
    </row>
    <row r="3971" spans="1:14" x14ac:dyDescent="0.25">
      <c r="A3971">
        <v>3970</v>
      </c>
      <c r="B3971">
        <v>1769</v>
      </c>
      <c r="C3971">
        <f>1/COUNTIF(B:B,pizzadb_pizzasales[[#This Row],[order_id]])</f>
        <v>0.5</v>
      </c>
      <c r="D3971" s="1" t="s">
        <v>37</v>
      </c>
      <c r="E3971">
        <v>1</v>
      </c>
      <c r="F3971" s="16">
        <v>42447</v>
      </c>
      <c r="G3971" s="2" t="str">
        <f>TEXT(pizzadb_pizzasales[[#This Row],[order_date]],"dddd")</f>
        <v>Friday</v>
      </c>
      <c r="H3971" s="3">
        <v>0.81170138888888888</v>
      </c>
      <c r="I3971">
        <v>20.75</v>
      </c>
      <c r="J3971">
        <v>20.75</v>
      </c>
      <c r="K3971" s="1" t="s">
        <v>21</v>
      </c>
      <c r="L3971" s="1" t="s">
        <v>26</v>
      </c>
      <c r="M3971" s="1" t="s">
        <v>38</v>
      </c>
      <c r="N3971" s="1" t="s">
        <v>39</v>
      </c>
    </row>
    <row r="3972" spans="1:14" x14ac:dyDescent="0.25">
      <c r="A3972">
        <v>3971</v>
      </c>
      <c r="B3972">
        <v>1770</v>
      </c>
      <c r="C3972">
        <f>1/COUNTIF(B:B,pizzadb_pizzasales[[#This Row],[order_id]])</f>
        <v>1</v>
      </c>
      <c r="D3972" s="1" t="s">
        <v>134</v>
      </c>
      <c r="E3972">
        <v>1</v>
      </c>
      <c r="F3972" s="16">
        <v>42450</v>
      </c>
      <c r="G3972" s="2" t="str">
        <f>TEXT(pizzadb_pizzasales[[#This Row],[order_date]],"dddd")</f>
        <v>Monday</v>
      </c>
      <c r="H3972" s="3">
        <v>0.81339120370370366</v>
      </c>
      <c r="I3972">
        <v>16.75</v>
      </c>
      <c r="J3972">
        <v>16.75</v>
      </c>
      <c r="K3972" s="1" t="s">
        <v>13</v>
      </c>
      <c r="L3972" s="1" t="s">
        <v>33</v>
      </c>
      <c r="M3972" s="1" t="s">
        <v>124</v>
      </c>
      <c r="N3972" s="1" t="s">
        <v>125</v>
      </c>
    </row>
    <row r="3973" spans="1:14" x14ac:dyDescent="0.25">
      <c r="A3973">
        <v>3972</v>
      </c>
      <c r="B3973">
        <v>1771</v>
      </c>
      <c r="C3973">
        <f>1/COUNTIF(B:B,pizzadb_pizzasales[[#This Row],[order_id]])</f>
        <v>0.5</v>
      </c>
      <c r="D3973" s="1" t="s">
        <v>17</v>
      </c>
      <c r="E3973">
        <v>1</v>
      </c>
      <c r="F3973" s="16">
        <v>42451</v>
      </c>
      <c r="G3973" s="2" t="str">
        <f>TEXT(pizzadb_pizzasales[[#This Row],[order_date]],"dddd")</f>
        <v>Tuesday</v>
      </c>
      <c r="H3973" s="3">
        <v>0.8238078703703704</v>
      </c>
      <c r="I3973">
        <v>16</v>
      </c>
      <c r="J3973">
        <v>16</v>
      </c>
      <c r="K3973" s="1" t="s">
        <v>13</v>
      </c>
      <c r="L3973" s="1" t="s">
        <v>14</v>
      </c>
      <c r="M3973" s="1" t="s">
        <v>18</v>
      </c>
      <c r="N3973" s="1" t="s">
        <v>19</v>
      </c>
    </row>
    <row r="3974" spans="1:14" x14ac:dyDescent="0.25">
      <c r="A3974">
        <v>3973</v>
      </c>
      <c r="B3974">
        <v>1771</v>
      </c>
      <c r="C3974">
        <f>1/COUNTIF(B:B,pizzadb_pizzasales[[#This Row],[order_id]])</f>
        <v>0.5</v>
      </c>
      <c r="D3974" s="1" t="s">
        <v>162</v>
      </c>
      <c r="E3974">
        <v>1</v>
      </c>
      <c r="F3974" s="16">
        <v>42452</v>
      </c>
      <c r="G3974" s="2" t="str">
        <f>TEXT(pizzadb_pizzasales[[#This Row],[order_date]],"dddd")</f>
        <v>Wednesday</v>
      </c>
      <c r="H3974" s="3">
        <v>0.8238078703703704</v>
      </c>
      <c r="I3974">
        <v>16</v>
      </c>
      <c r="J3974">
        <v>16</v>
      </c>
      <c r="K3974" s="1" t="s">
        <v>13</v>
      </c>
      <c r="L3974" s="1" t="s">
        <v>22</v>
      </c>
      <c r="M3974" s="1" t="s">
        <v>110</v>
      </c>
      <c r="N3974" s="1" t="s">
        <v>111</v>
      </c>
    </row>
    <row r="3975" spans="1:14" x14ac:dyDescent="0.25">
      <c r="A3975">
        <v>3974</v>
      </c>
      <c r="B3975">
        <v>1772</v>
      </c>
      <c r="C3975">
        <f>1/COUNTIF(B:B,pizzadb_pizzasales[[#This Row],[order_id]])</f>
        <v>1</v>
      </c>
      <c r="D3975" s="1" t="s">
        <v>100</v>
      </c>
      <c r="E3975">
        <v>1</v>
      </c>
      <c r="F3975" s="16">
        <v>42453</v>
      </c>
      <c r="G3975" s="2" t="str">
        <f>TEXT(pizzadb_pizzasales[[#This Row],[order_date]],"dddd")</f>
        <v>Thursday</v>
      </c>
      <c r="H3975" s="3">
        <v>0.83137731481481481</v>
      </c>
      <c r="I3975">
        <v>12.75</v>
      </c>
      <c r="J3975">
        <v>12.75</v>
      </c>
      <c r="K3975" s="1" t="s">
        <v>41</v>
      </c>
      <c r="L3975" s="1" t="s">
        <v>22</v>
      </c>
      <c r="M3975" s="1" t="s">
        <v>101</v>
      </c>
      <c r="N3975" s="1" t="s">
        <v>102</v>
      </c>
    </row>
    <row r="3976" spans="1:14" x14ac:dyDescent="0.25">
      <c r="A3976">
        <v>3975</v>
      </c>
      <c r="B3976">
        <v>1773</v>
      </c>
      <c r="C3976">
        <f>1/COUNTIF(B:B,pizzadb_pizzasales[[#This Row],[order_id]])</f>
        <v>0.25</v>
      </c>
      <c r="D3976" s="1" t="s">
        <v>84</v>
      </c>
      <c r="E3976">
        <v>1</v>
      </c>
      <c r="F3976" s="16">
        <v>42454</v>
      </c>
      <c r="G3976" s="2" t="str">
        <f>TEXT(pizzadb_pizzasales[[#This Row],[order_date]],"dddd")</f>
        <v>Friday</v>
      </c>
      <c r="H3976" s="3">
        <v>0.83796296296296291</v>
      </c>
      <c r="I3976">
        <v>12</v>
      </c>
      <c r="J3976">
        <v>12</v>
      </c>
      <c r="K3976" s="1" t="s">
        <v>41</v>
      </c>
      <c r="L3976" s="1" t="s">
        <v>14</v>
      </c>
      <c r="M3976" s="1" t="s">
        <v>85</v>
      </c>
      <c r="N3976" s="1" t="s">
        <v>86</v>
      </c>
    </row>
    <row r="3977" spans="1:14" x14ac:dyDescent="0.25">
      <c r="A3977">
        <v>3976</v>
      </c>
      <c r="B3977">
        <v>1773</v>
      </c>
      <c r="C3977">
        <f>1/COUNTIF(B:B,pizzadb_pizzasales[[#This Row],[order_id]])</f>
        <v>0.25</v>
      </c>
      <c r="D3977" s="1" t="s">
        <v>50</v>
      </c>
      <c r="E3977">
        <v>1</v>
      </c>
      <c r="F3977" s="16">
        <v>42457</v>
      </c>
      <c r="G3977" s="2" t="str">
        <f>TEXT(pizzadb_pizzasales[[#This Row],[order_date]],"dddd")</f>
        <v>Monday</v>
      </c>
      <c r="H3977" s="3">
        <v>0.83796296296296291</v>
      </c>
      <c r="I3977">
        <v>12</v>
      </c>
      <c r="J3977">
        <v>12</v>
      </c>
      <c r="K3977" s="1" t="s">
        <v>41</v>
      </c>
      <c r="L3977" s="1" t="s">
        <v>14</v>
      </c>
      <c r="M3977" s="1" t="s">
        <v>18</v>
      </c>
      <c r="N3977" s="1" t="s">
        <v>19</v>
      </c>
    </row>
    <row r="3978" spans="1:14" x14ac:dyDescent="0.25">
      <c r="A3978">
        <v>3977</v>
      </c>
      <c r="B3978">
        <v>1773</v>
      </c>
      <c r="C3978">
        <f>1/COUNTIF(B:B,pizzadb_pizzasales[[#This Row],[order_id]])</f>
        <v>0.25</v>
      </c>
      <c r="D3978" s="1" t="s">
        <v>47</v>
      </c>
      <c r="E3978">
        <v>1</v>
      </c>
      <c r="F3978" s="16">
        <v>42458</v>
      </c>
      <c r="G3978" s="2" t="str">
        <f>TEXT(pizzadb_pizzasales[[#This Row],[order_date]],"dddd")</f>
        <v>Tuesday</v>
      </c>
      <c r="H3978" s="3">
        <v>0.83796296296296291</v>
      </c>
      <c r="I3978">
        <v>12.5</v>
      </c>
      <c r="J3978">
        <v>12.5</v>
      </c>
      <c r="K3978" s="1" t="s">
        <v>41</v>
      </c>
      <c r="L3978" s="1" t="s">
        <v>26</v>
      </c>
      <c r="M3978" s="1" t="s">
        <v>48</v>
      </c>
      <c r="N3978" s="1" t="s">
        <v>49</v>
      </c>
    </row>
    <row r="3979" spans="1:14" x14ac:dyDescent="0.25">
      <c r="A3979">
        <v>3978</v>
      </c>
      <c r="B3979">
        <v>1773</v>
      </c>
      <c r="C3979">
        <f>1/COUNTIF(B:B,pizzadb_pizzasales[[#This Row],[order_id]])</f>
        <v>0.25</v>
      </c>
      <c r="D3979" s="1" t="s">
        <v>151</v>
      </c>
      <c r="E3979">
        <v>1</v>
      </c>
      <c r="F3979" s="16">
        <v>42459</v>
      </c>
      <c r="G3979" s="2" t="str">
        <f>TEXT(pizzadb_pizzasales[[#This Row],[order_date]],"dddd")</f>
        <v>Wednesday</v>
      </c>
      <c r="H3979" s="3">
        <v>0.83796296296296291</v>
      </c>
      <c r="I3979">
        <v>12.75</v>
      </c>
      <c r="J3979">
        <v>12.75</v>
      </c>
      <c r="K3979" s="1" t="s">
        <v>41</v>
      </c>
      <c r="L3979" s="1" t="s">
        <v>33</v>
      </c>
      <c r="M3979" s="1" t="s">
        <v>34</v>
      </c>
      <c r="N3979" s="1" t="s">
        <v>35</v>
      </c>
    </row>
    <row r="3980" spans="1:14" x14ac:dyDescent="0.25">
      <c r="A3980">
        <v>3979</v>
      </c>
      <c r="B3980">
        <v>1774</v>
      </c>
      <c r="C3980">
        <f>1/COUNTIF(B:B,pizzadb_pizzasales[[#This Row],[order_id]])</f>
        <v>1</v>
      </c>
      <c r="D3980" s="1" t="s">
        <v>37</v>
      </c>
      <c r="E3980">
        <v>1</v>
      </c>
      <c r="F3980" s="16">
        <v>42460</v>
      </c>
      <c r="G3980" s="2" t="str">
        <f>TEXT(pizzadb_pizzasales[[#This Row],[order_date]],"dddd")</f>
        <v>Thursday</v>
      </c>
      <c r="H3980" s="3">
        <v>0.83825231481481477</v>
      </c>
      <c r="I3980">
        <v>20.75</v>
      </c>
      <c r="J3980">
        <v>20.75</v>
      </c>
      <c r="K3980" s="1" t="s">
        <v>21</v>
      </c>
      <c r="L3980" s="1" t="s">
        <v>26</v>
      </c>
      <c r="M3980" s="1" t="s">
        <v>38</v>
      </c>
      <c r="N3980" s="1" t="s">
        <v>39</v>
      </c>
    </row>
    <row r="3981" spans="1:14" x14ac:dyDescent="0.25">
      <c r="A3981">
        <v>3980</v>
      </c>
      <c r="B3981">
        <v>1775</v>
      </c>
      <c r="C3981">
        <f>1/COUNTIF(B:B,pizzadb_pizzasales[[#This Row],[order_id]])</f>
        <v>1</v>
      </c>
      <c r="D3981" s="1" t="s">
        <v>133</v>
      </c>
      <c r="E3981">
        <v>1</v>
      </c>
      <c r="F3981" s="16">
        <v>42461</v>
      </c>
      <c r="G3981" s="2" t="str">
        <f>TEXT(pizzadb_pizzasales[[#This Row],[order_date]],"dddd")</f>
        <v>Friday</v>
      </c>
      <c r="H3981" s="3">
        <v>0.83839120370370368</v>
      </c>
      <c r="I3981">
        <v>16.5</v>
      </c>
      <c r="J3981">
        <v>16.5</v>
      </c>
      <c r="K3981" s="1" t="s">
        <v>13</v>
      </c>
      <c r="L3981" s="1" t="s">
        <v>26</v>
      </c>
      <c r="M3981" s="1" t="s">
        <v>107</v>
      </c>
      <c r="N3981" s="1" t="s">
        <v>108</v>
      </c>
    </row>
    <row r="3982" spans="1:14" x14ac:dyDescent="0.25">
      <c r="A3982">
        <v>3981</v>
      </c>
      <c r="B3982">
        <v>1776</v>
      </c>
      <c r="C3982">
        <f>1/COUNTIF(B:B,pizzadb_pizzasales[[#This Row],[order_id]])</f>
        <v>0.33333333333333331</v>
      </c>
      <c r="D3982" s="1" t="s">
        <v>99</v>
      </c>
      <c r="E3982">
        <v>1</v>
      </c>
      <c r="F3982" s="16">
        <v>42464</v>
      </c>
      <c r="G3982" s="2" t="str">
        <f>TEXT(pizzadb_pizzasales[[#This Row],[order_date]],"dddd")</f>
        <v>Monday</v>
      </c>
      <c r="H3982" s="3">
        <v>0.83976851851851853</v>
      </c>
      <c r="I3982">
        <v>14.75</v>
      </c>
      <c r="J3982">
        <v>14.75</v>
      </c>
      <c r="K3982" s="1" t="s">
        <v>13</v>
      </c>
      <c r="L3982" s="1" t="s">
        <v>22</v>
      </c>
      <c r="M3982" s="1" t="s">
        <v>91</v>
      </c>
      <c r="N3982" s="1" t="s">
        <v>92</v>
      </c>
    </row>
    <row r="3983" spans="1:14" x14ac:dyDescent="0.25">
      <c r="A3983">
        <v>3982</v>
      </c>
      <c r="B3983">
        <v>1776</v>
      </c>
      <c r="C3983">
        <f>1/COUNTIF(B:B,pizzadb_pizzasales[[#This Row],[order_id]])</f>
        <v>0.33333333333333331</v>
      </c>
      <c r="D3983" s="1" t="s">
        <v>136</v>
      </c>
      <c r="E3983">
        <v>1</v>
      </c>
      <c r="F3983" s="16">
        <v>42465</v>
      </c>
      <c r="G3983" s="2" t="str">
        <f>TEXT(pizzadb_pizzasales[[#This Row],[order_date]],"dddd")</f>
        <v>Tuesday</v>
      </c>
      <c r="H3983" s="3">
        <v>0.83976851851851853</v>
      </c>
      <c r="I3983">
        <v>12.5</v>
      </c>
      <c r="J3983">
        <v>12.5</v>
      </c>
      <c r="K3983" s="1" t="s">
        <v>41</v>
      </c>
      <c r="L3983" s="1" t="s">
        <v>22</v>
      </c>
      <c r="M3983" s="1" t="s">
        <v>63</v>
      </c>
      <c r="N3983" s="1" t="s">
        <v>64</v>
      </c>
    </row>
    <row r="3984" spans="1:14" x14ac:dyDescent="0.25">
      <c r="A3984">
        <v>3983</v>
      </c>
      <c r="B3984">
        <v>1776</v>
      </c>
      <c r="C3984">
        <f>1/COUNTIF(B:B,pizzadb_pizzasales[[#This Row],[order_id]])</f>
        <v>0.33333333333333331</v>
      </c>
      <c r="D3984" s="1" t="s">
        <v>137</v>
      </c>
      <c r="E3984">
        <v>1</v>
      </c>
      <c r="F3984" s="16">
        <v>42466</v>
      </c>
      <c r="G3984" s="2" t="str">
        <f>TEXT(pizzadb_pizzasales[[#This Row],[order_date]],"dddd")</f>
        <v>Wednesday</v>
      </c>
      <c r="H3984" s="3">
        <v>0.83976851851851853</v>
      </c>
      <c r="I3984">
        <v>16.75</v>
      </c>
      <c r="J3984">
        <v>16.75</v>
      </c>
      <c r="K3984" s="1" t="s">
        <v>13</v>
      </c>
      <c r="L3984" s="1" t="s">
        <v>33</v>
      </c>
      <c r="M3984" s="1" t="s">
        <v>34</v>
      </c>
      <c r="N3984" s="1" t="s">
        <v>35</v>
      </c>
    </row>
    <row r="3985" spans="1:14" x14ac:dyDescent="0.25">
      <c r="A3985">
        <v>3984</v>
      </c>
      <c r="B3985">
        <v>1777</v>
      </c>
      <c r="C3985">
        <f>1/COUNTIF(B:B,pizzadb_pizzasales[[#This Row],[order_id]])</f>
        <v>1</v>
      </c>
      <c r="D3985" s="1" t="s">
        <v>113</v>
      </c>
      <c r="E3985">
        <v>1</v>
      </c>
      <c r="F3985" s="16">
        <v>42467</v>
      </c>
      <c r="G3985" s="2" t="str">
        <f>TEXT(pizzadb_pizzasales[[#This Row],[order_date]],"dddd")</f>
        <v>Thursday</v>
      </c>
      <c r="H3985" s="3">
        <v>0.8411805555555556</v>
      </c>
      <c r="I3985">
        <v>20.25</v>
      </c>
      <c r="J3985">
        <v>20.25</v>
      </c>
      <c r="K3985" s="1" t="s">
        <v>21</v>
      </c>
      <c r="L3985" s="1" t="s">
        <v>26</v>
      </c>
      <c r="M3985" s="1" t="s">
        <v>114</v>
      </c>
      <c r="N3985" s="1" t="s">
        <v>115</v>
      </c>
    </row>
    <row r="3986" spans="1:14" x14ac:dyDescent="0.25">
      <c r="A3986">
        <v>3985</v>
      </c>
      <c r="B3986">
        <v>1778</v>
      </c>
      <c r="C3986">
        <f>1/COUNTIF(B:B,pizzadb_pizzasales[[#This Row],[order_id]])</f>
        <v>1</v>
      </c>
      <c r="D3986" s="1" t="s">
        <v>132</v>
      </c>
      <c r="E3986">
        <v>1</v>
      </c>
      <c r="F3986" s="16">
        <v>42468</v>
      </c>
      <c r="G3986" s="2" t="str">
        <f>TEXT(pizzadb_pizzasales[[#This Row],[order_date]],"dddd")</f>
        <v>Friday</v>
      </c>
      <c r="H3986" s="3">
        <v>0.85141203703703705</v>
      </c>
      <c r="I3986">
        <v>10.5</v>
      </c>
      <c r="J3986">
        <v>10.5</v>
      </c>
      <c r="K3986" s="1" t="s">
        <v>41</v>
      </c>
      <c r="L3986" s="1" t="s">
        <v>14</v>
      </c>
      <c r="M3986" s="1" t="s">
        <v>15</v>
      </c>
      <c r="N3986" s="1" t="s">
        <v>16</v>
      </c>
    </row>
    <row r="3987" spans="1:14" x14ac:dyDescent="0.25">
      <c r="A3987">
        <v>3986</v>
      </c>
      <c r="B3987">
        <v>1779</v>
      </c>
      <c r="C3987">
        <f>1/COUNTIF(B:B,pizzadb_pizzasales[[#This Row],[order_id]])</f>
        <v>1</v>
      </c>
      <c r="D3987" s="1" t="s">
        <v>96</v>
      </c>
      <c r="E3987">
        <v>1</v>
      </c>
      <c r="F3987" s="16">
        <v>42471</v>
      </c>
      <c r="G3987" s="2" t="str">
        <f>TEXT(pizzadb_pizzasales[[#This Row],[order_date]],"dddd")</f>
        <v>Monday</v>
      </c>
      <c r="H3987" s="3">
        <v>0.85222222222222221</v>
      </c>
      <c r="I3987">
        <v>16.25</v>
      </c>
      <c r="J3987">
        <v>16.25</v>
      </c>
      <c r="K3987" s="1" t="s">
        <v>13</v>
      </c>
      <c r="L3987" s="1" t="s">
        <v>26</v>
      </c>
      <c r="M3987" s="1" t="s">
        <v>97</v>
      </c>
      <c r="N3987" s="1" t="s">
        <v>98</v>
      </c>
    </row>
    <row r="3988" spans="1:14" x14ac:dyDescent="0.25">
      <c r="A3988">
        <v>3987</v>
      </c>
      <c r="B3988">
        <v>1780</v>
      </c>
      <c r="C3988">
        <f>1/COUNTIF(B:B,pizzadb_pizzasales[[#This Row],[order_id]])</f>
        <v>1</v>
      </c>
      <c r="D3988" s="1" t="s">
        <v>135</v>
      </c>
      <c r="E3988">
        <v>1</v>
      </c>
      <c r="F3988" s="16">
        <v>42472</v>
      </c>
      <c r="G3988" s="2" t="str">
        <f>TEXT(pizzadb_pizzasales[[#This Row],[order_date]],"dddd")</f>
        <v>Tuesday</v>
      </c>
      <c r="H3988" s="3">
        <v>0.87137731481481484</v>
      </c>
      <c r="I3988">
        <v>20.75</v>
      </c>
      <c r="J3988">
        <v>20.75</v>
      </c>
      <c r="K3988" s="1" t="s">
        <v>21</v>
      </c>
      <c r="L3988" s="1" t="s">
        <v>26</v>
      </c>
      <c r="M3988" s="1" t="s">
        <v>107</v>
      </c>
      <c r="N3988" s="1" t="s">
        <v>108</v>
      </c>
    </row>
    <row r="3989" spans="1:14" x14ac:dyDescent="0.25">
      <c r="A3989">
        <v>3988</v>
      </c>
      <c r="B3989">
        <v>1781</v>
      </c>
      <c r="C3989">
        <f>1/COUNTIF(B:B,pizzadb_pizzasales[[#This Row],[order_id]])</f>
        <v>0.5</v>
      </c>
      <c r="D3989" s="1" t="s">
        <v>72</v>
      </c>
      <c r="E3989">
        <v>1</v>
      </c>
      <c r="F3989" s="16">
        <v>42473</v>
      </c>
      <c r="G3989" s="2" t="str">
        <f>TEXT(pizzadb_pizzasales[[#This Row],[order_date]],"dddd")</f>
        <v>Wednesday</v>
      </c>
      <c r="H3989" s="3">
        <v>0.87850694444444444</v>
      </c>
      <c r="I3989">
        <v>20.75</v>
      </c>
      <c r="J3989">
        <v>20.75</v>
      </c>
      <c r="K3989" s="1" t="s">
        <v>21</v>
      </c>
      <c r="L3989" s="1" t="s">
        <v>33</v>
      </c>
      <c r="M3989" s="1" t="s">
        <v>42</v>
      </c>
      <c r="N3989" s="1" t="s">
        <v>43</v>
      </c>
    </row>
    <row r="3990" spans="1:14" x14ac:dyDescent="0.25">
      <c r="A3990">
        <v>3989</v>
      </c>
      <c r="B3990">
        <v>1781</v>
      </c>
      <c r="C3990">
        <f>1/COUNTIF(B:B,pizzadb_pizzasales[[#This Row],[order_id]])</f>
        <v>0.5</v>
      </c>
      <c r="D3990" s="1" t="s">
        <v>173</v>
      </c>
      <c r="E3990">
        <v>1</v>
      </c>
      <c r="F3990" s="16">
        <v>42474</v>
      </c>
      <c r="G3990" s="2" t="str">
        <f>TEXT(pizzadb_pizzasales[[#This Row],[order_date]],"dddd")</f>
        <v>Thursday</v>
      </c>
      <c r="H3990" s="3">
        <v>0.87850694444444444</v>
      </c>
      <c r="I3990">
        <v>20.25</v>
      </c>
      <c r="J3990">
        <v>20.25</v>
      </c>
      <c r="K3990" s="1" t="s">
        <v>21</v>
      </c>
      <c r="L3990" s="1" t="s">
        <v>26</v>
      </c>
      <c r="M3990" s="1" t="s">
        <v>97</v>
      </c>
      <c r="N3990" s="1" t="s">
        <v>98</v>
      </c>
    </row>
    <row r="3991" spans="1:14" x14ac:dyDescent="0.25">
      <c r="A3991">
        <v>3990</v>
      </c>
      <c r="B3991">
        <v>1782</v>
      </c>
      <c r="C3991">
        <f>1/COUNTIF(B:B,pizzadb_pizzasales[[#This Row],[order_id]])</f>
        <v>0.5</v>
      </c>
      <c r="D3991" s="1" t="s">
        <v>118</v>
      </c>
      <c r="E3991">
        <v>1</v>
      </c>
      <c r="F3991" s="16">
        <v>42475</v>
      </c>
      <c r="G3991" s="2" t="str">
        <f>TEXT(pizzadb_pizzasales[[#This Row],[order_date]],"dddd")</f>
        <v>Friday</v>
      </c>
      <c r="H3991" s="3">
        <v>0.87880787037037034</v>
      </c>
      <c r="I3991">
        <v>16.75</v>
      </c>
      <c r="J3991">
        <v>16.75</v>
      </c>
      <c r="K3991" s="1" t="s">
        <v>13</v>
      </c>
      <c r="L3991" s="1" t="s">
        <v>33</v>
      </c>
      <c r="M3991" s="1" t="s">
        <v>42</v>
      </c>
      <c r="N3991" s="1" t="s">
        <v>43</v>
      </c>
    </row>
    <row r="3992" spans="1:14" x14ac:dyDescent="0.25">
      <c r="A3992">
        <v>3991</v>
      </c>
      <c r="B3992">
        <v>1782</v>
      </c>
      <c r="C3992">
        <f>1/COUNTIF(B:B,pizzadb_pizzasales[[#This Row],[order_id]])</f>
        <v>0.5</v>
      </c>
      <c r="D3992" s="1" t="s">
        <v>163</v>
      </c>
      <c r="E3992">
        <v>1</v>
      </c>
      <c r="F3992" s="16">
        <v>42478</v>
      </c>
      <c r="G3992" s="2" t="str">
        <f>TEXT(pizzadb_pizzasales[[#This Row],[order_date]],"dddd")</f>
        <v>Monday</v>
      </c>
      <c r="H3992" s="3">
        <v>0.87880787037037034</v>
      </c>
      <c r="I3992">
        <v>16</v>
      </c>
      <c r="J3992">
        <v>16</v>
      </c>
      <c r="K3992" s="1" t="s">
        <v>13</v>
      </c>
      <c r="L3992" s="1" t="s">
        <v>14</v>
      </c>
      <c r="M3992" s="1" t="s">
        <v>94</v>
      </c>
      <c r="N3992" s="1" t="s">
        <v>95</v>
      </c>
    </row>
    <row r="3993" spans="1:14" x14ac:dyDescent="0.25">
      <c r="A3993">
        <v>3992</v>
      </c>
      <c r="B3993">
        <v>1783</v>
      </c>
      <c r="C3993">
        <f>1/COUNTIF(B:B,pizzadb_pizzasales[[#This Row],[order_id]])</f>
        <v>1</v>
      </c>
      <c r="D3993" s="1" t="s">
        <v>99</v>
      </c>
      <c r="E3993">
        <v>1</v>
      </c>
      <c r="F3993" s="16">
        <v>42479</v>
      </c>
      <c r="G3993" s="2" t="str">
        <f>TEXT(pizzadb_pizzasales[[#This Row],[order_date]],"dddd")</f>
        <v>Tuesday</v>
      </c>
      <c r="H3993" s="3">
        <v>0.87892361111111106</v>
      </c>
      <c r="I3993">
        <v>14.75</v>
      </c>
      <c r="J3993">
        <v>14.75</v>
      </c>
      <c r="K3993" s="1" t="s">
        <v>13</v>
      </c>
      <c r="L3993" s="1" t="s">
        <v>22</v>
      </c>
      <c r="M3993" s="1" t="s">
        <v>91</v>
      </c>
      <c r="N3993" s="1" t="s">
        <v>92</v>
      </c>
    </row>
    <row r="3994" spans="1:14" x14ac:dyDescent="0.25">
      <c r="A3994">
        <v>3993</v>
      </c>
      <c r="B3994">
        <v>1784</v>
      </c>
      <c r="C3994">
        <f>1/COUNTIF(B:B,pizzadb_pizzasales[[#This Row],[order_id]])</f>
        <v>0.25</v>
      </c>
      <c r="D3994" s="1" t="s">
        <v>17</v>
      </c>
      <c r="E3994">
        <v>1</v>
      </c>
      <c r="F3994" s="16">
        <v>42480</v>
      </c>
      <c r="G3994" s="2" t="str">
        <f>TEXT(pizzadb_pizzasales[[#This Row],[order_date]],"dddd")</f>
        <v>Wednesday</v>
      </c>
      <c r="H3994" s="3">
        <v>0.87922453703703707</v>
      </c>
      <c r="I3994">
        <v>16</v>
      </c>
      <c r="J3994">
        <v>16</v>
      </c>
      <c r="K3994" s="1" t="s">
        <v>13</v>
      </c>
      <c r="L3994" s="1" t="s">
        <v>14</v>
      </c>
      <c r="M3994" s="1" t="s">
        <v>18</v>
      </c>
      <c r="N3994" s="1" t="s">
        <v>19</v>
      </c>
    </row>
    <row r="3995" spans="1:14" x14ac:dyDescent="0.25">
      <c r="A3995">
        <v>3994</v>
      </c>
      <c r="B3995">
        <v>1784</v>
      </c>
      <c r="C3995">
        <f>1/COUNTIF(B:B,pizzadb_pizzasales[[#This Row],[order_id]])</f>
        <v>0.25</v>
      </c>
      <c r="D3995" s="1" t="s">
        <v>99</v>
      </c>
      <c r="E3995">
        <v>1</v>
      </c>
      <c r="F3995" s="16">
        <v>42481</v>
      </c>
      <c r="G3995" s="2" t="str">
        <f>TEXT(pizzadb_pizzasales[[#This Row],[order_date]],"dddd")</f>
        <v>Thursday</v>
      </c>
      <c r="H3995" s="3">
        <v>0.87922453703703707</v>
      </c>
      <c r="I3995">
        <v>14.75</v>
      </c>
      <c r="J3995">
        <v>14.75</v>
      </c>
      <c r="K3995" s="1" t="s">
        <v>13</v>
      </c>
      <c r="L3995" s="1" t="s">
        <v>22</v>
      </c>
      <c r="M3995" s="1" t="s">
        <v>91</v>
      </c>
      <c r="N3995" s="1" t="s">
        <v>92</v>
      </c>
    </row>
    <row r="3996" spans="1:14" x14ac:dyDescent="0.25">
      <c r="A3996">
        <v>3995</v>
      </c>
      <c r="B3996">
        <v>1784</v>
      </c>
      <c r="C3996">
        <f>1/COUNTIF(B:B,pizzadb_pizzasales[[#This Row],[order_id]])</f>
        <v>0.25</v>
      </c>
      <c r="D3996" s="1" t="s">
        <v>153</v>
      </c>
      <c r="E3996">
        <v>1</v>
      </c>
      <c r="F3996" s="16">
        <v>42482</v>
      </c>
      <c r="G3996" s="2" t="str">
        <f>TEXT(pizzadb_pizzasales[[#This Row],[order_date]],"dddd")</f>
        <v>Friday</v>
      </c>
      <c r="H3996" s="3">
        <v>0.87922453703703707</v>
      </c>
      <c r="I3996">
        <v>21</v>
      </c>
      <c r="J3996">
        <v>21</v>
      </c>
      <c r="K3996" s="1" t="s">
        <v>21</v>
      </c>
      <c r="L3996" s="1" t="s">
        <v>22</v>
      </c>
      <c r="M3996" s="1" t="s">
        <v>101</v>
      </c>
      <c r="N3996" s="1" t="s">
        <v>102</v>
      </c>
    </row>
    <row r="3997" spans="1:14" x14ac:dyDescent="0.25">
      <c r="A3997">
        <v>3996</v>
      </c>
      <c r="B3997">
        <v>1784</v>
      </c>
      <c r="C3997">
        <f>1/COUNTIF(B:B,pizzadb_pizzasales[[#This Row],[order_id]])</f>
        <v>0.25</v>
      </c>
      <c r="D3997" s="1" t="s">
        <v>158</v>
      </c>
      <c r="E3997">
        <v>1</v>
      </c>
      <c r="F3997" s="16">
        <v>42485</v>
      </c>
      <c r="G3997" s="2" t="str">
        <f>TEXT(pizzadb_pizzasales[[#This Row],[order_date]],"dddd")</f>
        <v>Monday</v>
      </c>
      <c r="H3997" s="3">
        <v>0.87922453703703707</v>
      </c>
      <c r="I3997">
        <v>16.5</v>
      </c>
      <c r="J3997">
        <v>16.5</v>
      </c>
      <c r="K3997" s="1" t="s">
        <v>13</v>
      </c>
      <c r="L3997" s="1" t="s">
        <v>26</v>
      </c>
      <c r="M3997" s="1" t="s">
        <v>60</v>
      </c>
      <c r="N3997" s="1" t="s">
        <v>61</v>
      </c>
    </row>
    <row r="3998" spans="1:14" x14ac:dyDescent="0.25">
      <c r="A3998">
        <v>3997</v>
      </c>
      <c r="B3998">
        <v>1785</v>
      </c>
      <c r="C3998">
        <f>1/COUNTIF(B:B,pizzadb_pizzasales[[#This Row],[order_id]])</f>
        <v>0.5</v>
      </c>
      <c r="D3998" s="1" t="s">
        <v>50</v>
      </c>
      <c r="E3998">
        <v>1</v>
      </c>
      <c r="F3998" s="16">
        <v>42486</v>
      </c>
      <c r="G3998" s="2" t="str">
        <f>TEXT(pizzadb_pizzasales[[#This Row],[order_date]],"dddd")</f>
        <v>Tuesday</v>
      </c>
      <c r="H3998" s="3">
        <v>0.88057870370370372</v>
      </c>
      <c r="I3998">
        <v>12</v>
      </c>
      <c r="J3998">
        <v>12</v>
      </c>
      <c r="K3998" s="1" t="s">
        <v>41</v>
      </c>
      <c r="L3998" s="1" t="s">
        <v>14</v>
      </c>
      <c r="M3998" s="1" t="s">
        <v>18</v>
      </c>
      <c r="N3998" s="1" t="s">
        <v>19</v>
      </c>
    </row>
    <row r="3999" spans="1:14" x14ac:dyDescent="0.25">
      <c r="A3999">
        <v>3998</v>
      </c>
      <c r="B3999">
        <v>1785</v>
      </c>
      <c r="C3999">
        <f>1/COUNTIF(B:B,pizzadb_pizzasales[[#This Row],[order_id]])</f>
        <v>0.5</v>
      </c>
      <c r="D3999" s="1" t="s">
        <v>20</v>
      </c>
      <c r="E3999">
        <v>1</v>
      </c>
      <c r="F3999" s="16">
        <v>42487</v>
      </c>
      <c r="G3999" s="2" t="str">
        <f>TEXT(pizzadb_pizzasales[[#This Row],[order_date]],"dddd")</f>
        <v>Wednesday</v>
      </c>
      <c r="H3999" s="3">
        <v>0.88057870370370372</v>
      </c>
      <c r="I3999">
        <v>18.5</v>
      </c>
      <c r="J3999">
        <v>18.5</v>
      </c>
      <c r="K3999" s="1" t="s">
        <v>21</v>
      </c>
      <c r="L3999" s="1" t="s">
        <v>22</v>
      </c>
      <c r="M3999" s="1" t="s">
        <v>23</v>
      </c>
      <c r="N3999" s="1" t="s">
        <v>24</v>
      </c>
    </row>
    <row r="4000" spans="1:14" x14ac:dyDescent="0.25">
      <c r="A4000">
        <v>3999</v>
      </c>
      <c r="B4000">
        <v>1786</v>
      </c>
      <c r="C4000">
        <f>1/COUNTIF(B:B,pizzadb_pizzasales[[#This Row],[order_id]])</f>
        <v>0.5</v>
      </c>
      <c r="D4000" s="1" t="s">
        <v>73</v>
      </c>
      <c r="E4000">
        <v>1</v>
      </c>
      <c r="F4000" s="16">
        <v>42488</v>
      </c>
      <c r="G4000" s="2" t="str">
        <f>TEXT(pizzadb_pizzasales[[#This Row],[order_date]],"dddd")</f>
        <v>Thursday</v>
      </c>
      <c r="H4000" s="3">
        <v>0.8891782407407407</v>
      </c>
      <c r="I4000">
        <v>20.75</v>
      </c>
      <c r="J4000">
        <v>20.75</v>
      </c>
      <c r="K4000" s="1" t="s">
        <v>21</v>
      </c>
      <c r="L4000" s="1" t="s">
        <v>33</v>
      </c>
      <c r="M4000" s="1" t="s">
        <v>74</v>
      </c>
      <c r="N4000" s="1" t="s">
        <v>75</v>
      </c>
    </row>
    <row r="4001" spans="1:14" x14ac:dyDescent="0.25">
      <c r="A4001">
        <v>4000</v>
      </c>
      <c r="B4001">
        <v>1786</v>
      </c>
      <c r="C4001">
        <f>1/COUNTIF(B:B,pizzadb_pizzasales[[#This Row],[order_id]])</f>
        <v>0.5</v>
      </c>
      <c r="D4001" s="1" t="s">
        <v>170</v>
      </c>
      <c r="E4001">
        <v>1</v>
      </c>
      <c r="F4001" s="16">
        <v>42489</v>
      </c>
      <c r="G4001" s="2" t="str">
        <f>TEXT(pizzadb_pizzasales[[#This Row],[order_date]],"dddd")</f>
        <v>Friday</v>
      </c>
      <c r="H4001" s="3">
        <v>0.8891782407407407</v>
      </c>
      <c r="I4001">
        <v>20.5</v>
      </c>
      <c r="J4001">
        <v>20.5</v>
      </c>
      <c r="K4001" s="1" t="s">
        <v>21</v>
      </c>
      <c r="L4001" s="1" t="s">
        <v>14</v>
      </c>
      <c r="M4001" s="1" t="s">
        <v>45</v>
      </c>
      <c r="N4001" s="1" t="s">
        <v>46</v>
      </c>
    </row>
    <row r="4002" spans="1:14" x14ac:dyDescent="0.25">
      <c r="A4002">
        <v>4001</v>
      </c>
      <c r="B4002">
        <v>1787</v>
      </c>
      <c r="C4002">
        <f>1/COUNTIF(B:B,pizzadb_pizzasales[[#This Row],[order_id]])</f>
        <v>0.33333333333333331</v>
      </c>
      <c r="D4002" s="1" t="s">
        <v>54</v>
      </c>
      <c r="E4002">
        <v>1</v>
      </c>
      <c r="F4002" s="16">
        <v>42492</v>
      </c>
      <c r="G4002" s="2" t="str">
        <f>TEXT(pizzadb_pizzasales[[#This Row],[order_date]],"dddd")</f>
        <v>Monday</v>
      </c>
      <c r="H4002" s="3">
        <v>0.89298611111111115</v>
      </c>
      <c r="I4002">
        <v>20.5</v>
      </c>
      <c r="J4002">
        <v>20.5</v>
      </c>
      <c r="K4002" s="1" t="s">
        <v>21</v>
      </c>
      <c r="L4002" s="1" t="s">
        <v>14</v>
      </c>
      <c r="M4002" s="1" t="s">
        <v>55</v>
      </c>
      <c r="N4002" s="1" t="s">
        <v>56</v>
      </c>
    </row>
    <row r="4003" spans="1:14" x14ac:dyDescent="0.25">
      <c r="A4003">
        <v>4002</v>
      </c>
      <c r="B4003">
        <v>1787</v>
      </c>
      <c r="C4003">
        <f>1/COUNTIF(B:B,pizzadb_pizzasales[[#This Row],[order_id]])</f>
        <v>0.33333333333333331</v>
      </c>
      <c r="D4003" s="1" t="s">
        <v>77</v>
      </c>
      <c r="E4003">
        <v>1</v>
      </c>
      <c r="F4003" s="16">
        <v>42493</v>
      </c>
      <c r="G4003" s="2" t="str">
        <f>TEXT(pizzadb_pizzasales[[#This Row],[order_date]],"dddd")</f>
        <v>Tuesday</v>
      </c>
      <c r="H4003" s="3">
        <v>0.89298611111111115</v>
      </c>
      <c r="I4003">
        <v>15.25</v>
      </c>
      <c r="J4003">
        <v>15.25</v>
      </c>
      <c r="K4003" s="1" t="s">
        <v>21</v>
      </c>
      <c r="L4003" s="1" t="s">
        <v>14</v>
      </c>
      <c r="M4003" s="1" t="s">
        <v>78</v>
      </c>
      <c r="N4003" s="1" t="s">
        <v>79</v>
      </c>
    </row>
    <row r="4004" spans="1:14" x14ac:dyDescent="0.25">
      <c r="A4004">
        <v>4003</v>
      </c>
      <c r="B4004">
        <v>1787</v>
      </c>
      <c r="C4004">
        <f>1/COUNTIF(B:B,pizzadb_pizzasales[[#This Row],[order_id]])</f>
        <v>0.33333333333333331</v>
      </c>
      <c r="D4004" s="1" t="s">
        <v>65</v>
      </c>
      <c r="E4004">
        <v>1</v>
      </c>
      <c r="F4004" s="16">
        <v>42494</v>
      </c>
      <c r="G4004" s="2" t="str">
        <f>TEXT(pizzadb_pizzasales[[#This Row],[order_date]],"dddd")</f>
        <v>Wednesday</v>
      </c>
      <c r="H4004" s="3">
        <v>0.89298611111111115</v>
      </c>
      <c r="I4004">
        <v>12</v>
      </c>
      <c r="J4004">
        <v>12</v>
      </c>
      <c r="K4004" s="1" t="s">
        <v>41</v>
      </c>
      <c r="L4004" s="1" t="s">
        <v>22</v>
      </c>
      <c r="M4004" s="1" t="s">
        <v>66</v>
      </c>
      <c r="N4004" s="1" t="s">
        <v>67</v>
      </c>
    </row>
    <row r="4005" spans="1:14" x14ac:dyDescent="0.25">
      <c r="A4005">
        <v>4004</v>
      </c>
      <c r="B4005">
        <v>1788</v>
      </c>
      <c r="C4005">
        <f>1/COUNTIF(B:B,pizzadb_pizzasales[[#This Row],[order_id]])</f>
        <v>0.5</v>
      </c>
      <c r="D4005" s="1" t="s">
        <v>135</v>
      </c>
      <c r="E4005">
        <v>1</v>
      </c>
      <c r="F4005" s="16">
        <v>42495</v>
      </c>
      <c r="G4005" s="2" t="str">
        <f>TEXT(pizzadb_pizzasales[[#This Row],[order_date]],"dddd")</f>
        <v>Thursday</v>
      </c>
      <c r="H4005" s="3">
        <v>0.89939814814814811</v>
      </c>
      <c r="I4005">
        <v>20.75</v>
      </c>
      <c r="J4005">
        <v>20.75</v>
      </c>
      <c r="K4005" s="1" t="s">
        <v>21</v>
      </c>
      <c r="L4005" s="1" t="s">
        <v>26</v>
      </c>
      <c r="M4005" s="1" t="s">
        <v>107</v>
      </c>
      <c r="N4005" s="1" t="s">
        <v>108</v>
      </c>
    </row>
    <row r="4006" spans="1:14" x14ac:dyDescent="0.25">
      <c r="A4006">
        <v>4005</v>
      </c>
      <c r="B4006">
        <v>1788</v>
      </c>
      <c r="C4006">
        <f>1/COUNTIF(B:B,pizzadb_pizzasales[[#This Row],[order_id]])</f>
        <v>0.5</v>
      </c>
      <c r="D4006" s="1" t="s">
        <v>152</v>
      </c>
      <c r="E4006">
        <v>1</v>
      </c>
      <c r="F4006" s="16">
        <v>42496</v>
      </c>
      <c r="G4006" s="2" t="str">
        <f>TEXT(pizzadb_pizzasales[[#This Row],[order_date]],"dddd")</f>
        <v>Friday</v>
      </c>
      <c r="H4006" s="3">
        <v>0.89939814814814811</v>
      </c>
      <c r="I4006">
        <v>20.75</v>
      </c>
      <c r="J4006">
        <v>20.75</v>
      </c>
      <c r="K4006" s="1" t="s">
        <v>21</v>
      </c>
      <c r="L4006" s="1" t="s">
        <v>26</v>
      </c>
      <c r="M4006" s="1" t="s">
        <v>48</v>
      </c>
      <c r="N4006" s="1" t="s">
        <v>49</v>
      </c>
    </row>
    <row r="4007" spans="1:14" x14ac:dyDescent="0.25">
      <c r="A4007">
        <v>4006</v>
      </c>
      <c r="B4007">
        <v>1789</v>
      </c>
      <c r="C4007">
        <f>1/COUNTIF(B:B,pizzadb_pizzasales[[#This Row],[order_id]])</f>
        <v>0.33333333333333331</v>
      </c>
      <c r="D4007" s="1" t="s">
        <v>99</v>
      </c>
      <c r="E4007">
        <v>1</v>
      </c>
      <c r="F4007" s="16">
        <v>42499</v>
      </c>
      <c r="G4007" s="2" t="str">
        <f>TEXT(pizzadb_pizzasales[[#This Row],[order_date]],"dddd")</f>
        <v>Monday</v>
      </c>
      <c r="H4007" s="3">
        <v>0.90934027777777782</v>
      </c>
      <c r="I4007">
        <v>14.75</v>
      </c>
      <c r="J4007">
        <v>14.75</v>
      </c>
      <c r="K4007" s="1" t="s">
        <v>13</v>
      </c>
      <c r="L4007" s="1" t="s">
        <v>22</v>
      </c>
      <c r="M4007" s="1" t="s">
        <v>91</v>
      </c>
      <c r="N4007" s="1" t="s">
        <v>92</v>
      </c>
    </row>
    <row r="4008" spans="1:14" x14ac:dyDescent="0.25">
      <c r="A4008">
        <v>4007</v>
      </c>
      <c r="B4008">
        <v>1789</v>
      </c>
      <c r="C4008">
        <f>1/COUNTIF(B:B,pizzadb_pizzasales[[#This Row],[order_id]])</f>
        <v>0.33333333333333331</v>
      </c>
      <c r="D4008" s="1" t="s">
        <v>113</v>
      </c>
      <c r="E4008">
        <v>1</v>
      </c>
      <c r="F4008" s="16">
        <v>42500</v>
      </c>
      <c r="G4008" s="2" t="str">
        <f>TEXT(pizzadb_pizzasales[[#This Row],[order_date]],"dddd")</f>
        <v>Tuesday</v>
      </c>
      <c r="H4008" s="3">
        <v>0.90934027777777782</v>
      </c>
      <c r="I4008">
        <v>20.25</v>
      </c>
      <c r="J4008">
        <v>20.25</v>
      </c>
      <c r="K4008" s="1" t="s">
        <v>21</v>
      </c>
      <c r="L4008" s="1" t="s">
        <v>26</v>
      </c>
      <c r="M4008" s="1" t="s">
        <v>114</v>
      </c>
      <c r="N4008" s="1" t="s">
        <v>115</v>
      </c>
    </row>
    <row r="4009" spans="1:14" x14ac:dyDescent="0.25">
      <c r="A4009">
        <v>4008</v>
      </c>
      <c r="B4009">
        <v>1789</v>
      </c>
      <c r="C4009">
        <f>1/COUNTIF(B:B,pizzadb_pizzasales[[#This Row],[order_id]])</f>
        <v>0.33333333333333331</v>
      </c>
      <c r="D4009" s="1" t="s">
        <v>47</v>
      </c>
      <c r="E4009">
        <v>1</v>
      </c>
      <c r="F4009" s="16">
        <v>42501</v>
      </c>
      <c r="G4009" s="2" t="str">
        <f>TEXT(pizzadb_pizzasales[[#This Row],[order_date]],"dddd")</f>
        <v>Wednesday</v>
      </c>
      <c r="H4009" s="3">
        <v>0.90934027777777782</v>
      </c>
      <c r="I4009">
        <v>12.5</v>
      </c>
      <c r="J4009">
        <v>12.5</v>
      </c>
      <c r="K4009" s="1" t="s">
        <v>41</v>
      </c>
      <c r="L4009" s="1" t="s">
        <v>26</v>
      </c>
      <c r="M4009" s="1" t="s">
        <v>48</v>
      </c>
      <c r="N4009" s="1" t="s">
        <v>49</v>
      </c>
    </row>
    <row r="4010" spans="1:14" x14ac:dyDescent="0.25">
      <c r="A4010">
        <v>4009</v>
      </c>
      <c r="B4010">
        <v>1790</v>
      </c>
      <c r="C4010">
        <f>1/COUNTIF(B:B,pizzadb_pizzasales[[#This Row],[order_id]])</f>
        <v>1</v>
      </c>
      <c r="D4010" s="1" t="s">
        <v>158</v>
      </c>
      <c r="E4010">
        <v>1</v>
      </c>
      <c r="F4010" s="16">
        <v>42502</v>
      </c>
      <c r="G4010" s="2" t="str">
        <f>TEXT(pizzadb_pizzasales[[#This Row],[order_date]],"dddd")</f>
        <v>Thursday</v>
      </c>
      <c r="H4010" s="3">
        <v>0.92156249999999995</v>
      </c>
      <c r="I4010">
        <v>16.5</v>
      </c>
      <c r="J4010">
        <v>16.5</v>
      </c>
      <c r="K4010" s="1" t="s">
        <v>13</v>
      </c>
      <c r="L4010" s="1" t="s">
        <v>26</v>
      </c>
      <c r="M4010" s="1" t="s">
        <v>60</v>
      </c>
      <c r="N4010" s="1" t="s">
        <v>61</v>
      </c>
    </row>
    <row r="4011" spans="1:14" x14ac:dyDescent="0.25">
      <c r="A4011">
        <v>4010</v>
      </c>
      <c r="B4011">
        <v>1791</v>
      </c>
      <c r="C4011">
        <f>1/COUNTIF(B:B,pizzadb_pizzasales[[#This Row],[order_id]])</f>
        <v>0.25</v>
      </c>
      <c r="D4011" s="1" t="s">
        <v>76</v>
      </c>
      <c r="E4011">
        <v>1</v>
      </c>
      <c r="F4011" s="16">
        <v>42503</v>
      </c>
      <c r="G4011" s="2" t="str">
        <f>TEXT(pizzadb_pizzasales[[#This Row],[order_date]],"dddd")</f>
        <v>Friday</v>
      </c>
      <c r="H4011" s="3">
        <v>0.94863425925925926</v>
      </c>
      <c r="I4011">
        <v>16.75</v>
      </c>
      <c r="J4011">
        <v>16.75</v>
      </c>
      <c r="K4011" s="1" t="s">
        <v>13</v>
      </c>
      <c r="L4011" s="1" t="s">
        <v>33</v>
      </c>
      <c r="M4011" s="1" t="s">
        <v>74</v>
      </c>
      <c r="N4011" s="1" t="s">
        <v>75</v>
      </c>
    </row>
    <row r="4012" spans="1:14" x14ac:dyDescent="0.25">
      <c r="A4012">
        <v>4011</v>
      </c>
      <c r="B4012">
        <v>1791</v>
      </c>
      <c r="C4012">
        <f>1/COUNTIF(B:B,pizzadb_pizzasales[[#This Row],[order_id]])</f>
        <v>0.25</v>
      </c>
      <c r="D4012" s="1" t="s">
        <v>99</v>
      </c>
      <c r="E4012">
        <v>1</v>
      </c>
      <c r="F4012" s="16">
        <v>42506</v>
      </c>
      <c r="G4012" s="2" t="str">
        <f>TEXT(pizzadb_pizzasales[[#This Row],[order_date]],"dddd")</f>
        <v>Monday</v>
      </c>
      <c r="H4012" s="3">
        <v>0.94863425925925926</v>
      </c>
      <c r="I4012">
        <v>14.75</v>
      </c>
      <c r="J4012">
        <v>14.75</v>
      </c>
      <c r="K4012" s="1" t="s">
        <v>13</v>
      </c>
      <c r="L4012" s="1" t="s">
        <v>22</v>
      </c>
      <c r="M4012" s="1" t="s">
        <v>91</v>
      </c>
      <c r="N4012" s="1" t="s">
        <v>92</v>
      </c>
    </row>
    <row r="4013" spans="1:14" x14ac:dyDescent="0.25">
      <c r="A4013">
        <v>4012</v>
      </c>
      <c r="B4013">
        <v>1791</v>
      </c>
      <c r="C4013">
        <f>1/COUNTIF(B:B,pizzadb_pizzasales[[#This Row],[order_id]])</f>
        <v>0.25</v>
      </c>
      <c r="D4013" s="1" t="s">
        <v>129</v>
      </c>
      <c r="E4013">
        <v>1</v>
      </c>
      <c r="F4013" s="16">
        <v>42507</v>
      </c>
      <c r="G4013" s="2" t="str">
        <f>TEXT(pizzadb_pizzasales[[#This Row],[order_date]],"dddd")</f>
        <v>Tuesday</v>
      </c>
      <c r="H4013" s="3">
        <v>0.94863425925925926</v>
      </c>
      <c r="I4013">
        <v>17.5</v>
      </c>
      <c r="J4013">
        <v>17.5</v>
      </c>
      <c r="K4013" s="1" t="s">
        <v>21</v>
      </c>
      <c r="L4013" s="1" t="s">
        <v>14</v>
      </c>
      <c r="M4013" s="1" t="s">
        <v>130</v>
      </c>
      <c r="N4013" s="1" t="s">
        <v>131</v>
      </c>
    </row>
    <row r="4014" spans="1:14" x14ac:dyDescent="0.25">
      <c r="A4014">
        <v>4013</v>
      </c>
      <c r="B4014">
        <v>1791</v>
      </c>
      <c r="C4014">
        <f>1/COUNTIF(B:B,pizzadb_pizzasales[[#This Row],[order_id]])</f>
        <v>0.25</v>
      </c>
      <c r="D4014" s="1" t="s">
        <v>32</v>
      </c>
      <c r="E4014">
        <v>1</v>
      </c>
      <c r="F4014" s="16">
        <v>42508</v>
      </c>
      <c r="G4014" s="2" t="str">
        <f>TEXT(pizzadb_pizzasales[[#This Row],[order_date]],"dddd")</f>
        <v>Wednesday</v>
      </c>
      <c r="H4014" s="3">
        <v>0.94863425925925926</v>
      </c>
      <c r="I4014">
        <v>20.75</v>
      </c>
      <c r="J4014">
        <v>20.75</v>
      </c>
      <c r="K4014" s="1" t="s">
        <v>21</v>
      </c>
      <c r="L4014" s="1" t="s">
        <v>33</v>
      </c>
      <c r="M4014" s="1" t="s">
        <v>34</v>
      </c>
      <c r="N4014" s="1" t="s">
        <v>35</v>
      </c>
    </row>
    <row r="4015" spans="1:14" x14ac:dyDescent="0.25">
      <c r="A4015">
        <v>4014</v>
      </c>
      <c r="B4015">
        <v>1792</v>
      </c>
      <c r="C4015">
        <f>1/COUNTIF(B:B,pizzadb_pizzasales[[#This Row],[order_id]])</f>
        <v>0.33333333333333331</v>
      </c>
      <c r="D4015" s="1" t="s">
        <v>29</v>
      </c>
      <c r="E4015">
        <v>1</v>
      </c>
      <c r="F4015" s="16">
        <v>42509</v>
      </c>
      <c r="G4015" s="2" t="str">
        <f>TEXT(pizzadb_pizzasales[[#This Row],[order_date]],"dddd")</f>
        <v>Thursday</v>
      </c>
      <c r="H4015" s="3">
        <v>0.47989583333333335</v>
      </c>
      <c r="I4015">
        <v>16</v>
      </c>
      <c r="J4015">
        <v>16</v>
      </c>
      <c r="K4015" s="1" t="s">
        <v>13</v>
      </c>
      <c r="L4015" s="1" t="s">
        <v>22</v>
      </c>
      <c r="M4015" s="1" t="s">
        <v>30</v>
      </c>
      <c r="N4015" s="1" t="s">
        <v>31</v>
      </c>
    </row>
    <row r="4016" spans="1:14" x14ac:dyDescent="0.25">
      <c r="A4016">
        <v>4015</v>
      </c>
      <c r="B4016">
        <v>1792</v>
      </c>
      <c r="C4016">
        <f>1/COUNTIF(B:B,pizzadb_pizzasales[[#This Row],[order_id]])</f>
        <v>0.33333333333333331</v>
      </c>
      <c r="D4016" s="1" t="s">
        <v>47</v>
      </c>
      <c r="E4016">
        <v>1</v>
      </c>
      <c r="F4016" s="16">
        <v>42510</v>
      </c>
      <c r="G4016" s="2" t="str">
        <f>TEXT(pizzadb_pizzasales[[#This Row],[order_date]],"dddd")</f>
        <v>Friday</v>
      </c>
      <c r="H4016" s="3">
        <v>0.47989583333333335</v>
      </c>
      <c r="I4016">
        <v>12.5</v>
      </c>
      <c r="J4016">
        <v>12.5</v>
      </c>
      <c r="K4016" s="1" t="s">
        <v>41</v>
      </c>
      <c r="L4016" s="1" t="s">
        <v>26</v>
      </c>
      <c r="M4016" s="1" t="s">
        <v>48</v>
      </c>
      <c r="N4016" s="1" t="s">
        <v>49</v>
      </c>
    </row>
    <row r="4017" spans="1:14" x14ac:dyDescent="0.25">
      <c r="A4017">
        <v>4016</v>
      </c>
      <c r="B4017">
        <v>1792</v>
      </c>
      <c r="C4017">
        <f>1/COUNTIF(B:B,pizzadb_pizzasales[[#This Row],[order_id]])</f>
        <v>0.33333333333333331</v>
      </c>
      <c r="D4017" s="1" t="s">
        <v>140</v>
      </c>
      <c r="E4017">
        <v>1</v>
      </c>
      <c r="F4017" s="16">
        <v>42513</v>
      </c>
      <c r="G4017" s="2" t="str">
        <f>TEXT(pizzadb_pizzasales[[#This Row],[order_date]],"dddd")</f>
        <v>Monday</v>
      </c>
      <c r="H4017" s="3">
        <v>0.47989583333333335</v>
      </c>
      <c r="I4017">
        <v>25.5</v>
      </c>
      <c r="J4017">
        <v>25.5</v>
      </c>
      <c r="K4017" s="1" t="s">
        <v>141</v>
      </c>
      <c r="L4017" s="1" t="s">
        <v>14</v>
      </c>
      <c r="M4017" s="1" t="s">
        <v>45</v>
      </c>
      <c r="N4017" s="1" t="s">
        <v>46</v>
      </c>
    </row>
    <row r="4018" spans="1:14" x14ac:dyDescent="0.25">
      <c r="A4018">
        <v>4017</v>
      </c>
      <c r="B4018">
        <v>1793</v>
      </c>
      <c r="C4018">
        <f>1/COUNTIF(B:B,pizzadb_pizzasales[[#This Row],[order_id]])</f>
        <v>0.33333333333333331</v>
      </c>
      <c r="D4018" s="1" t="s">
        <v>99</v>
      </c>
      <c r="E4018">
        <v>1</v>
      </c>
      <c r="F4018" s="16">
        <v>42514</v>
      </c>
      <c r="G4018" s="2" t="str">
        <f>TEXT(pizzadb_pizzasales[[#This Row],[order_date]],"dddd")</f>
        <v>Tuesday</v>
      </c>
      <c r="H4018" s="3">
        <v>0.48893518518518519</v>
      </c>
      <c r="I4018">
        <v>14.75</v>
      </c>
      <c r="J4018">
        <v>14.75</v>
      </c>
      <c r="K4018" s="1" t="s">
        <v>13</v>
      </c>
      <c r="L4018" s="1" t="s">
        <v>22</v>
      </c>
      <c r="M4018" s="1" t="s">
        <v>91</v>
      </c>
      <c r="N4018" s="1" t="s">
        <v>92</v>
      </c>
    </row>
    <row r="4019" spans="1:14" x14ac:dyDescent="0.25">
      <c r="A4019">
        <v>4018</v>
      </c>
      <c r="B4019">
        <v>1793</v>
      </c>
      <c r="C4019">
        <f>1/COUNTIF(B:B,pizzadb_pizzasales[[#This Row],[order_id]])</f>
        <v>0.33333333333333331</v>
      </c>
      <c r="D4019" s="1" t="s">
        <v>133</v>
      </c>
      <c r="E4019">
        <v>1</v>
      </c>
      <c r="F4019" s="16">
        <v>42515</v>
      </c>
      <c r="G4019" s="2" t="str">
        <f>TEXT(pizzadb_pizzasales[[#This Row],[order_date]],"dddd")</f>
        <v>Wednesday</v>
      </c>
      <c r="H4019" s="3">
        <v>0.48893518518518519</v>
      </c>
      <c r="I4019">
        <v>16.5</v>
      </c>
      <c r="J4019">
        <v>16.5</v>
      </c>
      <c r="K4019" s="1" t="s">
        <v>13</v>
      </c>
      <c r="L4019" s="1" t="s">
        <v>26</v>
      </c>
      <c r="M4019" s="1" t="s">
        <v>107</v>
      </c>
      <c r="N4019" s="1" t="s">
        <v>108</v>
      </c>
    </row>
    <row r="4020" spans="1:14" x14ac:dyDescent="0.25">
      <c r="A4020">
        <v>4019</v>
      </c>
      <c r="B4020">
        <v>1793</v>
      </c>
      <c r="C4020">
        <f>1/COUNTIF(B:B,pizzadb_pizzasales[[#This Row],[order_id]])</f>
        <v>0.33333333333333331</v>
      </c>
      <c r="D4020" s="1" t="s">
        <v>154</v>
      </c>
      <c r="E4020">
        <v>1</v>
      </c>
      <c r="F4020" s="16">
        <v>42516</v>
      </c>
      <c r="G4020" s="2" t="str">
        <f>TEXT(pizzadb_pizzasales[[#This Row],[order_date]],"dddd")</f>
        <v>Thursday</v>
      </c>
      <c r="H4020" s="3">
        <v>0.48893518518518519</v>
      </c>
      <c r="I4020">
        <v>16</v>
      </c>
      <c r="J4020">
        <v>16</v>
      </c>
      <c r="K4020" s="1" t="s">
        <v>13</v>
      </c>
      <c r="L4020" s="1" t="s">
        <v>22</v>
      </c>
      <c r="M4020" s="1" t="s">
        <v>66</v>
      </c>
      <c r="N4020" s="1" t="s">
        <v>67</v>
      </c>
    </row>
    <row r="4021" spans="1:14" x14ac:dyDescent="0.25">
      <c r="A4021">
        <v>4020</v>
      </c>
      <c r="B4021">
        <v>1794</v>
      </c>
      <c r="C4021">
        <f>1/COUNTIF(B:B,pizzadb_pizzasales[[#This Row],[order_id]])</f>
        <v>1</v>
      </c>
      <c r="D4021" s="1" t="s">
        <v>73</v>
      </c>
      <c r="E4021">
        <v>1</v>
      </c>
      <c r="F4021" s="16">
        <v>42517</v>
      </c>
      <c r="G4021" s="2" t="str">
        <f>TEXT(pizzadb_pizzasales[[#This Row],[order_date]],"dddd")</f>
        <v>Friday</v>
      </c>
      <c r="H4021" s="3">
        <v>0.49784722222222222</v>
      </c>
      <c r="I4021">
        <v>20.75</v>
      </c>
      <c r="J4021">
        <v>20.75</v>
      </c>
      <c r="K4021" s="1" t="s">
        <v>21</v>
      </c>
      <c r="L4021" s="1" t="s">
        <v>33</v>
      </c>
      <c r="M4021" s="1" t="s">
        <v>74</v>
      </c>
      <c r="N4021" s="1" t="s">
        <v>75</v>
      </c>
    </row>
    <row r="4022" spans="1:14" x14ac:dyDescent="0.25">
      <c r="A4022">
        <v>4021</v>
      </c>
      <c r="B4022">
        <v>1795</v>
      </c>
      <c r="C4022">
        <f>1/COUNTIF(B:B,pizzadb_pizzasales[[#This Row],[order_id]])</f>
        <v>9.0909090909090912E-2</v>
      </c>
      <c r="D4022" s="1" t="s">
        <v>72</v>
      </c>
      <c r="E4022">
        <v>1</v>
      </c>
      <c r="F4022" s="16">
        <v>42520</v>
      </c>
      <c r="G4022" s="2" t="str">
        <f>TEXT(pizzadb_pizzasales[[#This Row],[order_date]],"dddd")</f>
        <v>Monday</v>
      </c>
      <c r="H4022" s="3">
        <v>0.55686342592592597</v>
      </c>
      <c r="I4022">
        <v>20.75</v>
      </c>
      <c r="J4022">
        <v>20.75</v>
      </c>
      <c r="K4022" s="1" t="s">
        <v>21</v>
      </c>
      <c r="L4022" s="1" t="s">
        <v>33</v>
      </c>
      <c r="M4022" s="1" t="s">
        <v>42</v>
      </c>
      <c r="N4022" s="1" t="s">
        <v>43</v>
      </c>
    </row>
    <row r="4023" spans="1:14" x14ac:dyDescent="0.25">
      <c r="A4023">
        <v>4022</v>
      </c>
      <c r="B4023">
        <v>1795</v>
      </c>
      <c r="C4023">
        <f>1/COUNTIF(B:B,pizzadb_pizzasales[[#This Row],[order_id]])</f>
        <v>9.0909090909090912E-2</v>
      </c>
      <c r="D4023" s="1" t="s">
        <v>118</v>
      </c>
      <c r="E4023">
        <v>1</v>
      </c>
      <c r="F4023" s="16">
        <v>42521</v>
      </c>
      <c r="G4023" s="2" t="str">
        <f>TEXT(pizzadb_pizzasales[[#This Row],[order_date]],"dddd")</f>
        <v>Tuesday</v>
      </c>
      <c r="H4023" s="3">
        <v>0.55686342592592597</v>
      </c>
      <c r="I4023">
        <v>16.75</v>
      </c>
      <c r="J4023">
        <v>16.75</v>
      </c>
      <c r="K4023" s="1" t="s">
        <v>13</v>
      </c>
      <c r="L4023" s="1" t="s">
        <v>33</v>
      </c>
      <c r="M4023" s="1" t="s">
        <v>42</v>
      </c>
      <c r="N4023" s="1" t="s">
        <v>43</v>
      </c>
    </row>
    <row r="4024" spans="1:14" x14ac:dyDescent="0.25">
      <c r="A4024">
        <v>4023</v>
      </c>
      <c r="B4024">
        <v>1795</v>
      </c>
      <c r="C4024">
        <f>1/COUNTIF(B:B,pizzadb_pizzasales[[#This Row],[order_id]])</f>
        <v>9.0909090909090912E-2</v>
      </c>
      <c r="D4024" s="1" t="s">
        <v>173</v>
      </c>
      <c r="E4024">
        <v>1</v>
      </c>
      <c r="F4024" s="16">
        <v>42522</v>
      </c>
      <c r="G4024" s="2" t="str">
        <f>TEXT(pizzadb_pizzasales[[#This Row],[order_date]],"dddd")</f>
        <v>Wednesday</v>
      </c>
      <c r="H4024" s="3">
        <v>0.55686342592592597</v>
      </c>
      <c r="I4024">
        <v>20.25</v>
      </c>
      <c r="J4024">
        <v>20.25</v>
      </c>
      <c r="K4024" s="1" t="s">
        <v>21</v>
      </c>
      <c r="L4024" s="1" t="s">
        <v>26</v>
      </c>
      <c r="M4024" s="1" t="s">
        <v>97</v>
      </c>
      <c r="N4024" s="1" t="s">
        <v>98</v>
      </c>
    </row>
    <row r="4025" spans="1:14" x14ac:dyDescent="0.25">
      <c r="A4025">
        <v>4024</v>
      </c>
      <c r="B4025">
        <v>1795</v>
      </c>
      <c r="C4025">
        <f>1/COUNTIF(B:B,pizzadb_pizzasales[[#This Row],[order_id]])</f>
        <v>9.0909090909090912E-2</v>
      </c>
      <c r="D4025" s="1" t="s">
        <v>139</v>
      </c>
      <c r="E4025">
        <v>1</v>
      </c>
      <c r="F4025" s="16">
        <v>42523</v>
      </c>
      <c r="G4025" s="2" t="str">
        <f>TEXT(pizzadb_pizzasales[[#This Row],[order_date]],"dddd")</f>
        <v>Thursday</v>
      </c>
      <c r="H4025" s="3">
        <v>0.55686342592592597</v>
      </c>
      <c r="I4025">
        <v>16.75</v>
      </c>
      <c r="J4025">
        <v>16.75</v>
      </c>
      <c r="K4025" s="1" t="s">
        <v>13</v>
      </c>
      <c r="L4025" s="1" t="s">
        <v>33</v>
      </c>
      <c r="M4025" s="1" t="s">
        <v>82</v>
      </c>
      <c r="N4025" s="1" t="s">
        <v>83</v>
      </c>
    </row>
    <row r="4026" spans="1:14" x14ac:dyDescent="0.25">
      <c r="A4026">
        <v>4025</v>
      </c>
      <c r="B4026">
        <v>1795</v>
      </c>
      <c r="C4026">
        <f>1/COUNTIF(B:B,pizzadb_pizzasales[[#This Row],[order_id]])</f>
        <v>9.0909090909090912E-2</v>
      </c>
      <c r="D4026" s="1" t="s">
        <v>50</v>
      </c>
      <c r="E4026">
        <v>1</v>
      </c>
      <c r="F4026" s="16">
        <v>42524</v>
      </c>
      <c r="G4026" s="2" t="str">
        <f>TEXT(pizzadb_pizzasales[[#This Row],[order_date]],"dddd")</f>
        <v>Friday</v>
      </c>
      <c r="H4026" s="3">
        <v>0.55686342592592597</v>
      </c>
      <c r="I4026">
        <v>12</v>
      </c>
      <c r="J4026">
        <v>12</v>
      </c>
      <c r="K4026" s="1" t="s">
        <v>41</v>
      </c>
      <c r="L4026" s="1" t="s">
        <v>14</v>
      </c>
      <c r="M4026" s="1" t="s">
        <v>18</v>
      </c>
      <c r="N4026" s="1" t="s">
        <v>19</v>
      </c>
    </row>
    <row r="4027" spans="1:14" x14ac:dyDescent="0.25">
      <c r="A4027">
        <v>4026</v>
      </c>
      <c r="B4027">
        <v>1795</v>
      </c>
      <c r="C4027">
        <f>1/COUNTIF(B:B,pizzadb_pizzasales[[#This Row],[order_id]])</f>
        <v>9.0909090909090912E-2</v>
      </c>
      <c r="D4027" s="1" t="s">
        <v>90</v>
      </c>
      <c r="E4027">
        <v>1</v>
      </c>
      <c r="F4027" s="16">
        <v>42527</v>
      </c>
      <c r="G4027" s="2" t="str">
        <f>TEXT(pizzadb_pizzasales[[#This Row],[order_date]],"dddd")</f>
        <v>Monday</v>
      </c>
      <c r="H4027" s="3">
        <v>0.55686342592592597</v>
      </c>
      <c r="I4027">
        <v>17.950000762939453</v>
      </c>
      <c r="J4027">
        <v>17.950000762939453</v>
      </c>
      <c r="K4027" s="1" t="s">
        <v>21</v>
      </c>
      <c r="L4027" s="1" t="s">
        <v>22</v>
      </c>
      <c r="M4027" s="1" t="s">
        <v>91</v>
      </c>
      <c r="N4027" s="1" t="s">
        <v>92</v>
      </c>
    </row>
    <row r="4028" spans="1:14" x14ac:dyDescent="0.25">
      <c r="A4028">
        <v>4027</v>
      </c>
      <c r="B4028">
        <v>1795</v>
      </c>
      <c r="C4028">
        <f>1/COUNTIF(B:B,pizzadb_pizzasales[[#This Row],[order_id]])</f>
        <v>9.0909090909090912E-2</v>
      </c>
      <c r="D4028" s="1" t="s">
        <v>68</v>
      </c>
      <c r="E4028">
        <v>2</v>
      </c>
      <c r="F4028" s="16">
        <v>42528</v>
      </c>
      <c r="G4028" s="2" t="str">
        <f>TEXT(pizzadb_pizzasales[[#This Row],[order_date]],"dddd")</f>
        <v>Tuesday</v>
      </c>
      <c r="H4028" s="3">
        <v>0.55686342592592597</v>
      </c>
      <c r="I4028">
        <v>20.25</v>
      </c>
      <c r="J4028">
        <v>40.5</v>
      </c>
      <c r="K4028" s="1" t="s">
        <v>21</v>
      </c>
      <c r="L4028" s="1" t="s">
        <v>22</v>
      </c>
      <c r="M4028" s="1" t="s">
        <v>30</v>
      </c>
      <c r="N4028" s="1" t="s">
        <v>31</v>
      </c>
    </row>
    <row r="4029" spans="1:14" x14ac:dyDescent="0.25">
      <c r="A4029">
        <v>4028</v>
      </c>
      <c r="B4029">
        <v>1795</v>
      </c>
      <c r="C4029">
        <f>1/COUNTIF(B:B,pizzadb_pizzasales[[#This Row],[order_id]])</f>
        <v>9.0909090909090912E-2</v>
      </c>
      <c r="D4029" s="1" t="s">
        <v>149</v>
      </c>
      <c r="E4029">
        <v>1</v>
      </c>
      <c r="F4029" s="16">
        <v>42529</v>
      </c>
      <c r="G4029" s="2" t="str">
        <f>TEXT(pizzadb_pizzasales[[#This Row],[order_date]],"dddd")</f>
        <v>Wednesday</v>
      </c>
      <c r="H4029" s="3">
        <v>0.55686342592592597</v>
      </c>
      <c r="I4029">
        <v>12.25</v>
      </c>
      <c r="J4029">
        <v>12.25</v>
      </c>
      <c r="K4029" s="1" t="s">
        <v>41</v>
      </c>
      <c r="L4029" s="1" t="s">
        <v>26</v>
      </c>
      <c r="M4029" s="1" t="s">
        <v>114</v>
      </c>
      <c r="N4029" s="1" t="s">
        <v>115</v>
      </c>
    </row>
    <row r="4030" spans="1:14" x14ac:dyDescent="0.25">
      <c r="A4030">
        <v>4029</v>
      </c>
      <c r="B4030">
        <v>1795</v>
      </c>
      <c r="C4030">
        <f>1/COUNTIF(B:B,pizzadb_pizzasales[[#This Row],[order_id]])</f>
        <v>9.0909090909090912E-2</v>
      </c>
      <c r="D4030" s="1" t="s">
        <v>172</v>
      </c>
      <c r="E4030">
        <v>1</v>
      </c>
      <c r="F4030" s="16">
        <v>42530</v>
      </c>
      <c r="G4030" s="2" t="str">
        <f>TEXT(pizzadb_pizzasales[[#This Row],[order_date]],"dddd")</f>
        <v>Thursday</v>
      </c>
      <c r="H4030" s="3">
        <v>0.55686342592592597</v>
      </c>
      <c r="I4030">
        <v>12.5</v>
      </c>
      <c r="J4030">
        <v>12.5</v>
      </c>
      <c r="K4030" s="1" t="s">
        <v>41</v>
      </c>
      <c r="L4030" s="1" t="s">
        <v>26</v>
      </c>
      <c r="M4030" s="1" t="s">
        <v>88</v>
      </c>
      <c r="N4030" s="1" t="s">
        <v>89</v>
      </c>
    </row>
    <row r="4031" spans="1:14" x14ac:dyDescent="0.25">
      <c r="A4031">
        <v>4030</v>
      </c>
      <c r="B4031">
        <v>1795</v>
      </c>
      <c r="C4031">
        <f>1/COUNTIF(B:B,pizzadb_pizzasales[[#This Row],[order_id]])</f>
        <v>9.0909090909090912E-2</v>
      </c>
      <c r="D4031" s="1" t="s">
        <v>59</v>
      </c>
      <c r="E4031">
        <v>1</v>
      </c>
      <c r="F4031" s="16">
        <v>42531</v>
      </c>
      <c r="G4031" s="2" t="str">
        <f>TEXT(pizzadb_pizzasales[[#This Row],[order_date]],"dddd")</f>
        <v>Friday</v>
      </c>
      <c r="H4031" s="3">
        <v>0.55686342592592597</v>
      </c>
      <c r="I4031">
        <v>20.75</v>
      </c>
      <c r="J4031">
        <v>20.75</v>
      </c>
      <c r="K4031" s="1" t="s">
        <v>21</v>
      </c>
      <c r="L4031" s="1" t="s">
        <v>26</v>
      </c>
      <c r="M4031" s="1" t="s">
        <v>60</v>
      </c>
      <c r="N4031" s="1" t="s">
        <v>61</v>
      </c>
    </row>
    <row r="4032" spans="1:14" x14ac:dyDescent="0.25">
      <c r="A4032">
        <v>4031</v>
      </c>
      <c r="B4032">
        <v>1795</v>
      </c>
      <c r="C4032">
        <f>1/COUNTIF(B:B,pizzadb_pizzasales[[#This Row],[order_id]])</f>
        <v>9.0909090909090912E-2</v>
      </c>
      <c r="D4032" s="1" t="s">
        <v>150</v>
      </c>
      <c r="E4032">
        <v>1</v>
      </c>
      <c r="F4032" s="16">
        <v>42534</v>
      </c>
      <c r="G4032" s="2" t="str">
        <f>TEXT(pizzadb_pizzasales[[#This Row],[order_date]],"dddd")</f>
        <v>Monday</v>
      </c>
      <c r="H4032" s="3">
        <v>0.55686342592592597</v>
      </c>
      <c r="I4032">
        <v>12.5</v>
      </c>
      <c r="J4032">
        <v>12.5</v>
      </c>
      <c r="K4032" s="1" t="s">
        <v>41</v>
      </c>
      <c r="L4032" s="1" t="s">
        <v>26</v>
      </c>
      <c r="M4032" s="1" t="s">
        <v>60</v>
      </c>
      <c r="N4032" s="1" t="s">
        <v>61</v>
      </c>
    </row>
    <row r="4033" spans="1:14" x14ac:dyDescent="0.25">
      <c r="A4033">
        <v>4032</v>
      </c>
      <c r="B4033">
        <v>1796</v>
      </c>
      <c r="C4033">
        <f>1/COUNTIF(B:B,pizzadb_pizzasales[[#This Row],[order_id]])</f>
        <v>0.16666666666666666</v>
      </c>
      <c r="D4033" s="1" t="s">
        <v>76</v>
      </c>
      <c r="E4033">
        <v>1</v>
      </c>
      <c r="F4033" s="16">
        <v>42535</v>
      </c>
      <c r="G4033" s="2" t="str">
        <f>TEXT(pizzadb_pizzasales[[#This Row],[order_date]],"dddd")</f>
        <v>Tuesday</v>
      </c>
      <c r="H4033" s="3">
        <v>0.56373842592592593</v>
      </c>
      <c r="I4033">
        <v>16.75</v>
      </c>
      <c r="J4033">
        <v>16.75</v>
      </c>
      <c r="K4033" s="1" t="s">
        <v>13</v>
      </c>
      <c r="L4033" s="1" t="s">
        <v>33</v>
      </c>
      <c r="M4033" s="1" t="s">
        <v>74</v>
      </c>
      <c r="N4033" s="1" t="s">
        <v>75</v>
      </c>
    </row>
    <row r="4034" spans="1:14" x14ac:dyDescent="0.25">
      <c r="A4034">
        <v>4033</v>
      </c>
      <c r="B4034">
        <v>1796</v>
      </c>
      <c r="C4034">
        <f>1/COUNTIF(B:B,pizzadb_pizzasales[[#This Row],[order_id]])</f>
        <v>0.16666666666666666</v>
      </c>
      <c r="D4034" s="1" t="s">
        <v>90</v>
      </c>
      <c r="E4034">
        <v>1</v>
      </c>
      <c r="F4034" s="16">
        <v>42536</v>
      </c>
      <c r="G4034" s="2" t="str">
        <f>TEXT(pizzadb_pizzasales[[#This Row],[order_date]],"dddd")</f>
        <v>Wednesday</v>
      </c>
      <c r="H4034" s="3">
        <v>0.56373842592592593</v>
      </c>
      <c r="I4034">
        <v>17.950000762939453</v>
      </c>
      <c r="J4034">
        <v>17.950000762939453</v>
      </c>
      <c r="K4034" s="1" t="s">
        <v>21</v>
      </c>
      <c r="L4034" s="1" t="s">
        <v>22</v>
      </c>
      <c r="M4034" s="1" t="s">
        <v>91</v>
      </c>
      <c r="N4034" s="1" t="s">
        <v>92</v>
      </c>
    </row>
    <row r="4035" spans="1:14" x14ac:dyDescent="0.25">
      <c r="A4035">
        <v>4034</v>
      </c>
      <c r="B4035">
        <v>1796</v>
      </c>
      <c r="C4035">
        <f>1/COUNTIF(B:B,pizzadb_pizzasales[[#This Row],[order_id]])</f>
        <v>0.16666666666666666</v>
      </c>
      <c r="D4035" s="1" t="s">
        <v>160</v>
      </c>
      <c r="E4035">
        <v>1</v>
      </c>
      <c r="F4035" s="16">
        <v>42537</v>
      </c>
      <c r="G4035" s="2" t="str">
        <f>TEXT(pizzadb_pizzasales[[#This Row],[order_date]],"dddd")</f>
        <v>Thursday</v>
      </c>
      <c r="H4035" s="3">
        <v>0.56373842592592593</v>
      </c>
      <c r="I4035">
        <v>12</v>
      </c>
      <c r="J4035">
        <v>12</v>
      </c>
      <c r="K4035" s="1" t="s">
        <v>41</v>
      </c>
      <c r="L4035" s="1" t="s">
        <v>14</v>
      </c>
      <c r="M4035" s="1" t="s">
        <v>55</v>
      </c>
      <c r="N4035" s="1" t="s">
        <v>56</v>
      </c>
    </row>
    <row r="4036" spans="1:14" x14ac:dyDescent="0.25">
      <c r="A4036">
        <v>4035</v>
      </c>
      <c r="B4036">
        <v>1796</v>
      </c>
      <c r="C4036">
        <f>1/COUNTIF(B:B,pizzadb_pizzasales[[#This Row],[order_id]])</f>
        <v>0.16666666666666666</v>
      </c>
      <c r="D4036" s="1" t="s">
        <v>112</v>
      </c>
      <c r="E4036">
        <v>1</v>
      </c>
      <c r="F4036" s="16">
        <v>42538</v>
      </c>
      <c r="G4036" s="2" t="str">
        <f>TEXT(pizzadb_pizzasales[[#This Row],[order_date]],"dddd")</f>
        <v>Friday</v>
      </c>
      <c r="H4036" s="3">
        <v>0.56373842592592593</v>
      </c>
      <c r="I4036">
        <v>20.5</v>
      </c>
      <c r="J4036">
        <v>20.5</v>
      </c>
      <c r="K4036" s="1" t="s">
        <v>21</v>
      </c>
      <c r="L4036" s="1" t="s">
        <v>14</v>
      </c>
      <c r="M4036" s="1" t="s">
        <v>94</v>
      </c>
      <c r="N4036" s="1" t="s">
        <v>95</v>
      </c>
    </row>
    <row r="4037" spans="1:14" x14ac:dyDescent="0.25">
      <c r="A4037">
        <v>4036</v>
      </c>
      <c r="B4037">
        <v>1796</v>
      </c>
      <c r="C4037">
        <f>1/COUNTIF(B:B,pizzadb_pizzasales[[#This Row],[order_id]])</f>
        <v>0.16666666666666666</v>
      </c>
      <c r="D4037" s="1" t="s">
        <v>135</v>
      </c>
      <c r="E4037">
        <v>1</v>
      </c>
      <c r="F4037" s="16">
        <v>42541</v>
      </c>
      <c r="G4037" s="2" t="str">
        <f>TEXT(pizzadb_pizzasales[[#This Row],[order_date]],"dddd")</f>
        <v>Monday</v>
      </c>
      <c r="H4037" s="3">
        <v>0.56373842592592593</v>
      </c>
      <c r="I4037">
        <v>20.75</v>
      </c>
      <c r="J4037">
        <v>20.75</v>
      </c>
      <c r="K4037" s="1" t="s">
        <v>21</v>
      </c>
      <c r="L4037" s="1" t="s">
        <v>26</v>
      </c>
      <c r="M4037" s="1" t="s">
        <v>107</v>
      </c>
      <c r="N4037" s="1" t="s">
        <v>108</v>
      </c>
    </row>
    <row r="4038" spans="1:14" x14ac:dyDescent="0.25">
      <c r="A4038">
        <v>4037</v>
      </c>
      <c r="B4038">
        <v>1796</v>
      </c>
      <c r="C4038">
        <f>1/COUNTIF(B:B,pizzadb_pizzasales[[#This Row],[order_id]])</f>
        <v>0.16666666666666666</v>
      </c>
      <c r="D4038" s="1" t="s">
        <v>171</v>
      </c>
      <c r="E4038">
        <v>1</v>
      </c>
      <c r="F4038" s="16">
        <v>42542</v>
      </c>
      <c r="G4038" s="2" t="str">
        <f>TEXT(pizzadb_pizzasales[[#This Row],[order_date]],"dddd")</f>
        <v>Tuesday</v>
      </c>
      <c r="H4038" s="3">
        <v>0.56373842592592593</v>
      </c>
      <c r="I4038">
        <v>16.5</v>
      </c>
      <c r="J4038">
        <v>16.5</v>
      </c>
      <c r="K4038" s="1" t="s">
        <v>13</v>
      </c>
      <c r="L4038" s="1" t="s">
        <v>26</v>
      </c>
      <c r="M4038" s="1" t="s">
        <v>88</v>
      </c>
      <c r="N4038" s="1" t="s">
        <v>89</v>
      </c>
    </row>
    <row r="4039" spans="1:14" x14ac:dyDescent="0.25">
      <c r="A4039">
        <v>4038</v>
      </c>
      <c r="B4039">
        <v>1797</v>
      </c>
      <c r="C4039">
        <f>1/COUNTIF(B:B,pizzadb_pizzasales[[#This Row],[order_id]])</f>
        <v>0.5</v>
      </c>
      <c r="D4039" s="1" t="s">
        <v>112</v>
      </c>
      <c r="E4039">
        <v>1</v>
      </c>
      <c r="F4039" s="16">
        <v>42543</v>
      </c>
      <c r="G4039" s="2" t="str">
        <f>TEXT(pizzadb_pizzasales[[#This Row],[order_date]],"dddd")</f>
        <v>Wednesday</v>
      </c>
      <c r="H4039" s="3">
        <v>0.56944444444444442</v>
      </c>
      <c r="I4039">
        <v>20.5</v>
      </c>
      <c r="J4039">
        <v>20.5</v>
      </c>
      <c r="K4039" s="1" t="s">
        <v>21</v>
      </c>
      <c r="L4039" s="1" t="s">
        <v>14</v>
      </c>
      <c r="M4039" s="1" t="s">
        <v>94</v>
      </c>
      <c r="N4039" s="1" t="s">
        <v>95</v>
      </c>
    </row>
    <row r="4040" spans="1:14" x14ac:dyDescent="0.25">
      <c r="A4040">
        <v>4039</v>
      </c>
      <c r="B4040">
        <v>1797</v>
      </c>
      <c r="C4040">
        <f>1/COUNTIF(B:B,pizzadb_pizzasales[[#This Row],[order_id]])</f>
        <v>0.5</v>
      </c>
      <c r="D4040" s="1" t="s">
        <v>137</v>
      </c>
      <c r="E4040">
        <v>1</v>
      </c>
      <c r="F4040" s="16">
        <v>42544</v>
      </c>
      <c r="G4040" s="2" t="str">
        <f>TEXT(pizzadb_pizzasales[[#This Row],[order_date]],"dddd")</f>
        <v>Thursday</v>
      </c>
      <c r="H4040" s="3">
        <v>0.56944444444444442</v>
      </c>
      <c r="I4040">
        <v>16.75</v>
      </c>
      <c r="J4040">
        <v>16.75</v>
      </c>
      <c r="K4040" s="1" t="s">
        <v>13</v>
      </c>
      <c r="L4040" s="1" t="s">
        <v>33</v>
      </c>
      <c r="M4040" s="1" t="s">
        <v>34</v>
      </c>
      <c r="N4040" s="1" t="s">
        <v>35</v>
      </c>
    </row>
    <row r="4041" spans="1:14" x14ac:dyDescent="0.25">
      <c r="A4041">
        <v>4040</v>
      </c>
      <c r="B4041">
        <v>1798</v>
      </c>
      <c r="C4041">
        <f>1/COUNTIF(B:B,pizzadb_pizzasales[[#This Row],[order_id]])</f>
        <v>1</v>
      </c>
      <c r="D4041" s="1" t="s">
        <v>81</v>
      </c>
      <c r="E4041">
        <v>1</v>
      </c>
      <c r="F4041" s="16">
        <v>42545</v>
      </c>
      <c r="G4041" s="2" t="str">
        <f>TEXT(pizzadb_pizzasales[[#This Row],[order_date]],"dddd")</f>
        <v>Friday</v>
      </c>
      <c r="H4041" s="3">
        <v>0.58576388888888886</v>
      </c>
      <c r="I4041">
        <v>20.75</v>
      </c>
      <c r="J4041">
        <v>20.75</v>
      </c>
      <c r="K4041" s="1" t="s">
        <v>21</v>
      </c>
      <c r="L4041" s="1" t="s">
        <v>33</v>
      </c>
      <c r="M4041" s="1" t="s">
        <v>82</v>
      </c>
      <c r="N4041" s="1" t="s">
        <v>83</v>
      </c>
    </row>
    <row r="4042" spans="1:14" x14ac:dyDescent="0.25">
      <c r="A4042">
        <v>4041</v>
      </c>
      <c r="B4042">
        <v>1799</v>
      </c>
      <c r="C4042">
        <f>1/COUNTIF(B:B,pizzadb_pizzasales[[#This Row],[order_id]])</f>
        <v>1</v>
      </c>
      <c r="D4042" s="1" t="s">
        <v>106</v>
      </c>
      <c r="E4042">
        <v>1</v>
      </c>
      <c r="F4042" s="16">
        <v>42548</v>
      </c>
      <c r="G4042" s="2" t="str">
        <f>TEXT(pizzadb_pizzasales[[#This Row],[order_date]],"dddd")</f>
        <v>Monday</v>
      </c>
      <c r="H4042" s="3">
        <v>0.58856481481481482</v>
      </c>
      <c r="I4042">
        <v>12.5</v>
      </c>
      <c r="J4042">
        <v>12.5</v>
      </c>
      <c r="K4042" s="1" t="s">
        <v>41</v>
      </c>
      <c r="L4042" s="1" t="s">
        <v>26</v>
      </c>
      <c r="M4042" s="1" t="s">
        <v>107</v>
      </c>
      <c r="N4042" s="1" t="s">
        <v>108</v>
      </c>
    </row>
    <row r="4043" spans="1:14" x14ac:dyDescent="0.25">
      <c r="A4043">
        <v>4042</v>
      </c>
      <c r="B4043">
        <v>1800</v>
      </c>
      <c r="C4043">
        <f>1/COUNTIF(B:B,pizzadb_pizzasales[[#This Row],[order_id]])</f>
        <v>1</v>
      </c>
      <c r="D4043" s="1" t="s">
        <v>144</v>
      </c>
      <c r="E4043">
        <v>1</v>
      </c>
      <c r="F4043" s="16">
        <v>42549</v>
      </c>
      <c r="G4043" s="2" t="str">
        <f>TEXT(pizzadb_pizzasales[[#This Row],[order_date]],"dddd")</f>
        <v>Tuesday</v>
      </c>
      <c r="H4043" s="3">
        <v>0.59559027777777773</v>
      </c>
      <c r="I4043">
        <v>16.5</v>
      </c>
      <c r="J4043">
        <v>16.5</v>
      </c>
      <c r="K4043" s="1" t="s">
        <v>13</v>
      </c>
      <c r="L4043" s="1" t="s">
        <v>26</v>
      </c>
      <c r="M4043" s="1" t="s">
        <v>48</v>
      </c>
      <c r="N4043" s="1" t="s">
        <v>49</v>
      </c>
    </row>
    <row r="4044" spans="1:14" x14ac:dyDescent="0.25">
      <c r="A4044">
        <v>4043</v>
      </c>
      <c r="B4044">
        <v>1801</v>
      </c>
      <c r="C4044">
        <f>1/COUNTIF(B:B,pizzadb_pizzasales[[#This Row],[order_id]])</f>
        <v>0.2</v>
      </c>
      <c r="D4044" s="1" t="s">
        <v>73</v>
      </c>
      <c r="E4044">
        <v>1</v>
      </c>
      <c r="F4044" s="16">
        <v>42550</v>
      </c>
      <c r="G4044" s="2" t="str">
        <f>TEXT(pizzadb_pizzasales[[#This Row],[order_date]],"dddd")</f>
        <v>Wednesday</v>
      </c>
      <c r="H4044" s="3">
        <v>0.60962962962962963</v>
      </c>
      <c r="I4044">
        <v>20.75</v>
      </c>
      <c r="J4044">
        <v>20.75</v>
      </c>
      <c r="K4044" s="1" t="s">
        <v>21</v>
      </c>
      <c r="L4044" s="1" t="s">
        <v>33</v>
      </c>
      <c r="M4044" s="1" t="s">
        <v>74</v>
      </c>
      <c r="N4044" s="1" t="s">
        <v>75</v>
      </c>
    </row>
    <row r="4045" spans="1:14" x14ac:dyDescent="0.25">
      <c r="A4045">
        <v>4044</v>
      </c>
      <c r="B4045">
        <v>1801</v>
      </c>
      <c r="C4045">
        <f>1/COUNTIF(B:B,pizzadb_pizzasales[[#This Row],[order_id]])</f>
        <v>0.2</v>
      </c>
      <c r="D4045" s="1" t="s">
        <v>160</v>
      </c>
      <c r="E4045">
        <v>1</v>
      </c>
      <c r="F4045" s="16">
        <v>42551</v>
      </c>
      <c r="G4045" s="2" t="str">
        <f>TEXT(pizzadb_pizzasales[[#This Row],[order_date]],"dddd")</f>
        <v>Thursday</v>
      </c>
      <c r="H4045" s="3">
        <v>0.60962962962962963</v>
      </c>
      <c r="I4045">
        <v>12</v>
      </c>
      <c r="J4045">
        <v>12</v>
      </c>
      <c r="K4045" s="1" t="s">
        <v>41</v>
      </c>
      <c r="L4045" s="1" t="s">
        <v>14</v>
      </c>
      <c r="M4045" s="1" t="s">
        <v>55</v>
      </c>
      <c r="N4045" s="1" t="s">
        <v>56</v>
      </c>
    </row>
    <row r="4046" spans="1:14" x14ac:dyDescent="0.25">
      <c r="A4046">
        <v>4045</v>
      </c>
      <c r="B4046">
        <v>1801</v>
      </c>
      <c r="C4046">
        <f>1/COUNTIF(B:B,pizzadb_pizzasales[[#This Row],[order_id]])</f>
        <v>0.2</v>
      </c>
      <c r="D4046" s="1" t="s">
        <v>36</v>
      </c>
      <c r="E4046">
        <v>1</v>
      </c>
      <c r="F4046" s="16">
        <v>42552</v>
      </c>
      <c r="G4046" s="2" t="str">
        <f>TEXT(pizzadb_pizzasales[[#This Row],[order_date]],"dddd")</f>
        <v>Friday</v>
      </c>
      <c r="H4046" s="3">
        <v>0.60962962962962963</v>
      </c>
      <c r="I4046">
        <v>16.5</v>
      </c>
      <c r="J4046">
        <v>16.5</v>
      </c>
      <c r="K4046" s="1" t="s">
        <v>13</v>
      </c>
      <c r="L4046" s="1" t="s">
        <v>26</v>
      </c>
      <c r="M4046" s="1" t="s">
        <v>27</v>
      </c>
      <c r="N4046" s="1" t="s">
        <v>28</v>
      </c>
    </row>
    <row r="4047" spans="1:14" x14ac:dyDescent="0.25">
      <c r="A4047">
        <v>4046</v>
      </c>
      <c r="B4047">
        <v>1801</v>
      </c>
      <c r="C4047">
        <f>1/COUNTIF(B:B,pizzadb_pizzasales[[#This Row],[order_id]])</f>
        <v>0.2</v>
      </c>
      <c r="D4047" s="1" t="s">
        <v>149</v>
      </c>
      <c r="E4047">
        <v>1</v>
      </c>
      <c r="F4047" s="16">
        <v>42555</v>
      </c>
      <c r="G4047" s="2" t="str">
        <f>TEXT(pizzadb_pizzasales[[#This Row],[order_date]],"dddd")</f>
        <v>Monday</v>
      </c>
      <c r="H4047" s="3">
        <v>0.60962962962962963</v>
      </c>
      <c r="I4047">
        <v>12.25</v>
      </c>
      <c r="J4047">
        <v>12.25</v>
      </c>
      <c r="K4047" s="1" t="s">
        <v>41</v>
      </c>
      <c r="L4047" s="1" t="s">
        <v>26</v>
      </c>
      <c r="M4047" s="1" t="s">
        <v>114</v>
      </c>
      <c r="N4047" s="1" t="s">
        <v>115</v>
      </c>
    </row>
    <row r="4048" spans="1:14" x14ac:dyDescent="0.25">
      <c r="A4048">
        <v>4047</v>
      </c>
      <c r="B4048">
        <v>1801</v>
      </c>
      <c r="C4048">
        <f>1/COUNTIF(B:B,pizzadb_pizzasales[[#This Row],[order_id]])</f>
        <v>0.2</v>
      </c>
      <c r="D4048" s="1" t="s">
        <v>140</v>
      </c>
      <c r="E4048">
        <v>1</v>
      </c>
      <c r="F4048" s="16">
        <v>42556</v>
      </c>
      <c r="G4048" s="2" t="str">
        <f>TEXT(pizzadb_pizzasales[[#This Row],[order_date]],"dddd")</f>
        <v>Tuesday</v>
      </c>
      <c r="H4048" s="3">
        <v>0.60962962962962963</v>
      </c>
      <c r="I4048">
        <v>25.5</v>
      </c>
      <c r="J4048">
        <v>25.5</v>
      </c>
      <c r="K4048" s="1" t="s">
        <v>141</v>
      </c>
      <c r="L4048" s="1" t="s">
        <v>14</v>
      </c>
      <c r="M4048" s="1" t="s">
        <v>45</v>
      </c>
      <c r="N4048" s="1" t="s">
        <v>46</v>
      </c>
    </row>
    <row r="4049" spans="1:14" x14ac:dyDescent="0.25">
      <c r="A4049">
        <v>4048</v>
      </c>
      <c r="B4049">
        <v>1802</v>
      </c>
      <c r="C4049">
        <f>1/COUNTIF(B:B,pizzadb_pizzasales[[#This Row],[order_id]])</f>
        <v>0.25</v>
      </c>
      <c r="D4049" s="1" t="s">
        <v>165</v>
      </c>
      <c r="E4049">
        <v>1</v>
      </c>
      <c r="F4049" s="16">
        <v>42557</v>
      </c>
      <c r="G4049" s="2" t="str">
        <f>TEXT(pizzadb_pizzasales[[#This Row],[order_date]],"dddd")</f>
        <v>Wednesday</v>
      </c>
      <c r="H4049" s="3">
        <v>0.62175925925925923</v>
      </c>
      <c r="I4049">
        <v>23.649999618530273</v>
      </c>
      <c r="J4049">
        <v>23.649999618530273</v>
      </c>
      <c r="K4049" s="1" t="s">
        <v>41</v>
      </c>
      <c r="L4049" s="1" t="s">
        <v>26</v>
      </c>
      <c r="M4049" s="1" t="s">
        <v>166</v>
      </c>
      <c r="N4049" s="1" t="s">
        <v>167</v>
      </c>
    </row>
    <row r="4050" spans="1:14" x14ac:dyDescent="0.25">
      <c r="A4050">
        <v>4049</v>
      </c>
      <c r="B4050">
        <v>1802</v>
      </c>
      <c r="C4050">
        <f>1/COUNTIF(B:B,pizzadb_pizzasales[[#This Row],[order_id]])</f>
        <v>0.25</v>
      </c>
      <c r="D4050" s="1" t="s">
        <v>54</v>
      </c>
      <c r="E4050">
        <v>1</v>
      </c>
      <c r="F4050" s="16">
        <v>42558</v>
      </c>
      <c r="G4050" s="2" t="str">
        <f>TEXT(pizzadb_pizzasales[[#This Row],[order_date]],"dddd")</f>
        <v>Thursday</v>
      </c>
      <c r="H4050" s="3">
        <v>0.62175925925925923</v>
      </c>
      <c r="I4050">
        <v>20.5</v>
      </c>
      <c r="J4050">
        <v>20.5</v>
      </c>
      <c r="K4050" s="1" t="s">
        <v>21</v>
      </c>
      <c r="L4050" s="1" t="s">
        <v>14</v>
      </c>
      <c r="M4050" s="1" t="s">
        <v>55</v>
      </c>
      <c r="N4050" s="1" t="s">
        <v>56</v>
      </c>
    </row>
    <row r="4051" spans="1:14" x14ac:dyDescent="0.25">
      <c r="A4051">
        <v>4050</v>
      </c>
      <c r="B4051">
        <v>1802</v>
      </c>
      <c r="C4051">
        <f>1/COUNTIF(B:B,pizzadb_pizzasales[[#This Row],[order_id]])</f>
        <v>0.25</v>
      </c>
      <c r="D4051" s="1" t="s">
        <v>137</v>
      </c>
      <c r="E4051">
        <v>1</v>
      </c>
      <c r="F4051" s="16">
        <v>42559</v>
      </c>
      <c r="G4051" s="2" t="str">
        <f>TEXT(pizzadb_pizzasales[[#This Row],[order_date]],"dddd")</f>
        <v>Friday</v>
      </c>
      <c r="H4051" s="3">
        <v>0.62175925925925923</v>
      </c>
      <c r="I4051">
        <v>16.75</v>
      </c>
      <c r="J4051">
        <v>16.75</v>
      </c>
      <c r="K4051" s="1" t="s">
        <v>13</v>
      </c>
      <c r="L4051" s="1" t="s">
        <v>33</v>
      </c>
      <c r="M4051" s="1" t="s">
        <v>34</v>
      </c>
      <c r="N4051" s="1" t="s">
        <v>35</v>
      </c>
    </row>
    <row r="4052" spans="1:14" x14ac:dyDescent="0.25">
      <c r="A4052">
        <v>4051</v>
      </c>
      <c r="B4052">
        <v>1802</v>
      </c>
      <c r="C4052">
        <f>1/COUNTIF(B:B,pizzadb_pizzasales[[#This Row],[order_id]])</f>
        <v>0.25</v>
      </c>
      <c r="D4052" s="1" t="s">
        <v>122</v>
      </c>
      <c r="E4052">
        <v>1</v>
      </c>
      <c r="F4052" s="16">
        <v>42562</v>
      </c>
      <c r="G4052" s="2" t="str">
        <f>TEXT(pizzadb_pizzasales[[#This Row],[order_date]],"dddd")</f>
        <v>Monday</v>
      </c>
      <c r="H4052" s="3">
        <v>0.62175925925925923</v>
      </c>
      <c r="I4052">
        <v>20.25</v>
      </c>
      <c r="J4052">
        <v>20.25</v>
      </c>
      <c r="K4052" s="1" t="s">
        <v>21</v>
      </c>
      <c r="L4052" s="1" t="s">
        <v>22</v>
      </c>
      <c r="M4052" s="1" t="s">
        <v>66</v>
      </c>
      <c r="N4052" s="1" t="s">
        <v>67</v>
      </c>
    </row>
    <row r="4053" spans="1:14" x14ac:dyDescent="0.25">
      <c r="A4053">
        <v>4052</v>
      </c>
      <c r="B4053">
        <v>1803</v>
      </c>
      <c r="C4053">
        <f>1/COUNTIF(B:B,pizzadb_pizzasales[[#This Row],[order_id]])</f>
        <v>0.33333333333333331</v>
      </c>
      <c r="D4053" s="1" t="s">
        <v>54</v>
      </c>
      <c r="E4053">
        <v>1</v>
      </c>
      <c r="F4053" s="16">
        <v>42563</v>
      </c>
      <c r="G4053" s="2" t="str">
        <f>TEXT(pizzadb_pizzasales[[#This Row],[order_date]],"dddd")</f>
        <v>Tuesday</v>
      </c>
      <c r="H4053" s="3">
        <v>0.63377314814814811</v>
      </c>
      <c r="I4053">
        <v>20.5</v>
      </c>
      <c r="J4053">
        <v>20.5</v>
      </c>
      <c r="K4053" s="1" t="s">
        <v>21</v>
      </c>
      <c r="L4053" s="1" t="s">
        <v>14</v>
      </c>
      <c r="M4053" s="1" t="s">
        <v>55</v>
      </c>
      <c r="N4053" s="1" t="s">
        <v>56</v>
      </c>
    </row>
    <row r="4054" spans="1:14" x14ac:dyDescent="0.25">
      <c r="A4054">
        <v>4053</v>
      </c>
      <c r="B4054">
        <v>1803</v>
      </c>
      <c r="C4054">
        <f>1/COUNTIF(B:B,pizzadb_pizzasales[[#This Row],[order_id]])</f>
        <v>0.33333333333333331</v>
      </c>
      <c r="D4054" s="1" t="s">
        <v>159</v>
      </c>
      <c r="E4054">
        <v>1</v>
      </c>
      <c r="F4054" s="16">
        <v>42564</v>
      </c>
      <c r="G4054" s="2" t="str">
        <f>TEXT(pizzadb_pizzasales[[#This Row],[order_date]],"dddd")</f>
        <v>Wednesday</v>
      </c>
      <c r="H4054" s="3">
        <v>0.63377314814814811</v>
      </c>
      <c r="I4054">
        <v>16.75</v>
      </c>
      <c r="J4054">
        <v>16.75</v>
      </c>
      <c r="K4054" s="1" t="s">
        <v>13</v>
      </c>
      <c r="L4054" s="1" t="s">
        <v>22</v>
      </c>
      <c r="M4054" s="1" t="s">
        <v>101</v>
      </c>
      <c r="N4054" s="1" t="s">
        <v>102</v>
      </c>
    </row>
    <row r="4055" spans="1:14" x14ac:dyDescent="0.25">
      <c r="A4055">
        <v>4054</v>
      </c>
      <c r="B4055">
        <v>1803</v>
      </c>
      <c r="C4055">
        <f>1/COUNTIF(B:B,pizzadb_pizzasales[[#This Row],[order_id]])</f>
        <v>0.33333333333333331</v>
      </c>
      <c r="D4055" s="1" t="s">
        <v>154</v>
      </c>
      <c r="E4055">
        <v>1</v>
      </c>
      <c r="F4055" s="16">
        <v>42565</v>
      </c>
      <c r="G4055" s="2" t="str">
        <f>TEXT(pizzadb_pizzasales[[#This Row],[order_date]],"dddd")</f>
        <v>Thursday</v>
      </c>
      <c r="H4055" s="3">
        <v>0.63377314814814811</v>
      </c>
      <c r="I4055">
        <v>16</v>
      </c>
      <c r="J4055">
        <v>16</v>
      </c>
      <c r="K4055" s="1" t="s">
        <v>13</v>
      </c>
      <c r="L4055" s="1" t="s">
        <v>22</v>
      </c>
      <c r="M4055" s="1" t="s">
        <v>66</v>
      </c>
      <c r="N4055" s="1" t="s">
        <v>67</v>
      </c>
    </row>
    <row r="4056" spans="1:14" x14ac:dyDescent="0.25">
      <c r="A4056">
        <v>4055</v>
      </c>
      <c r="B4056">
        <v>1804</v>
      </c>
      <c r="C4056">
        <f>1/COUNTIF(B:B,pizzadb_pizzasales[[#This Row],[order_id]])</f>
        <v>0.5</v>
      </c>
      <c r="D4056" s="1" t="s">
        <v>96</v>
      </c>
      <c r="E4056">
        <v>1</v>
      </c>
      <c r="F4056" s="16">
        <v>42566</v>
      </c>
      <c r="G4056" s="2" t="str">
        <f>TEXT(pizzadb_pizzasales[[#This Row],[order_date]],"dddd")</f>
        <v>Friday</v>
      </c>
      <c r="H4056" s="3">
        <v>0.65570601851851851</v>
      </c>
      <c r="I4056">
        <v>16.25</v>
      </c>
      <c r="J4056">
        <v>16.25</v>
      </c>
      <c r="K4056" s="1" t="s">
        <v>13</v>
      </c>
      <c r="L4056" s="1" t="s">
        <v>26</v>
      </c>
      <c r="M4056" s="1" t="s">
        <v>97</v>
      </c>
      <c r="N4056" s="1" t="s">
        <v>98</v>
      </c>
    </row>
    <row r="4057" spans="1:14" x14ac:dyDescent="0.25">
      <c r="A4057">
        <v>4056</v>
      </c>
      <c r="B4057">
        <v>1804</v>
      </c>
      <c r="C4057">
        <f>1/COUNTIF(B:B,pizzadb_pizzasales[[#This Row],[order_id]])</f>
        <v>0.5</v>
      </c>
      <c r="D4057" s="1" t="s">
        <v>99</v>
      </c>
      <c r="E4057">
        <v>1</v>
      </c>
      <c r="F4057" s="16">
        <v>42569</v>
      </c>
      <c r="G4057" s="2" t="str">
        <f>TEXT(pizzadb_pizzasales[[#This Row],[order_date]],"dddd")</f>
        <v>Monday</v>
      </c>
      <c r="H4057" s="3">
        <v>0.65570601851851851</v>
      </c>
      <c r="I4057">
        <v>14.75</v>
      </c>
      <c r="J4057">
        <v>14.75</v>
      </c>
      <c r="K4057" s="1" t="s">
        <v>13</v>
      </c>
      <c r="L4057" s="1" t="s">
        <v>22</v>
      </c>
      <c r="M4057" s="1" t="s">
        <v>91</v>
      </c>
      <c r="N4057" s="1" t="s">
        <v>92</v>
      </c>
    </row>
    <row r="4058" spans="1:14" x14ac:dyDescent="0.25">
      <c r="A4058">
        <v>4057</v>
      </c>
      <c r="B4058">
        <v>1805</v>
      </c>
      <c r="C4058">
        <f>1/COUNTIF(B:B,pizzadb_pizzasales[[#This Row],[order_id]])</f>
        <v>0.5</v>
      </c>
      <c r="D4058" s="1" t="s">
        <v>132</v>
      </c>
      <c r="E4058">
        <v>1</v>
      </c>
      <c r="F4058" s="16">
        <v>42570</v>
      </c>
      <c r="G4058" s="2" t="str">
        <f>TEXT(pizzadb_pizzasales[[#This Row],[order_date]],"dddd")</f>
        <v>Tuesday</v>
      </c>
      <c r="H4058" s="3">
        <v>0.66784722222222226</v>
      </c>
      <c r="I4058">
        <v>10.5</v>
      </c>
      <c r="J4058">
        <v>10.5</v>
      </c>
      <c r="K4058" s="1" t="s">
        <v>41</v>
      </c>
      <c r="L4058" s="1" t="s">
        <v>14</v>
      </c>
      <c r="M4058" s="1" t="s">
        <v>15</v>
      </c>
      <c r="N4058" s="1" t="s">
        <v>16</v>
      </c>
    </row>
    <row r="4059" spans="1:14" x14ac:dyDescent="0.25">
      <c r="A4059">
        <v>4058</v>
      </c>
      <c r="B4059">
        <v>1805</v>
      </c>
      <c r="C4059">
        <f>1/COUNTIF(B:B,pizzadb_pizzasales[[#This Row],[order_id]])</f>
        <v>0.5</v>
      </c>
      <c r="D4059" s="1" t="s">
        <v>152</v>
      </c>
      <c r="E4059">
        <v>1</v>
      </c>
      <c r="F4059" s="16">
        <v>42571</v>
      </c>
      <c r="G4059" s="2" t="str">
        <f>TEXT(pizzadb_pizzasales[[#This Row],[order_date]],"dddd")</f>
        <v>Wednesday</v>
      </c>
      <c r="H4059" s="3">
        <v>0.66784722222222226</v>
      </c>
      <c r="I4059">
        <v>20.75</v>
      </c>
      <c r="J4059">
        <v>20.75</v>
      </c>
      <c r="K4059" s="1" t="s">
        <v>21</v>
      </c>
      <c r="L4059" s="1" t="s">
        <v>26</v>
      </c>
      <c r="M4059" s="1" t="s">
        <v>48</v>
      </c>
      <c r="N4059" s="1" t="s">
        <v>49</v>
      </c>
    </row>
    <row r="4060" spans="1:14" x14ac:dyDescent="0.25">
      <c r="A4060">
        <v>4059</v>
      </c>
      <c r="B4060">
        <v>1806</v>
      </c>
      <c r="C4060">
        <f>1/COUNTIF(B:B,pizzadb_pizzasales[[#This Row],[order_id]])</f>
        <v>0.33333333333333331</v>
      </c>
      <c r="D4060" s="1" t="s">
        <v>142</v>
      </c>
      <c r="E4060">
        <v>1</v>
      </c>
      <c r="F4060" s="16">
        <v>42572</v>
      </c>
      <c r="G4060" s="2" t="str">
        <f>TEXT(pizzadb_pizzasales[[#This Row],[order_date]],"dddd")</f>
        <v>Thursday</v>
      </c>
      <c r="H4060" s="3">
        <v>0.66825231481481484</v>
      </c>
      <c r="I4060">
        <v>16.5</v>
      </c>
      <c r="J4060">
        <v>16.5</v>
      </c>
      <c r="K4060" s="1" t="s">
        <v>21</v>
      </c>
      <c r="L4060" s="1" t="s">
        <v>14</v>
      </c>
      <c r="M4060" s="1" t="s">
        <v>15</v>
      </c>
      <c r="N4060" s="1" t="s">
        <v>16</v>
      </c>
    </row>
    <row r="4061" spans="1:14" x14ac:dyDescent="0.25">
      <c r="A4061">
        <v>4060</v>
      </c>
      <c r="B4061">
        <v>1806</v>
      </c>
      <c r="C4061">
        <f>1/COUNTIF(B:B,pizzadb_pizzasales[[#This Row],[order_id]])</f>
        <v>0.33333333333333331</v>
      </c>
      <c r="D4061" s="1" t="s">
        <v>93</v>
      </c>
      <c r="E4061">
        <v>1</v>
      </c>
      <c r="F4061" s="16">
        <v>42573</v>
      </c>
      <c r="G4061" s="2" t="str">
        <f>TEXT(pizzadb_pizzasales[[#This Row],[order_date]],"dddd")</f>
        <v>Friday</v>
      </c>
      <c r="H4061" s="3">
        <v>0.66825231481481484</v>
      </c>
      <c r="I4061">
        <v>12</v>
      </c>
      <c r="J4061">
        <v>12</v>
      </c>
      <c r="K4061" s="1" t="s">
        <v>41</v>
      </c>
      <c r="L4061" s="1" t="s">
        <v>14</v>
      </c>
      <c r="M4061" s="1" t="s">
        <v>94</v>
      </c>
      <c r="N4061" s="1" t="s">
        <v>95</v>
      </c>
    </row>
    <row r="4062" spans="1:14" x14ac:dyDescent="0.25">
      <c r="A4062">
        <v>4061</v>
      </c>
      <c r="B4062">
        <v>1806</v>
      </c>
      <c r="C4062">
        <f>1/COUNTIF(B:B,pizzadb_pizzasales[[#This Row],[order_id]])</f>
        <v>0.33333333333333331</v>
      </c>
      <c r="D4062" s="1" t="s">
        <v>119</v>
      </c>
      <c r="E4062">
        <v>1</v>
      </c>
      <c r="F4062" s="16">
        <v>42576</v>
      </c>
      <c r="G4062" s="2" t="str">
        <f>TEXT(pizzadb_pizzasales[[#This Row],[order_date]],"dddd")</f>
        <v>Monday</v>
      </c>
      <c r="H4062" s="3">
        <v>0.66825231481481484</v>
      </c>
      <c r="I4062">
        <v>12.5</v>
      </c>
      <c r="J4062">
        <v>12.5</v>
      </c>
      <c r="K4062" s="1" t="s">
        <v>13</v>
      </c>
      <c r="L4062" s="1" t="s">
        <v>14</v>
      </c>
      <c r="M4062" s="1" t="s">
        <v>78</v>
      </c>
      <c r="N4062" s="1" t="s">
        <v>79</v>
      </c>
    </row>
    <row r="4063" spans="1:14" x14ac:dyDescent="0.25">
      <c r="A4063">
        <v>4062</v>
      </c>
      <c r="B4063">
        <v>1807</v>
      </c>
      <c r="C4063">
        <f>1/COUNTIF(B:B,pizzadb_pizzasales[[#This Row],[order_id]])</f>
        <v>0.33333333333333331</v>
      </c>
      <c r="D4063" s="1" t="s">
        <v>84</v>
      </c>
      <c r="E4063">
        <v>1</v>
      </c>
      <c r="F4063" s="16">
        <v>42577</v>
      </c>
      <c r="G4063" s="2" t="str">
        <f>TEXT(pizzadb_pizzasales[[#This Row],[order_date]],"dddd")</f>
        <v>Tuesday</v>
      </c>
      <c r="H4063" s="3">
        <v>0.67155092592592591</v>
      </c>
      <c r="I4063">
        <v>12</v>
      </c>
      <c r="J4063">
        <v>12</v>
      </c>
      <c r="K4063" s="1" t="s">
        <v>41</v>
      </c>
      <c r="L4063" s="1" t="s">
        <v>14</v>
      </c>
      <c r="M4063" s="1" t="s">
        <v>85</v>
      </c>
      <c r="N4063" s="1" t="s">
        <v>86</v>
      </c>
    </row>
    <row r="4064" spans="1:14" x14ac:dyDescent="0.25">
      <c r="A4064">
        <v>4063</v>
      </c>
      <c r="B4064">
        <v>1807</v>
      </c>
      <c r="C4064">
        <f>1/COUNTIF(B:B,pizzadb_pizzasales[[#This Row],[order_id]])</f>
        <v>0.33333333333333331</v>
      </c>
      <c r="D4064" s="1" t="s">
        <v>128</v>
      </c>
      <c r="E4064">
        <v>1</v>
      </c>
      <c r="F4064" s="16">
        <v>42578</v>
      </c>
      <c r="G4064" s="2" t="str">
        <f>TEXT(pizzadb_pizzasales[[#This Row],[order_date]],"dddd")</f>
        <v>Wednesday</v>
      </c>
      <c r="H4064" s="3">
        <v>0.67155092592592591</v>
      </c>
      <c r="I4064">
        <v>16</v>
      </c>
      <c r="J4064">
        <v>16</v>
      </c>
      <c r="K4064" s="1" t="s">
        <v>13</v>
      </c>
      <c r="L4064" s="1" t="s">
        <v>22</v>
      </c>
      <c r="M4064" s="1" t="s">
        <v>52</v>
      </c>
      <c r="N4064" s="1" t="s">
        <v>53</v>
      </c>
    </row>
    <row r="4065" spans="1:14" x14ac:dyDescent="0.25">
      <c r="A4065">
        <v>4064</v>
      </c>
      <c r="B4065">
        <v>1807</v>
      </c>
      <c r="C4065">
        <f>1/COUNTIF(B:B,pizzadb_pizzasales[[#This Row],[order_id]])</f>
        <v>0.33333333333333331</v>
      </c>
      <c r="D4065" s="1" t="s">
        <v>109</v>
      </c>
      <c r="E4065">
        <v>2</v>
      </c>
      <c r="F4065" s="16">
        <v>42579</v>
      </c>
      <c r="G4065" s="2" t="str">
        <f>TEXT(pizzadb_pizzasales[[#This Row],[order_date]],"dddd")</f>
        <v>Thursday</v>
      </c>
      <c r="H4065" s="3">
        <v>0.67155092592592591</v>
      </c>
      <c r="I4065">
        <v>20.25</v>
      </c>
      <c r="J4065">
        <v>40.5</v>
      </c>
      <c r="K4065" s="1" t="s">
        <v>21</v>
      </c>
      <c r="L4065" s="1" t="s">
        <v>22</v>
      </c>
      <c r="M4065" s="1" t="s">
        <v>110</v>
      </c>
      <c r="N4065" s="1" t="s">
        <v>111</v>
      </c>
    </row>
    <row r="4066" spans="1:14" x14ac:dyDescent="0.25">
      <c r="A4066">
        <v>4065</v>
      </c>
      <c r="B4066">
        <v>1808</v>
      </c>
      <c r="C4066">
        <f>1/COUNTIF(B:B,pizzadb_pizzasales[[#This Row],[order_id]])</f>
        <v>0.5</v>
      </c>
      <c r="D4066" s="1" t="s">
        <v>84</v>
      </c>
      <c r="E4066">
        <v>1</v>
      </c>
      <c r="F4066" s="16">
        <v>42580</v>
      </c>
      <c r="G4066" s="2" t="str">
        <f>TEXT(pizzadb_pizzasales[[#This Row],[order_date]],"dddd")</f>
        <v>Friday</v>
      </c>
      <c r="H4066" s="3">
        <v>0.6720949074074074</v>
      </c>
      <c r="I4066">
        <v>12</v>
      </c>
      <c r="J4066">
        <v>12</v>
      </c>
      <c r="K4066" s="1" t="s">
        <v>41</v>
      </c>
      <c r="L4066" s="1" t="s">
        <v>14</v>
      </c>
      <c r="M4066" s="1" t="s">
        <v>85</v>
      </c>
      <c r="N4066" s="1" t="s">
        <v>86</v>
      </c>
    </row>
    <row r="4067" spans="1:14" x14ac:dyDescent="0.25">
      <c r="A4067">
        <v>4066</v>
      </c>
      <c r="B4067">
        <v>1808</v>
      </c>
      <c r="C4067">
        <f>1/COUNTIF(B:B,pizzadb_pizzasales[[#This Row],[order_id]])</f>
        <v>0.5</v>
      </c>
      <c r="D4067" s="1" t="s">
        <v>154</v>
      </c>
      <c r="E4067">
        <v>1</v>
      </c>
      <c r="F4067" s="16">
        <v>42583</v>
      </c>
      <c r="G4067" s="2" t="str">
        <f>TEXT(pizzadb_pizzasales[[#This Row],[order_date]],"dddd")</f>
        <v>Monday</v>
      </c>
      <c r="H4067" s="3">
        <v>0.6720949074074074</v>
      </c>
      <c r="I4067">
        <v>16</v>
      </c>
      <c r="J4067">
        <v>16</v>
      </c>
      <c r="K4067" s="1" t="s">
        <v>13</v>
      </c>
      <c r="L4067" s="1" t="s">
        <v>22</v>
      </c>
      <c r="M4067" s="1" t="s">
        <v>66</v>
      </c>
      <c r="N4067" s="1" t="s">
        <v>67</v>
      </c>
    </row>
    <row r="4068" spans="1:14" x14ac:dyDescent="0.25">
      <c r="A4068">
        <v>4067</v>
      </c>
      <c r="B4068">
        <v>1809</v>
      </c>
      <c r="C4068">
        <f>1/COUNTIF(B:B,pizzadb_pizzasales[[#This Row],[order_id]])</f>
        <v>0.5</v>
      </c>
      <c r="D4068" s="1" t="s">
        <v>20</v>
      </c>
      <c r="E4068">
        <v>1</v>
      </c>
      <c r="F4068" s="16">
        <v>42584</v>
      </c>
      <c r="G4068" s="2" t="str">
        <f>TEXT(pizzadb_pizzasales[[#This Row],[order_date]],"dddd")</f>
        <v>Tuesday</v>
      </c>
      <c r="H4068" s="3">
        <v>0.67578703703703702</v>
      </c>
      <c r="I4068">
        <v>18.5</v>
      </c>
      <c r="J4068">
        <v>18.5</v>
      </c>
      <c r="K4068" s="1" t="s">
        <v>21</v>
      </c>
      <c r="L4068" s="1" t="s">
        <v>22</v>
      </c>
      <c r="M4068" s="1" t="s">
        <v>23</v>
      </c>
      <c r="N4068" s="1" t="s">
        <v>24</v>
      </c>
    </row>
    <row r="4069" spans="1:14" x14ac:dyDescent="0.25">
      <c r="A4069">
        <v>4068</v>
      </c>
      <c r="B4069">
        <v>1809</v>
      </c>
      <c r="C4069">
        <f>1/COUNTIF(B:B,pizzadb_pizzasales[[#This Row],[order_id]])</f>
        <v>0.5</v>
      </c>
      <c r="D4069" s="1" t="s">
        <v>121</v>
      </c>
      <c r="E4069">
        <v>1</v>
      </c>
      <c r="F4069" s="16">
        <v>42585</v>
      </c>
      <c r="G4069" s="2" t="str">
        <f>TEXT(pizzadb_pizzasales[[#This Row],[order_date]],"dddd")</f>
        <v>Wednesday</v>
      </c>
      <c r="H4069" s="3">
        <v>0.67578703703703702</v>
      </c>
      <c r="I4069">
        <v>16.25</v>
      </c>
      <c r="J4069">
        <v>16.25</v>
      </c>
      <c r="K4069" s="1" t="s">
        <v>13</v>
      </c>
      <c r="L4069" s="1" t="s">
        <v>26</v>
      </c>
      <c r="M4069" s="1" t="s">
        <v>114</v>
      </c>
      <c r="N4069" s="1" t="s">
        <v>115</v>
      </c>
    </row>
    <row r="4070" spans="1:14" x14ac:dyDescent="0.25">
      <c r="A4070">
        <v>4069</v>
      </c>
      <c r="B4070">
        <v>1810</v>
      </c>
      <c r="C4070">
        <f>1/COUNTIF(B:B,pizzadb_pizzasales[[#This Row],[order_id]])</f>
        <v>1</v>
      </c>
      <c r="D4070" s="1" t="s">
        <v>17</v>
      </c>
      <c r="E4070">
        <v>1</v>
      </c>
      <c r="F4070" s="16">
        <v>42586</v>
      </c>
      <c r="G4070" s="2" t="str">
        <f>TEXT(pizzadb_pizzasales[[#This Row],[order_date]],"dddd")</f>
        <v>Thursday</v>
      </c>
      <c r="H4070" s="3">
        <v>0.67799768518518522</v>
      </c>
      <c r="I4070">
        <v>16</v>
      </c>
      <c r="J4070">
        <v>16</v>
      </c>
      <c r="K4070" s="1" t="s">
        <v>13</v>
      </c>
      <c r="L4070" s="1" t="s">
        <v>14</v>
      </c>
      <c r="M4070" s="1" t="s">
        <v>18</v>
      </c>
      <c r="N4070" s="1" t="s">
        <v>19</v>
      </c>
    </row>
    <row r="4071" spans="1:14" x14ac:dyDescent="0.25">
      <c r="A4071">
        <v>4070</v>
      </c>
      <c r="B4071">
        <v>1811</v>
      </c>
      <c r="C4071">
        <f>1/COUNTIF(B:B,pizzadb_pizzasales[[#This Row],[order_id]])</f>
        <v>0.33333333333333331</v>
      </c>
      <c r="D4071" s="1" t="s">
        <v>51</v>
      </c>
      <c r="E4071">
        <v>1</v>
      </c>
      <c r="F4071" s="16">
        <v>42587</v>
      </c>
      <c r="G4071" s="2" t="str">
        <f>TEXT(pizzadb_pizzasales[[#This Row],[order_date]],"dddd")</f>
        <v>Friday</v>
      </c>
      <c r="H4071" s="3">
        <v>0.68314814814814817</v>
      </c>
      <c r="I4071">
        <v>12</v>
      </c>
      <c r="J4071">
        <v>12</v>
      </c>
      <c r="K4071" s="1" t="s">
        <v>41</v>
      </c>
      <c r="L4071" s="1" t="s">
        <v>22</v>
      </c>
      <c r="M4071" s="1" t="s">
        <v>52</v>
      </c>
      <c r="N4071" s="1" t="s">
        <v>53</v>
      </c>
    </row>
    <row r="4072" spans="1:14" x14ac:dyDescent="0.25">
      <c r="A4072">
        <v>4071</v>
      </c>
      <c r="B4072">
        <v>1811</v>
      </c>
      <c r="C4072">
        <f>1/COUNTIF(B:B,pizzadb_pizzasales[[#This Row],[order_id]])</f>
        <v>0.33333333333333331</v>
      </c>
      <c r="D4072" s="1" t="s">
        <v>132</v>
      </c>
      <c r="E4072">
        <v>1</v>
      </c>
      <c r="F4072" s="16">
        <v>42590</v>
      </c>
      <c r="G4072" s="2" t="str">
        <f>TEXT(pizzadb_pizzasales[[#This Row],[order_date]],"dddd")</f>
        <v>Monday</v>
      </c>
      <c r="H4072" s="3">
        <v>0.68314814814814817</v>
      </c>
      <c r="I4072">
        <v>10.5</v>
      </c>
      <c r="J4072">
        <v>10.5</v>
      </c>
      <c r="K4072" s="1" t="s">
        <v>41</v>
      </c>
      <c r="L4072" s="1" t="s">
        <v>14</v>
      </c>
      <c r="M4072" s="1" t="s">
        <v>15</v>
      </c>
      <c r="N4072" s="1" t="s">
        <v>16</v>
      </c>
    </row>
    <row r="4073" spans="1:14" x14ac:dyDescent="0.25">
      <c r="A4073">
        <v>4072</v>
      </c>
      <c r="B4073">
        <v>1811</v>
      </c>
      <c r="C4073">
        <f>1/COUNTIF(B:B,pizzadb_pizzasales[[#This Row],[order_id]])</f>
        <v>0.33333333333333331</v>
      </c>
      <c r="D4073" s="1" t="s">
        <v>106</v>
      </c>
      <c r="E4073">
        <v>1</v>
      </c>
      <c r="F4073" s="16">
        <v>42591</v>
      </c>
      <c r="G4073" s="2" t="str">
        <f>TEXT(pizzadb_pizzasales[[#This Row],[order_date]],"dddd")</f>
        <v>Tuesday</v>
      </c>
      <c r="H4073" s="3">
        <v>0.68314814814814817</v>
      </c>
      <c r="I4073">
        <v>12.5</v>
      </c>
      <c r="J4073">
        <v>12.5</v>
      </c>
      <c r="K4073" s="1" t="s">
        <v>41</v>
      </c>
      <c r="L4073" s="1" t="s">
        <v>26</v>
      </c>
      <c r="M4073" s="1" t="s">
        <v>107</v>
      </c>
      <c r="N4073" s="1" t="s">
        <v>108</v>
      </c>
    </row>
    <row r="4074" spans="1:14" x14ac:dyDescent="0.25">
      <c r="A4074">
        <v>4073</v>
      </c>
      <c r="B4074">
        <v>1812</v>
      </c>
      <c r="C4074">
        <f>1/COUNTIF(B:B,pizzadb_pizzasales[[#This Row],[order_id]])</f>
        <v>0.5</v>
      </c>
      <c r="D4074" s="1" t="s">
        <v>17</v>
      </c>
      <c r="E4074">
        <v>1</v>
      </c>
      <c r="F4074" s="16">
        <v>42592</v>
      </c>
      <c r="G4074" s="2" t="str">
        <f>TEXT(pizzadb_pizzasales[[#This Row],[order_date]],"dddd")</f>
        <v>Wednesday</v>
      </c>
      <c r="H4074" s="3">
        <v>0.71799768518518514</v>
      </c>
      <c r="I4074">
        <v>16</v>
      </c>
      <c r="J4074">
        <v>16</v>
      </c>
      <c r="K4074" s="1" t="s">
        <v>13</v>
      </c>
      <c r="L4074" s="1" t="s">
        <v>14</v>
      </c>
      <c r="M4074" s="1" t="s">
        <v>18</v>
      </c>
      <c r="N4074" s="1" t="s">
        <v>19</v>
      </c>
    </row>
    <row r="4075" spans="1:14" x14ac:dyDescent="0.25">
      <c r="A4075">
        <v>4074</v>
      </c>
      <c r="B4075">
        <v>1812</v>
      </c>
      <c r="C4075">
        <f>1/COUNTIF(B:B,pizzadb_pizzasales[[#This Row],[order_id]])</f>
        <v>0.5</v>
      </c>
      <c r="D4075" s="1" t="s">
        <v>122</v>
      </c>
      <c r="E4075">
        <v>1</v>
      </c>
      <c r="F4075" s="16">
        <v>42593</v>
      </c>
      <c r="G4075" s="2" t="str">
        <f>TEXT(pizzadb_pizzasales[[#This Row],[order_date]],"dddd")</f>
        <v>Thursday</v>
      </c>
      <c r="H4075" s="3">
        <v>0.71799768518518514</v>
      </c>
      <c r="I4075">
        <v>20.25</v>
      </c>
      <c r="J4075">
        <v>20.25</v>
      </c>
      <c r="K4075" s="1" t="s">
        <v>21</v>
      </c>
      <c r="L4075" s="1" t="s">
        <v>22</v>
      </c>
      <c r="M4075" s="1" t="s">
        <v>66</v>
      </c>
      <c r="N4075" s="1" t="s">
        <v>67</v>
      </c>
    </row>
    <row r="4076" spans="1:14" x14ac:dyDescent="0.25">
      <c r="A4076">
        <v>4075</v>
      </c>
      <c r="B4076">
        <v>1813</v>
      </c>
      <c r="C4076">
        <f>1/COUNTIF(B:B,pizzadb_pizzasales[[#This Row],[order_id]])</f>
        <v>0.5</v>
      </c>
      <c r="D4076" s="1" t="s">
        <v>20</v>
      </c>
      <c r="E4076">
        <v>1</v>
      </c>
      <c r="F4076" s="16">
        <v>42594</v>
      </c>
      <c r="G4076" s="2" t="str">
        <f>TEXT(pizzadb_pizzasales[[#This Row],[order_date]],"dddd")</f>
        <v>Friday</v>
      </c>
      <c r="H4076" s="3">
        <v>0.72295138888888888</v>
      </c>
      <c r="I4076">
        <v>18.5</v>
      </c>
      <c r="J4076">
        <v>18.5</v>
      </c>
      <c r="K4076" s="1" t="s">
        <v>21</v>
      </c>
      <c r="L4076" s="1" t="s">
        <v>22</v>
      </c>
      <c r="M4076" s="1" t="s">
        <v>23</v>
      </c>
      <c r="N4076" s="1" t="s">
        <v>24</v>
      </c>
    </row>
    <row r="4077" spans="1:14" x14ac:dyDescent="0.25">
      <c r="A4077">
        <v>4076</v>
      </c>
      <c r="B4077">
        <v>1813</v>
      </c>
      <c r="C4077">
        <f>1/COUNTIF(B:B,pizzadb_pizzasales[[#This Row],[order_id]])</f>
        <v>0.5</v>
      </c>
      <c r="D4077" s="1" t="s">
        <v>122</v>
      </c>
      <c r="E4077">
        <v>1</v>
      </c>
      <c r="F4077" s="16">
        <v>42597</v>
      </c>
      <c r="G4077" s="2" t="str">
        <f>TEXT(pizzadb_pizzasales[[#This Row],[order_date]],"dddd")</f>
        <v>Monday</v>
      </c>
      <c r="H4077" s="3">
        <v>0.72295138888888888</v>
      </c>
      <c r="I4077">
        <v>20.25</v>
      </c>
      <c r="J4077">
        <v>20.25</v>
      </c>
      <c r="K4077" s="1" t="s">
        <v>21</v>
      </c>
      <c r="L4077" s="1" t="s">
        <v>22</v>
      </c>
      <c r="M4077" s="1" t="s">
        <v>66</v>
      </c>
      <c r="N4077" s="1" t="s">
        <v>67</v>
      </c>
    </row>
    <row r="4078" spans="1:14" x14ac:dyDescent="0.25">
      <c r="A4078">
        <v>4077</v>
      </c>
      <c r="B4078">
        <v>1814</v>
      </c>
      <c r="C4078">
        <f>1/COUNTIF(B:B,pizzadb_pizzasales[[#This Row],[order_id]])</f>
        <v>0.33333333333333331</v>
      </c>
      <c r="D4078" s="1" t="s">
        <v>84</v>
      </c>
      <c r="E4078">
        <v>1</v>
      </c>
      <c r="F4078" s="16">
        <v>42598</v>
      </c>
      <c r="G4078" s="2" t="str">
        <f>TEXT(pizzadb_pizzasales[[#This Row],[order_date]],"dddd")</f>
        <v>Tuesday</v>
      </c>
      <c r="H4078" s="3">
        <v>0.72554398148148147</v>
      </c>
      <c r="I4078">
        <v>12</v>
      </c>
      <c r="J4078">
        <v>12</v>
      </c>
      <c r="K4078" s="1" t="s">
        <v>41</v>
      </c>
      <c r="L4078" s="1" t="s">
        <v>14</v>
      </c>
      <c r="M4078" s="1" t="s">
        <v>85</v>
      </c>
      <c r="N4078" s="1" t="s">
        <v>86</v>
      </c>
    </row>
    <row r="4079" spans="1:14" x14ac:dyDescent="0.25">
      <c r="A4079">
        <v>4078</v>
      </c>
      <c r="B4079">
        <v>1814</v>
      </c>
      <c r="C4079">
        <f>1/COUNTIF(B:B,pizzadb_pizzasales[[#This Row],[order_id]])</f>
        <v>0.33333333333333331</v>
      </c>
      <c r="D4079" s="1" t="s">
        <v>134</v>
      </c>
      <c r="E4079">
        <v>1</v>
      </c>
      <c r="F4079" s="16">
        <v>42599</v>
      </c>
      <c r="G4079" s="2" t="str">
        <f>TEXT(pizzadb_pizzasales[[#This Row],[order_date]],"dddd")</f>
        <v>Wednesday</v>
      </c>
      <c r="H4079" s="3">
        <v>0.72554398148148147</v>
      </c>
      <c r="I4079">
        <v>16.75</v>
      </c>
      <c r="J4079">
        <v>16.75</v>
      </c>
      <c r="K4079" s="1" t="s">
        <v>13</v>
      </c>
      <c r="L4079" s="1" t="s">
        <v>33</v>
      </c>
      <c r="M4079" s="1" t="s">
        <v>124</v>
      </c>
      <c r="N4079" s="1" t="s">
        <v>125</v>
      </c>
    </row>
    <row r="4080" spans="1:14" x14ac:dyDescent="0.25">
      <c r="A4080">
        <v>4079</v>
      </c>
      <c r="B4080">
        <v>1814</v>
      </c>
      <c r="C4080">
        <f>1/COUNTIF(B:B,pizzadb_pizzasales[[#This Row],[order_id]])</f>
        <v>0.33333333333333331</v>
      </c>
      <c r="D4080" s="1" t="s">
        <v>149</v>
      </c>
      <c r="E4080">
        <v>1</v>
      </c>
      <c r="F4080" s="16">
        <v>42600</v>
      </c>
      <c r="G4080" s="2" t="str">
        <f>TEXT(pizzadb_pizzasales[[#This Row],[order_date]],"dddd")</f>
        <v>Thursday</v>
      </c>
      <c r="H4080" s="3">
        <v>0.72554398148148147</v>
      </c>
      <c r="I4080">
        <v>12.25</v>
      </c>
      <c r="J4080">
        <v>12.25</v>
      </c>
      <c r="K4080" s="1" t="s">
        <v>41</v>
      </c>
      <c r="L4080" s="1" t="s">
        <v>26</v>
      </c>
      <c r="M4080" s="1" t="s">
        <v>114</v>
      </c>
      <c r="N4080" s="1" t="s">
        <v>115</v>
      </c>
    </row>
    <row r="4081" spans="1:14" x14ac:dyDescent="0.25">
      <c r="A4081">
        <v>4080</v>
      </c>
      <c r="B4081">
        <v>1815</v>
      </c>
      <c r="C4081">
        <f>1/COUNTIF(B:B,pizzadb_pizzasales[[#This Row],[order_id]])</f>
        <v>0.33333333333333331</v>
      </c>
      <c r="D4081" s="1" t="s">
        <v>84</v>
      </c>
      <c r="E4081">
        <v>1</v>
      </c>
      <c r="F4081" s="16">
        <v>42601</v>
      </c>
      <c r="G4081" s="2" t="str">
        <f>TEXT(pizzadb_pizzasales[[#This Row],[order_date]],"dddd")</f>
        <v>Friday</v>
      </c>
      <c r="H4081" s="3">
        <v>0.73189814814814813</v>
      </c>
      <c r="I4081">
        <v>12</v>
      </c>
      <c r="J4081">
        <v>12</v>
      </c>
      <c r="K4081" s="1" t="s">
        <v>41</v>
      </c>
      <c r="L4081" s="1" t="s">
        <v>14</v>
      </c>
      <c r="M4081" s="1" t="s">
        <v>85</v>
      </c>
      <c r="N4081" s="1" t="s">
        <v>86</v>
      </c>
    </row>
    <row r="4082" spans="1:14" x14ac:dyDescent="0.25">
      <c r="A4082">
        <v>4081</v>
      </c>
      <c r="B4082">
        <v>1815</v>
      </c>
      <c r="C4082">
        <f>1/COUNTIF(B:B,pizzadb_pizzasales[[#This Row],[order_id]])</f>
        <v>0.33333333333333331</v>
      </c>
      <c r="D4082" s="1" t="s">
        <v>132</v>
      </c>
      <c r="E4082">
        <v>1</v>
      </c>
      <c r="F4082" s="16">
        <v>42604</v>
      </c>
      <c r="G4082" s="2" t="str">
        <f>TEXT(pizzadb_pizzasales[[#This Row],[order_date]],"dddd")</f>
        <v>Monday</v>
      </c>
      <c r="H4082" s="3">
        <v>0.73189814814814813</v>
      </c>
      <c r="I4082">
        <v>10.5</v>
      </c>
      <c r="J4082">
        <v>10.5</v>
      </c>
      <c r="K4082" s="1" t="s">
        <v>41</v>
      </c>
      <c r="L4082" s="1" t="s">
        <v>14</v>
      </c>
      <c r="M4082" s="1" t="s">
        <v>15</v>
      </c>
      <c r="N4082" s="1" t="s">
        <v>16</v>
      </c>
    </row>
    <row r="4083" spans="1:14" x14ac:dyDescent="0.25">
      <c r="A4083">
        <v>4082</v>
      </c>
      <c r="B4083">
        <v>1815</v>
      </c>
      <c r="C4083">
        <f>1/COUNTIF(B:B,pizzadb_pizzasales[[#This Row],[order_id]])</f>
        <v>0.33333333333333331</v>
      </c>
      <c r="D4083" s="1" t="s">
        <v>54</v>
      </c>
      <c r="E4083">
        <v>1</v>
      </c>
      <c r="F4083" s="16">
        <v>42605</v>
      </c>
      <c r="G4083" s="2" t="str">
        <f>TEXT(pizzadb_pizzasales[[#This Row],[order_date]],"dddd")</f>
        <v>Tuesday</v>
      </c>
      <c r="H4083" s="3">
        <v>0.73189814814814813</v>
      </c>
      <c r="I4083">
        <v>20.5</v>
      </c>
      <c r="J4083">
        <v>20.5</v>
      </c>
      <c r="K4083" s="1" t="s">
        <v>21</v>
      </c>
      <c r="L4083" s="1" t="s">
        <v>14</v>
      </c>
      <c r="M4083" s="1" t="s">
        <v>55</v>
      </c>
      <c r="N4083" s="1" t="s">
        <v>56</v>
      </c>
    </row>
    <row r="4084" spans="1:14" x14ac:dyDescent="0.25">
      <c r="A4084">
        <v>4083</v>
      </c>
      <c r="B4084">
        <v>1816</v>
      </c>
      <c r="C4084">
        <f>1/COUNTIF(B:B,pizzadb_pizzasales[[#This Row],[order_id]])</f>
        <v>0.33333333333333331</v>
      </c>
      <c r="D4084" s="1" t="s">
        <v>90</v>
      </c>
      <c r="E4084">
        <v>1</v>
      </c>
      <c r="F4084" s="16">
        <v>42606</v>
      </c>
      <c r="G4084" s="2" t="str">
        <f>TEXT(pizzadb_pizzasales[[#This Row],[order_date]],"dddd")</f>
        <v>Wednesday</v>
      </c>
      <c r="H4084" s="3">
        <v>0.74964120370370368</v>
      </c>
      <c r="I4084">
        <v>17.950000762939453</v>
      </c>
      <c r="J4084">
        <v>17.950000762939453</v>
      </c>
      <c r="K4084" s="1" t="s">
        <v>21</v>
      </c>
      <c r="L4084" s="1" t="s">
        <v>22</v>
      </c>
      <c r="M4084" s="1" t="s">
        <v>91</v>
      </c>
      <c r="N4084" s="1" t="s">
        <v>92</v>
      </c>
    </row>
    <row r="4085" spans="1:14" x14ac:dyDescent="0.25">
      <c r="A4085">
        <v>4084</v>
      </c>
      <c r="B4085">
        <v>1816</v>
      </c>
      <c r="C4085">
        <f>1/COUNTIF(B:B,pizzadb_pizzasales[[#This Row],[order_id]])</f>
        <v>0.33333333333333331</v>
      </c>
      <c r="D4085" s="1" t="s">
        <v>12</v>
      </c>
      <c r="E4085">
        <v>1</v>
      </c>
      <c r="F4085" s="16">
        <v>42607</v>
      </c>
      <c r="G4085" s="2" t="str">
        <f>TEXT(pizzadb_pizzasales[[#This Row],[order_date]],"dddd")</f>
        <v>Thursday</v>
      </c>
      <c r="H4085" s="3">
        <v>0.74964120370370368</v>
      </c>
      <c r="I4085">
        <v>13.25</v>
      </c>
      <c r="J4085">
        <v>13.25</v>
      </c>
      <c r="K4085" s="1" t="s">
        <v>13</v>
      </c>
      <c r="L4085" s="1" t="s">
        <v>14</v>
      </c>
      <c r="M4085" s="1" t="s">
        <v>15</v>
      </c>
      <c r="N4085" s="1" t="s">
        <v>16</v>
      </c>
    </row>
    <row r="4086" spans="1:14" x14ac:dyDescent="0.25">
      <c r="A4086">
        <v>4085</v>
      </c>
      <c r="B4086">
        <v>1816</v>
      </c>
      <c r="C4086">
        <f>1/COUNTIF(B:B,pizzadb_pizzasales[[#This Row],[order_id]])</f>
        <v>0.33333333333333331</v>
      </c>
      <c r="D4086" s="1" t="s">
        <v>158</v>
      </c>
      <c r="E4086">
        <v>1</v>
      </c>
      <c r="F4086" s="16">
        <v>42608</v>
      </c>
      <c r="G4086" s="2" t="str">
        <f>TEXT(pizzadb_pizzasales[[#This Row],[order_date]],"dddd")</f>
        <v>Friday</v>
      </c>
      <c r="H4086" s="3">
        <v>0.74964120370370368</v>
      </c>
      <c r="I4086">
        <v>16.5</v>
      </c>
      <c r="J4086">
        <v>16.5</v>
      </c>
      <c r="K4086" s="1" t="s">
        <v>13</v>
      </c>
      <c r="L4086" s="1" t="s">
        <v>26</v>
      </c>
      <c r="M4086" s="1" t="s">
        <v>60</v>
      </c>
      <c r="N4086" s="1" t="s">
        <v>61</v>
      </c>
    </row>
    <row r="4087" spans="1:14" x14ac:dyDescent="0.25">
      <c r="A4087">
        <v>4086</v>
      </c>
      <c r="B4087">
        <v>1817</v>
      </c>
      <c r="C4087">
        <f>1/COUNTIF(B:B,pizzadb_pizzasales[[#This Row],[order_id]])</f>
        <v>0.33333333333333331</v>
      </c>
      <c r="D4087" s="1" t="s">
        <v>84</v>
      </c>
      <c r="E4087">
        <v>1</v>
      </c>
      <c r="F4087" s="16">
        <v>42611</v>
      </c>
      <c r="G4087" s="2" t="str">
        <f>TEXT(pizzadb_pizzasales[[#This Row],[order_date]],"dddd")</f>
        <v>Monday</v>
      </c>
      <c r="H4087" s="3">
        <v>0.75351851851851848</v>
      </c>
      <c r="I4087">
        <v>12</v>
      </c>
      <c r="J4087">
        <v>12</v>
      </c>
      <c r="K4087" s="1" t="s">
        <v>41</v>
      </c>
      <c r="L4087" s="1" t="s">
        <v>14</v>
      </c>
      <c r="M4087" s="1" t="s">
        <v>85</v>
      </c>
      <c r="N4087" s="1" t="s">
        <v>86</v>
      </c>
    </row>
    <row r="4088" spans="1:14" x14ac:dyDescent="0.25">
      <c r="A4088">
        <v>4087</v>
      </c>
      <c r="B4088">
        <v>1817</v>
      </c>
      <c r="C4088">
        <f>1/COUNTIF(B:B,pizzadb_pizzasales[[#This Row],[order_id]])</f>
        <v>0.33333333333333331</v>
      </c>
      <c r="D4088" s="1" t="s">
        <v>135</v>
      </c>
      <c r="E4088">
        <v>1</v>
      </c>
      <c r="F4088" s="16">
        <v>42612</v>
      </c>
      <c r="G4088" s="2" t="str">
        <f>TEXT(pizzadb_pizzasales[[#This Row],[order_date]],"dddd")</f>
        <v>Tuesday</v>
      </c>
      <c r="H4088" s="3">
        <v>0.75351851851851848</v>
      </c>
      <c r="I4088">
        <v>20.75</v>
      </c>
      <c r="J4088">
        <v>20.75</v>
      </c>
      <c r="K4088" s="1" t="s">
        <v>21</v>
      </c>
      <c r="L4088" s="1" t="s">
        <v>26</v>
      </c>
      <c r="M4088" s="1" t="s">
        <v>107</v>
      </c>
      <c r="N4088" s="1" t="s">
        <v>108</v>
      </c>
    </row>
    <row r="4089" spans="1:14" x14ac:dyDescent="0.25">
      <c r="A4089">
        <v>4088</v>
      </c>
      <c r="B4089">
        <v>1817</v>
      </c>
      <c r="C4089">
        <f>1/COUNTIF(B:B,pizzadb_pizzasales[[#This Row],[order_id]])</f>
        <v>0.33333333333333331</v>
      </c>
      <c r="D4089" s="1" t="s">
        <v>121</v>
      </c>
      <c r="E4089">
        <v>1</v>
      </c>
      <c r="F4089" s="16">
        <v>42613</v>
      </c>
      <c r="G4089" s="2" t="str">
        <f>TEXT(pizzadb_pizzasales[[#This Row],[order_date]],"dddd")</f>
        <v>Wednesday</v>
      </c>
      <c r="H4089" s="3">
        <v>0.75351851851851848</v>
      </c>
      <c r="I4089">
        <v>16.25</v>
      </c>
      <c r="J4089">
        <v>16.25</v>
      </c>
      <c r="K4089" s="1" t="s">
        <v>13</v>
      </c>
      <c r="L4089" s="1" t="s">
        <v>26</v>
      </c>
      <c r="M4089" s="1" t="s">
        <v>114</v>
      </c>
      <c r="N4089" s="1" t="s">
        <v>115</v>
      </c>
    </row>
    <row r="4090" spans="1:14" x14ac:dyDescent="0.25">
      <c r="A4090">
        <v>4089</v>
      </c>
      <c r="B4090">
        <v>1818</v>
      </c>
      <c r="C4090">
        <f>1/COUNTIF(B:B,pizzadb_pizzasales[[#This Row],[order_id]])</f>
        <v>0.5</v>
      </c>
      <c r="D4090" s="1" t="s">
        <v>112</v>
      </c>
      <c r="E4090">
        <v>1</v>
      </c>
      <c r="F4090" s="16">
        <v>42614</v>
      </c>
      <c r="G4090" s="2" t="str">
        <f>TEXT(pizzadb_pizzasales[[#This Row],[order_date]],"dddd")</f>
        <v>Thursday</v>
      </c>
      <c r="H4090" s="3">
        <v>0.75385416666666671</v>
      </c>
      <c r="I4090">
        <v>20.5</v>
      </c>
      <c r="J4090">
        <v>20.5</v>
      </c>
      <c r="K4090" s="1" t="s">
        <v>21</v>
      </c>
      <c r="L4090" s="1" t="s">
        <v>14</v>
      </c>
      <c r="M4090" s="1" t="s">
        <v>94</v>
      </c>
      <c r="N4090" s="1" t="s">
        <v>95</v>
      </c>
    </row>
    <row r="4091" spans="1:14" x14ac:dyDescent="0.25">
      <c r="A4091">
        <v>4090</v>
      </c>
      <c r="B4091">
        <v>1818</v>
      </c>
      <c r="C4091">
        <f>1/COUNTIF(B:B,pizzadb_pizzasales[[#This Row],[order_id]])</f>
        <v>0.5</v>
      </c>
      <c r="D4091" s="1" t="s">
        <v>149</v>
      </c>
      <c r="E4091">
        <v>1</v>
      </c>
      <c r="F4091" s="16">
        <v>42615</v>
      </c>
      <c r="G4091" s="2" t="str">
        <f>TEXT(pizzadb_pizzasales[[#This Row],[order_date]],"dddd")</f>
        <v>Friday</v>
      </c>
      <c r="H4091" s="3">
        <v>0.75385416666666671</v>
      </c>
      <c r="I4091">
        <v>12.25</v>
      </c>
      <c r="J4091">
        <v>12.25</v>
      </c>
      <c r="K4091" s="1" t="s">
        <v>41</v>
      </c>
      <c r="L4091" s="1" t="s">
        <v>26</v>
      </c>
      <c r="M4091" s="1" t="s">
        <v>114</v>
      </c>
      <c r="N4091" s="1" t="s">
        <v>115</v>
      </c>
    </row>
    <row r="4092" spans="1:14" x14ac:dyDescent="0.25">
      <c r="A4092">
        <v>4091</v>
      </c>
      <c r="B4092">
        <v>1819</v>
      </c>
      <c r="C4092">
        <f>1/COUNTIF(B:B,pizzadb_pizzasales[[#This Row],[order_id]])</f>
        <v>0.33333333333333331</v>
      </c>
      <c r="D4092" s="1" t="s">
        <v>118</v>
      </c>
      <c r="E4092">
        <v>1</v>
      </c>
      <c r="F4092" s="16">
        <v>42618</v>
      </c>
      <c r="G4092" s="2" t="str">
        <f>TEXT(pizzadb_pizzasales[[#This Row],[order_date]],"dddd")</f>
        <v>Monday</v>
      </c>
      <c r="H4092" s="3">
        <v>0.75446759259259255</v>
      </c>
      <c r="I4092">
        <v>16.75</v>
      </c>
      <c r="J4092">
        <v>16.75</v>
      </c>
      <c r="K4092" s="1" t="s">
        <v>13</v>
      </c>
      <c r="L4092" s="1" t="s">
        <v>33</v>
      </c>
      <c r="M4092" s="1" t="s">
        <v>42</v>
      </c>
      <c r="N4092" s="1" t="s">
        <v>43</v>
      </c>
    </row>
    <row r="4093" spans="1:14" x14ac:dyDescent="0.25">
      <c r="A4093">
        <v>4092</v>
      </c>
      <c r="B4093">
        <v>1819</v>
      </c>
      <c r="C4093">
        <f>1/COUNTIF(B:B,pizzadb_pizzasales[[#This Row],[order_id]])</f>
        <v>0.33333333333333331</v>
      </c>
      <c r="D4093" s="1" t="s">
        <v>119</v>
      </c>
      <c r="E4093">
        <v>1</v>
      </c>
      <c r="F4093" s="16">
        <v>42619</v>
      </c>
      <c r="G4093" s="2" t="str">
        <f>TEXT(pizzadb_pizzasales[[#This Row],[order_date]],"dddd")</f>
        <v>Tuesday</v>
      </c>
      <c r="H4093" s="3">
        <v>0.75446759259259255</v>
      </c>
      <c r="I4093">
        <v>12.5</v>
      </c>
      <c r="J4093">
        <v>12.5</v>
      </c>
      <c r="K4093" s="1" t="s">
        <v>13</v>
      </c>
      <c r="L4093" s="1" t="s">
        <v>14</v>
      </c>
      <c r="M4093" s="1" t="s">
        <v>78</v>
      </c>
      <c r="N4093" s="1" t="s">
        <v>79</v>
      </c>
    </row>
    <row r="4094" spans="1:14" x14ac:dyDescent="0.25">
      <c r="A4094">
        <v>4093</v>
      </c>
      <c r="B4094">
        <v>1819</v>
      </c>
      <c r="C4094">
        <f>1/COUNTIF(B:B,pizzadb_pizzasales[[#This Row],[order_id]])</f>
        <v>0.33333333333333331</v>
      </c>
      <c r="D4094" s="1" t="s">
        <v>154</v>
      </c>
      <c r="E4094">
        <v>1</v>
      </c>
      <c r="F4094" s="16">
        <v>42620</v>
      </c>
      <c r="G4094" s="2" t="str">
        <f>TEXT(pizzadb_pizzasales[[#This Row],[order_date]],"dddd")</f>
        <v>Wednesday</v>
      </c>
      <c r="H4094" s="3">
        <v>0.75446759259259255</v>
      </c>
      <c r="I4094">
        <v>16</v>
      </c>
      <c r="J4094">
        <v>16</v>
      </c>
      <c r="K4094" s="1" t="s">
        <v>13</v>
      </c>
      <c r="L4094" s="1" t="s">
        <v>22</v>
      </c>
      <c r="M4094" s="1" t="s">
        <v>66</v>
      </c>
      <c r="N4094" s="1" t="s">
        <v>67</v>
      </c>
    </row>
    <row r="4095" spans="1:14" x14ac:dyDescent="0.25">
      <c r="A4095">
        <v>4094</v>
      </c>
      <c r="B4095">
        <v>1820</v>
      </c>
      <c r="C4095">
        <f>1/COUNTIF(B:B,pizzadb_pizzasales[[#This Row],[order_id]])</f>
        <v>0.33333333333333331</v>
      </c>
      <c r="D4095" s="1" t="s">
        <v>80</v>
      </c>
      <c r="E4095">
        <v>1</v>
      </c>
      <c r="F4095" s="16">
        <v>42621</v>
      </c>
      <c r="G4095" s="2" t="str">
        <f>TEXT(pizzadb_pizzasales[[#This Row],[order_date]],"dddd")</f>
        <v>Thursday</v>
      </c>
      <c r="H4095" s="3">
        <v>0.75968749999999996</v>
      </c>
      <c r="I4095">
        <v>12.75</v>
      </c>
      <c r="J4095">
        <v>12.75</v>
      </c>
      <c r="K4095" s="1" t="s">
        <v>41</v>
      </c>
      <c r="L4095" s="1" t="s">
        <v>33</v>
      </c>
      <c r="M4095" s="1" t="s">
        <v>74</v>
      </c>
      <c r="N4095" s="1" t="s">
        <v>75</v>
      </c>
    </row>
    <row r="4096" spans="1:14" x14ac:dyDescent="0.25">
      <c r="A4096">
        <v>4095</v>
      </c>
      <c r="B4096">
        <v>1820</v>
      </c>
      <c r="C4096">
        <f>1/COUNTIF(B:B,pizzadb_pizzasales[[#This Row],[order_id]])</f>
        <v>0.33333333333333331</v>
      </c>
      <c r="D4096" s="1" t="s">
        <v>90</v>
      </c>
      <c r="E4096">
        <v>1</v>
      </c>
      <c r="F4096" s="16">
        <v>42622</v>
      </c>
      <c r="G4096" s="2" t="str">
        <f>TEXT(pizzadb_pizzasales[[#This Row],[order_date]],"dddd")</f>
        <v>Friday</v>
      </c>
      <c r="H4096" s="3">
        <v>0.75968749999999996</v>
      </c>
      <c r="I4096">
        <v>17.950000762939453</v>
      </c>
      <c r="J4096">
        <v>17.950000762939453</v>
      </c>
      <c r="K4096" s="1" t="s">
        <v>21</v>
      </c>
      <c r="L4096" s="1" t="s">
        <v>22</v>
      </c>
      <c r="M4096" s="1" t="s">
        <v>91</v>
      </c>
      <c r="N4096" s="1" t="s">
        <v>92</v>
      </c>
    </row>
    <row r="4097" spans="1:14" x14ac:dyDescent="0.25">
      <c r="A4097">
        <v>4096</v>
      </c>
      <c r="B4097">
        <v>1820</v>
      </c>
      <c r="C4097">
        <f>1/COUNTIF(B:B,pizzadb_pizzasales[[#This Row],[order_id]])</f>
        <v>0.33333333333333331</v>
      </c>
      <c r="D4097" s="1" t="s">
        <v>163</v>
      </c>
      <c r="E4097">
        <v>1</v>
      </c>
      <c r="F4097" s="16">
        <v>42625</v>
      </c>
      <c r="G4097" s="2" t="str">
        <f>TEXT(pizzadb_pizzasales[[#This Row],[order_date]],"dddd")</f>
        <v>Monday</v>
      </c>
      <c r="H4097" s="3">
        <v>0.75968749999999996</v>
      </c>
      <c r="I4097">
        <v>16</v>
      </c>
      <c r="J4097">
        <v>16</v>
      </c>
      <c r="K4097" s="1" t="s">
        <v>13</v>
      </c>
      <c r="L4097" s="1" t="s">
        <v>14</v>
      </c>
      <c r="M4097" s="1" t="s">
        <v>94</v>
      </c>
      <c r="N4097" s="1" t="s">
        <v>95</v>
      </c>
    </row>
    <row r="4098" spans="1:14" x14ac:dyDescent="0.25">
      <c r="A4098">
        <v>4097</v>
      </c>
      <c r="B4098">
        <v>1821</v>
      </c>
      <c r="C4098">
        <f>1/COUNTIF(B:B,pizzadb_pizzasales[[#This Row],[order_id]])</f>
        <v>0.5</v>
      </c>
      <c r="D4098" s="1" t="s">
        <v>134</v>
      </c>
      <c r="E4098">
        <v>1</v>
      </c>
      <c r="F4098" s="16">
        <v>42626</v>
      </c>
      <c r="G4098" s="2" t="str">
        <f>TEXT(pizzadb_pizzasales[[#This Row],[order_date]],"dddd")</f>
        <v>Tuesday</v>
      </c>
      <c r="H4098" s="3">
        <v>0.76033564814814814</v>
      </c>
      <c r="I4098">
        <v>16.75</v>
      </c>
      <c r="J4098">
        <v>16.75</v>
      </c>
      <c r="K4098" s="1" t="s">
        <v>13</v>
      </c>
      <c r="L4098" s="1" t="s">
        <v>33</v>
      </c>
      <c r="M4098" s="1" t="s">
        <v>124</v>
      </c>
      <c r="N4098" s="1" t="s">
        <v>125</v>
      </c>
    </row>
    <row r="4099" spans="1:14" x14ac:dyDescent="0.25">
      <c r="A4099">
        <v>4098</v>
      </c>
      <c r="B4099">
        <v>1821</v>
      </c>
      <c r="C4099">
        <f>1/COUNTIF(B:B,pizzadb_pizzasales[[#This Row],[order_id]])</f>
        <v>0.5</v>
      </c>
      <c r="D4099" s="1" t="s">
        <v>109</v>
      </c>
      <c r="E4099">
        <v>1</v>
      </c>
      <c r="F4099" s="16">
        <v>42627</v>
      </c>
      <c r="G4099" s="2" t="str">
        <f>TEXT(pizzadb_pizzasales[[#This Row],[order_date]],"dddd")</f>
        <v>Wednesday</v>
      </c>
      <c r="H4099" s="3">
        <v>0.76033564814814814</v>
      </c>
      <c r="I4099">
        <v>20.25</v>
      </c>
      <c r="J4099">
        <v>20.25</v>
      </c>
      <c r="K4099" s="1" t="s">
        <v>21</v>
      </c>
      <c r="L4099" s="1" t="s">
        <v>22</v>
      </c>
      <c r="M4099" s="1" t="s">
        <v>110</v>
      </c>
      <c r="N4099" s="1" t="s">
        <v>111</v>
      </c>
    </row>
    <row r="4100" spans="1:14" x14ac:dyDescent="0.25">
      <c r="A4100">
        <v>4099</v>
      </c>
      <c r="B4100">
        <v>1822</v>
      </c>
      <c r="C4100">
        <f>1/COUNTIF(B:B,pizzadb_pizzasales[[#This Row],[order_id]])</f>
        <v>0.5</v>
      </c>
      <c r="D4100" s="1" t="s">
        <v>96</v>
      </c>
      <c r="E4100">
        <v>1</v>
      </c>
      <c r="F4100" s="16">
        <v>42628</v>
      </c>
      <c r="G4100" s="2" t="str">
        <f>TEXT(pizzadb_pizzasales[[#This Row],[order_date]],"dddd")</f>
        <v>Thursday</v>
      </c>
      <c r="H4100" s="3">
        <v>0.76241898148148146</v>
      </c>
      <c r="I4100">
        <v>16.25</v>
      </c>
      <c r="J4100">
        <v>16.25</v>
      </c>
      <c r="K4100" s="1" t="s">
        <v>13</v>
      </c>
      <c r="L4100" s="1" t="s">
        <v>26</v>
      </c>
      <c r="M4100" s="1" t="s">
        <v>97</v>
      </c>
      <c r="N4100" s="1" t="s">
        <v>98</v>
      </c>
    </row>
    <row r="4101" spans="1:14" x14ac:dyDescent="0.25">
      <c r="A4101">
        <v>4100</v>
      </c>
      <c r="B4101">
        <v>1822</v>
      </c>
      <c r="C4101">
        <f>1/COUNTIF(B:B,pizzadb_pizzasales[[#This Row],[order_id]])</f>
        <v>0.5</v>
      </c>
      <c r="D4101" s="1" t="s">
        <v>25</v>
      </c>
      <c r="E4101">
        <v>1</v>
      </c>
      <c r="F4101" s="16">
        <v>42629</v>
      </c>
      <c r="G4101" s="2" t="str">
        <f>TEXT(pizzadb_pizzasales[[#This Row],[order_date]],"dddd")</f>
        <v>Friday</v>
      </c>
      <c r="H4101" s="3">
        <v>0.76241898148148146</v>
      </c>
      <c r="I4101">
        <v>20.75</v>
      </c>
      <c r="J4101">
        <v>20.75</v>
      </c>
      <c r="K4101" s="1" t="s">
        <v>21</v>
      </c>
      <c r="L4101" s="1" t="s">
        <v>26</v>
      </c>
      <c r="M4101" s="1" t="s">
        <v>27</v>
      </c>
      <c r="N4101" s="1" t="s">
        <v>28</v>
      </c>
    </row>
    <row r="4102" spans="1:14" x14ac:dyDescent="0.25">
      <c r="A4102">
        <v>4101</v>
      </c>
      <c r="B4102">
        <v>1823</v>
      </c>
      <c r="C4102">
        <f>1/COUNTIF(B:B,pizzadb_pizzasales[[#This Row],[order_id]])</f>
        <v>1</v>
      </c>
      <c r="D4102" s="1" t="s">
        <v>76</v>
      </c>
      <c r="E4102">
        <v>1</v>
      </c>
      <c r="F4102" s="16">
        <v>42632</v>
      </c>
      <c r="G4102" s="2" t="str">
        <f>TEXT(pizzadb_pizzasales[[#This Row],[order_date]],"dddd")</f>
        <v>Monday</v>
      </c>
      <c r="H4102" s="3">
        <v>0.7635763888888889</v>
      </c>
      <c r="I4102">
        <v>16.75</v>
      </c>
      <c r="J4102">
        <v>16.75</v>
      </c>
      <c r="K4102" s="1" t="s">
        <v>13</v>
      </c>
      <c r="L4102" s="1" t="s">
        <v>33</v>
      </c>
      <c r="M4102" s="1" t="s">
        <v>74</v>
      </c>
      <c r="N4102" s="1" t="s">
        <v>75</v>
      </c>
    </row>
    <row r="4103" spans="1:14" x14ac:dyDescent="0.25">
      <c r="A4103">
        <v>4102</v>
      </c>
      <c r="B4103">
        <v>1824</v>
      </c>
      <c r="C4103">
        <f>1/COUNTIF(B:B,pizzadb_pizzasales[[#This Row],[order_id]])</f>
        <v>0.5</v>
      </c>
      <c r="D4103" s="1" t="s">
        <v>84</v>
      </c>
      <c r="E4103">
        <v>1</v>
      </c>
      <c r="F4103" s="16">
        <v>42633</v>
      </c>
      <c r="G4103" s="2" t="str">
        <f>TEXT(pizzadb_pizzasales[[#This Row],[order_date]],"dddd")</f>
        <v>Tuesday</v>
      </c>
      <c r="H4103" s="3">
        <v>0.76432870370370365</v>
      </c>
      <c r="I4103">
        <v>12</v>
      </c>
      <c r="J4103">
        <v>12</v>
      </c>
      <c r="K4103" s="1" t="s">
        <v>41</v>
      </c>
      <c r="L4103" s="1" t="s">
        <v>14</v>
      </c>
      <c r="M4103" s="1" t="s">
        <v>85</v>
      </c>
      <c r="N4103" s="1" t="s">
        <v>86</v>
      </c>
    </row>
    <row r="4104" spans="1:14" x14ac:dyDescent="0.25">
      <c r="A4104">
        <v>4103</v>
      </c>
      <c r="B4104">
        <v>1824</v>
      </c>
      <c r="C4104">
        <f>1/COUNTIF(B:B,pizzadb_pizzasales[[#This Row],[order_id]])</f>
        <v>0.5</v>
      </c>
      <c r="D4104" s="1" t="s">
        <v>147</v>
      </c>
      <c r="E4104">
        <v>1</v>
      </c>
      <c r="F4104" s="16">
        <v>42634</v>
      </c>
      <c r="G4104" s="2" t="str">
        <f>TEXT(pizzadb_pizzasales[[#This Row],[order_date]],"dddd")</f>
        <v>Wednesday</v>
      </c>
      <c r="H4104" s="3">
        <v>0.76432870370370365</v>
      </c>
      <c r="I4104">
        <v>16.75</v>
      </c>
      <c r="J4104">
        <v>16.75</v>
      </c>
      <c r="K4104" s="1" t="s">
        <v>13</v>
      </c>
      <c r="L4104" s="1" t="s">
        <v>33</v>
      </c>
      <c r="M4104" s="1" t="s">
        <v>70</v>
      </c>
      <c r="N4104" s="1" t="s">
        <v>71</v>
      </c>
    </row>
    <row r="4105" spans="1:14" x14ac:dyDescent="0.25">
      <c r="A4105">
        <v>4104</v>
      </c>
      <c r="B4105">
        <v>1825</v>
      </c>
      <c r="C4105">
        <f>1/COUNTIF(B:B,pizzadb_pizzasales[[#This Row],[order_id]])</f>
        <v>0.33333333333333331</v>
      </c>
      <c r="D4105" s="1" t="s">
        <v>138</v>
      </c>
      <c r="E4105">
        <v>1</v>
      </c>
      <c r="F4105" s="16">
        <v>42635</v>
      </c>
      <c r="G4105" s="2" t="str">
        <f>TEXT(pizzadb_pizzasales[[#This Row],[order_date]],"dddd")</f>
        <v>Thursday</v>
      </c>
      <c r="H4105" s="3">
        <v>0.76586805555555559</v>
      </c>
      <c r="I4105">
        <v>20.5</v>
      </c>
      <c r="J4105">
        <v>20.5</v>
      </c>
      <c r="K4105" s="1" t="s">
        <v>21</v>
      </c>
      <c r="L4105" s="1" t="s">
        <v>14</v>
      </c>
      <c r="M4105" s="1" t="s">
        <v>18</v>
      </c>
      <c r="N4105" s="1" t="s">
        <v>19</v>
      </c>
    </row>
    <row r="4106" spans="1:14" x14ac:dyDescent="0.25">
      <c r="A4106">
        <v>4105</v>
      </c>
      <c r="B4106">
        <v>1825</v>
      </c>
      <c r="C4106">
        <f>1/COUNTIF(B:B,pizzadb_pizzasales[[#This Row],[order_id]])</f>
        <v>0.33333333333333331</v>
      </c>
      <c r="D4106" s="1" t="s">
        <v>20</v>
      </c>
      <c r="E4106">
        <v>1</v>
      </c>
      <c r="F4106" s="16">
        <v>42636</v>
      </c>
      <c r="G4106" s="2" t="str">
        <f>TEXT(pizzadb_pizzasales[[#This Row],[order_date]],"dddd")</f>
        <v>Friday</v>
      </c>
      <c r="H4106" s="3">
        <v>0.76586805555555559</v>
      </c>
      <c r="I4106">
        <v>18.5</v>
      </c>
      <c r="J4106">
        <v>18.5</v>
      </c>
      <c r="K4106" s="1" t="s">
        <v>21</v>
      </c>
      <c r="L4106" s="1" t="s">
        <v>22</v>
      </c>
      <c r="M4106" s="1" t="s">
        <v>23</v>
      </c>
      <c r="N4106" s="1" t="s">
        <v>24</v>
      </c>
    </row>
    <row r="4107" spans="1:14" x14ac:dyDescent="0.25">
      <c r="A4107">
        <v>4106</v>
      </c>
      <c r="B4107">
        <v>1825</v>
      </c>
      <c r="C4107">
        <f>1/COUNTIF(B:B,pizzadb_pizzasales[[#This Row],[order_id]])</f>
        <v>0.33333333333333331</v>
      </c>
      <c r="D4107" s="1" t="s">
        <v>113</v>
      </c>
      <c r="E4107">
        <v>1</v>
      </c>
      <c r="F4107" s="16">
        <v>42639</v>
      </c>
      <c r="G4107" s="2" t="str">
        <f>TEXT(pizzadb_pizzasales[[#This Row],[order_date]],"dddd")</f>
        <v>Monday</v>
      </c>
      <c r="H4107" s="3">
        <v>0.76586805555555559</v>
      </c>
      <c r="I4107">
        <v>20.25</v>
      </c>
      <c r="J4107">
        <v>20.25</v>
      </c>
      <c r="K4107" s="1" t="s">
        <v>21</v>
      </c>
      <c r="L4107" s="1" t="s">
        <v>26</v>
      </c>
      <c r="M4107" s="1" t="s">
        <v>114</v>
      </c>
      <c r="N4107" s="1" t="s">
        <v>115</v>
      </c>
    </row>
    <row r="4108" spans="1:14" x14ac:dyDescent="0.25">
      <c r="A4108">
        <v>4107</v>
      </c>
      <c r="B4108">
        <v>1826</v>
      </c>
      <c r="C4108">
        <f>1/COUNTIF(B:B,pizzadb_pizzasales[[#This Row],[order_id]])</f>
        <v>0.25</v>
      </c>
      <c r="D4108" s="1" t="s">
        <v>90</v>
      </c>
      <c r="E4108">
        <v>1</v>
      </c>
      <c r="F4108" s="16">
        <v>42640</v>
      </c>
      <c r="G4108" s="2" t="str">
        <f>TEXT(pizzadb_pizzasales[[#This Row],[order_date]],"dddd")</f>
        <v>Tuesday</v>
      </c>
      <c r="H4108" s="3">
        <v>0.772974537037037</v>
      </c>
      <c r="I4108">
        <v>17.950000762939453</v>
      </c>
      <c r="J4108">
        <v>17.950000762939453</v>
      </c>
      <c r="K4108" s="1" t="s">
        <v>21</v>
      </c>
      <c r="L4108" s="1" t="s">
        <v>22</v>
      </c>
      <c r="M4108" s="1" t="s">
        <v>91</v>
      </c>
      <c r="N4108" s="1" t="s">
        <v>92</v>
      </c>
    </row>
    <row r="4109" spans="1:14" x14ac:dyDescent="0.25">
      <c r="A4109">
        <v>4108</v>
      </c>
      <c r="B4109">
        <v>1826</v>
      </c>
      <c r="C4109">
        <f>1/COUNTIF(B:B,pizzadb_pizzasales[[#This Row],[order_id]])</f>
        <v>0.25</v>
      </c>
      <c r="D4109" s="1" t="s">
        <v>37</v>
      </c>
      <c r="E4109">
        <v>1</v>
      </c>
      <c r="F4109" s="16">
        <v>42641</v>
      </c>
      <c r="G4109" s="2" t="str">
        <f>TEXT(pizzadb_pizzasales[[#This Row],[order_date]],"dddd")</f>
        <v>Wednesday</v>
      </c>
      <c r="H4109" s="3">
        <v>0.772974537037037</v>
      </c>
      <c r="I4109">
        <v>20.75</v>
      </c>
      <c r="J4109">
        <v>20.75</v>
      </c>
      <c r="K4109" s="1" t="s">
        <v>21</v>
      </c>
      <c r="L4109" s="1" t="s">
        <v>26</v>
      </c>
      <c r="M4109" s="1" t="s">
        <v>38</v>
      </c>
      <c r="N4109" s="1" t="s">
        <v>39</v>
      </c>
    </row>
    <row r="4110" spans="1:14" x14ac:dyDescent="0.25">
      <c r="A4110">
        <v>4109</v>
      </c>
      <c r="B4110">
        <v>1826</v>
      </c>
      <c r="C4110">
        <f>1/COUNTIF(B:B,pizzadb_pizzasales[[#This Row],[order_id]])</f>
        <v>0.25</v>
      </c>
      <c r="D4110" s="1" t="s">
        <v>120</v>
      </c>
      <c r="E4110">
        <v>1</v>
      </c>
      <c r="F4110" s="16">
        <v>42642</v>
      </c>
      <c r="G4110" s="2" t="str">
        <f>TEXT(pizzadb_pizzasales[[#This Row],[order_date]],"dddd")</f>
        <v>Thursday</v>
      </c>
      <c r="H4110" s="3">
        <v>0.772974537037037</v>
      </c>
      <c r="I4110">
        <v>12.5</v>
      </c>
      <c r="J4110">
        <v>12.5</v>
      </c>
      <c r="K4110" s="1" t="s">
        <v>41</v>
      </c>
      <c r="L4110" s="1" t="s">
        <v>26</v>
      </c>
      <c r="M4110" s="1" t="s">
        <v>38</v>
      </c>
      <c r="N4110" s="1" t="s">
        <v>39</v>
      </c>
    </row>
    <row r="4111" spans="1:14" x14ac:dyDescent="0.25">
      <c r="A4111">
        <v>4110</v>
      </c>
      <c r="B4111">
        <v>1826</v>
      </c>
      <c r="C4111">
        <f>1/COUNTIF(B:B,pizzadb_pizzasales[[#This Row],[order_id]])</f>
        <v>0.25</v>
      </c>
      <c r="D4111" s="1" t="s">
        <v>155</v>
      </c>
      <c r="E4111">
        <v>1</v>
      </c>
      <c r="F4111" s="16">
        <v>42643</v>
      </c>
      <c r="G4111" s="2" t="str">
        <f>TEXT(pizzadb_pizzasales[[#This Row],[order_date]],"dddd")</f>
        <v>Friday</v>
      </c>
      <c r="H4111" s="3">
        <v>0.772974537037037</v>
      </c>
      <c r="I4111">
        <v>16</v>
      </c>
      <c r="J4111">
        <v>16</v>
      </c>
      <c r="K4111" s="1" t="s">
        <v>13</v>
      </c>
      <c r="L4111" s="1" t="s">
        <v>14</v>
      </c>
      <c r="M4111" s="1" t="s">
        <v>45</v>
      </c>
      <c r="N4111" s="1" t="s">
        <v>46</v>
      </c>
    </row>
    <row r="4112" spans="1:14" x14ac:dyDescent="0.25">
      <c r="A4112">
        <v>4111</v>
      </c>
      <c r="B4112">
        <v>1827</v>
      </c>
      <c r="C4112">
        <f>1/COUNTIF(B:B,pizzadb_pizzasales[[#This Row],[order_id]])</f>
        <v>0.33333333333333331</v>
      </c>
      <c r="D4112" s="1" t="s">
        <v>36</v>
      </c>
      <c r="E4112">
        <v>1</v>
      </c>
      <c r="F4112" s="16">
        <v>42646</v>
      </c>
      <c r="G4112" s="2" t="str">
        <f>TEXT(pizzadb_pizzasales[[#This Row],[order_date]],"dddd")</f>
        <v>Monday</v>
      </c>
      <c r="H4112" s="3">
        <v>0.78914351851851849</v>
      </c>
      <c r="I4112">
        <v>16.5</v>
      </c>
      <c r="J4112">
        <v>16.5</v>
      </c>
      <c r="K4112" s="1" t="s">
        <v>13</v>
      </c>
      <c r="L4112" s="1" t="s">
        <v>26</v>
      </c>
      <c r="M4112" s="1" t="s">
        <v>27</v>
      </c>
      <c r="N4112" s="1" t="s">
        <v>28</v>
      </c>
    </row>
    <row r="4113" spans="1:14" x14ac:dyDescent="0.25">
      <c r="A4113">
        <v>4112</v>
      </c>
      <c r="B4113">
        <v>1827</v>
      </c>
      <c r="C4113">
        <f>1/COUNTIF(B:B,pizzadb_pizzasales[[#This Row],[order_id]])</f>
        <v>0.33333333333333331</v>
      </c>
      <c r="D4113" s="1" t="s">
        <v>29</v>
      </c>
      <c r="E4113">
        <v>1</v>
      </c>
      <c r="F4113" s="16">
        <v>42647</v>
      </c>
      <c r="G4113" s="2" t="str">
        <f>TEXT(pizzadb_pizzasales[[#This Row],[order_date]],"dddd")</f>
        <v>Tuesday</v>
      </c>
      <c r="H4113" s="3">
        <v>0.78914351851851849</v>
      </c>
      <c r="I4113">
        <v>16</v>
      </c>
      <c r="J4113">
        <v>16</v>
      </c>
      <c r="K4113" s="1" t="s">
        <v>13</v>
      </c>
      <c r="L4113" s="1" t="s">
        <v>22</v>
      </c>
      <c r="M4113" s="1" t="s">
        <v>30</v>
      </c>
      <c r="N4113" s="1" t="s">
        <v>31</v>
      </c>
    </row>
    <row r="4114" spans="1:14" x14ac:dyDescent="0.25">
      <c r="A4114">
        <v>4113</v>
      </c>
      <c r="B4114">
        <v>1827</v>
      </c>
      <c r="C4114">
        <f>1/COUNTIF(B:B,pizzadb_pizzasales[[#This Row],[order_id]])</f>
        <v>0.33333333333333331</v>
      </c>
      <c r="D4114" s="1" t="s">
        <v>172</v>
      </c>
      <c r="E4114">
        <v>1</v>
      </c>
      <c r="F4114" s="16">
        <v>42648</v>
      </c>
      <c r="G4114" s="2" t="str">
        <f>TEXT(pizzadb_pizzasales[[#This Row],[order_date]],"dddd")</f>
        <v>Wednesday</v>
      </c>
      <c r="H4114" s="3">
        <v>0.78914351851851849</v>
      </c>
      <c r="I4114">
        <v>12.5</v>
      </c>
      <c r="J4114">
        <v>12.5</v>
      </c>
      <c r="K4114" s="1" t="s">
        <v>41</v>
      </c>
      <c r="L4114" s="1" t="s">
        <v>26</v>
      </c>
      <c r="M4114" s="1" t="s">
        <v>88</v>
      </c>
      <c r="N4114" s="1" t="s">
        <v>89</v>
      </c>
    </row>
    <row r="4115" spans="1:14" x14ac:dyDescent="0.25">
      <c r="A4115">
        <v>4114</v>
      </c>
      <c r="B4115">
        <v>1828</v>
      </c>
      <c r="C4115">
        <f>1/COUNTIF(B:B,pizzadb_pizzasales[[#This Row],[order_id]])</f>
        <v>0.33333333333333331</v>
      </c>
      <c r="D4115" s="1" t="s">
        <v>126</v>
      </c>
      <c r="E4115">
        <v>1</v>
      </c>
      <c r="F4115" s="16">
        <v>42649</v>
      </c>
      <c r="G4115" s="2" t="str">
        <f>TEXT(pizzadb_pizzasales[[#This Row],[order_date]],"dddd")</f>
        <v>Thursday</v>
      </c>
      <c r="H4115" s="3">
        <v>0.8002893518518519</v>
      </c>
      <c r="I4115">
        <v>9.75</v>
      </c>
      <c r="J4115">
        <v>9.75</v>
      </c>
      <c r="K4115" s="1" t="s">
        <v>41</v>
      </c>
      <c r="L4115" s="1" t="s">
        <v>14</v>
      </c>
      <c r="M4115" s="1" t="s">
        <v>78</v>
      </c>
      <c r="N4115" s="1" t="s">
        <v>79</v>
      </c>
    </row>
    <row r="4116" spans="1:14" x14ac:dyDescent="0.25">
      <c r="A4116">
        <v>4115</v>
      </c>
      <c r="B4116">
        <v>1828</v>
      </c>
      <c r="C4116">
        <f>1/COUNTIF(B:B,pizzadb_pizzasales[[#This Row],[order_id]])</f>
        <v>0.33333333333333331</v>
      </c>
      <c r="D4116" s="1" t="s">
        <v>47</v>
      </c>
      <c r="E4116">
        <v>1</v>
      </c>
      <c r="F4116" s="16">
        <v>42650</v>
      </c>
      <c r="G4116" s="2" t="str">
        <f>TEXT(pizzadb_pizzasales[[#This Row],[order_date]],"dddd")</f>
        <v>Friday</v>
      </c>
      <c r="H4116" s="3">
        <v>0.8002893518518519</v>
      </c>
      <c r="I4116">
        <v>12.5</v>
      </c>
      <c r="J4116">
        <v>12.5</v>
      </c>
      <c r="K4116" s="1" t="s">
        <v>41</v>
      </c>
      <c r="L4116" s="1" t="s">
        <v>26</v>
      </c>
      <c r="M4116" s="1" t="s">
        <v>48</v>
      </c>
      <c r="N4116" s="1" t="s">
        <v>49</v>
      </c>
    </row>
    <row r="4117" spans="1:14" x14ac:dyDescent="0.25">
      <c r="A4117">
        <v>4116</v>
      </c>
      <c r="B4117">
        <v>1828</v>
      </c>
      <c r="C4117">
        <f>1/COUNTIF(B:B,pizzadb_pizzasales[[#This Row],[order_id]])</f>
        <v>0.33333333333333331</v>
      </c>
      <c r="D4117" s="1" t="s">
        <v>32</v>
      </c>
      <c r="E4117">
        <v>1</v>
      </c>
      <c r="F4117" s="16">
        <v>42653</v>
      </c>
      <c r="G4117" s="2" t="str">
        <f>TEXT(pizzadb_pizzasales[[#This Row],[order_date]],"dddd")</f>
        <v>Monday</v>
      </c>
      <c r="H4117" s="3">
        <v>0.8002893518518519</v>
      </c>
      <c r="I4117">
        <v>20.75</v>
      </c>
      <c r="J4117">
        <v>20.75</v>
      </c>
      <c r="K4117" s="1" t="s">
        <v>21</v>
      </c>
      <c r="L4117" s="1" t="s">
        <v>33</v>
      </c>
      <c r="M4117" s="1" t="s">
        <v>34</v>
      </c>
      <c r="N4117" s="1" t="s">
        <v>35</v>
      </c>
    </row>
    <row r="4118" spans="1:14" x14ac:dyDescent="0.25">
      <c r="A4118">
        <v>4117</v>
      </c>
      <c r="B4118">
        <v>1829</v>
      </c>
      <c r="C4118">
        <f>1/COUNTIF(B:B,pizzadb_pizzasales[[#This Row],[order_id]])</f>
        <v>0.25</v>
      </c>
      <c r="D4118" s="1" t="s">
        <v>73</v>
      </c>
      <c r="E4118">
        <v>1</v>
      </c>
      <c r="F4118" s="16">
        <v>42654</v>
      </c>
      <c r="G4118" s="2" t="str">
        <f>TEXT(pizzadb_pizzasales[[#This Row],[order_date]],"dddd")</f>
        <v>Tuesday</v>
      </c>
      <c r="H4118" s="3">
        <v>0.80266203703703709</v>
      </c>
      <c r="I4118">
        <v>20.75</v>
      </c>
      <c r="J4118">
        <v>20.75</v>
      </c>
      <c r="K4118" s="1" t="s">
        <v>21</v>
      </c>
      <c r="L4118" s="1" t="s">
        <v>33</v>
      </c>
      <c r="M4118" s="1" t="s">
        <v>74</v>
      </c>
      <c r="N4118" s="1" t="s">
        <v>75</v>
      </c>
    </row>
    <row r="4119" spans="1:14" x14ac:dyDescent="0.25">
      <c r="A4119">
        <v>4118</v>
      </c>
      <c r="B4119">
        <v>1829</v>
      </c>
      <c r="C4119">
        <f>1/COUNTIF(B:B,pizzadb_pizzasales[[#This Row],[order_id]])</f>
        <v>0.25</v>
      </c>
      <c r="D4119" s="1" t="s">
        <v>129</v>
      </c>
      <c r="E4119">
        <v>1</v>
      </c>
      <c r="F4119" s="16">
        <v>42655</v>
      </c>
      <c r="G4119" s="2" t="str">
        <f>TEXT(pizzadb_pizzasales[[#This Row],[order_date]],"dddd")</f>
        <v>Wednesday</v>
      </c>
      <c r="H4119" s="3">
        <v>0.80266203703703709</v>
      </c>
      <c r="I4119">
        <v>17.5</v>
      </c>
      <c r="J4119">
        <v>17.5</v>
      </c>
      <c r="K4119" s="1" t="s">
        <v>21</v>
      </c>
      <c r="L4119" s="1" t="s">
        <v>14</v>
      </c>
      <c r="M4119" s="1" t="s">
        <v>130</v>
      </c>
      <c r="N4119" s="1" t="s">
        <v>131</v>
      </c>
    </row>
    <row r="4120" spans="1:14" x14ac:dyDescent="0.25">
      <c r="A4120">
        <v>4119</v>
      </c>
      <c r="B4120">
        <v>1829</v>
      </c>
      <c r="C4120">
        <f>1/COUNTIF(B:B,pizzadb_pizzasales[[#This Row],[order_id]])</f>
        <v>0.25</v>
      </c>
      <c r="D4120" s="1" t="s">
        <v>32</v>
      </c>
      <c r="E4120">
        <v>1</v>
      </c>
      <c r="F4120" s="16">
        <v>42656</v>
      </c>
      <c r="G4120" s="2" t="str">
        <f>TEXT(pizzadb_pizzasales[[#This Row],[order_date]],"dddd")</f>
        <v>Thursday</v>
      </c>
      <c r="H4120" s="3">
        <v>0.80266203703703709</v>
      </c>
      <c r="I4120">
        <v>20.75</v>
      </c>
      <c r="J4120">
        <v>20.75</v>
      </c>
      <c r="K4120" s="1" t="s">
        <v>21</v>
      </c>
      <c r="L4120" s="1" t="s">
        <v>33</v>
      </c>
      <c r="M4120" s="1" t="s">
        <v>34</v>
      </c>
      <c r="N4120" s="1" t="s">
        <v>35</v>
      </c>
    </row>
    <row r="4121" spans="1:14" x14ac:dyDescent="0.25">
      <c r="A4121">
        <v>4120</v>
      </c>
      <c r="B4121">
        <v>1829</v>
      </c>
      <c r="C4121">
        <f>1/COUNTIF(B:B,pizzadb_pizzasales[[#This Row],[order_id]])</f>
        <v>0.25</v>
      </c>
      <c r="D4121" s="1" t="s">
        <v>170</v>
      </c>
      <c r="E4121">
        <v>1</v>
      </c>
      <c r="F4121" s="16">
        <v>42657</v>
      </c>
      <c r="G4121" s="2" t="str">
        <f>TEXT(pizzadb_pizzasales[[#This Row],[order_date]],"dddd")</f>
        <v>Friday</v>
      </c>
      <c r="H4121" s="3">
        <v>0.80266203703703709</v>
      </c>
      <c r="I4121">
        <v>20.5</v>
      </c>
      <c r="J4121">
        <v>20.5</v>
      </c>
      <c r="K4121" s="1" t="s">
        <v>21</v>
      </c>
      <c r="L4121" s="1" t="s">
        <v>14</v>
      </c>
      <c r="M4121" s="1" t="s">
        <v>45</v>
      </c>
      <c r="N4121" s="1" t="s">
        <v>46</v>
      </c>
    </row>
    <row r="4122" spans="1:14" x14ac:dyDescent="0.25">
      <c r="A4122">
        <v>4121</v>
      </c>
      <c r="B4122">
        <v>1830</v>
      </c>
      <c r="C4122">
        <f>1/COUNTIF(B:B,pizzadb_pizzasales[[#This Row],[order_id]])</f>
        <v>1</v>
      </c>
      <c r="D4122" s="1" t="s">
        <v>113</v>
      </c>
      <c r="E4122">
        <v>1</v>
      </c>
      <c r="F4122" s="16">
        <v>42660</v>
      </c>
      <c r="G4122" s="2" t="str">
        <f>TEXT(pizzadb_pizzasales[[#This Row],[order_date]],"dddd")</f>
        <v>Monday</v>
      </c>
      <c r="H4122" s="3">
        <v>0.80826388888888889</v>
      </c>
      <c r="I4122">
        <v>20.25</v>
      </c>
      <c r="J4122">
        <v>20.25</v>
      </c>
      <c r="K4122" s="1" t="s">
        <v>21</v>
      </c>
      <c r="L4122" s="1" t="s">
        <v>26</v>
      </c>
      <c r="M4122" s="1" t="s">
        <v>114</v>
      </c>
      <c r="N4122" s="1" t="s">
        <v>115</v>
      </c>
    </row>
    <row r="4123" spans="1:14" x14ac:dyDescent="0.25">
      <c r="A4123">
        <v>4122</v>
      </c>
      <c r="B4123">
        <v>1831</v>
      </c>
      <c r="C4123">
        <f>1/COUNTIF(B:B,pizzadb_pizzasales[[#This Row],[order_id]])</f>
        <v>1</v>
      </c>
      <c r="D4123" s="1" t="s">
        <v>113</v>
      </c>
      <c r="E4123">
        <v>1</v>
      </c>
      <c r="F4123" s="16">
        <v>42661</v>
      </c>
      <c r="G4123" s="2" t="str">
        <f>TEXT(pizzadb_pizzasales[[#This Row],[order_date]],"dddd")</f>
        <v>Tuesday</v>
      </c>
      <c r="H4123" s="3">
        <v>0.83488425925925924</v>
      </c>
      <c r="I4123">
        <v>20.25</v>
      </c>
      <c r="J4123">
        <v>20.25</v>
      </c>
      <c r="K4123" s="1" t="s">
        <v>21</v>
      </c>
      <c r="L4123" s="1" t="s">
        <v>26</v>
      </c>
      <c r="M4123" s="1" t="s">
        <v>114</v>
      </c>
      <c r="N4123" s="1" t="s">
        <v>115</v>
      </c>
    </row>
    <row r="4124" spans="1:14" x14ac:dyDescent="0.25">
      <c r="A4124">
        <v>4123</v>
      </c>
      <c r="B4124">
        <v>1832</v>
      </c>
      <c r="C4124">
        <f>1/COUNTIF(B:B,pizzadb_pizzasales[[#This Row],[order_id]])</f>
        <v>1</v>
      </c>
      <c r="D4124" s="1" t="s">
        <v>112</v>
      </c>
      <c r="E4124">
        <v>1</v>
      </c>
      <c r="F4124" s="16">
        <v>42662</v>
      </c>
      <c r="G4124" s="2" t="str">
        <f>TEXT(pizzadb_pizzasales[[#This Row],[order_date]],"dddd")</f>
        <v>Wednesday</v>
      </c>
      <c r="H4124" s="3">
        <v>0.83914351851851854</v>
      </c>
      <c r="I4124">
        <v>20.5</v>
      </c>
      <c r="J4124">
        <v>20.5</v>
      </c>
      <c r="K4124" s="1" t="s">
        <v>21</v>
      </c>
      <c r="L4124" s="1" t="s">
        <v>14</v>
      </c>
      <c r="M4124" s="1" t="s">
        <v>94</v>
      </c>
      <c r="N4124" s="1" t="s">
        <v>95</v>
      </c>
    </row>
    <row r="4125" spans="1:14" x14ac:dyDescent="0.25">
      <c r="A4125">
        <v>4124</v>
      </c>
      <c r="B4125">
        <v>1833</v>
      </c>
      <c r="C4125">
        <f>1/COUNTIF(B:B,pizzadb_pizzasales[[#This Row],[order_id]])</f>
        <v>0.5</v>
      </c>
      <c r="D4125" s="1" t="s">
        <v>73</v>
      </c>
      <c r="E4125">
        <v>1</v>
      </c>
      <c r="F4125" s="16">
        <v>42663</v>
      </c>
      <c r="G4125" s="2" t="str">
        <f>TEXT(pizzadb_pizzasales[[#This Row],[order_date]],"dddd")</f>
        <v>Thursday</v>
      </c>
      <c r="H4125" s="3">
        <v>0.84108796296296295</v>
      </c>
      <c r="I4125">
        <v>20.75</v>
      </c>
      <c r="J4125">
        <v>20.75</v>
      </c>
      <c r="K4125" s="1" t="s">
        <v>21</v>
      </c>
      <c r="L4125" s="1" t="s">
        <v>33</v>
      </c>
      <c r="M4125" s="1" t="s">
        <v>74</v>
      </c>
      <c r="N4125" s="1" t="s">
        <v>75</v>
      </c>
    </row>
    <row r="4126" spans="1:14" x14ac:dyDescent="0.25">
      <c r="A4126">
        <v>4125</v>
      </c>
      <c r="B4126">
        <v>1833</v>
      </c>
      <c r="C4126">
        <f>1/COUNTIF(B:B,pizzadb_pizzasales[[#This Row],[order_id]])</f>
        <v>0.5</v>
      </c>
      <c r="D4126" s="1" t="s">
        <v>29</v>
      </c>
      <c r="E4126">
        <v>1</v>
      </c>
      <c r="F4126" s="16">
        <v>42664</v>
      </c>
      <c r="G4126" s="2" t="str">
        <f>TEXT(pizzadb_pizzasales[[#This Row],[order_date]],"dddd")</f>
        <v>Friday</v>
      </c>
      <c r="H4126" s="3">
        <v>0.84108796296296295</v>
      </c>
      <c r="I4126">
        <v>16</v>
      </c>
      <c r="J4126">
        <v>16</v>
      </c>
      <c r="K4126" s="1" t="s">
        <v>13</v>
      </c>
      <c r="L4126" s="1" t="s">
        <v>22</v>
      </c>
      <c r="M4126" s="1" t="s">
        <v>30</v>
      </c>
      <c r="N4126" s="1" t="s">
        <v>31</v>
      </c>
    </row>
    <row r="4127" spans="1:14" x14ac:dyDescent="0.25">
      <c r="A4127">
        <v>4126</v>
      </c>
      <c r="B4127">
        <v>1834</v>
      </c>
      <c r="C4127">
        <f>1/COUNTIF(B:B,pizzadb_pizzasales[[#This Row],[order_id]])</f>
        <v>0.5</v>
      </c>
      <c r="D4127" s="1" t="s">
        <v>36</v>
      </c>
      <c r="E4127">
        <v>1</v>
      </c>
      <c r="F4127" s="16">
        <v>42667</v>
      </c>
      <c r="G4127" s="2" t="str">
        <f>TEXT(pizzadb_pizzasales[[#This Row],[order_date]],"dddd")</f>
        <v>Monday</v>
      </c>
      <c r="H4127" s="3">
        <v>0.85145833333333332</v>
      </c>
      <c r="I4127">
        <v>16.5</v>
      </c>
      <c r="J4127">
        <v>16.5</v>
      </c>
      <c r="K4127" s="1" t="s">
        <v>13</v>
      </c>
      <c r="L4127" s="1" t="s">
        <v>26</v>
      </c>
      <c r="M4127" s="1" t="s">
        <v>27</v>
      </c>
      <c r="N4127" s="1" t="s">
        <v>28</v>
      </c>
    </row>
    <row r="4128" spans="1:14" x14ac:dyDescent="0.25">
      <c r="A4128">
        <v>4127</v>
      </c>
      <c r="B4128">
        <v>1834</v>
      </c>
      <c r="C4128">
        <f>1/COUNTIF(B:B,pizzadb_pizzasales[[#This Row],[order_id]])</f>
        <v>0.5</v>
      </c>
      <c r="D4128" s="1" t="s">
        <v>145</v>
      </c>
      <c r="E4128">
        <v>1</v>
      </c>
      <c r="F4128" s="16">
        <v>42668</v>
      </c>
      <c r="G4128" s="2" t="str">
        <f>TEXT(pizzadb_pizzasales[[#This Row],[order_date]],"dddd")</f>
        <v>Tuesday</v>
      </c>
      <c r="H4128" s="3">
        <v>0.85145833333333332</v>
      </c>
      <c r="I4128">
        <v>16.5</v>
      </c>
      <c r="J4128">
        <v>16.5</v>
      </c>
      <c r="K4128" s="1" t="s">
        <v>13</v>
      </c>
      <c r="L4128" s="1" t="s">
        <v>26</v>
      </c>
      <c r="M4128" s="1" t="s">
        <v>38</v>
      </c>
      <c r="N4128" s="1" t="s">
        <v>39</v>
      </c>
    </row>
    <row r="4129" spans="1:14" x14ac:dyDescent="0.25">
      <c r="A4129">
        <v>4128</v>
      </c>
      <c r="B4129">
        <v>1835</v>
      </c>
      <c r="C4129">
        <f>1/COUNTIF(B:B,pizzadb_pizzasales[[#This Row],[order_id]])</f>
        <v>0.25</v>
      </c>
      <c r="D4129" s="1" t="s">
        <v>76</v>
      </c>
      <c r="E4129">
        <v>1</v>
      </c>
      <c r="F4129" s="16">
        <v>42669</v>
      </c>
      <c r="G4129" s="2" t="str">
        <f>TEXT(pizzadb_pizzasales[[#This Row],[order_date]],"dddd")</f>
        <v>Wednesday</v>
      </c>
      <c r="H4129" s="3">
        <v>0.85290509259259262</v>
      </c>
      <c r="I4129">
        <v>16.75</v>
      </c>
      <c r="J4129">
        <v>16.75</v>
      </c>
      <c r="K4129" s="1" t="s">
        <v>13</v>
      </c>
      <c r="L4129" s="1" t="s">
        <v>33</v>
      </c>
      <c r="M4129" s="1" t="s">
        <v>74</v>
      </c>
      <c r="N4129" s="1" t="s">
        <v>75</v>
      </c>
    </row>
    <row r="4130" spans="1:14" x14ac:dyDescent="0.25">
      <c r="A4130">
        <v>4129</v>
      </c>
      <c r="B4130">
        <v>1835</v>
      </c>
      <c r="C4130">
        <f>1/COUNTIF(B:B,pizzadb_pizzasales[[#This Row],[order_id]])</f>
        <v>0.25</v>
      </c>
      <c r="D4130" s="1" t="s">
        <v>12</v>
      </c>
      <c r="E4130">
        <v>1</v>
      </c>
      <c r="F4130" s="16">
        <v>42670</v>
      </c>
      <c r="G4130" s="2" t="str">
        <f>TEXT(pizzadb_pizzasales[[#This Row],[order_date]],"dddd")</f>
        <v>Thursday</v>
      </c>
      <c r="H4130" s="3">
        <v>0.85290509259259262</v>
      </c>
      <c r="I4130">
        <v>13.25</v>
      </c>
      <c r="J4130">
        <v>13.25</v>
      </c>
      <c r="K4130" s="1" t="s">
        <v>13</v>
      </c>
      <c r="L4130" s="1" t="s">
        <v>14</v>
      </c>
      <c r="M4130" s="1" t="s">
        <v>15</v>
      </c>
      <c r="N4130" s="1" t="s">
        <v>16</v>
      </c>
    </row>
    <row r="4131" spans="1:14" x14ac:dyDescent="0.25">
      <c r="A4131">
        <v>4130</v>
      </c>
      <c r="B4131">
        <v>1835</v>
      </c>
      <c r="C4131">
        <f>1/COUNTIF(B:B,pizzadb_pizzasales[[#This Row],[order_id]])</f>
        <v>0.25</v>
      </c>
      <c r="D4131" s="1" t="s">
        <v>100</v>
      </c>
      <c r="E4131">
        <v>1</v>
      </c>
      <c r="F4131" s="16">
        <v>42671</v>
      </c>
      <c r="G4131" s="2" t="str">
        <f>TEXT(pizzadb_pizzasales[[#This Row],[order_date]],"dddd")</f>
        <v>Friday</v>
      </c>
      <c r="H4131" s="3">
        <v>0.85290509259259262</v>
      </c>
      <c r="I4131">
        <v>12.75</v>
      </c>
      <c r="J4131">
        <v>12.75</v>
      </c>
      <c r="K4131" s="1" t="s">
        <v>41</v>
      </c>
      <c r="L4131" s="1" t="s">
        <v>22</v>
      </c>
      <c r="M4131" s="1" t="s">
        <v>101</v>
      </c>
      <c r="N4131" s="1" t="s">
        <v>102</v>
      </c>
    </row>
    <row r="4132" spans="1:14" x14ac:dyDescent="0.25">
      <c r="A4132">
        <v>4131</v>
      </c>
      <c r="B4132">
        <v>1835</v>
      </c>
      <c r="C4132">
        <f>1/COUNTIF(B:B,pizzadb_pizzasales[[#This Row],[order_id]])</f>
        <v>0.25</v>
      </c>
      <c r="D4132" s="1" t="s">
        <v>129</v>
      </c>
      <c r="E4132">
        <v>1</v>
      </c>
      <c r="F4132" s="16">
        <v>42674</v>
      </c>
      <c r="G4132" s="2" t="str">
        <f>TEXT(pizzadb_pizzasales[[#This Row],[order_date]],"dddd")</f>
        <v>Monday</v>
      </c>
      <c r="H4132" s="3">
        <v>0.85290509259259262</v>
      </c>
      <c r="I4132">
        <v>17.5</v>
      </c>
      <c r="J4132">
        <v>17.5</v>
      </c>
      <c r="K4132" s="1" t="s">
        <v>21</v>
      </c>
      <c r="L4132" s="1" t="s">
        <v>14</v>
      </c>
      <c r="M4132" s="1" t="s">
        <v>130</v>
      </c>
      <c r="N4132" s="1" t="s">
        <v>131</v>
      </c>
    </row>
    <row r="4133" spans="1:14" x14ac:dyDescent="0.25">
      <c r="A4133">
        <v>4132</v>
      </c>
      <c r="B4133">
        <v>1836</v>
      </c>
      <c r="C4133">
        <f>1/COUNTIF(B:B,pizzadb_pizzasales[[#This Row],[order_id]])</f>
        <v>1</v>
      </c>
      <c r="D4133" s="1" t="s">
        <v>65</v>
      </c>
      <c r="E4133">
        <v>1</v>
      </c>
      <c r="F4133" s="16">
        <v>42675</v>
      </c>
      <c r="G4133" s="2" t="str">
        <f>TEXT(pizzadb_pizzasales[[#This Row],[order_date]],"dddd")</f>
        <v>Tuesday</v>
      </c>
      <c r="H4133" s="3">
        <v>0.86548611111111107</v>
      </c>
      <c r="I4133">
        <v>12</v>
      </c>
      <c r="J4133">
        <v>12</v>
      </c>
      <c r="K4133" s="1" t="s">
        <v>41</v>
      </c>
      <c r="L4133" s="1" t="s">
        <v>22</v>
      </c>
      <c r="M4133" s="1" t="s">
        <v>66</v>
      </c>
      <c r="N4133" s="1" t="s">
        <v>67</v>
      </c>
    </row>
    <row r="4134" spans="1:14" x14ac:dyDescent="0.25">
      <c r="A4134">
        <v>4133</v>
      </c>
      <c r="B4134">
        <v>1837</v>
      </c>
      <c r="C4134">
        <f>1/COUNTIF(B:B,pizzadb_pizzasales[[#This Row],[order_id]])</f>
        <v>0.25</v>
      </c>
      <c r="D4134" s="1" t="s">
        <v>118</v>
      </c>
      <c r="E4134">
        <v>1</v>
      </c>
      <c r="F4134" s="16">
        <v>42676</v>
      </c>
      <c r="G4134" s="2" t="str">
        <f>TEXT(pizzadb_pizzasales[[#This Row],[order_date]],"dddd")</f>
        <v>Wednesday</v>
      </c>
      <c r="H4134" s="3">
        <v>0.87262731481481481</v>
      </c>
      <c r="I4134">
        <v>16.75</v>
      </c>
      <c r="J4134">
        <v>16.75</v>
      </c>
      <c r="K4134" s="1" t="s">
        <v>13</v>
      </c>
      <c r="L4134" s="1" t="s">
        <v>33</v>
      </c>
      <c r="M4134" s="1" t="s">
        <v>42</v>
      </c>
      <c r="N4134" s="1" t="s">
        <v>43</v>
      </c>
    </row>
    <row r="4135" spans="1:14" x14ac:dyDescent="0.25">
      <c r="A4135">
        <v>4134</v>
      </c>
      <c r="B4135">
        <v>1837</v>
      </c>
      <c r="C4135">
        <f>1/COUNTIF(B:B,pizzadb_pizzasales[[#This Row],[order_id]])</f>
        <v>0.25</v>
      </c>
      <c r="D4135" s="1" t="s">
        <v>54</v>
      </c>
      <c r="E4135">
        <v>1</v>
      </c>
      <c r="F4135" s="16">
        <v>42677</v>
      </c>
      <c r="G4135" s="2" t="str">
        <f>TEXT(pizzadb_pizzasales[[#This Row],[order_date]],"dddd")</f>
        <v>Thursday</v>
      </c>
      <c r="H4135" s="3">
        <v>0.87262731481481481</v>
      </c>
      <c r="I4135">
        <v>20.5</v>
      </c>
      <c r="J4135">
        <v>20.5</v>
      </c>
      <c r="K4135" s="1" t="s">
        <v>21</v>
      </c>
      <c r="L4135" s="1" t="s">
        <v>14</v>
      </c>
      <c r="M4135" s="1" t="s">
        <v>55</v>
      </c>
      <c r="N4135" s="1" t="s">
        <v>56</v>
      </c>
    </row>
    <row r="4136" spans="1:14" x14ac:dyDescent="0.25">
      <c r="A4136">
        <v>4135</v>
      </c>
      <c r="B4136">
        <v>1837</v>
      </c>
      <c r="C4136">
        <f>1/COUNTIF(B:B,pizzadb_pizzasales[[#This Row],[order_id]])</f>
        <v>0.25</v>
      </c>
      <c r="D4136" s="1" t="s">
        <v>103</v>
      </c>
      <c r="E4136">
        <v>1</v>
      </c>
      <c r="F4136" s="16">
        <v>42678</v>
      </c>
      <c r="G4136" s="2" t="str">
        <f>TEXT(pizzadb_pizzasales[[#This Row],[order_date]],"dddd")</f>
        <v>Friday</v>
      </c>
      <c r="H4136" s="3">
        <v>0.87262731481481481</v>
      </c>
      <c r="I4136">
        <v>16</v>
      </c>
      <c r="J4136">
        <v>16</v>
      </c>
      <c r="K4136" s="1" t="s">
        <v>13</v>
      </c>
      <c r="L4136" s="1" t="s">
        <v>22</v>
      </c>
      <c r="M4136" s="1" t="s">
        <v>104</v>
      </c>
      <c r="N4136" s="1" t="s">
        <v>105</v>
      </c>
    </row>
    <row r="4137" spans="1:14" x14ac:dyDescent="0.25">
      <c r="A4137">
        <v>4136</v>
      </c>
      <c r="B4137">
        <v>1837</v>
      </c>
      <c r="C4137">
        <f>1/COUNTIF(B:B,pizzadb_pizzasales[[#This Row],[order_id]])</f>
        <v>0.25</v>
      </c>
      <c r="D4137" s="1" t="s">
        <v>122</v>
      </c>
      <c r="E4137">
        <v>1</v>
      </c>
      <c r="F4137" s="16">
        <v>42681</v>
      </c>
      <c r="G4137" s="2" t="str">
        <f>TEXT(pizzadb_pizzasales[[#This Row],[order_date]],"dddd")</f>
        <v>Monday</v>
      </c>
      <c r="H4137" s="3">
        <v>0.87262731481481481</v>
      </c>
      <c r="I4137">
        <v>20.25</v>
      </c>
      <c r="J4137">
        <v>20.25</v>
      </c>
      <c r="K4137" s="1" t="s">
        <v>21</v>
      </c>
      <c r="L4137" s="1" t="s">
        <v>22</v>
      </c>
      <c r="M4137" s="1" t="s">
        <v>66</v>
      </c>
      <c r="N4137" s="1" t="s">
        <v>67</v>
      </c>
    </row>
    <row r="4138" spans="1:14" x14ac:dyDescent="0.25">
      <c r="A4138">
        <v>4137</v>
      </c>
      <c r="B4138">
        <v>1838</v>
      </c>
      <c r="C4138">
        <f>1/COUNTIF(B:B,pizzadb_pizzasales[[#This Row],[order_id]])</f>
        <v>0.33333333333333331</v>
      </c>
      <c r="D4138" s="1" t="s">
        <v>90</v>
      </c>
      <c r="E4138">
        <v>1</v>
      </c>
      <c r="F4138" s="16">
        <v>42682</v>
      </c>
      <c r="G4138" s="2" t="str">
        <f>TEXT(pizzadb_pizzasales[[#This Row],[order_date]],"dddd")</f>
        <v>Tuesday</v>
      </c>
      <c r="H4138" s="3">
        <v>0.87266203703703704</v>
      </c>
      <c r="I4138">
        <v>17.950000762939453</v>
      </c>
      <c r="J4138">
        <v>17.950000762939453</v>
      </c>
      <c r="K4138" s="1" t="s">
        <v>21</v>
      </c>
      <c r="L4138" s="1" t="s">
        <v>22</v>
      </c>
      <c r="M4138" s="1" t="s">
        <v>91</v>
      </c>
      <c r="N4138" s="1" t="s">
        <v>92</v>
      </c>
    </row>
    <row r="4139" spans="1:14" x14ac:dyDescent="0.25">
      <c r="A4139">
        <v>4138</v>
      </c>
      <c r="B4139">
        <v>1838</v>
      </c>
      <c r="C4139">
        <f>1/COUNTIF(B:B,pizzadb_pizzasales[[#This Row],[order_id]])</f>
        <v>0.33333333333333331</v>
      </c>
      <c r="D4139" s="1" t="s">
        <v>54</v>
      </c>
      <c r="E4139">
        <v>1</v>
      </c>
      <c r="F4139" s="16">
        <v>42683</v>
      </c>
      <c r="G4139" s="2" t="str">
        <f>TEXT(pizzadb_pizzasales[[#This Row],[order_date]],"dddd")</f>
        <v>Wednesday</v>
      </c>
      <c r="H4139" s="3">
        <v>0.87266203703703704</v>
      </c>
      <c r="I4139">
        <v>20.5</v>
      </c>
      <c r="J4139">
        <v>20.5</v>
      </c>
      <c r="K4139" s="1" t="s">
        <v>21</v>
      </c>
      <c r="L4139" s="1" t="s">
        <v>14</v>
      </c>
      <c r="M4139" s="1" t="s">
        <v>55</v>
      </c>
      <c r="N4139" s="1" t="s">
        <v>56</v>
      </c>
    </row>
    <row r="4140" spans="1:14" x14ac:dyDescent="0.25">
      <c r="A4140">
        <v>4139</v>
      </c>
      <c r="B4140">
        <v>1838</v>
      </c>
      <c r="C4140">
        <f>1/COUNTIF(B:B,pizzadb_pizzasales[[#This Row],[order_id]])</f>
        <v>0.33333333333333331</v>
      </c>
      <c r="D4140" s="1" t="s">
        <v>69</v>
      </c>
      <c r="E4140">
        <v>1</v>
      </c>
      <c r="F4140" s="16">
        <v>42684</v>
      </c>
      <c r="G4140" s="2" t="str">
        <f>TEXT(pizzadb_pizzasales[[#This Row],[order_date]],"dddd")</f>
        <v>Thursday</v>
      </c>
      <c r="H4140" s="3">
        <v>0.87266203703703704</v>
      </c>
      <c r="I4140">
        <v>20.75</v>
      </c>
      <c r="J4140">
        <v>20.75</v>
      </c>
      <c r="K4140" s="1" t="s">
        <v>21</v>
      </c>
      <c r="L4140" s="1" t="s">
        <v>33</v>
      </c>
      <c r="M4140" s="1" t="s">
        <v>70</v>
      </c>
      <c r="N4140" s="1" t="s">
        <v>71</v>
      </c>
    </row>
    <row r="4141" spans="1:14" x14ac:dyDescent="0.25">
      <c r="A4141">
        <v>4140</v>
      </c>
      <c r="B4141">
        <v>1839</v>
      </c>
      <c r="C4141">
        <f>1/COUNTIF(B:B,pizzadb_pizzasales[[#This Row],[order_id]])</f>
        <v>1</v>
      </c>
      <c r="D4141" s="1" t="s">
        <v>59</v>
      </c>
      <c r="E4141">
        <v>1</v>
      </c>
      <c r="F4141" s="16">
        <v>42685</v>
      </c>
      <c r="G4141" s="2" t="str">
        <f>TEXT(pizzadb_pizzasales[[#This Row],[order_date]],"dddd")</f>
        <v>Friday</v>
      </c>
      <c r="H4141" s="3">
        <v>0.87405092592592593</v>
      </c>
      <c r="I4141">
        <v>20.75</v>
      </c>
      <c r="J4141">
        <v>20.75</v>
      </c>
      <c r="K4141" s="1" t="s">
        <v>21</v>
      </c>
      <c r="L4141" s="1" t="s">
        <v>26</v>
      </c>
      <c r="M4141" s="1" t="s">
        <v>60</v>
      </c>
      <c r="N4141" s="1" t="s">
        <v>61</v>
      </c>
    </row>
    <row r="4142" spans="1:14" x14ac:dyDescent="0.25">
      <c r="A4142">
        <v>4141</v>
      </c>
      <c r="B4142">
        <v>1840</v>
      </c>
      <c r="C4142">
        <f>1/COUNTIF(B:B,pizzadb_pizzasales[[#This Row],[order_id]])</f>
        <v>0.25</v>
      </c>
      <c r="D4142" s="1" t="s">
        <v>84</v>
      </c>
      <c r="E4142">
        <v>1</v>
      </c>
      <c r="F4142" s="16">
        <v>42688</v>
      </c>
      <c r="G4142" s="2" t="str">
        <f>TEXT(pizzadb_pizzasales[[#This Row],[order_date]],"dddd")</f>
        <v>Monday</v>
      </c>
      <c r="H4142" s="3">
        <v>0.87569444444444444</v>
      </c>
      <c r="I4142">
        <v>12</v>
      </c>
      <c r="J4142">
        <v>12</v>
      </c>
      <c r="K4142" s="1" t="s">
        <v>41</v>
      </c>
      <c r="L4142" s="1" t="s">
        <v>14</v>
      </c>
      <c r="M4142" s="1" t="s">
        <v>85</v>
      </c>
      <c r="N4142" s="1" t="s">
        <v>86</v>
      </c>
    </row>
    <row r="4143" spans="1:14" x14ac:dyDescent="0.25">
      <c r="A4143">
        <v>4142</v>
      </c>
      <c r="B4143">
        <v>1840</v>
      </c>
      <c r="C4143">
        <f>1/COUNTIF(B:B,pizzadb_pizzasales[[#This Row],[order_id]])</f>
        <v>0.25</v>
      </c>
      <c r="D4143" s="1" t="s">
        <v>17</v>
      </c>
      <c r="E4143">
        <v>1</v>
      </c>
      <c r="F4143" s="16">
        <v>42689</v>
      </c>
      <c r="G4143" s="2" t="str">
        <f>TEXT(pizzadb_pizzasales[[#This Row],[order_date]],"dddd")</f>
        <v>Tuesday</v>
      </c>
      <c r="H4143" s="3">
        <v>0.87569444444444444</v>
      </c>
      <c r="I4143">
        <v>16</v>
      </c>
      <c r="J4143">
        <v>16</v>
      </c>
      <c r="K4143" s="1" t="s">
        <v>13</v>
      </c>
      <c r="L4143" s="1" t="s">
        <v>14</v>
      </c>
      <c r="M4143" s="1" t="s">
        <v>18</v>
      </c>
      <c r="N4143" s="1" t="s">
        <v>19</v>
      </c>
    </row>
    <row r="4144" spans="1:14" x14ac:dyDescent="0.25">
      <c r="A4144">
        <v>4143</v>
      </c>
      <c r="B4144">
        <v>1840</v>
      </c>
      <c r="C4144">
        <f>1/COUNTIF(B:B,pizzadb_pizzasales[[#This Row],[order_id]])</f>
        <v>0.25</v>
      </c>
      <c r="D4144" s="1" t="s">
        <v>12</v>
      </c>
      <c r="E4144">
        <v>1</v>
      </c>
      <c r="F4144" s="16">
        <v>42690</v>
      </c>
      <c r="G4144" s="2" t="str">
        <f>TEXT(pizzadb_pizzasales[[#This Row],[order_date]],"dddd")</f>
        <v>Wednesday</v>
      </c>
      <c r="H4144" s="3">
        <v>0.87569444444444444</v>
      </c>
      <c r="I4144">
        <v>13.25</v>
      </c>
      <c r="J4144">
        <v>13.25</v>
      </c>
      <c r="K4144" s="1" t="s">
        <v>13</v>
      </c>
      <c r="L4144" s="1" t="s">
        <v>14</v>
      </c>
      <c r="M4144" s="1" t="s">
        <v>15</v>
      </c>
      <c r="N4144" s="1" t="s">
        <v>16</v>
      </c>
    </row>
    <row r="4145" spans="1:14" x14ac:dyDescent="0.25">
      <c r="A4145">
        <v>4144</v>
      </c>
      <c r="B4145">
        <v>1840</v>
      </c>
      <c r="C4145">
        <f>1/COUNTIF(B:B,pizzadb_pizzasales[[#This Row],[order_id]])</f>
        <v>0.25</v>
      </c>
      <c r="D4145" s="1" t="s">
        <v>36</v>
      </c>
      <c r="E4145">
        <v>1</v>
      </c>
      <c r="F4145" s="16">
        <v>42691</v>
      </c>
      <c r="G4145" s="2" t="str">
        <f>TEXT(pizzadb_pizzasales[[#This Row],[order_date]],"dddd")</f>
        <v>Thursday</v>
      </c>
      <c r="H4145" s="3">
        <v>0.87569444444444444</v>
      </c>
      <c r="I4145">
        <v>16.5</v>
      </c>
      <c r="J4145">
        <v>16.5</v>
      </c>
      <c r="K4145" s="1" t="s">
        <v>13</v>
      </c>
      <c r="L4145" s="1" t="s">
        <v>26</v>
      </c>
      <c r="M4145" s="1" t="s">
        <v>27</v>
      </c>
      <c r="N4145" s="1" t="s">
        <v>28</v>
      </c>
    </row>
    <row r="4146" spans="1:14" x14ac:dyDescent="0.25">
      <c r="A4146">
        <v>4145</v>
      </c>
      <c r="B4146">
        <v>1841</v>
      </c>
      <c r="C4146">
        <f>1/COUNTIF(B:B,pizzadb_pizzasales[[#This Row],[order_id]])</f>
        <v>0.5</v>
      </c>
      <c r="D4146" s="1" t="s">
        <v>171</v>
      </c>
      <c r="E4146">
        <v>1</v>
      </c>
      <c r="F4146" s="16">
        <v>42692</v>
      </c>
      <c r="G4146" s="2" t="str">
        <f>TEXT(pizzadb_pizzasales[[#This Row],[order_date]],"dddd")</f>
        <v>Friday</v>
      </c>
      <c r="H4146" s="3">
        <v>0.87590277777777781</v>
      </c>
      <c r="I4146">
        <v>16.5</v>
      </c>
      <c r="J4146">
        <v>16.5</v>
      </c>
      <c r="K4146" s="1" t="s">
        <v>13</v>
      </c>
      <c r="L4146" s="1" t="s">
        <v>26</v>
      </c>
      <c r="M4146" s="1" t="s">
        <v>88</v>
      </c>
      <c r="N4146" s="1" t="s">
        <v>89</v>
      </c>
    </row>
    <row r="4147" spans="1:14" x14ac:dyDescent="0.25">
      <c r="A4147">
        <v>4146</v>
      </c>
      <c r="B4147">
        <v>1841</v>
      </c>
      <c r="C4147">
        <f>1/COUNTIF(B:B,pizzadb_pizzasales[[#This Row],[order_id]])</f>
        <v>0.5</v>
      </c>
      <c r="D4147" s="1" t="s">
        <v>150</v>
      </c>
      <c r="E4147">
        <v>1</v>
      </c>
      <c r="F4147" s="16">
        <v>42695</v>
      </c>
      <c r="G4147" s="2" t="str">
        <f>TEXT(pizzadb_pizzasales[[#This Row],[order_date]],"dddd")</f>
        <v>Monday</v>
      </c>
      <c r="H4147" s="3">
        <v>0.87590277777777781</v>
      </c>
      <c r="I4147">
        <v>12.5</v>
      </c>
      <c r="J4147">
        <v>12.5</v>
      </c>
      <c r="K4147" s="1" t="s">
        <v>41</v>
      </c>
      <c r="L4147" s="1" t="s">
        <v>26</v>
      </c>
      <c r="M4147" s="1" t="s">
        <v>60</v>
      </c>
      <c r="N4147" s="1" t="s">
        <v>61</v>
      </c>
    </row>
    <row r="4148" spans="1:14" x14ac:dyDescent="0.25">
      <c r="A4148">
        <v>4147</v>
      </c>
      <c r="B4148">
        <v>1842</v>
      </c>
      <c r="C4148">
        <f>1/COUNTIF(B:B,pizzadb_pizzasales[[#This Row],[order_id]])</f>
        <v>0.5</v>
      </c>
      <c r="D4148" s="1" t="s">
        <v>112</v>
      </c>
      <c r="E4148">
        <v>1</v>
      </c>
      <c r="F4148" s="16">
        <v>42696</v>
      </c>
      <c r="G4148" s="2" t="str">
        <f>TEXT(pizzadb_pizzasales[[#This Row],[order_date]],"dddd")</f>
        <v>Tuesday</v>
      </c>
      <c r="H4148" s="3">
        <v>0.88005787037037042</v>
      </c>
      <c r="I4148">
        <v>20.5</v>
      </c>
      <c r="J4148">
        <v>20.5</v>
      </c>
      <c r="K4148" s="1" t="s">
        <v>21</v>
      </c>
      <c r="L4148" s="1" t="s">
        <v>14</v>
      </c>
      <c r="M4148" s="1" t="s">
        <v>94</v>
      </c>
      <c r="N4148" s="1" t="s">
        <v>95</v>
      </c>
    </row>
    <row r="4149" spans="1:14" x14ac:dyDescent="0.25">
      <c r="A4149">
        <v>4148</v>
      </c>
      <c r="B4149">
        <v>1842</v>
      </c>
      <c r="C4149">
        <f>1/COUNTIF(B:B,pizzadb_pizzasales[[#This Row],[order_id]])</f>
        <v>0.5</v>
      </c>
      <c r="D4149" s="1" t="s">
        <v>119</v>
      </c>
      <c r="E4149">
        <v>1</v>
      </c>
      <c r="F4149" s="16">
        <v>42697</v>
      </c>
      <c r="G4149" s="2" t="str">
        <f>TEXT(pizzadb_pizzasales[[#This Row],[order_date]],"dddd")</f>
        <v>Wednesday</v>
      </c>
      <c r="H4149" s="3">
        <v>0.88005787037037042</v>
      </c>
      <c r="I4149">
        <v>12.5</v>
      </c>
      <c r="J4149">
        <v>12.5</v>
      </c>
      <c r="K4149" s="1" t="s">
        <v>13</v>
      </c>
      <c r="L4149" s="1" t="s">
        <v>14</v>
      </c>
      <c r="M4149" s="1" t="s">
        <v>78</v>
      </c>
      <c r="N4149" s="1" t="s">
        <v>79</v>
      </c>
    </row>
    <row r="4150" spans="1:14" x14ac:dyDescent="0.25">
      <c r="A4150">
        <v>4149</v>
      </c>
      <c r="B4150">
        <v>1843</v>
      </c>
      <c r="C4150">
        <f>1/COUNTIF(B:B,pizzadb_pizzasales[[#This Row],[order_id]])</f>
        <v>0.5</v>
      </c>
      <c r="D4150" s="1" t="s">
        <v>84</v>
      </c>
      <c r="E4150">
        <v>1</v>
      </c>
      <c r="F4150" s="16">
        <v>42698</v>
      </c>
      <c r="G4150" s="2" t="str">
        <f>TEXT(pizzadb_pizzasales[[#This Row],[order_date]],"dddd")</f>
        <v>Thursday</v>
      </c>
      <c r="H4150" s="3">
        <v>0.89452546296296298</v>
      </c>
      <c r="I4150">
        <v>12</v>
      </c>
      <c r="J4150">
        <v>12</v>
      </c>
      <c r="K4150" s="1" t="s">
        <v>41</v>
      </c>
      <c r="L4150" s="1" t="s">
        <v>14</v>
      </c>
      <c r="M4150" s="1" t="s">
        <v>85</v>
      </c>
      <c r="N4150" s="1" t="s">
        <v>86</v>
      </c>
    </row>
    <row r="4151" spans="1:14" x14ac:dyDescent="0.25">
      <c r="A4151">
        <v>4150</v>
      </c>
      <c r="B4151">
        <v>1843</v>
      </c>
      <c r="C4151">
        <f>1/COUNTIF(B:B,pizzadb_pizzasales[[#This Row],[order_id]])</f>
        <v>0.5</v>
      </c>
      <c r="D4151" s="1" t="s">
        <v>77</v>
      </c>
      <c r="E4151">
        <v>1</v>
      </c>
      <c r="F4151" s="16">
        <v>42699</v>
      </c>
      <c r="G4151" s="2" t="str">
        <f>TEXT(pizzadb_pizzasales[[#This Row],[order_date]],"dddd")</f>
        <v>Friday</v>
      </c>
      <c r="H4151" s="3">
        <v>0.89452546296296298</v>
      </c>
      <c r="I4151">
        <v>15.25</v>
      </c>
      <c r="J4151">
        <v>15.25</v>
      </c>
      <c r="K4151" s="1" t="s">
        <v>21</v>
      </c>
      <c r="L4151" s="1" t="s">
        <v>14</v>
      </c>
      <c r="M4151" s="1" t="s">
        <v>78</v>
      </c>
      <c r="N4151" s="1" t="s">
        <v>79</v>
      </c>
    </row>
    <row r="4152" spans="1:14" x14ac:dyDescent="0.25">
      <c r="A4152">
        <v>4151</v>
      </c>
      <c r="B4152">
        <v>1844</v>
      </c>
      <c r="C4152">
        <f>1/COUNTIF(B:B,pizzadb_pizzasales[[#This Row],[order_id]])</f>
        <v>0.5</v>
      </c>
      <c r="D4152" s="1" t="s">
        <v>148</v>
      </c>
      <c r="E4152">
        <v>1</v>
      </c>
      <c r="F4152" s="16">
        <v>42702</v>
      </c>
      <c r="G4152" s="2" t="str">
        <f>TEXT(pizzadb_pizzasales[[#This Row],[order_date]],"dddd")</f>
        <v>Monday</v>
      </c>
      <c r="H4152" s="3">
        <v>0.92337962962962961</v>
      </c>
      <c r="I4152">
        <v>14.5</v>
      </c>
      <c r="J4152">
        <v>14.5</v>
      </c>
      <c r="K4152" s="1" t="s">
        <v>13</v>
      </c>
      <c r="L4152" s="1" t="s">
        <v>14</v>
      </c>
      <c r="M4152" s="1" t="s">
        <v>130</v>
      </c>
      <c r="N4152" s="1" t="s">
        <v>131</v>
      </c>
    </row>
    <row r="4153" spans="1:14" x14ac:dyDescent="0.25">
      <c r="A4153">
        <v>4152</v>
      </c>
      <c r="B4153">
        <v>1844</v>
      </c>
      <c r="C4153">
        <f>1/COUNTIF(B:B,pizzadb_pizzasales[[#This Row],[order_id]])</f>
        <v>0.5</v>
      </c>
      <c r="D4153" s="1" t="s">
        <v>47</v>
      </c>
      <c r="E4153">
        <v>1</v>
      </c>
      <c r="F4153" s="16">
        <v>42703</v>
      </c>
      <c r="G4153" s="2" t="str">
        <f>TEXT(pizzadb_pizzasales[[#This Row],[order_date]],"dddd")</f>
        <v>Tuesday</v>
      </c>
      <c r="H4153" s="3">
        <v>0.92337962962962961</v>
      </c>
      <c r="I4153">
        <v>12.5</v>
      </c>
      <c r="J4153">
        <v>12.5</v>
      </c>
      <c r="K4153" s="1" t="s">
        <v>41</v>
      </c>
      <c r="L4153" s="1" t="s">
        <v>26</v>
      </c>
      <c r="M4153" s="1" t="s">
        <v>48</v>
      </c>
      <c r="N4153" s="1" t="s">
        <v>49</v>
      </c>
    </row>
    <row r="4154" spans="1:14" x14ac:dyDescent="0.25">
      <c r="A4154">
        <v>4153</v>
      </c>
      <c r="B4154">
        <v>1845</v>
      </c>
      <c r="C4154">
        <f>1/COUNTIF(B:B,pizzadb_pizzasales[[#This Row],[order_id]])</f>
        <v>0.25</v>
      </c>
      <c r="D4154" s="1" t="s">
        <v>153</v>
      </c>
      <c r="E4154">
        <v>1</v>
      </c>
      <c r="F4154" s="16">
        <v>42704</v>
      </c>
      <c r="G4154" s="2" t="str">
        <f>TEXT(pizzadb_pizzasales[[#This Row],[order_date]],"dddd")</f>
        <v>Wednesday</v>
      </c>
      <c r="H4154" s="3">
        <v>0.94660879629629635</v>
      </c>
      <c r="I4154">
        <v>21</v>
      </c>
      <c r="J4154">
        <v>21</v>
      </c>
      <c r="K4154" s="1" t="s">
        <v>21</v>
      </c>
      <c r="L4154" s="1" t="s">
        <v>22</v>
      </c>
      <c r="M4154" s="1" t="s">
        <v>101</v>
      </c>
      <c r="N4154" s="1" t="s">
        <v>102</v>
      </c>
    </row>
    <row r="4155" spans="1:14" x14ac:dyDescent="0.25">
      <c r="A4155">
        <v>4154</v>
      </c>
      <c r="B4155">
        <v>1845</v>
      </c>
      <c r="C4155">
        <f>1/COUNTIF(B:B,pizzadb_pizzasales[[#This Row],[order_id]])</f>
        <v>0.25</v>
      </c>
      <c r="D4155" s="1" t="s">
        <v>135</v>
      </c>
      <c r="E4155">
        <v>1</v>
      </c>
      <c r="F4155" s="16">
        <v>42705</v>
      </c>
      <c r="G4155" s="2" t="str">
        <f>TEXT(pizzadb_pizzasales[[#This Row],[order_date]],"dddd")</f>
        <v>Thursday</v>
      </c>
      <c r="H4155" s="3">
        <v>0.94660879629629635</v>
      </c>
      <c r="I4155">
        <v>20.75</v>
      </c>
      <c r="J4155">
        <v>20.75</v>
      </c>
      <c r="K4155" s="1" t="s">
        <v>21</v>
      </c>
      <c r="L4155" s="1" t="s">
        <v>26</v>
      </c>
      <c r="M4155" s="1" t="s">
        <v>107</v>
      </c>
      <c r="N4155" s="1" t="s">
        <v>108</v>
      </c>
    </row>
    <row r="4156" spans="1:14" x14ac:dyDescent="0.25">
      <c r="A4156">
        <v>4155</v>
      </c>
      <c r="B4156">
        <v>1845</v>
      </c>
      <c r="C4156">
        <f>1/COUNTIF(B:B,pizzadb_pizzasales[[#This Row],[order_id]])</f>
        <v>0.25</v>
      </c>
      <c r="D4156" s="1" t="s">
        <v>172</v>
      </c>
      <c r="E4156">
        <v>1</v>
      </c>
      <c r="F4156" s="16">
        <v>42706</v>
      </c>
      <c r="G4156" s="2" t="str">
        <f>TEXT(pizzadb_pizzasales[[#This Row],[order_date]],"dddd")</f>
        <v>Friday</v>
      </c>
      <c r="H4156" s="3">
        <v>0.94660879629629635</v>
      </c>
      <c r="I4156">
        <v>12.5</v>
      </c>
      <c r="J4156">
        <v>12.5</v>
      </c>
      <c r="K4156" s="1" t="s">
        <v>41</v>
      </c>
      <c r="L4156" s="1" t="s">
        <v>26</v>
      </c>
      <c r="M4156" s="1" t="s">
        <v>88</v>
      </c>
      <c r="N4156" s="1" t="s">
        <v>89</v>
      </c>
    </row>
    <row r="4157" spans="1:14" x14ac:dyDescent="0.25">
      <c r="A4157">
        <v>4156</v>
      </c>
      <c r="B4157">
        <v>1845</v>
      </c>
      <c r="C4157">
        <f>1/COUNTIF(B:B,pizzadb_pizzasales[[#This Row],[order_id]])</f>
        <v>0.25</v>
      </c>
      <c r="D4157" s="1" t="s">
        <v>154</v>
      </c>
      <c r="E4157">
        <v>1</v>
      </c>
      <c r="F4157" s="16">
        <v>42709</v>
      </c>
      <c r="G4157" s="2" t="str">
        <f>TEXT(pizzadb_pizzasales[[#This Row],[order_date]],"dddd")</f>
        <v>Monday</v>
      </c>
      <c r="H4157" s="3">
        <v>0.94660879629629635</v>
      </c>
      <c r="I4157">
        <v>16</v>
      </c>
      <c r="J4157">
        <v>16</v>
      </c>
      <c r="K4157" s="1" t="s">
        <v>13</v>
      </c>
      <c r="L4157" s="1" t="s">
        <v>22</v>
      </c>
      <c r="M4157" s="1" t="s">
        <v>66</v>
      </c>
      <c r="N4157" s="1" t="s">
        <v>67</v>
      </c>
    </row>
    <row r="4158" spans="1:14" x14ac:dyDescent="0.25">
      <c r="A4158">
        <v>4157</v>
      </c>
      <c r="B4158">
        <v>1846</v>
      </c>
      <c r="C4158">
        <f>1/COUNTIF(B:B,pizzadb_pizzasales[[#This Row],[order_id]])</f>
        <v>1</v>
      </c>
      <c r="D4158" s="1" t="s">
        <v>84</v>
      </c>
      <c r="E4158">
        <v>1</v>
      </c>
      <c r="F4158" s="16">
        <v>42710</v>
      </c>
      <c r="G4158" s="2" t="str">
        <f>TEXT(pizzadb_pizzasales[[#This Row],[order_date]],"dddd")</f>
        <v>Tuesday</v>
      </c>
      <c r="H4158" s="3">
        <v>0.48063657407407406</v>
      </c>
      <c r="I4158">
        <v>12</v>
      </c>
      <c r="J4158">
        <v>12</v>
      </c>
      <c r="K4158" s="1" t="s">
        <v>41</v>
      </c>
      <c r="L4158" s="1" t="s">
        <v>14</v>
      </c>
      <c r="M4158" s="1" t="s">
        <v>85</v>
      </c>
      <c r="N4158" s="1" t="s">
        <v>86</v>
      </c>
    </row>
    <row r="4159" spans="1:14" x14ac:dyDescent="0.25">
      <c r="A4159">
        <v>4158</v>
      </c>
      <c r="B4159">
        <v>1847</v>
      </c>
      <c r="C4159">
        <f>1/COUNTIF(B:B,pizzadb_pizzasales[[#This Row],[order_id]])</f>
        <v>1</v>
      </c>
      <c r="D4159" s="1" t="s">
        <v>17</v>
      </c>
      <c r="E4159">
        <v>1</v>
      </c>
      <c r="F4159" s="16">
        <v>42711</v>
      </c>
      <c r="G4159" s="2" t="str">
        <f>TEXT(pizzadb_pizzasales[[#This Row],[order_date]],"dddd")</f>
        <v>Wednesday</v>
      </c>
      <c r="H4159" s="3">
        <v>0.48364583333333333</v>
      </c>
      <c r="I4159">
        <v>16</v>
      </c>
      <c r="J4159">
        <v>16</v>
      </c>
      <c r="K4159" s="1" t="s">
        <v>13</v>
      </c>
      <c r="L4159" s="1" t="s">
        <v>14</v>
      </c>
      <c r="M4159" s="1" t="s">
        <v>18</v>
      </c>
      <c r="N4159" s="1" t="s">
        <v>19</v>
      </c>
    </row>
    <row r="4160" spans="1:14" x14ac:dyDescent="0.25">
      <c r="A4160">
        <v>4159</v>
      </c>
      <c r="B4160">
        <v>1848</v>
      </c>
      <c r="C4160">
        <f>1/COUNTIF(B:B,pizzadb_pizzasales[[#This Row],[order_id]])</f>
        <v>0.5</v>
      </c>
      <c r="D4160" s="1" t="s">
        <v>138</v>
      </c>
      <c r="E4160">
        <v>1</v>
      </c>
      <c r="F4160" s="16">
        <v>42712</v>
      </c>
      <c r="G4160" s="2" t="str">
        <f>TEXT(pizzadb_pizzasales[[#This Row],[order_date]],"dddd")</f>
        <v>Thursday</v>
      </c>
      <c r="H4160" s="3">
        <v>0.4866435185185185</v>
      </c>
      <c r="I4160">
        <v>20.5</v>
      </c>
      <c r="J4160">
        <v>20.5</v>
      </c>
      <c r="K4160" s="1" t="s">
        <v>21</v>
      </c>
      <c r="L4160" s="1" t="s">
        <v>14</v>
      </c>
      <c r="M4160" s="1" t="s">
        <v>18</v>
      </c>
      <c r="N4160" s="1" t="s">
        <v>19</v>
      </c>
    </row>
    <row r="4161" spans="1:14" x14ac:dyDescent="0.25">
      <c r="A4161">
        <v>4160</v>
      </c>
      <c r="B4161">
        <v>1848</v>
      </c>
      <c r="C4161">
        <f>1/COUNTIF(B:B,pizzadb_pizzasales[[#This Row],[order_id]])</f>
        <v>0.5</v>
      </c>
      <c r="D4161" s="1" t="s">
        <v>116</v>
      </c>
      <c r="E4161">
        <v>1</v>
      </c>
      <c r="F4161" s="16">
        <v>42713</v>
      </c>
      <c r="G4161" s="2" t="str">
        <f>TEXT(pizzadb_pizzasales[[#This Row],[order_date]],"dddd")</f>
        <v>Friday</v>
      </c>
      <c r="H4161" s="3">
        <v>0.4866435185185185</v>
      </c>
      <c r="I4161">
        <v>16</v>
      </c>
      <c r="J4161">
        <v>16</v>
      </c>
      <c r="K4161" s="1" t="s">
        <v>13</v>
      </c>
      <c r="L4161" s="1" t="s">
        <v>14</v>
      </c>
      <c r="M4161" s="1" t="s">
        <v>55</v>
      </c>
      <c r="N4161" s="1" t="s">
        <v>56</v>
      </c>
    </row>
    <row r="4162" spans="1:14" x14ac:dyDescent="0.25">
      <c r="A4162">
        <v>4161</v>
      </c>
      <c r="B4162">
        <v>1849</v>
      </c>
      <c r="C4162">
        <f>1/COUNTIF(B:B,pizzadb_pizzasales[[#This Row],[order_id]])</f>
        <v>0.33333333333333331</v>
      </c>
      <c r="D4162" s="1" t="s">
        <v>20</v>
      </c>
      <c r="E4162">
        <v>1</v>
      </c>
      <c r="F4162" s="16">
        <v>42716</v>
      </c>
      <c r="G4162" s="2" t="str">
        <f>TEXT(pizzadb_pizzasales[[#This Row],[order_date]],"dddd")</f>
        <v>Monday</v>
      </c>
      <c r="H4162" s="3">
        <v>0.4866550925925926</v>
      </c>
      <c r="I4162">
        <v>18.5</v>
      </c>
      <c r="J4162">
        <v>18.5</v>
      </c>
      <c r="K4162" s="1" t="s">
        <v>21</v>
      </c>
      <c r="L4162" s="1" t="s">
        <v>22</v>
      </c>
      <c r="M4162" s="1" t="s">
        <v>23</v>
      </c>
      <c r="N4162" s="1" t="s">
        <v>24</v>
      </c>
    </row>
    <row r="4163" spans="1:14" x14ac:dyDescent="0.25">
      <c r="A4163">
        <v>4162</v>
      </c>
      <c r="B4163">
        <v>1849</v>
      </c>
      <c r="C4163">
        <f>1/COUNTIF(B:B,pizzadb_pizzasales[[#This Row],[order_id]])</f>
        <v>0.33333333333333331</v>
      </c>
      <c r="D4163" s="1" t="s">
        <v>90</v>
      </c>
      <c r="E4163">
        <v>1</v>
      </c>
      <c r="F4163" s="16">
        <v>42717</v>
      </c>
      <c r="G4163" s="2" t="str">
        <f>TEXT(pizzadb_pizzasales[[#This Row],[order_date]],"dddd")</f>
        <v>Tuesday</v>
      </c>
      <c r="H4163" s="3">
        <v>0.4866550925925926</v>
      </c>
      <c r="I4163">
        <v>17.950000762939453</v>
      </c>
      <c r="J4163">
        <v>17.950000762939453</v>
      </c>
      <c r="K4163" s="1" t="s">
        <v>21</v>
      </c>
      <c r="L4163" s="1" t="s">
        <v>22</v>
      </c>
      <c r="M4163" s="1" t="s">
        <v>91</v>
      </c>
      <c r="N4163" s="1" t="s">
        <v>92</v>
      </c>
    </row>
    <row r="4164" spans="1:14" x14ac:dyDescent="0.25">
      <c r="A4164">
        <v>4163</v>
      </c>
      <c r="B4164">
        <v>1849</v>
      </c>
      <c r="C4164">
        <f>1/COUNTIF(B:B,pizzadb_pizzasales[[#This Row],[order_id]])</f>
        <v>0.33333333333333331</v>
      </c>
      <c r="D4164" s="1" t="s">
        <v>149</v>
      </c>
      <c r="E4164">
        <v>1</v>
      </c>
      <c r="F4164" s="16">
        <v>42718</v>
      </c>
      <c r="G4164" s="2" t="str">
        <f>TEXT(pizzadb_pizzasales[[#This Row],[order_date]],"dddd")</f>
        <v>Wednesday</v>
      </c>
      <c r="H4164" s="3">
        <v>0.4866550925925926</v>
      </c>
      <c r="I4164">
        <v>12.25</v>
      </c>
      <c r="J4164">
        <v>12.25</v>
      </c>
      <c r="K4164" s="1" t="s">
        <v>41</v>
      </c>
      <c r="L4164" s="1" t="s">
        <v>26</v>
      </c>
      <c r="M4164" s="1" t="s">
        <v>114</v>
      </c>
      <c r="N4164" s="1" t="s">
        <v>115</v>
      </c>
    </row>
    <row r="4165" spans="1:14" x14ac:dyDescent="0.25">
      <c r="A4165">
        <v>4164</v>
      </c>
      <c r="B4165">
        <v>1850</v>
      </c>
      <c r="C4165">
        <f>1/COUNTIF(B:B,pizzadb_pizzasales[[#This Row],[order_id]])</f>
        <v>0.5</v>
      </c>
      <c r="D4165" s="1" t="s">
        <v>132</v>
      </c>
      <c r="E4165">
        <v>1</v>
      </c>
      <c r="F4165" s="16">
        <v>42719</v>
      </c>
      <c r="G4165" s="2" t="str">
        <f>TEXT(pizzadb_pizzasales[[#This Row],[order_date]],"dddd")</f>
        <v>Thursday</v>
      </c>
      <c r="H4165" s="3">
        <v>0.48902777777777778</v>
      </c>
      <c r="I4165">
        <v>10.5</v>
      </c>
      <c r="J4165">
        <v>10.5</v>
      </c>
      <c r="K4165" s="1" t="s">
        <v>41</v>
      </c>
      <c r="L4165" s="1" t="s">
        <v>14</v>
      </c>
      <c r="M4165" s="1" t="s">
        <v>15</v>
      </c>
      <c r="N4165" s="1" t="s">
        <v>16</v>
      </c>
    </row>
    <row r="4166" spans="1:14" x14ac:dyDescent="0.25">
      <c r="A4166">
        <v>4165</v>
      </c>
      <c r="B4166">
        <v>1850</v>
      </c>
      <c r="C4166">
        <f>1/COUNTIF(B:B,pizzadb_pizzasales[[#This Row],[order_id]])</f>
        <v>0.5</v>
      </c>
      <c r="D4166" s="1" t="s">
        <v>58</v>
      </c>
      <c r="E4166">
        <v>1</v>
      </c>
      <c r="F4166" s="16">
        <v>42720</v>
      </c>
      <c r="G4166" s="2" t="str">
        <f>TEXT(pizzadb_pizzasales[[#This Row],[order_date]],"dddd")</f>
        <v>Friday</v>
      </c>
      <c r="H4166" s="3">
        <v>0.48902777777777778</v>
      </c>
      <c r="I4166">
        <v>12</v>
      </c>
      <c r="J4166">
        <v>12</v>
      </c>
      <c r="K4166" s="1" t="s">
        <v>41</v>
      </c>
      <c r="L4166" s="1" t="s">
        <v>22</v>
      </c>
      <c r="M4166" s="1" t="s">
        <v>30</v>
      </c>
      <c r="N4166" s="1" t="s">
        <v>31</v>
      </c>
    </row>
    <row r="4167" spans="1:14" x14ac:dyDescent="0.25">
      <c r="A4167">
        <v>4166</v>
      </c>
      <c r="B4167">
        <v>1851</v>
      </c>
      <c r="C4167">
        <f>1/COUNTIF(B:B,pizzadb_pizzasales[[#This Row],[order_id]])</f>
        <v>8.3333333333333329E-2</v>
      </c>
      <c r="D4167" s="1" t="s">
        <v>84</v>
      </c>
      <c r="E4167">
        <v>2</v>
      </c>
      <c r="F4167" s="16">
        <v>42723</v>
      </c>
      <c r="G4167" s="2" t="str">
        <f>TEXT(pizzadb_pizzasales[[#This Row],[order_date]],"dddd")</f>
        <v>Monday</v>
      </c>
      <c r="H4167" s="3">
        <v>0.49237268518518518</v>
      </c>
      <c r="I4167">
        <v>12</v>
      </c>
      <c r="J4167">
        <v>24</v>
      </c>
      <c r="K4167" s="1" t="s">
        <v>41</v>
      </c>
      <c r="L4167" s="1" t="s">
        <v>14</v>
      </c>
      <c r="M4167" s="1" t="s">
        <v>85</v>
      </c>
      <c r="N4167" s="1" t="s">
        <v>86</v>
      </c>
    </row>
    <row r="4168" spans="1:14" x14ac:dyDescent="0.25">
      <c r="A4168">
        <v>4167</v>
      </c>
      <c r="B4168">
        <v>1851</v>
      </c>
      <c r="C4168">
        <f>1/COUNTIF(B:B,pizzadb_pizzasales[[#This Row],[order_id]])</f>
        <v>8.3333333333333329E-2</v>
      </c>
      <c r="D4168" s="1" t="s">
        <v>73</v>
      </c>
      <c r="E4168">
        <v>1</v>
      </c>
      <c r="F4168" s="16">
        <v>42724</v>
      </c>
      <c r="G4168" s="2" t="str">
        <f>TEXT(pizzadb_pizzasales[[#This Row],[order_date]],"dddd")</f>
        <v>Tuesday</v>
      </c>
      <c r="H4168" s="3">
        <v>0.49237268518518518</v>
      </c>
      <c r="I4168">
        <v>20.75</v>
      </c>
      <c r="J4168">
        <v>20.75</v>
      </c>
      <c r="K4168" s="1" t="s">
        <v>21</v>
      </c>
      <c r="L4168" s="1" t="s">
        <v>33</v>
      </c>
      <c r="M4168" s="1" t="s">
        <v>74</v>
      </c>
      <c r="N4168" s="1" t="s">
        <v>75</v>
      </c>
    </row>
    <row r="4169" spans="1:14" x14ac:dyDescent="0.25">
      <c r="A4169">
        <v>4168</v>
      </c>
      <c r="B4169">
        <v>1851</v>
      </c>
      <c r="C4169">
        <f>1/COUNTIF(B:B,pizzadb_pizzasales[[#This Row],[order_id]])</f>
        <v>8.3333333333333329E-2</v>
      </c>
      <c r="D4169" s="1" t="s">
        <v>17</v>
      </c>
      <c r="E4169">
        <v>1</v>
      </c>
      <c r="F4169" s="16">
        <v>42725</v>
      </c>
      <c r="G4169" s="2" t="str">
        <f>TEXT(pizzadb_pizzasales[[#This Row],[order_date]],"dddd")</f>
        <v>Wednesday</v>
      </c>
      <c r="H4169" s="3">
        <v>0.49237268518518518</v>
      </c>
      <c r="I4169">
        <v>16</v>
      </c>
      <c r="J4169">
        <v>16</v>
      </c>
      <c r="K4169" s="1" t="s">
        <v>13</v>
      </c>
      <c r="L4169" s="1" t="s">
        <v>14</v>
      </c>
      <c r="M4169" s="1" t="s">
        <v>18</v>
      </c>
      <c r="N4169" s="1" t="s">
        <v>19</v>
      </c>
    </row>
    <row r="4170" spans="1:14" x14ac:dyDescent="0.25">
      <c r="A4170">
        <v>4169</v>
      </c>
      <c r="B4170">
        <v>1851</v>
      </c>
      <c r="C4170">
        <f>1/COUNTIF(B:B,pizzadb_pizzasales[[#This Row],[order_id]])</f>
        <v>8.3333333333333329E-2</v>
      </c>
      <c r="D4170" s="1" t="s">
        <v>100</v>
      </c>
      <c r="E4170">
        <v>1</v>
      </c>
      <c r="F4170" s="16">
        <v>42726</v>
      </c>
      <c r="G4170" s="2" t="str">
        <f>TEXT(pizzadb_pizzasales[[#This Row],[order_date]],"dddd")</f>
        <v>Thursday</v>
      </c>
      <c r="H4170" s="3">
        <v>0.49237268518518518</v>
      </c>
      <c r="I4170">
        <v>12.75</v>
      </c>
      <c r="J4170">
        <v>12.75</v>
      </c>
      <c r="K4170" s="1" t="s">
        <v>41</v>
      </c>
      <c r="L4170" s="1" t="s">
        <v>22</v>
      </c>
      <c r="M4170" s="1" t="s">
        <v>101</v>
      </c>
      <c r="N4170" s="1" t="s">
        <v>102</v>
      </c>
    </row>
    <row r="4171" spans="1:14" x14ac:dyDescent="0.25">
      <c r="A4171">
        <v>4170</v>
      </c>
      <c r="B4171">
        <v>1851</v>
      </c>
      <c r="C4171">
        <f>1/COUNTIF(B:B,pizzadb_pizzasales[[#This Row],[order_id]])</f>
        <v>8.3333333333333329E-2</v>
      </c>
      <c r="D4171" s="1" t="s">
        <v>163</v>
      </c>
      <c r="E4171">
        <v>1</v>
      </c>
      <c r="F4171" s="16">
        <v>42727</v>
      </c>
      <c r="G4171" s="2" t="str">
        <f>TEXT(pizzadb_pizzasales[[#This Row],[order_date]],"dddd")</f>
        <v>Friday</v>
      </c>
      <c r="H4171" s="3">
        <v>0.49237268518518518</v>
      </c>
      <c r="I4171">
        <v>16</v>
      </c>
      <c r="J4171">
        <v>16</v>
      </c>
      <c r="K4171" s="1" t="s">
        <v>13</v>
      </c>
      <c r="L4171" s="1" t="s">
        <v>14</v>
      </c>
      <c r="M4171" s="1" t="s">
        <v>94</v>
      </c>
      <c r="N4171" s="1" t="s">
        <v>95</v>
      </c>
    </row>
    <row r="4172" spans="1:14" x14ac:dyDescent="0.25">
      <c r="A4172">
        <v>4171</v>
      </c>
      <c r="B4172">
        <v>1851</v>
      </c>
      <c r="C4172">
        <f>1/COUNTIF(B:B,pizzadb_pizzasales[[#This Row],[order_id]])</f>
        <v>8.3333333333333329E-2</v>
      </c>
      <c r="D4172" s="1" t="s">
        <v>126</v>
      </c>
      <c r="E4172">
        <v>1</v>
      </c>
      <c r="F4172" s="16">
        <v>42730</v>
      </c>
      <c r="G4172" s="2" t="str">
        <f>TEXT(pizzadb_pizzasales[[#This Row],[order_date]],"dddd")</f>
        <v>Monday</v>
      </c>
      <c r="H4172" s="3">
        <v>0.49237268518518518</v>
      </c>
      <c r="I4172">
        <v>9.75</v>
      </c>
      <c r="J4172">
        <v>9.75</v>
      </c>
      <c r="K4172" s="1" t="s">
        <v>41</v>
      </c>
      <c r="L4172" s="1" t="s">
        <v>14</v>
      </c>
      <c r="M4172" s="1" t="s">
        <v>78</v>
      </c>
      <c r="N4172" s="1" t="s">
        <v>79</v>
      </c>
    </row>
    <row r="4173" spans="1:14" x14ac:dyDescent="0.25">
      <c r="A4173">
        <v>4172</v>
      </c>
      <c r="B4173">
        <v>1851</v>
      </c>
      <c r="C4173">
        <f>1/COUNTIF(B:B,pizzadb_pizzasales[[#This Row],[order_id]])</f>
        <v>8.3333333333333329E-2</v>
      </c>
      <c r="D4173" s="1" t="s">
        <v>133</v>
      </c>
      <c r="E4173">
        <v>1</v>
      </c>
      <c r="F4173" s="16">
        <v>42731</v>
      </c>
      <c r="G4173" s="2" t="str">
        <f>TEXT(pizzadb_pizzasales[[#This Row],[order_date]],"dddd")</f>
        <v>Tuesday</v>
      </c>
      <c r="H4173" s="3">
        <v>0.49237268518518518</v>
      </c>
      <c r="I4173">
        <v>16.5</v>
      </c>
      <c r="J4173">
        <v>16.5</v>
      </c>
      <c r="K4173" s="1" t="s">
        <v>13</v>
      </c>
      <c r="L4173" s="1" t="s">
        <v>26</v>
      </c>
      <c r="M4173" s="1" t="s">
        <v>107</v>
      </c>
      <c r="N4173" s="1" t="s">
        <v>108</v>
      </c>
    </row>
    <row r="4174" spans="1:14" x14ac:dyDescent="0.25">
      <c r="A4174">
        <v>4173</v>
      </c>
      <c r="B4174">
        <v>1851</v>
      </c>
      <c r="C4174">
        <f>1/COUNTIF(B:B,pizzadb_pizzasales[[#This Row],[order_id]])</f>
        <v>8.3333333333333329E-2</v>
      </c>
      <c r="D4174" s="1" t="s">
        <v>171</v>
      </c>
      <c r="E4174">
        <v>1</v>
      </c>
      <c r="F4174" s="16">
        <v>42732</v>
      </c>
      <c r="G4174" s="2" t="str">
        <f>TEXT(pizzadb_pizzasales[[#This Row],[order_date]],"dddd")</f>
        <v>Wednesday</v>
      </c>
      <c r="H4174" s="3">
        <v>0.49237268518518518</v>
      </c>
      <c r="I4174">
        <v>16.5</v>
      </c>
      <c r="J4174">
        <v>16.5</v>
      </c>
      <c r="K4174" s="1" t="s">
        <v>13</v>
      </c>
      <c r="L4174" s="1" t="s">
        <v>26</v>
      </c>
      <c r="M4174" s="1" t="s">
        <v>88</v>
      </c>
      <c r="N4174" s="1" t="s">
        <v>89</v>
      </c>
    </row>
    <row r="4175" spans="1:14" x14ac:dyDescent="0.25">
      <c r="A4175">
        <v>4174</v>
      </c>
      <c r="B4175">
        <v>1851</v>
      </c>
      <c r="C4175">
        <f>1/COUNTIF(B:B,pizzadb_pizzasales[[#This Row],[order_id]])</f>
        <v>8.3333333333333329E-2</v>
      </c>
      <c r="D4175" s="1" t="s">
        <v>59</v>
      </c>
      <c r="E4175">
        <v>1</v>
      </c>
      <c r="F4175" s="16">
        <v>42733</v>
      </c>
      <c r="G4175" s="2" t="str">
        <f>TEXT(pizzadb_pizzasales[[#This Row],[order_date]],"dddd")</f>
        <v>Thursday</v>
      </c>
      <c r="H4175" s="3">
        <v>0.49237268518518518</v>
      </c>
      <c r="I4175">
        <v>20.75</v>
      </c>
      <c r="J4175">
        <v>20.75</v>
      </c>
      <c r="K4175" s="1" t="s">
        <v>21</v>
      </c>
      <c r="L4175" s="1" t="s">
        <v>26</v>
      </c>
      <c r="M4175" s="1" t="s">
        <v>60</v>
      </c>
      <c r="N4175" s="1" t="s">
        <v>61</v>
      </c>
    </row>
    <row r="4176" spans="1:14" x14ac:dyDescent="0.25">
      <c r="A4176">
        <v>4175</v>
      </c>
      <c r="B4176">
        <v>1851</v>
      </c>
      <c r="C4176">
        <f>1/COUNTIF(B:B,pizzadb_pizzasales[[#This Row],[order_id]])</f>
        <v>8.3333333333333329E-2</v>
      </c>
      <c r="D4176" s="1" t="s">
        <v>157</v>
      </c>
      <c r="E4176">
        <v>1</v>
      </c>
      <c r="F4176" s="16">
        <v>42734</v>
      </c>
      <c r="G4176" s="2" t="str">
        <f>TEXT(pizzadb_pizzasales[[#This Row],[order_date]],"dddd")</f>
        <v>Friday</v>
      </c>
      <c r="H4176" s="3">
        <v>0.49237268518518518</v>
      </c>
      <c r="I4176">
        <v>12</v>
      </c>
      <c r="J4176">
        <v>12</v>
      </c>
      <c r="K4176" s="1" t="s">
        <v>41</v>
      </c>
      <c r="L4176" s="1" t="s">
        <v>22</v>
      </c>
      <c r="M4176" s="1" t="s">
        <v>110</v>
      </c>
      <c r="N4176" s="1" t="s">
        <v>111</v>
      </c>
    </row>
    <row r="4177" spans="1:14" x14ac:dyDescent="0.25">
      <c r="A4177">
        <v>4176</v>
      </c>
      <c r="B4177">
        <v>1851</v>
      </c>
      <c r="C4177">
        <f>1/COUNTIF(B:B,pizzadb_pizzasales[[#This Row],[order_id]])</f>
        <v>8.3333333333333329E-2</v>
      </c>
      <c r="D4177" s="1" t="s">
        <v>152</v>
      </c>
      <c r="E4177">
        <v>1</v>
      </c>
      <c r="F4177" s="16">
        <v>42737</v>
      </c>
      <c r="G4177" s="2" t="str">
        <f>TEXT(pizzadb_pizzasales[[#This Row],[order_date]],"dddd")</f>
        <v>Monday</v>
      </c>
      <c r="H4177" s="3">
        <v>0.49237268518518518</v>
      </c>
      <c r="I4177">
        <v>20.75</v>
      </c>
      <c r="J4177">
        <v>20.75</v>
      </c>
      <c r="K4177" s="1" t="s">
        <v>21</v>
      </c>
      <c r="L4177" s="1" t="s">
        <v>26</v>
      </c>
      <c r="M4177" s="1" t="s">
        <v>48</v>
      </c>
      <c r="N4177" s="1" t="s">
        <v>49</v>
      </c>
    </row>
    <row r="4178" spans="1:14" x14ac:dyDescent="0.25">
      <c r="A4178">
        <v>4177</v>
      </c>
      <c r="B4178">
        <v>1851</v>
      </c>
      <c r="C4178">
        <f>1/COUNTIF(B:B,pizzadb_pizzasales[[#This Row],[order_id]])</f>
        <v>8.3333333333333329E-2</v>
      </c>
      <c r="D4178" s="1" t="s">
        <v>32</v>
      </c>
      <c r="E4178">
        <v>1</v>
      </c>
      <c r="F4178" s="16">
        <v>42738</v>
      </c>
      <c r="G4178" s="2" t="str">
        <f>TEXT(pizzadb_pizzasales[[#This Row],[order_date]],"dddd")</f>
        <v>Tuesday</v>
      </c>
      <c r="H4178" s="3">
        <v>0.49237268518518518</v>
      </c>
      <c r="I4178">
        <v>20.75</v>
      </c>
      <c r="J4178">
        <v>20.75</v>
      </c>
      <c r="K4178" s="1" t="s">
        <v>21</v>
      </c>
      <c r="L4178" s="1" t="s">
        <v>33</v>
      </c>
      <c r="M4178" s="1" t="s">
        <v>34</v>
      </c>
      <c r="N4178" s="1" t="s">
        <v>35</v>
      </c>
    </row>
    <row r="4179" spans="1:14" x14ac:dyDescent="0.25">
      <c r="A4179">
        <v>4178</v>
      </c>
      <c r="B4179">
        <v>1852</v>
      </c>
      <c r="C4179">
        <f>1/COUNTIF(B:B,pizzadb_pizzasales[[#This Row],[order_id]])</f>
        <v>0.5</v>
      </c>
      <c r="D4179" s="1" t="s">
        <v>96</v>
      </c>
      <c r="E4179">
        <v>1</v>
      </c>
      <c r="F4179" s="16">
        <v>42739</v>
      </c>
      <c r="G4179" s="2" t="str">
        <f>TEXT(pizzadb_pizzasales[[#This Row],[order_date]],"dddd")</f>
        <v>Wednesday</v>
      </c>
      <c r="H4179" s="3">
        <v>0.49625000000000002</v>
      </c>
      <c r="I4179">
        <v>16.25</v>
      </c>
      <c r="J4179">
        <v>16.25</v>
      </c>
      <c r="K4179" s="1" t="s">
        <v>13</v>
      </c>
      <c r="L4179" s="1" t="s">
        <v>26</v>
      </c>
      <c r="M4179" s="1" t="s">
        <v>97</v>
      </c>
      <c r="N4179" s="1" t="s">
        <v>98</v>
      </c>
    </row>
    <row r="4180" spans="1:14" x14ac:dyDescent="0.25">
      <c r="A4180">
        <v>4179</v>
      </c>
      <c r="B4180">
        <v>1852</v>
      </c>
      <c r="C4180">
        <f>1/COUNTIF(B:B,pizzadb_pizzasales[[#This Row],[order_id]])</f>
        <v>0.5</v>
      </c>
      <c r="D4180" s="1" t="s">
        <v>90</v>
      </c>
      <c r="E4180">
        <v>1</v>
      </c>
      <c r="F4180" s="16">
        <v>42740</v>
      </c>
      <c r="G4180" s="2" t="str">
        <f>TEXT(pizzadb_pizzasales[[#This Row],[order_date]],"dddd")</f>
        <v>Thursday</v>
      </c>
      <c r="H4180" s="3">
        <v>0.49625000000000002</v>
      </c>
      <c r="I4180">
        <v>17.950000762939453</v>
      </c>
      <c r="J4180">
        <v>17.950000762939453</v>
      </c>
      <c r="K4180" s="1" t="s">
        <v>21</v>
      </c>
      <c r="L4180" s="1" t="s">
        <v>22</v>
      </c>
      <c r="M4180" s="1" t="s">
        <v>91</v>
      </c>
      <c r="N4180" s="1" t="s">
        <v>92</v>
      </c>
    </row>
    <row r="4181" spans="1:14" x14ac:dyDescent="0.25">
      <c r="A4181">
        <v>4180</v>
      </c>
      <c r="B4181">
        <v>1853</v>
      </c>
      <c r="C4181">
        <f>1/COUNTIF(B:B,pizzadb_pizzasales[[#This Row],[order_id]])</f>
        <v>0.5</v>
      </c>
      <c r="D4181" s="1" t="s">
        <v>36</v>
      </c>
      <c r="E4181">
        <v>1</v>
      </c>
      <c r="F4181" s="16">
        <v>42741</v>
      </c>
      <c r="G4181" s="2" t="str">
        <f>TEXT(pizzadb_pizzasales[[#This Row],[order_date]],"dddd")</f>
        <v>Friday</v>
      </c>
      <c r="H4181" s="3">
        <v>0.50901620370370371</v>
      </c>
      <c r="I4181">
        <v>16.5</v>
      </c>
      <c r="J4181">
        <v>16.5</v>
      </c>
      <c r="K4181" s="1" t="s">
        <v>13</v>
      </c>
      <c r="L4181" s="1" t="s">
        <v>26</v>
      </c>
      <c r="M4181" s="1" t="s">
        <v>27</v>
      </c>
      <c r="N4181" s="1" t="s">
        <v>28</v>
      </c>
    </row>
    <row r="4182" spans="1:14" x14ac:dyDescent="0.25">
      <c r="A4182">
        <v>4181</v>
      </c>
      <c r="B4182">
        <v>1853</v>
      </c>
      <c r="C4182">
        <f>1/COUNTIF(B:B,pizzadb_pizzasales[[#This Row],[order_id]])</f>
        <v>0.5</v>
      </c>
      <c r="D4182" s="1" t="s">
        <v>163</v>
      </c>
      <c r="E4182">
        <v>1</v>
      </c>
      <c r="F4182" s="16">
        <v>42744</v>
      </c>
      <c r="G4182" s="2" t="str">
        <f>TEXT(pizzadb_pizzasales[[#This Row],[order_date]],"dddd")</f>
        <v>Monday</v>
      </c>
      <c r="H4182" s="3">
        <v>0.50901620370370371</v>
      </c>
      <c r="I4182">
        <v>16</v>
      </c>
      <c r="J4182">
        <v>16</v>
      </c>
      <c r="K4182" s="1" t="s">
        <v>13</v>
      </c>
      <c r="L4182" s="1" t="s">
        <v>14</v>
      </c>
      <c r="M4182" s="1" t="s">
        <v>94</v>
      </c>
      <c r="N4182" s="1" t="s">
        <v>95</v>
      </c>
    </row>
    <row r="4183" spans="1:14" x14ac:dyDescent="0.25">
      <c r="A4183">
        <v>4182</v>
      </c>
      <c r="B4183">
        <v>1854</v>
      </c>
      <c r="C4183">
        <f>1/COUNTIF(B:B,pizzadb_pizzasales[[#This Row],[order_id]])</f>
        <v>1</v>
      </c>
      <c r="D4183" s="1" t="s">
        <v>84</v>
      </c>
      <c r="E4183">
        <v>1</v>
      </c>
      <c r="F4183" s="16">
        <v>42745</v>
      </c>
      <c r="G4183" s="2" t="str">
        <f>TEXT(pizzadb_pizzasales[[#This Row],[order_date]],"dddd")</f>
        <v>Tuesday</v>
      </c>
      <c r="H4183" s="3">
        <v>0.51894675925925926</v>
      </c>
      <c r="I4183">
        <v>12</v>
      </c>
      <c r="J4183">
        <v>12</v>
      </c>
      <c r="K4183" s="1" t="s">
        <v>41</v>
      </c>
      <c r="L4183" s="1" t="s">
        <v>14</v>
      </c>
      <c r="M4183" s="1" t="s">
        <v>85</v>
      </c>
      <c r="N4183" s="1" t="s">
        <v>86</v>
      </c>
    </row>
    <row r="4184" spans="1:14" x14ac:dyDescent="0.25">
      <c r="A4184">
        <v>4183</v>
      </c>
      <c r="B4184">
        <v>1855</v>
      </c>
      <c r="C4184">
        <f>1/COUNTIF(B:B,pizzadb_pizzasales[[#This Row],[order_id]])</f>
        <v>0.25</v>
      </c>
      <c r="D4184" s="1" t="s">
        <v>156</v>
      </c>
      <c r="E4184">
        <v>1</v>
      </c>
      <c r="F4184" s="16">
        <v>42746</v>
      </c>
      <c r="G4184" s="2" t="str">
        <f>TEXT(pizzadb_pizzasales[[#This Row],[order_date]],"dddd")</f>
        <v>Wednesday</v>
      </c>
      <c r="H4184" s="3">
        <v>0.51954861111111106</v>
      </c>
      <c r="I4184">
        <v>12.75</v>
      </c>
      <c r="J4184">
        <v>12.75</v>
      </c>
      <c r="K4184" s="1" t="s">
        <v>41</v>
      </c>
      <c r="L4184" s="1" t="s">
        <v>33</v>
      </c>
      <c r="M4184" s="1" t="s">
        <v>82</v>
      </c>
      <c r="N4184" s="1" t="s">
        <v>83</v>
      </c>
    </row>
    <row r="4185" spans="1:14" x14ac:dyDescent="0.25">
      <c r="A4185">
        <v>4184</v>
      </c>
      <c r="B4185">
        <v>1855</v>
      </c>
      <c r="C4185">
        <f>1/COUNTIF(B:B,pizzadb_pizzasales[[#This Row],[order_id]])</f>
        <v>0.25</v>
      </c>
      <c r="D4185" s="1" t="s">
        <v>133</v>
      </c>
      <c r="E4185">
        <v>1</v>
      </c>
      <c r="F4185" s="16">
        <v>42747</v>
      </c>
      <c r="G4185" s="2" t="str">
        <f>TEXT(pizzadb_pizzasales[[#This Row],[order_date]],"dddd")</f>
        <v>Thursday</v>
      </c>
      <c r="H4185" s="3">
        <v>0.51954861111111106</v>
      </c>
      <c r="I4185">
        <v>16.5</v>
      </c>
      <c r="J4185">
        <v>16.5</v>
      </c>
      <c r="K4185" s="1" t="s">
        <v>13</v>
      </c>
      <c r="L4185" s="1" t="s">
        <v>26</v>
      </c>
      <c r="M4185" s="1" t="s">
        <v>107</v>
      </c>
      <c r="N4185" s="1" t="s">
        <v>108</v>
      </c>
    </row>
    <row r="4186" spans="1:14" x14ac:dyDescent="0.25">
      <c r="A4186">
        <v>4185</v>
      </c>
      <c r="B4186">
        <v>1855</v>
      </c>
      <c r="C4186">
        <f>1/COUNTIF(B:B,pizzadb_pizzasales[[#This Row],[order_id]])</f>
        <v>0.25</v>
      </c>
      <c r="D4186" s="1" t="s">
        <v>117</v>
      </c>
      <c r="E4186">
        <v>1</v>
      </c>
      <c r="F4186" s="16">
        <v>42748</v>
      </c>
      <c r="G4186" s="2" t="str">
        <f>TEXT(pizzadb_pizzasales[[#This Row],[order_date]],"dddd")</f>
        <v>Friday</v>
      </c>
      <c r="H4186" s="3">
        <v>0.51954861111111106</v>
      </c>
      <c r="I4186">
        <v>12.75</v>
      </c>
      <c r="J4186">
        <v>12.75</v>
      </c>
      <c r="K4186" s="1" t="s">
        <v>41</v>
      </c>
      <c r="L4186" s="1" t="s">
        <v>33</v>
      </c>
      <c r="M4186" s="1" t="s">
        <v>70</v>
      </c>
      <c r="N4186" s="1" t="s">
        <v>71</v>
      </c>
    </row>
    <row r="4187" spans="1:14" x14ac:dyDescent="0.25">
      <c r="A4187">
        <v>4186</v>
      </c>
      <c r="B4187">
        <v>1855</v>
      </c>
      <c r="C4187">
        <f>1/COUNTIF(B:B,pizzadb_pizzasales[[#This Row],[order_id]])</f>
        <v>0.25</v>
      </c>
      <c r="D4187" s="1" t="s">
        <v>162</v>
      </c>
      <c r="E4187">
        <v>1</v>
      </c>
      <c r="F4187" s="16">
        <v>42751</v>
      </c>
      <c r="G4187" s="2" t="str">
        <f>TEXT(pizzadb_pizzasales[[#This Row],[order_date]],"dddd")</f>
        <v>Monday</v>
      </c>
      <c r="H4187" s="3">
        <v>0.51954861111111106</v>
      </c>
      <c r="I4187">
        <v>16</v>
      </c>
      <c r="J4187">
        <v>16</v>
      </c>
      <c r="K4187" s="1" t="s">
        <v>13</v>
      </c>
      <c r="L4187" s="1" t="s">
        <v>22</v>
      </c>
      <c r="M4187" s="1" t="s">
        <v>110</v>
      </c>
      <c r="N4187" s="1" t="s">
        <v>111</v>
      </c>
    </row>
    <row r="4188" spans="1:14" x14ac:dyDescent="0.25">
      <c r="A4188">
        <v>4187</v>
      </c>
      <c r="B4188">
        <v>1856</v>
      </c>
      <c r="C4188">
        <f>1/COUNTIF(B:B,pizzadb_pizzasales[[#This Row],[order_id]])</f>
        <v>1</v>
      </c>
      <c r="D4188" s="1" t="s">
        <v>121</v>
      </c>
      <c r="E4188">
        <v>1</v>
      </c>
      <c r="F4188" s="16">
        <v>42752</v>
      </c>
      <c r="G4188" s="2" t="str">
        <f>TEXT(pizzadb_pizzasales[[#This Row],[order_date]],"dddd")</f>
        <v>Tuesday</v>
      </c>
      <c r="H4188" s="3">
        <v>0.52277777777777779</v>
      </c>
      <c r="I4188">
        <v>16.25</v>
      </c>
      <c r="J4188">
        <v>16.25</v>
      </c>
      <c r="K4188" s="1" t="s">
        <v>13</v>
      </c>
      <c r="L4188" s="1" t="s">
        <v>26</v>
      </c>
      <c r="M4188" s="1" t="s">
        <v>114</v>
      </c>
      <c r="N4188" s="1" t="s">
        <v>115</v>
      </c>
    </row>
    <row r="4189" spans="1:14" x14ac:dyDescent="0.25">
      <c r="A4189">
        <v>4188</v>
      </c>
      <c r="B4189">
        <v>1857</v>
      </c>
      <c r="C4189">
        <f>1/COUNTIF(B:B,pizzadb_pizzasales[[#This Row],[order_id]])</f>
        <v>1</v>
      </c>
      <c r="D4189" s="1" t="s">
        <v>173</v>
      </c>
      <c r="E4189">
        <v>1</v>
      </c>
      <c r="F4189" s="16">
        <v>42753</v>
      </c>
      <c r="G4189" s="2" t="str">
        <f>TEXT(pizzadb_pizzasales[[#This Row],[order_date]],"dddd")</f>
        <v>Wednesday</v>
      </c>
      <c r="H4189" s="3">
        <v>0.52361111111111114</v>
      </c>
      <c r="I4189">
        <v>20.25</v>
      </c>
      <c r="J4189">
        <v>20.25</v>
      </c>
      <c r="K4189" s="1" t="s">
        <v>21</v>
      </c>
      <c r="L4189" s="1" t="s">
        <v>26</v>
      </c>
      <c r="M4189" s="1" t="s">
        <v>97</v>
      </c>
      <c r="N4189" s="1" t="s">
        <v>98</v>
      </c>
    </row>
    <row r="4190" spans="1:14" x14ac:dyDescent="0.25">
      <c r="A4190">
        <v>4189</v>
      </c>
      <c r="B4190">
        <v>1858</v>
      </c>
      <c r="C4190">
        <f>1/COUNTIF(B:B,pizzadb_pizzasales[[#This Row],[order_id]])</f>
        <v>1</v>
      </c>
      <c r="D4190" s="1" t="s">
        <v>150</v>
      </c>
      <c r="E4190">
        <v>1</v>
      </c>
      <c r="F4190" s="16">
        <v>42754</v>
      </c>
      <c r="G4190" s="2" t="str">
        <f>TEXT(pizzadb_pizzasales[[#This Row],[order_date]],"dddd")</f>
        <v>Thursday</v>
      </c>
      <c r="H4190" s="3">
        <v>0.53043981481481484</v>
      </c>
      <c r="I4190">
        <v>12.5</v>
      </c>
      <c r="J4190">
        <v>12.5</v>
      </c>
      <c r="K4190" s="1" t="s">
        <v>41</v>
      </c>
      <c r="L4190" s="1" t="s">
        <v>26</v>
      </c>
      <c r="M4190" s="1" t="s">
        <v>60</v>
      </c>
      <c r="N4190" s="1" t="s">
        <v>61</v>
      </c>
    </row>
    <row r="4191" spans="1:14" x14ac:dyDescent="0.25">
      <c r="A4191">
        <v>4190</v>
      </c>
      <c r="B4191">
        <v>1859</v>
      </c>
      <c r="C4191">
        <f>1/COUNTIF(B:B,pizzadb_pizzasales[[#This Row],[order_id]])</f>
        <v>1</v>
      </c>
      <c r="D4191" s="1" t="s">
        <v>135</v>
      </c>
      <c r="E4191">
        <v>1</v>
      </c>
      <c r="F4191" s="16">
        <v>42755</v>
      </c>
      <c r="G4191" s="2" t="str">
        <f>TEXT(pizzadb_pizzasales[[#This Row],[order_date]],"dddd")</f>
        <v>Friday</v>
      </c>
      <c r="H4191" s="3">
        <v>0.55480324074074072</v>
      </c>
      <c r="I4191">
        <v>20.75</v>
      </c>
      <c r="J4191">
        <v>20.75</v>
      </c>
      <c r="K4191" s="1" t="s">
        <v>21</v>
      </c>
      <c r="L4191" s="1" t="s">
        <v>26</v>
      </c>
      <c r="M4191" s="1" t="s">
        <v>107</v>
      </c>
      <c r="N4191" s="1" t="s">
        <v>108</v>
      </c>
    </row>
    <row r="4192" spans="1:14" x14ac:dyDescent="0.25">
      <c r="A4192">
        <v>4191</v>
      </c>
      <c r="B4192">
        <v>1860</v>
      </c>
      <c r="C4192">
        <f>1/COUNTIF(B:B,pizzadb_pizzasales[[#This Row],[order_id]])</f>
        <v>1</v>
      </c>
      <c r="D4192" s="1" t="s">
        <v>138</v>
      </c>
      <c r="E4192">
        <v>1</v>
      </c>
      <c r="F4192" s="16">
        <v>42758</v>
      </c>
      <c r="G4192" s="2" t="str">
        <f>TEXT(pizzadb_pizzasales[[#This Row],[order_date]],"dddd")</f>
        <v>Monday</v>
      </c>
      <c r="H4192" s="3">
        <v>0.55546296296296294</v>
      </c>
      <c r="I4192">
        <v>20.5</v>
      </c>
      <c r="J4192">
        <v>20.5</v>
      </c>
      <c r="K4192" s="1" t="s">
        <v>21</v>
      </c>
      <c r="L4192" s="1" t="s">
        <v>14</v>
      </c>
      <c r="M4192" s="1" t="s">
        <v>18</v>
      </c>
      <c r="N4192" s="1" t="s">
        <v>19</v>
      </c>
    </row>
    <row r="4193" spans="1:14" x14ac:dyDescent="0.25">
      <c r="A4193">
        <v>4192</v>
      </c>
      <c r="B4193">
        <v>1861</v>
      </c>
      <c r="C4193">
        <f>1/COUNTIF(B:B,pizzadb_pizzasales[[#This Row],[order_id]])</f>
        <v>1</v>
      </c>
      <c r="D4193" s="1" t="s">
        <v>62</v>
      </c>
      <c r="E4193">
        <v>1</v>
      </c>
      <c r="F4193" s="16">
        <v>42759</v>
      </c>
      <c r="G4193" s="2" t="str">
        <f>TEXT(pizzadb_pizzasales[[#This Row],[order_date]],"dddd")</f>
        <v>Tuesday</v>
      </c>
      <c r="H4193" s="3">
        <v>0.55651620370370369</v>
      </c>
      <c r="I4193">
        <v>20.75</v>
      </c>
      <c r="J4193">
        <v>20.75</v>
      </c>
      <c r="K4193" s="1" t="s">
        <v>21</v>
      </c>
      <c r="L4193" s="1" t="s">
        <v>22</v>
      </c>
      <c r="M4193" s="1" t="s">
        <v>63</v>
      </c>
      <c r="N4193" s="1" t="s">
        <v>64</v>
      </c>
    </row>
    <row r="4194" spans="1:14" x14ac:dyDescent="0.25">
      <c r="A4194">
        <v>4193</v>
      </c>
      <c r="B4194">
        <v>1862</v>
      </c>
      <c r="C4194">
        <f>1/COUNTIF(B:B,pizzadb_pizzasales[[#This Row],[order_id]])</f>
        <v>0.5</v>
      </c>
      <c r="D4194" s="1" t="s">
        <v>73</v>
      </c>
      <c r="E4194">
        <v>1</v>
      </c>
      <c r="F4194" s="16">
        <v>42760</v>
      </c>
      <c r="G4194" s="2" t="str">
        <f>TEXT(pizzadb_pizzasales[[#This Row],[order_date]],"dddd")</f>
        <v>Wednesday</v>
      </c>
      <c r="H4194" s="3">
        <v>0.56043981481481486</v>
      </c>
      <c r="I4194">
        <v>20.75</v>
      </c>
      <c r="J4194">
        <v>20.75</v>
      </c>
      <c r="K4194" s="1" t="s">
        <v>21</v>
      </c>
      <c r="L4194" s="1" t="s">
        <v>33</v>
      </c>
      <c r="M4194" s="1" t="s">
        <v>74</v>
      </c>
      <c r="N4194" s="1" t="s">
        <v>75</v>
      </c>
    </row>
    <row r="4195" spans="1:14" x14ac:dyDescent="0.25">
      <c r="A4195">
        <v>4194</v>
      </c>
      <c r="B4195">
        <v>1862</v>
      </c>
      <c r="C4195">
        <f>1/COUNTIF(B:B,pizzadb_pizzasales[[#This Row],[order_id]])</f>
        <v>0.5</v>
      </c>
      <c r="D4195" s="1" t="s">
        <v>68</v>
      </c>
      <c r="E4195">
        <v>1</v>
      </c>
      <c r="F4195" s="16">
        <v>42761</v>
      </c>
      <c r="G4195" s="2" t="str">
        <f>TEXT(pizzadb_pizzasales[[#This Row],[order_date]],"dddd")</f>
        <v>Thursday</v>
      </c>
      <c r="H4195" s="3">
        <v>0.56043981481481486</v>
      </c>
      <c r="I4195">
        <v>20.25</v>
      </c>
      <c r="J4195">
        <v>20.25</v>
      </c>
      <c r="K4195" s="1" t="s">
        <v>21</v>
      </c>
      <c r="L4195" s="1" t="s">
        <v>22</v>
      </c>
      <c r="M4195" s="1" t="s">
        <v>30</v>
      </c>
      <c r="N4195" s="1" t="s">
        <v>31</v>
      </c>
    </row>
    <row r="4196" spans="1:14" x14ac:dyDescent="0.25">
      <c r="A4196">
        <v>4195</v>
      </c>
      <c r="B4196">
        <v>1863</v>
      </c>
      <c r="C4196">
        <f>1/COUNTIF(B:B,pizzadb_pizzasales[[#This Row],[order_id]])</f>
        <v>1</v>
      </c>
      <c r="D4196" s="1" t="s">
        <v>165</v>
      </c>
      <c r="E4196">
        <v>1</v>
      </c>
      <c r="F4196" s="16">
        <v>42762</v>
      </c>
      <c r="G4196" s="2" t="str">
        <f>TEXT(pizzadb_pizzasales[[#This Row],[order_date]],"dddd")</f>
        <v>Friday</v>
      </c>
      <c r="H4196" s="3">
        <v>0.56927083333333328</v>
      </c>
      <c r="I4196">
        <v>23.649999618530273</v>
      </c>
      <c r="J4196">
        <v>23.649999618530273</v>
      </c>
      <c r="K4196" s="1" t="s">
        <v>41</v>
      </c>
      <c r="L4196" s="1" t="s">
        <v>26</v>
      </c>
      <c r="M4196" s="1" t="s">
        <v>166</v>
      </c>
      <c r="N4196" s="1" t="s">
        <v>167</v>
      </c>
    </row>
    <row r="4197" spans="1:14" x14ac:dyDescent="0.25">
      <c r="A4197">
        <v>4196</v>
      </c>
      <c r="B4197">
        <v>1864</v>
      </c>
      <c r="C4197">
        <f>1/COUNTIF(B:B,pizzadb_pizzasales[[#This Row],[order_id]])</f>
        <v>1</v>
      </c>
      <c r="D4197" s="1" t="s">
        <v>106</v>
      </c>
      <c r="E4197">
        <v>1</v>
      </c>
      <c r="F4197" s="16">
        <v>42765</v>
      </c>
      <c r="G4197" s="2" t="str">
        <f>TEXT(pizzadb_pizzasales[[#This Row],[order_date]],"dddd")</f>
        <v>Monday</v>
      </c>
      <c r="H4197" s="3">
        <v>0.57391203703703708</v>
      </c>
      <c r="I4197">
        <v>12.5</v>
      </c>
      <c r="J4197">
        <v>12.5</v>
      </c>
      <c r="K4197" s="1" t="s">
        <v>41</v>
      </c>
      <c r="L4197" s="1" t="s">
        <v>26</v>
      </c>
      <c r="M4197" s="1" t="s">
        <v>107</v>
      </c>
      <c r="N4197" s="1" t="s">
        <v>108</v>
      </c>
    </row>
    <row r="4198" spans="1:14" x14ac:dyDescent="0.25">
      <c r="A4198">
        <v>4197</v>
      </c>
      <c r="B4198">
        <v>1865</v>
      </c>
      <c r="C4198">
        <f>1/COUNTIF(B:B,pizzadb_pizzasales[[#This Row],[order_id]])</f>
        <v>0.25</v>
      </c>
      <c r="D4198" s="1" t="s">
        <v>118</v>
      </c>
      <c r="E4198">
        <v>1</v>
      </c>
      <c r="F4198" s="16">
        <v>42766</v>
      </c>
      <c r="G4198" s="2" t="str">
        <f>TEXT(pizzadb_pizzasales[[#This Row],[order_date]],"dddd")</f>
        <v>Tuesday</v>
      </c>
      <c r="H4198" s="3">
        <v>0.59001157407407412</v>
      </c>
      <c r="I4198">
        <v>16.75</v>
      </c>
      <c r="J4198">
        <v>16.75</v>
      </c>
      <c r="K4198" s="1" t="s">
        <v>13</v>
      </c>
      <c r="L4198" s="1" t="s">
        <v>33</v>
      </c>
      <c r="M4198" s="1" t="s">
        <v>42</v>
      </c>
      <c r="N4198" s="1" t="s">
        <v>43</v>
      </c>
    </row>
    <row r="4199" spans="1:14" x14ac:dyDescent="0.25">
      <c r="A4199">
        <v>4198</v>
      </c>
      <c r="B4199">
        <v>1865</v>
      </c>
      <c r="C4199">
        <f>1/COUNTIF(B:B,pizzadb_pizzasales[[#This Row],[order_id]])</f>
        <v>0.25</v>
      </c>
      <c r="D4199" s="1" t="s">
        <v>168</v>
      </c>
      <c r="E4199">
        <v>1</v>
      </c>
      <c r="F4199" s="16">
        <v>42767</v>
      </c>
      <c r="G4199" s="2" t="str">
        <f>TEXT(pizzadb_pizzasales[[#This Row],[order_date]],"dddd")</f>
        <v>Wednesday</v>
      </c>
      <c r="H4199" s="3">
        <v>0.59001157407407412</v>
      </c>
      <c r="I4199">
        <v>20.75</v>
      </c>
      <c r="J4199">
        <v>20.75</v>
      </c>
      <c r="K4199" s="1" t="s">
        <v>21</v>
      </c>
      <c r="L4199" s="1" t="s">
        <v>33</v>
      </c>
      <c r="M4199" s="1" t="s">
        <v>124</v>
      </c>
      <c r="N4199" s="1" t="s">
        <v>125</v>
      </c>
    </row>
    <row r="4200" spans="1:14" x14ac:dyDescent="0.25">
      <c r="A4200">
        <v>4199</v>
      </c>
      <c r="B4200">
        <v>1865</v>
      </c>
      <c r="C4200">
        <f>1/COUNTIF(B:B,pizzadb_pizzasales[[#This Row],[order_id]])</f>
        <v>0.25</v>
      </c>
      <c r="D4200" s="1" t="s">
        <v>37</v>
      </c>
      <c r="E4200">
        <v>1</v>
      </c>
      <c r="F4200" s="16">
        <v>42768</v>
      </c>
      <c r="G4200" s="2" t="str">
        <f>TEXT(pizzadb_pizzasales[[#This Row],[order_date]],"dddd")</f>
        <v>Thursday</v>
      </c>
      <c r="H4200" s="3">
        <v>0.59001157407407412</v>
      </c>
      <c r="I4200">
        <v>20.75</v>
      </c>
      <c r="J4200">
        <v>20.75</v>
      </c>
      <c r="K4200" s="1" t="s">
        <v>21</v>
      </c>
      <c r="L4200" s="1" t="s">
        <v>26</v>
      </c>
      <c r="M4200" s="1" t="s">
        <v>38</v>
      </c>
      <c r="N4200" s="1" t="s">
        <v>39</v>
      </c>
    </row>
    <row r="4201" spans="1:14" x14ac:dyDescent="0.25">
      <c r="A4201">
        <v>4200</v>
      </c>
      <c r="B4201">
        <v>1865</v>
      </c>
      <c r="C4201">
        <f>1/COUNTIF(B:B,pizzadb_pizzasales[[#This Row],[order_id]])</f>
        <v>0.25</v>
      </c>
      <c r="D4201" s="1" t="s">
        <v>62</v>
      </c>
      <c r="E4201">
        <v>1</v>
      </c>
      <c r="F4201" s="16">
        <v>42769</v>
      </c>
      <c r="G4201" s="2" t="str">
        <f>TEXT(pizzadb_pizzasales[[#This Row],[order_date]],"dddd")</f>
        <v>Friday</v>
      </c>
      <c r="H4201" s="3">
        <v>0.59001157407407412</v>
      </c>
      <c r="I4201">
        <v>20.75</v>
      </c>
      <c r="J4201">
        <v>20.75</v>
      </c>
      <c r="K4201" s="1" t="s">
        <v>21</v>
      </c>
      <c r="L4201" s="1" t="s">
        <v>22</v>
      </c>
      <c r="M4201" s="1" t="s">
        <v>63</v>
      </c>
      <c r="N4201" s="1" t="s">
        <v>64</v>
      </c>
    </row>
    <row r="4202" spans="1:14" x14ac:dyDescent="0.25">
      <c r="A4202">
        <v>4201</v>
      </c>
      <c r="B4202">
        <v>1866</v>
      </c>
      <c r="C4202">
        <f>1/COUNTIF(B:B,pizzadb_pizzasales[[#This Row],[order_id]])</f>
        <v>0.16666666666666666</v>
      </c>
      <c r="D4202" s="1" t="s">
        <v>165</v>
      </c>
      <c r="E4202">
        <v>1</v>
      </c>
      <c r="F4202" s="16">
        <v>42772</v>
      </c>
      <c r="G4202" s="2" t="str">
        <f>TEXT(pizzadb_pizzasales[[#This Row],[order_date]],"dddd")</f>
        <v>Monday</v>
      </c>
      <c r="H4202" s="3">
        <v>0.5964814814814815</v>
      </c>
      <c r="I4202">
        <v>23.649999618530273</v>
      </c>
      <c r="J4202">
        <v>23.649999618530273</v>
      </c>
      <c r="K4202" s="1" t="s">
        <v>41</v>
      </c>
      <c r="L4202" s="1" t="s">
        <v>26</v>
      </c>
      <c r="M4202" s="1" t="s">
        <v>166</v>
      </c>
      <c r="N4202" s="1" t="s">
        <v>167</v>
      </c>
    </row>
    <row r="4203" spans="1:14" x14ac:dyDescent="0.25">
      <c r="A4203">
        <v>4202</v>
      </c>
      <c r="B4203">
        <v>1866</v>
      </c>
      <c r="C4203">
        <f>1/COUNTIF(B:B,pizzadb_pizzasales[[#This Row],[order_id]])</f>
        <v>0.16666666666666666</v>
      </c>
      <c r="D4203" s="1" t="s">
        <v>17</v>
      </c>
      <c r="E4203">
        <v>1</v>
      </c>
      <c r="F4203" s="16">
        <v>42773</v>
      </c>
      <c r="G4203" s="2" t="str">
        <f>TEXT(pizzadb_pizzasales[[#This Row],[order_date]],"dddd")</f>
        <v>Tuesday</v>
      </c>
      <c r="H4203" s="3">
        <v>0.5964814814814815</v>
      </c>
      <c r="I4203">
        <v>16</v>
      </c>
      <c r="J4203">
        <v>16</v>
      </c>
      <c r="K4203" s="1" t="s">
        <v>13</v>
      </c>
      <c r="L4203" s="1" t="s">
        <v>14</v>
      </c>
      <c r="M4203" s="1" t="s">
        <v>18</v>
      </c>
      <c r="N4203" s="1" t="s">
        <v>19</v>
      </c>
    </row>
    <row r="4204" spans="1:14" x14ac:dyDescent="0.25">
      <c r="A4204">
        <v>4203</v>
      </c>
      <c r="B4204">
        <v>1866</v>
      </c>
      <c r="C4204">
        <f>1/COUNTIF(B:B,pizzadb_pizzasales[[#This Row],[order_id]])</f>
        <v>0.16666666666666666</v>
      </c>
      <c r="D4204" s="1" t="s">
        <v>36</v>
      </c>
      <c r="E4204">
        <v>1</v>
      </c>
      <c r="F4204" s="16">
        <v>42774</v>
      </c>
      <c r="G4204" s="2" t="str">
        <f>TEXT(pizzadb_pizzasales[[#This Row],[order_date]],"dddd")</f>
        <v>Wednesday</v>
      </c>
      <c r="H4204" s="3">
        <v>0.5964814814814815</v>
      </c>
      <c r="I4204">
        <v>16.5</v>
      </c>
      <c r="J4204">
        <v>16.5</v>
      </c>
      <c r="K4204" s="1" t="s">
        <v>13</v>
      </c>
      <c r="L4204" s="1" t="s">
        <v>26</v>
      </c>
      <c r="M4204" s="1" t="s">
        <v>27</v>
      </c>
      <c r="N4204" s="1" t="s">
        <v>28</v>
      </c>
    </row>
    <row r="4205" spans="1:14" x14ac:dyDescent="0.25">
      <c r="A4205">
        <v>4204</v>
      </c>
      <c r="B4205">
        <v>1866</v>
      </c>
      <c r="C4205">
        <f>1/COUNTIF(B:B,pizzadb_pizzasales[[#This Row],[order_id]])</f>
        <v>0.16666666666666666</v>
      </c>
      <c r="D4205" s="1" t="s">
        <v>87</v>
      </c>
      <c r="E4205">
        <v>1</v>
      </c>
      <c r="F4205" s="16">
        <v>42775</v>
      </c>
      <c r="G4205" s="2" t="str">
        <f>TEXT(pizzadb_pizzasales[[#This Row],[order_date]],"dddd")</f>
        <v>Thursday</v>
      </c>
      <c r="H4205" s="3">
        <v>0.5964814814814815</v>
      </c>
      <c r="I4205">
        <v>20.75</v>
      </c>
      <c r="J4205">
        <v>20.75</v>
      </c>
      <c r="K4205" s="1" t="s">
        <v>21</v>
      </c>
      <c r="L4205" s="1" t="s">
        <v>26</v>
      </c>
      <c r="M4205" s="1" t="s">
        <v>88</v>
      </c>
      <c r="N4205" s="1" t="s">
        <v>89</v>
      </c>
    </row>
    <row r="4206" spans="1:14" x14ac:dyDescent="0.25">
      <c r="A4206">
        <v>4205</v>
      </c>
      <c r="B4206">
        <v>1866</v>
      </c>
      <c r="C4206">
        <f>1/COUNTIF(B:B,pizzadb_pizzasales[[#This Row],[order_id]])</f>
        <v>0.16666666666666666</v>
      </c>
      <c r="D4206" s="1" t="s">
        <v>117</v>
      </c>
      <c r="E4206">
        <v>1</v>
      </c>
      <c r="F4206" s="16">
        <v>42776</v>
      </c>
      <c r="G4206" s="2" t="str">
        <f>TEXT(pizzadb_pizzasales[[#This Row],[order_date]],"dddd")</f>
        <v>Friday</v>
      </c>
      <c r="H4206" s="3">
        <v>0.5964814814814815</v>
      </c>
      <c r="I4206">
        <v>12.75</v>
      </c>
      <c r="J4206">
        <v>12.75</v>
      </c>
      <c r="K4206" s="1" t="s">
        <v>41</v>
      </c>
      <c r="L4206" s="1" t="s">
        <v>33</v>
      </c>
      <c r="M4206" s="1" t="s">
        <v>70</v>
      </c>
      <c r="N4206" s="1" t="s">
        <v>71</v>
      </c>
    </row>
    <row r="4207" spans="1:14" x14ac:dyDescent="0.25">
      <c r="A4207">
        <v>4206</v>
      </c>
      <c r="B4207">
        <v>1866</v>
      </c>
      <c r="C4207">
        <f>1/COUNTIF(B:B,pizzadb_pizzasales[[#This Row],[order_id]])</f>
        <v>0.16666666666666666</v>
      </c>
      <c r="D4207" s="1" t="s">
        <v>47</v>
      </c>
      <c r="E4207">
        <v>1</v>
      </c>
      <c r="F4207" s="16">
        <v>42779</v>
      </c>
      <c r="G4207" s="2" t="str">
        <f>TEXT(pizzadb_pizzasales[[#This Row],[order_date]],"dddd")</f>
        <v>Monday</v>
      </c>
      <c r="H4207" s="3">
        <v>0.5964814814814815</v>
      </c>
      <c r="I4207">
        <v>12.5</v>
      </c>
      <c r="J4207">
        <v>12.5</v>
      </c>
      <c r="K4207" s="1" t="s">
        <v>41</v>
      </c>
      <c r="L4207" s="1" t="s">
        <v>26</v>
      </c>
      <c r="M4207" s="1" t="s">
        <v>48</v>
      </c>
      <c r="N4207" s="1" t="s">
        <v>49</v>
      </c>
    </row>
    <row r="4208" spans="1:14" x14ac:dyDescent="0.25">
      <c r="A4208">
        <v>4207</v>
      </c>
      <c r="B4208">
        <v>1867</v>
      </c>
      <c r="C4208">
        <f>1/COUNTIF(B:B,pizzadb_pizzasales[[#This Row],[order_id]])</f>
        <v>1</v>
      </c>
      <c r="D4208" s="1" t="s">
        <v>158</v>
      </c>
      <c r="E4208">
        <v>1</v>
      </c>
      <c r="F4208" s="16">
        <v>42780</v>
      </c>
      <c r="G4208" s="2" t="str">
        <f>TEXT(pizzadb_pizzasales[[#This Row],[order_date]],"dddd")</f>
        <v>Tuesday</v>
      </c>
      <c r="H4208" s="3">
        <v>0.60821759259259256</v>
      </c>
      <c r="I4208">
        <v>16.5</v>
      </c>
      <c r="J4208">
        <v>16.5</v>
      </c>
      <c r="K4208" s="1" t="s">
        <v>13</v>
      </c>
      <c r="L4208" s="1" t="s">
        <v>26</v>
      </c>
      <c r="M4208" s="1" t="s">
        <v>60</v>
      </c>
      <c r="N4208" s="1" t="s">
        <v>61</v>
      </c>
    </row>
    <row r="4209" spans="1:14" x14ac:dyDescent="0.25">
      <c r="A4209">
        <v>4208</v>
      </c>
      <c r="B4209">
        <v>1868</v>
      </c>
      <c r="C4209">
        <f>1/COUNTIF(B:B,pizzadb_pizzasales[[#This Row],[order_id]])</f>
        <v>0.5</v>
      </c>
      <c r="D4209" s="1" t="s">
        <v>20</v>
      </c>
      <c r="E4209">
        <v>1</v>
      </c>
      <c r="F4209" s="16">
        <v>42781</v>
      </c>
      <c r="G4209" s="2" t="str">
        <f>TEXT(pizzadb_pizzasales[[#This Row],[order_date]],"dddd")</f>
        <v>Wednesday</v>
      </c>
      <c r="H4209" s="3">
        <v>0.60828703703703701</v>
      </c>
      <c r="I4209">
        <v>18.5</v>
      </c>
      <c r="J4209">
        <v>18.5</v>
      </c>
      <c r="K4209" s="1" t="s">
        <v>21</v>
      </c>
      <c r="L4209" s="1" t="s">
        <v>22</v>
      </c>
      <c r="M4209" s="1" t="s">
        <v>23</v>
      </c>
      <c r="N4209" s="1" t="s">
        <v>24</v>
      </c>
    </row>
    <row r="4210" spans="1:14" x14ac:dyDescent="0.25">
      <c r="A4210">
        <v>4209</v>
      </c>
      <c r="B4210">
        <v>1868</v>
      </c>
      <c r="C4210">
        <f>1/COUNTIF(B:B,pizzadb_pizzasales[[#This Row],[order_id]])</f>
        <v>0.5</v>
      </c>
      <c r="D4210" s="1" t="s">
        <v>152</v>
      </c>
      <c r="E4210">
        <v>1</v>
      </c>
      <c r="F4210" s="16">
        <v>42782</v>
      </c>
      <c r="G4210" s="2" t="str">
        <f>TEXT(pizzadb_pizzasales[[#This Row],[order_date]],"dddd")</f>
        <v>Thursday</v>
      </c>
      <c r="H4210" s="3">
        <v>0.60828703703703701</v>
      </c>
      <c r="I4210">
        <v>20.75</v>
      </c>
      <c r="J4210">
        <v>20.75</v>
      </c>
      <c r="K4210" s="1" t="s">
        <v>21</v>
      </c>
      <c r="L4210" s="1" t="s">
        <v>26</v>
      </c>
      <c r="M4210" s="1" t="s">
        <v>48</v>
      </c>
      <c r="N4210" s="1" t="s">
        <v>49</v>
      </c>
    </row>
    <row r="4211" spans="1:14" x14ac:dyDescent="0.25">
      <c r="A4211">
        <v>4210</v>
      </c>
      <c r="B4211">
        <v>1869</v>
      </c>
      <c r="C4211">
        <f>1/COUNTIF(B:B,pizzadb_pizzasales[[#This Row],[order_id]])</f>
        <v>0.25</v>
      </c>
      <c r="D4211" s="1" t="s">
        <v>159</v>
      </c>
      <c r="E4211">
        <v>1</v>
      </c>
      <c r="F4211" s="16">
        <v>42783</v>
      </c>
      <c r="G4211" s="2" t="str">
        <f>TEXT(pizzadb_pizzasales[[#This Row],[order_date]],"dddd")</f>
        <v>Friday</v>
      </c>
      <c r="H4211" s="3">
        <v>0.60946759259259264</v>
      </c>
      <c r="I4211">
        <v>16.75</v>
      </c>
      <c r="J4211">
        <v>16.75</v>
      </c>
      <c r="K4211" s="1" t="s">
        <v>13</v>
      </c>
      <c r="L4211" s="1" t="s">
        <v>22</v>
      </c>
      <c r="M4211" s="1" t="s">
        <v>101</v>
      </c>
      <c r="N4211" s="1" t="s">
        <v>102</v>
      </c>
    </row>
    <row r="4212" spans="1:14" x14ac:dyDescent="0.25">
      <c r="A4212">
        <v>4211</v>
      </c>
      <c r="B4212">
        <v>1869</v>
      </c>
      <c r="C4212">
        <f>1/COUNTIF(B:B,pizzadb_pizzasales[[#This Row],[order_id]])</f>
        <v>0.25</v>
      </c>
      <c r="D4212" s="1" t="s">
        <v>119</v>
      </c>
      <c r="E4212">
        <v>1</v>
      </c>
      <c r="F4212" s="16">
        <v>42786</v>
      </c>
      <c r="G4212" s="2" t="str">
        <f>TEXT(pizzadb_pizzasales[[#This Row],[order_date]],"dddd")</f>
        <v>Monday</v>
      </c>
      <c r="H4212" s="3">
        <v>0.60946759259259264</v>
      </c>
      <c r="I4212">
        <v>12.5</v>
      </c>
      <c r="J4212">
        <v>12.5</v>
      </c>
      <c r="K4212" s="1" t="s">
        <v>13</v>
      </c>
      <c r="L4212" s="1" t="s">
        <v>14</v>
      </c>
      <c r="M4212" s="1" t="s">
        <v>78</v>
      </c>
      <c r="N4212" s="1" t="s">
        <v>79</v>
      </c>
    </row>
    <row r="4213" spans="1:14" x14ac:dyDescent="0.25">
      <c r="A4213">
        <v>4212</v>
      </c>
      <c r="B4213">
        <v>1869</v>
      </c>
      <c r="C4213">
        <f>1/COUNTIF(B:B,pizzadb_pizzasales[[#This Row],[order_id]])</f>
        <v>0.25</v>
      </c>
      <c r="D4213" s="1" t="s">
        <v>37</v>
      </c>
      <c r="E4213">
        <v>1</v>
      </c>
      <c r="F4213" s="16">
        <v>42787</v>
      </c>
      <c r="G4213" s="2" t="str">
        <f>TEXT(pizzadb_pizzasales[[#This Row],[order_date]],"dddd")</f>
        <v>Tuesday</v>
      </c>
      <c r="H4213" s="3">
        <v>0.60946759259259264</v>
      </c>
      <c r="I4213">
        <v>20.75</v>
      </c>
      <c r="J4213">
        <v>20.75</v>
      </c>
      <c r="K4213" s="1" t="s">
        <v>21</v>
      </c>
      <c r="L4213" s="1" t="s">
        <v>26</v>
      </c>
      <c r="M4213" s="1" t="s">
        <v>38</v>
      </c>
      <c r="N4213" s="1" t="s">
        <v>39</v>
      </c>
    </row>
    <row r="4214" spans="1:14" x14ac:dyDescent="0.25">
      <c r="A4214">
        <v>4213</v>
      </c>
      <c r="B4214">
        <v>1869</v>
      </c>
      <c r="C4214">
        <f>1/COUNTIF(B:B,pizzadb_pizzasales[[#This Row],[order_id]])</f>
        <v>0.25</v>
      </c>
      <c r="D4214" s="1" t="s">
        <v>145</v>
      </c>
      <c r="E4214">
        <v>1</v>
      </c>
      <c r="F4214" s="16">
        <v>42788</v>
      </c>
      <c r="G4214" s="2" t="str">
        <f>TEXT(pizzadb_pizzasales[[#This Row],[order_date]],"dddd")</f>
        <v>Wednesday</v>
      </c>
      <c r="H4214" s="3">
        <v>0.60946759259259264</v>
      </c>
      <c r="I4214">
        <v>16.5</v>
      </c>
      <c r="J4214">
        <v>16.5</v>
      </c>
      <c r="K4214" s="1" t="s">
        <v>13</v>
      </c>
      <c r="L4214" s="1" t="s">
        <v>26</v>
      </c>
      <c r="M4214" s="1" t="s">
        <v>38</v>
      </c>
      <c r="N4214" s="1" t="s">
        <v>39</v>
      </c>
    </row>
    <row r="4215" spans="1:14" x14ac:dyDescent="0.25">
      <c r="A4215">
        <v>4214</v>
      </c>
      <c r="B4215">
        <v>1870</v>
      </c>
      <c r="C4215">
        <f>1/COUNTIF(B:B,pizzadb_pizzasales[[#This Row],[order_id]])</f>
        <v>1</v>
      </c>
      <c r="D4215" s="1" t="s">
        <v>84</v>
      </c>
      <c r="E4215">
        <v>1</v>
      </c>
      <c r="F4215" s="16">
        <v>42789</v>
      </c>
      <c r="G4215" s="2" t="str">
        <f>TEXT(pizzadb_pizzasales[[#This Row],[order_date]],"dddd")</f>
        <v>Thursday</v>
      </c>
      <c r="H4215" s="3">
        <v>0.61510416666666667</v>
      </c>
      <c r="I4215">
        <v>12</v>
      </c>
      <c r="J4215">
        <v>12</v>
      </c>
      <c r="K4215" s="1" t="s">
        <v>41</v>
      </c>
      <c r="L4215" s="1" t="s">
        <v>14</v>
      </c>
      <c r="M4215" s="1" t="s">
        <v>85</v>
      </c>
      <c r="N4215" s="1" t="s">
        <v>86</v>
      </c>
    </row>
    <row r="4216" spans="1:14" x14ac:dyDescent="0.25">
      <c r="A4216">
        <v>4215</v>
      </c>
      <c r="B4216">
        <v>1871</v>
      </c>
      <c r="C4216">
        <f>1/COUNTIF(B:B,pizzadb_pizzasales[[#This Row],[order_id]])</f>
        <v>1</v>
      </c>
      <c r="D4216" s="1" t="s">
        <v>54</v>
      </c>
      <c r="E4216">
        <v>1</v>
      </c>
      <c r="F4216" s="16">
        <v>42790</v>
      </c>
      <c r="G4216" s="2" t="str">
        <f>TEXT(pizzadb_pizzasales[[#This Row],[order_date]],"dddd")</f>
        <v>Friday</v>
      </c>
      <c r="H4216" s="3">
        <v>0.62615740740740744</v>
      </c>
      <c r="I4216">
        <v>20.5</v>
      </c>
      <c r="J4216">
        <v>20.5</v>
      </c>
      <c r="K4216" s="1" t="s">
        <v>21</v>
      </c>
      <c r="L4216" s="1" t="s">
        <v>14</v>
      </c>
      <c r="M4216" s="1" t="s">
        <v>55</v>
      </c>
      <c r="N4216" s="1" t="s">
        <v>56</v>
      </c>
    </row>
    <row r="4217" spans="1:14" x14ac:dyDescent="0.25">
      <c r="A4217">
        <v>4216</v>
      </c>
      <c r="B4217">
        <v>1872</v>
      </c>
      <c r="C4217">
        <f>1/COUNTIF(B:B,pizzadb_pizzasales[[#This Row],[order_id]])</f>
        <v>0.25</v>
      </c>
      <c r="D4217" s="1" t="s">
        <v>25</v>
      </c>
      <c r="E4217">
        <v>1</v>
      </c>
      <c r="F4217" s="16">
        <v>42793</v>
      </c>
      <c r="G4217" s="2" t="str">
        <f>TEXT(pizzadb_pizzasales[[#This Row],[order_date]],"dddd")</f>
        <v>Monday</v>
      </c>
      <c r="H4217" s="3">
        <v>0.63018518518518518</v>
      </c>
      <c r="I4217">
        <v>20.75</v>
      </c>
      <c r="J4217">
        <v>20.75</v>
      </c>
      <c r="K4217" s="1" t="s">
        <v>21</v>
      </c>
      <c r="L4217" s="1" t="s">
        <v>26</v>
      </c>
      <c r="M4217" s="1" t="s">
        <v>27</v>
      </c>
      <c r="N4217" s="1" t="s">
        <v>28</v>
      </c>
    </row>
    <row r="4218" spans="1:14" x14ac:dyDescent="0.25">
      <c r="A4218">
        <v>4217</v>
      </c>
      <c r="B4218">
        <v>1872</v>
      </c>
      <c r="C4218">
        <f>1/COUNTIF(B:B,pizzadb_pizzasales[[#This Row],[order_id]])</f>
        <v>0.25</v>
      </c>
      <c r="D4218" s="1" t="s">
        <v>68</v>
      </c>
      <c r="E4218">
        <v>1</v>
      </c>
      <c r="F4218" s="16">
        <v>42794</v>
      </c>
      <c r="G4218" s="2" t="str">
        <f>TEXT(pizzadb_pizzasales[[#This Row],[order_date]],"dddd")</f>
        <v>Tuesday</v>
      </c>
      <c r="H4218" s="3">
        <v>0.63018518518518518</v>
      </c>
      <c r="I4218">
        <v>20.25</v>
      </c>
      <c r="J4218">
        <v>20.25</v>
      </c>
      <c r="K4218" s="1" t="s">
        <v>21</v>
      </c>
      <c r="L4218" s="1" t="s">
        <v>22</v>
      </c>
      <c r="M4218" s="1" t="s">
        <v>30</v>
      </c>
      <c r="N4218" s="1" t="s">
        <v>31</v>
      </c>
    </row>
    <row r="4219" spans="1:14" x14ac:dyDescent="0.25">
      <c r="A4219">
        <v>4218</v>
      </c>
      <c r="B4219">
        <v>1872</v>
      </c>
      <c r="C4219">
        <f>1/COUNTIF(B:B,pizzadb_pizzasales[[#This Row],[order_id]])</f>
        <v>0.25</v>
      </c>
      <c r="D4219" s="1" t="s">
        <v>135</v>
      </c>
      <c r="E4219">
        <v>1</v>
      </c>
      <c r="F4219" s="16">
        <v>42795</v>
      </c>
      <c r="G4219" s="2" t="str">
        <f>TEXT(pizzadb_pizzasales[[#This Row],[order_date]],"dddd")</f>
        <v>Wednesday</v>
      </c>
      <c r="H4219" s="3">
        <v>0.63018518518518518</v>
      </c>
      <c r="I4219">
        <v>20.75</v>
      </c>
      <c r="J4219">
        <v>20.75</v>
      </c>
      <c r="K4219" s="1" t="s">
        <v>21</v>
      </c>
      <c r="L4219" s="1" t="s">
        <v>26</v>
      </c>
      <c r="M4219" s="1" t="s">
        <v>107</v>
      </c>
      <c r="N4219" s="1" t="s">
        <v>108</v>
      </c>
    </row>
    <row r="4220" spans="1:14" x14ac:dyDescent="0.25">
      <c r="A4220">
        <v>4219</v>
      </c>
      <c r="B4220">
        <v>1872</v>
      </c>
      <c r="C4220">
        <f>1/COUNTIF(B:B,pizzadb_pizzasales[[#This Row],[order_id]])</f>
        <v>0.25</v>
      </c>
      <c r="D4220" s="1" t="s">
        <v>32</v>
      </c>
      <c r="E4220">
        <v>1</v>
      </c>
      <c r="F4220" s="16">
        <v>42796</v>
      </c>
      <c r="G4220" s="2" t="str">
        <f>TEXT(pizzadb_pizzasales[[#This Row],[order_date]],"dddd")</f>
        <v>Thursday</v>
      </c>
      <c r="H4220" s="3">
        <v>0.63018518518518518</v>
      </c>
      <c r="I4220">
        <v>20.75</v>
      </c>
      <c r="J4220">
        <v>20.75</v>
      </c>
      <c r="K4220" s="1" t="s">
        <v>21</v>
      </c>
      <c r="L4220" s="1" t="s">
        <v>33</v>
      </c>
      <c r="M4220" s="1" t="s">
        <v>34</v>
      </c>
      <c r="N4220" s="1" t="s">
        <v>35</v>
      </c>
    </row>
    <row r="4221" spans="1:14" x14ac:dyDescent="0.25">
      <c r="A4221">
        <v>4220</v>
      </c>
      <c r="B4221">
        <v>1873</v>
      </c>
      <c r="C4221">
        <f>1/COUNTIF(B:B,pizzadb_pizzasales[[#This Row],[order_id]])</f>
        <v>0.5</v>
      </c>
      <c r="D4221" s="1" t="s">
        <v>80</v>
      </c>
      <c r="E4221">
        <v>1</v>
      </c>
      <c r="F4221" s="16">
        <v>42797</v>
      </c>
      <c r="G4221" s="2" t="str">
        <f>TEXT(pizzadb_pizzasales[[#This Row],[order_date]],"dddd")</f>
        <v>Friday</v>
      </c>
      <c r="H4221" s="3">
        <v>0.63148148148148153</v>
      </c>
      <c r="I4221">
        <v>12.75</v>
      </c>
      <c r="J4221">
        <v>12.75</v>
      </c>
      <c r="K4221" s="1" t="s">
        <v>41</v>
      </c>
      <c r="L4221" s="1" t="s">
        <v>33</v>
      </c>
      <c r="M4221" s="1" t="s">
        <v>74</v>
      </c>
      <c r="N4221" s="1" t="s">
        <v>75</v>
      </c>
    </row>
    <row r="4222" spans="1:14" x14ac:dyDescent="0.25">
      <c r="A4222">
        <v>4221</v>
      </c>
      <c r="B4222">
        <v>1873</v>
      </c>
      <c r="C4222">
        <f>1/COUNTIF(B:B,pizzadb_pizzasales[[#This Row],[order_id]])</f>
        <v>0.5</v>
      </c>
      <c r="D4222" s="1" t="s">
        <v>113</v>
      </c>
      <c r="E4222">
        <v>1</v>
      </c>
      <c r="F4222" s="16">
        <v>42800</v>
      </c>
      <c r="G4222" s="2" t="str">
        <f>TEXT(pizzadb_pizzasales[[#This Row],[order_date]],"dddd")</f>
        <v>Monday</v>
      </c>
      <c r="H4222" s="3">
        <v>0.63148148148148153</v>
      </c>
      <c r="I4222">
        <v>20.25</v>
      </c>
      <c r="J4222">
        <v>20.25</v>
      </c>
      <c r="K4222" s="1" t="s">
        <v>21</v>
      </c>
      <c r="L4222" s="1" t="s">
        <v>26</v>
      </c>
      <c r="M4222" s="1" t="s">
        <v>114</v>
      </c>
      <c r="N4222" s="1" t="s">
        <v>115</v>
      </c>
    </row>
    <row r="4223" spans="1:14" x14ac:dyDescent="0.25">
      <c r="A4223">
        <v>4222</v>
      </c>
      <c r="B4223">
        <v>1874</v>
      </c>
      <c r="C4223">
        <f>1/COUNTIF(B:B,pizzadb_pizzasales[[#This Row],[order_id]])</f>
        <v>1</v>
      </c>
      <c r="D4223" s="1" t="s">
        <v>113</v>
      </c>
      <c r="E4223">
        <v>1</v>
      </c>
      <c r="F4223" s="16">
        <v>42801</v>
      </c>
      <c r="G4223" s="2" t="str">
        <f>TEXT(pizzadb_pizzasales[[#This Row],[order_date]],"dddd")</f>
        <v>Tuesday</v>
      </c>
      <c r="H4223" s="3">
        <v>0.63859953703703709</v>
      </c>
      <c r="I4223">
        <v>20.25</v>
      </c>
      <c r="J4223">
        <v>20.25</v>
      </c>
      <c r="K4223" s="1" t="s">
        <v>21</v>
      </c>
      <c r="L4223" s="1" t="s">
        <v>26</v>
      </c>
      <c r="M4223" s="1" t="s">
        <v>114</v>
      </c>
      <c r="N4223" s="1" t="s">
        <v>115</v>
      </c>
    </row>
    <row r="4224" spans="1:14" x14ac:dyDescent="0.25">
      <c r="A4224">
        <v>4223</v>
      </c>
      <c r="B4224">
        <v>1875</v>
      </c>
      <c r="C4224">
        <f>1/COUNTIF(B:B,pizzadb_pizzasales[[#This Row],[order_id]])</f>
        <v>0.5</v>
      </c>
      <c r="D4224" s="1" t="s">
        <v>119</v>
      </c>
      <c r="E4224">
        <v>1</v>
      </c>
      <c r="F4224" s="16">
        <v>42802</v>
      </c>
      <c r="G4224" s="2" t="str">
        <f>TEXT(pizzadb_pizzasales[[#This Row],[order_date]],"dddd")</f>
        <v>Wednesday</v>
      </c>
      <c r="H4224" s="3">
        <v>0.66141203703703699</v>
      </c>
      <c r="I4224">
        <v>12.5</v>
      </c>
      <c r="J4224">
        <v>12.5</v>
      </c>
      <c r="K4224" s="1" t="s">
        <v>13</v>
      </c>
      <c r="L4224" s="1" t="s">
        <v>14</v>
      </c>
      <c r="M4224" s="1" t="s">
        <v>78</v>
      </c>
      <c r="N4224" s="1" t="s">
        <v>79</v>
      </c>
    </row>
    <row r="4225" spans="1:14" x14ac:dyDescent="0.25">
      <c r="A4225">
        <v>4224</v>
      </c>
      <c r="B4225">
        <v>1875</v>
      </c>
      <c r="C4225">
        <f>1/COUNTIF(B:B,pizzadb_pizzasales[[#This Row],[order_id]])</f>
        <v>0.5</v>
      </c>
      <c r="D4225" s="1" t="s">
        <v>69</v>
      </c>
      <c r="E4225">
        <v>1</v>
      </c>
      <c r="F4225" s="16">
        <v>42803</v>
      </c>
      <c r="G4225" s="2" t="str">
        <f>TEXT(pizzadb_pizzasales[[#This Row],[order_date]],"dddd")</f>
        <v>Thursday</v>
      </c>
      <c r="H4225" s="3">
        <v>0.66141203703703699</v>
      </c>
      <c r="I4225">
        <v>20.75</v>
      </c>
      <c r="J4225">
        <v>20.75</v>
      </c>
      <c r="K4225" s="1" t="s">
        <v>21</v>
      </c>
      <c r="L4225" s="1" t="s">
        <v>33</v>
      </c>
      <c r="M4225" s="1" t="s">
        <v>70</v>
      </c>
      <c r="N4225" s="1" t="s">
        <v>71</v>
      </c>
    </row>
    <row r="4226" spans="1:14" x14ac:dyDescent="0.25">
      <c r="A4226">
        <v>4225</v>
      </c>
      <c r="B4226">
        <v>1876</v>
      </c>
      <c r="C4226">
        <f>1/COUNTIF(B:B,pizzadb_pizzasales[[#This Row],[order_id]])</f>
        <v>0.25</v>
      </c>
      <c r="D4226" s="1" t="s">
        <v>72</v>
      </c>
      <c r="E4226">
        <v>1</v>
      </c>
      <c r="F4226" s="16">
        <v>42804</v>
      </c>
      <c r="G4226" s="2" t="str">
        <f>TEXT(pizzadb_pizzasales[[#This Row],[order_date]],"dddd")</f>
        <v>Friday</v>
      </c>
      <c r="H4226" s="3">
        <v>0.66413194444444446</v>
      </c>
      <c r="I4226">
        <v>20.75</v>
      </c>
      <c r="J4226">
        <v>20.75</v>
      </c>
      <c r="K4226" s="1" t="s">
        <v>21</v>
      </c>
      <c r="L4226" s="1" t="s">
        <v>33</v>
      </c>
      <c r="M4226" s="1" t="s">
        <v>42</v>
      </c>
      <c r="N4226" s="1" t="s">
        <v>43</v>
      </c>
    </row>
    <row r="4227" spans="1:14" x14ac:dyDescent="0.25">
      <c r="A4227">
        <v>4226</v>
      </c>
      <c r="B4227">
        <v>1876</v>
      </c>
      <c r="C4227">
        <f>1/COUNTIF(B:B,pizzadb_pizzasales[[#This Row],[order_id]])</f>
        <v>0.25</v>
      </c>
      <c r="D4227" s="1" t="s">
        <v>96</v>
      </c>
      <c r="E4227">
        <v>1</v>
      </c>
      <c r="F4227" s="16">
        <v>42807</v>
      </c>
      <c r="G4227" s="2" t="str">
        <f>TEXT(pizzadb_pizzasales[[#This Row],[order_date]],"dddd")</f>
        <v>Monday</v>
      </c>
      <c r="H4227" s="3">
        <v>0.66413194444444446</v>
      </c>
      <c r="I4227">
        <v>16.25</v>
      </c>
      <c r="J4227">
        <v>16.25</v>
      </c>
      <c r="K4227" s="1" t="s">
        <v>13</v>
      </c>
      <c r="L4227" s="1" t="s">
        <v>26</v>
      </c>
      <c r="M4227" s="1" t="s">
        <v>97</v>
      </c>
      <c r="N4227" s="1" t="s">
        <v>98</v>
      </c>
    </row>
    <row r="4228" spans="1:14" x14ac:dyDescent="0.25">
      <c r="A4228">
        <v>4227</v>
      </c>
      <c r="B4228">
        <v>1876</v>
      </c>
      <c r="C4228">
        <f>1/COUNTIF(B:B,pizzadb_pizzasales[[#This Row],[order_id]])</f>
        <v>0.25</v>
      </c>
      <c r="D4228" s="1" t="s">
        <v>90</v>
      </c>
      <c r="E4228">
        <v>1</v>
      </c>
      <c r="F4228" s="16">
        <v>42808</v>
      </c>
      <c r="G4228" s="2" t="str">
        <f>TEXT(pizzadb_pizzasales[[#This Row],[order_date]],"dddd")</f>
        <v>Tuesday</v>
      </c>
      <c r="H4228" s="3">
        <v>0.66413194444444446</v>
      </c>
      <c r="I4228">
        <v>17.950000762939453</v>
      </c>
      <c r="J4228">
        <v>17.950000762939453</v>
      </c>
      <c r="K4228" s="1" t="s">
        <v>21</v>
      </c>
      <c r="L4228" s="1" t="s">
        <v>22</v>
      </c>
      <c r="M4228" s="1" t="s">
        <v>91</v>
      </c>
      <c r="N4228" s="1" t="s">
        <v>92</v>
      </c>
    </row>
    <row r="4229" spans="1:14" x14ac:dyDescent="0.25">
      <c r="A4229">
        <v>4228</v>
      </c>
      <c r="B4229">
        <v>1876</v>
      </c>
      <c r="C4229">
        <f>1/COUNTIF(B:B,pizzadb_pizzasales[[#This Row],[order_id]])</f>
        <v>0.25</v>
      </c>
      <c r="D4229" s="1" t="s">
        <v>136</v>
      </c>
      <c r="E4229">
        <v>1</v>
      </c>
      <c r="F4229" s="16">
        <v>42809</v>
      </c>
      <c r="G4229" s="2" t="str">
        <f>TEXT(pizzadb_pizzasales[[#This Row],[order_date]],"dddd")</f>
        <v>Wednesday</v>
      </c>
      <c r="H4229" s="3">
        <v>0.66413194444444446</v>
      </c>
      <c r="I4229">
        <v>12.5</v>
      </c>
      <c r="J4229">
        <v>12.5</v>
      </c>
      <c r="K4229" s="1" t="s">
        <v>41</v>
      </c>
      <c r="L4229" s="1" t="s">
        <v>22</v>
      </c>
      <c r="M4229" s="1" t="s">
        <v>63</v>
      </c>
      <c r="N4229" s="1" t="s">
        <v>64</v>
      </c>
    </row>
    <row r="4230" spans="1:14" x14ac:dyDescent="0.25">
      <c r="A4230">
        <v>4229</v>
      </c>
      <c r="B4230">
        <v>1877</v>
      </c>
      <c r="C4230">
        <f>1/COUNTIF(B:B,pizzadb_pizzasales[[#This Row],[order_id]])</f>
        <v>0.5</v>
      </c>
      <c r="D4230" s="1" t="s">
        <v>69</v>
      </c>
      <c r="E4230">
        <v>1</v>
      </c>
      <c r="F4230" s="16">
        <v>42810</v>
      </c>
      <c r="G4230" s="2" t="str">
        <f>TEXT(pizzadb_pizzasales[[#This Row],[order_date]],"dddd")</f>
        <v>Thursday</v>
      </c>
      <c r="H4230" s="3">
        <v>0.66935185185185186</v>
      </c>
      <c r="I4230">
        <v>20.75</v>
      </c>
      <c r="J4230">
        <v>20.75</v>
      </c>
      <c r="K4230" s="1" t="s">
        <v>21</v>
      </c>
      <c r="L4230" s="1" t="s">
        <v>33</v>
      </c>
      <c r="M4230" s="1" t="s">
        <v>70</v>
      </c>
      <c r="N4230" s="1" t="s">
        <v>71</v>
      </c>
    </row>
    <row r="4231" spans="1:14" x14ac:dyDescent="0.25">
      <c r="A4231">
        <v>4230</v>
      </c>
      <c r="B4231">
        <v>1877</v>
      </c>
      <c r="C4231">
        <f>1/COUNTIF(B:B,pizzadb_pizzasales[[#This Row],[order_id]])</f>
        <v>0.5</v>
      </c>
      <c r="D4231" s="1" t="s">
        <v>136</v>
      </c>
      <c r="E4231">
        <v>1</v>
      </c>
      <c r="F4231" s="16">
        <v>42811</v>
      </c>
      <c r="G4231" s="2" t="str">
        <f>TEXT(pizzadb_pizzasales[[#This Row],[order_date]],"dddd")</f>
        <v>Friday</v>
      </c>
      <c r="H4231" s="3">
        <v>0.66935185185185186</v>
      </c>
      <c r="I4231">
        <v>12.5</v>
      </c>
      <c r="J4231">
        <v>12.5</v>
      </c>
      <c r="K4231" s="1" t="s">
        <v>41</v>
      </c>
      <c r="L4231" s="1" t="s">
        <v>22</v>
      </c>
      <c r="M4231" s="1" t="s">
        <v>63</v>
      </c>
      <c r="N4231" s="1" t="s">
        <v>64</v>
      </c>
    </row>
    <row r="4232" spans="1:14" x14ac:dyDescent="0.25">
      <c r="A4232">
        <v>4231</v>
      </c>
      <c r="B4232">
        <v>1878</v>
      </c>
      <c r="C4232">
        <f>1/COUNTIF(B:B,pizzadb_pizzasales[[#This Row],[order_id]])</f>
        <v>0.5</v>
      </c>
      <c r="D4232" s="1" t="s">
        <v>50</v>
      </c>
      <c r="E4232">
        <v>1</v>
      </c>
      <c r="F4232" s="16">
        <v>42814</v>
      </c>
      <c r="G4232" s="2" t="str">
        <f>TEXT(pizzadb_pizzasales[[#This Row],[order_date]],"dddd")</f>
        <v>Monday</v>
      </c>
      <c r="H4232" s="3">
        <v>0.67178240740740736</v>
      </c>
      <c r="I4232">
        <v>12</v>
      </c>
      <c r="J4232">
        <v>12</v>
      </c>
      <c r="K4232" s="1" t="s">
        <v>41</v>
      </c>
      <c r="L4232" s="1" t="s">
        <v>14</v>
      </c>
      <c r="M4232" s="1" t="s">
        <v>18</v>
      </c>
      <c r="N4232" s="1" t="s">
        <v>19</v>
      </c>
    </row>
    <row r="4233" spans="1:14" x14ac:dyDescent="0.25">
      <c r="A4233">
        <v>4232</v>
      </c>
      <c r="B4233">
        <v>1878</v>
      </c>
      <c r="C4233">
        <f>1/COUNTIF(B:B,pizzadb_pizzasales[[#This Row],[order_id]])</f>
        <v>0.5</v>
      </c>
      <c r="D4233" s="1" t="s">
        <v>112</v>
      </c>
      <c r="E4233">
        <v>1</v>
      </c>
      <c r="F4233" s="16">
        <v>42815</v>
      </c>
      <c r="G4233" s="2" t="str">
        <f>TEXT(pizzadb_pizzasales[[#This Row],[order_date]],"dddd")</f>
        <v>Tuesday</v>
      </c>
      <c r="H4233" s="3">
        <v>0.67178240740740736</v>
      </c>
      <c r="I4233">
        <v>20.5</v>
      </c>
      <c r="J4233">
        <v>20.5</v>
      </c>
      <c r="K4233" s="1" t="s">
        <v>21</v>
      </c>
      <c r="L4233" s="1" t="s">
        <v>14</v>
      </c>
      <c r="M4233" s="1" t="s">
        <v>94</v>
      </c>
      <c r="N4233" s="1" t="s">
        <v>95</v>
      </c>
    </row>
    <row r="4234" spans="1:14" x14ac:dyDescent="0.25">
      <c r="A4234">
        <v>4233</v>
      </c>
      <c r="B4234">
        <v>1879</v>
      </c>
      <c r="C4234">
        <f>1/COUNTIF(B:B,pizzadb_pizzasales[[#This Row],[order_id]])</f>
        <v>1</v>
      </c>
      <c r="D4234" s="1" t="s">
        <v>84</v>
      </c>
      <c r="E4234">
        <v>2</v>
      </c>
      <c r="F4234" s="16">
        <v>42816</v>
      </c>
      <c r="G4234" s="2" t="str">
        <f>TEXT(pizzadb_pizzasales[[#This Row],[order_date]],"dddd")</f>
        <v>Wednesday</v>
      </c>
      <c r="H4234" s="3">
        <v>0.67670138888888887</v>
      </c>
      <c r="I4234">
        <v>12</v>
      </c>
      <c r="J4234">
        <v>24</v>
      </c>
      <c r="K4234" s="1" t="s">
        <v>41</v>
      </c>
      <c r="L4234" s="1" t="s">
        <v>14</v>
      </c>
      <c r="M4234" s="1" t="s">
        <v>85</v>
      </c>
      <c r="N4234" s="1" t="s">
        <v>86</v>
      </c>
    </row>
    <row r="4235" spans="1:14" x14ac:dyDescent="0.25">
      <c r="A4235">
        <v>4234</v>
      </c>
      <c r="B4235">
        <v>1880</v>
      </c>
      <c r="C4235">
        <f>1/COUNTIF(B:B,pizzadb_pizzasales[[#This Row],[order_id]])</f>
        <v>0.33333333333333331</v>
      </c>
      <c r="D4235" s="1" t="s">
        <v>54</v>
      </c>
      <c r="E4235">
        <v>1</v>
      </c>
      <c r="F4235" s="16">
        <v>42817</v>
      </c>
      <c r="G4235" s="2" t="str">
        <f>TEXT(pizzadb_pizzasales[[#This Row],[order_date]],"dddd")</f>
        <v>Thursday</v>
      </c>
      <c r="H4235" s="3">
        <v>0.67754629629629626</v>
      </c>
      <c r="I4235">
        <v>20.5</v>
      </c>
      <c r="J4235">
        <v>20.5</v>
      </c>
      <c r="K4235" s="1" t="s">
        <v>21</v>
      </c>
      <c r="L4235" s="1" t="s">
        <v>14</v>
      </c>
      <c r="M4235" s="1" t="s">
        <v>55</v>
      </c>
      <c r="N4235" s="1" t="s">
        <v>56</v>
      </c>
    </row>
    <row r="4236" spans="1:14" x14ac:dyDescent="0.25">
      <c r="A4236">
        <v>4235</v>
      </c>
      <c r="B4236">
        <v>1880</v>
      </c>
      <c r="C4236">
        <f>1/COUNTIF(B:B,pizzadb_pizzasales[[#This Row],[order_id]])</f>
        <v>0.33333333333333331</v>
      </c>
      <c r="D4236" s="1" t="s">
        <v>159</v>
      </c>
      <c r="E4236">
        <v>1</v>
      </c>
      <c r="F4236" s="16">
        <v>42818</v>
      </c>
      <c r="G4236" s="2" t="str">
        <f>TEXT(pizzadb_pizzasales[[#This Row],[order_date]],"dddd")</f>
        <v>Friday</v>
      </c>
      <c r="H4236" s="3">
        <v>0.67754629629629626</v>
      </c>
      <c r="I4236">
        <v>16.75</v>
      </c>
      <c r="J4236">
        <v>16.75</v>
      </c>
      <c r="K4236" s="1" t="s">
        <v>13</v>
      </c>
      <c r="L4236" s="1" t="s">
        <v>22</v>
      </c>
      <c r="M4236" s="1" t="s">
        <v>101</v>
      </c>
      <c r="N4236" s="1" t="s">
        <v>102</v>
      </c>
    </row>
    <row r="4237" spans="1:14" x14ac:dyDescent="0.25">
      <c r="A4237">
        <v>4236</v>
      </c>
      <c r="B4237">
        <v>1880</v>
      </c>
      <c r="C4237">
        <f>1/COUNTIF(B:B,pizzadb_pizzasales[[#This Row],[order_id]])</f>
        <v>0.33333333333333331</v>
      </c>
      <c r="D4237" s="1" t="s">
        <v>29</v>
      </c>
      <c r="E4237">
        <v>1</v>
      </c>
      <c r="F4237" s="16">
        <v>42821</v>
      </c>
      <c r="G4237" s="2" t="str">
        <f>TEXT(pizzadb_pizzasales[[#This Row],[order_date]],"dddd")</f>
        <v>Monday</v>
      </c>
      <c r="H4237" s="3">
        <v>0.67754629629629626</v>
      </c>
      <c r="I4237">
        <v>16</v>
      </c>
      <c r="J4237">
        <v>16</v>
      </c>
      <c r="K4237" s="1" t="s">
        <v>13</v>
      </c>
      <c r="L4237" s="1" t="s">
        <v>22</v>
      </c>
      <c r="M4237" s="1" t="s">
        <v>30</v>
      </c>
      <c r="N4237" s="1" t="s">
        <v>31</v>
      </c>
    </row>
    <row r="4238" spans="1:14" x14ac:dyDescent="0.25">
      <c r="A4238">
        <v>4237</v>
      </c>
      <c r="B4238">
        <v>1881</v>
      </c>
      <c r="C4238">
        <f>1/COUNTIF(B:B,pizzadb_pizzasales[[#This Row],[order_id]])</f>
        <v>0.5</v>
      </c>
      <c r="D4238" s="1" t="s">
        <v>163</v>
      </c>
      <c r="E4238">
        <v>1</v>
      </c>
      <c r="F4238" s="16">
        <v>42822</v>
      </c>
      <c r="G4238" s="2" t="str">
        <f>TEXT(pizzadb_pizzasales[[#This Row],[order_date]],"dddd")</f>
        <v>Tuesday</v>
      </c>
      <c r="H4238" s="3">
        <v>0.67796296296296299</v>
      </c>
      <c r="I4238">
        <v>16</v>
      </c>
      <c r="J4238">
        <v>16</v>
      </c>
      <c r="K4238" s="1" t="s">
        <v>13</v>
      </c>
      <c r="L4238" s="1" t="s">
        <v>14</v>
      </c>
      <c r="M4238" s="1" t="s">
        <v>94</v>
      </c>
      <c r="N4238" s="1" t="s">
        <v>95</v>
      </c>
    </row>
    <row r="4239" spans="1:14" x14ac:dyDescent="0.25">
      <c r="A4239">
        <v>4238</v>
      </c>
      <c r="B4239">
        <v>1881</v>
      </c>
      <c r="C4239">
        <f>1/COUNTIF(B:B,pizzadb_pizzasales[[#This Row],[order_id]])</f>
        <v>0.5</v>
      </c>
      <c r="D4239" s="1" t="s">
        <v>126</v>
      </c>
      <c r="E4239">
        <v>1</v>
      </c>
      <c r="F4239" s="16">
        <v>42823</v>
      </c>
      <c r="G4239" s="2" t="str">
        <f>TEXT(pizzadb_pizzasales[[#This Row],[order_date]],"dddd")</f>
        <v>Wednesday</v>
      </c>
      <c r="H4239" s="3">
        <v>0.67796296296296299</v>
      </c>
      <c r="I4239">
        <v>9.75</v>
      </c>
      <c r="J4239">
        <v>9.75</v>
      </c>
      <c r="K4239" s="1" t="s">
        <v>41</v>
      </c>
      <c r="L4239" s="1" t="s">
        <v>14</v>
      </c>
      <c r="M4239" s="1" t="s">
        <v>78</v>
      </c>
      <c r="N4239" s="1" t="s">
        <v>79</v>
      </c>
    </row>
    <row r="4240" spans="1:14" x14ac:dyDescent="0.25">
      <c r="A4240">
        <v>4239</v>
      </c>
      <c r="B4240">
        <v>1882</v>
      </c>
      <c r="C4240">
        <f>1/COUNTIF(B:B,pizzadb_pizzasales[[#This Row],[order_id]])</f>
        <v>0.5</v>
      </c>
      <c r="D4240" s="1" t="s">
        <v>76</v>
      </c>
      <c r="E4240">
        <v>1</v>
      </c>
      <c r="F4240" s="16">
        <v>42824</v>
      </c>
      <c r="G4240" s="2" t="str">
        <f>TEXT(pizzadb_pizzasales[[#This Row],[order_date]],"dddd")</f>
        <v>Thursday</v>
      </c>
      <c r="H4240" s="3">
        <v>0.67952546296296301</v>
      </c>
      <c r="I4240">
        <v>16.75</v>
      </c>
      <c r="J4240">
        <v>16.75</v>
      </c>
      <c r="K4240" s="1" t="s">
        <v>13</v>
      </c>
      <c r="L4240" s="1" t="s">
        <v>33</v>
      </c>
      <c r="M4240" s="1" t="s">
        <v>74</v>
      </c>
      <c r="N4240" s="1" t="s">
        <v>75</v>
      </c>
    </row>
    <row r="4241" spans="1:14" x14ac:dyDescent="0.25">
      <c r="A4241">
        <v>4240</v>
      </c>
      <c r="B4241">
        <v>1882</v>
      </c>
      <c r="C4241">
        <f>1/COUNTIF(B:B,pizzadb_pizzasales[[#This Row],[order_id]])</f>
        <v>0.5</v>
      </c>
      <c r="D4241" s="1" t="s">
        <v>20</v>
      </c>
      <c r="E4241">
        <v>1</v>
      </c>
      <c r="F4241" s="16">
        <v>42825</v>
      </c>
      <c r="G4241" s="2" t="str">
        <f>TEXT(pizzadb_pizzasales[[#This Row],[order_date]],"dddd")</f>
        <v>Friday</v>
      </c>
      <c r="H4241" s="3">
        <v>0.67952546296296301</v>
      </c>
      <c r="I4241">
        <v>18.5</v>
      </c>
      <c r="J4241">
        <v>18.5</v>
      </c>
      <c r="K4241" s="1" t="s">
        <v>21</v>
      </c>
      <c r="L4241" s="1" t="s">
        <v>22</v>
      </c>
      <c r="M4241" s="1" t="s">
        <v>23</v>
      </c>
      <c r="N4241" s="1" t="s">
        <v>24</v>
      </c>
    </row>
    <row r="4242" spans="1:14" x14ac:dyDescent="0.25">
      <c r="A4242">
        <v>4241</v>
      </c>
      <c r="B4242">
        <v>1883</v>
      </c>
      <c r="C4242">
        <f>1/COUNTIF(B:B,pizzadb_pizzasales[[#This Row],[order_id]])</f>
        <v>1</v>
      </c>
      <c r="D4242" s="1" t="s">
        <v>132</v>
      </c>
      <c r="E4242">
        <v>2</v>
      </c>
      <c r="F4242" s="16">
        <v>42828</v>
      </c>
      <c r="G4242" s="2" t="str">
        <f>TEXT(pizzadb_pizzasales[[#This Row],[order_date]],"dddd")</f>
        <v>Monday</v>
      </c>
      <c r="H4242" s="3">
        <v>0.68447916666666664</v>
      </c>
      <c r="I4242">
        <v>10.5</v>
      </c>
      <c r="J4242">
        <v>21</v>
      </c>
      <c r="K4242" s="1" t="s">
        <v>41</v>
      </c>
      <c r="L4242" s="1" t="s">
        <v>14</v>
      </c>
      <c r="M4242" s="1" t="s">
        <v>15</v>
      </c>
      <c r="N4242" s="1" t="s">
        <v>16</v>
      </c>
    </row>
    <row r="4243" spans="1:14" x14ac:dyDescent="0.25">
      <c r="A4243">
        <v>4242</v>
      </c>
      <c r="B4243">
        <v>1884</v>
      </c>
      <c r="C4243">
        <f>1/COUNTIF(B:B,pizzadb_pizzasales[[#This Row],[order_id]])</f>
        <v>0.25</v>
      </c>
      <c r="D4243" s="1" t="s">
        <v>76</v>
      </c>
      <c r="E4243">
        <v>1</v>
      </c>
      <c r="F4243" s="16">
        <v>42829</v>
      </c>
      <c r="G4243" s="2" t="str">
        <f>TEXT(pizzadb_pizzasales[[#This Row],[order_date]],"dddd")</f>
        <v>Tuesday</v>
      </c>
      <c r="H4243" s="3">
        <v>0.69045138888888891</v>
      </c>
      <c r="I4243">
        <v>16.75</v>
      </c>
      <c r="J4243">
        <v>16.75</v>
      </c>
      <c r="K4243" s="1" t="s">
        <v>13</v>
      </c>
      <c r="L4243" s="1" t="s">
        <v>33</v>
      </c>
      <c r="M4243" s="1" t="s">
        <v>74</v>
      </c>
      <c r="N4243" s="1" t="s">
        <v>75</v>
      </c>
    </row>
    <row r="4244" spans="1:14" x14ac:dyDescent="0.25">
      <c r="A4244">
        <v>4243</v>
      </c>
      <c r="B4244">
        <v>1884</v>
      </c>
      <c r="C4244">
        <f>1/COUNTIF(B:B,pizzadb_pizzasales[[#This Row],[order_id]])</f>
        <v>0.25</v>
      </c>
      <c r="D4244" s="1" t="s">
        <v>51</v>
      </c>
      <c r="E4244">
        <v>1</v>
      </c>
      <c r="F4244" s="16">
        <v>42830</v>
      </c>
      <c r="G4244" s="2" t="str">
        <f>TEXT(pizzadb_pizzasales[[#This Row],[order_date]],"dddd")</f>
        <v>Wednesday</v>
      </c>
      <c r="H4244" s="3">
        <v>0.69045138888888891</v>
      </c>
      <c r="I4244">
        <v>12</v>
      </c>
      <c r="J4244">
        <v>12</v>
      </c>
      <c r="K4244" s="1" t="s">
        <v>41</v>
      </c>
      <c r="L4244" s="1" t="s">
        <v>22</v>
      </c>
      <c r="M4244" s="1" t="s">
        <v>52</v>
      </c>
      <c r="N4244" s="1" t="s">
        <v>53</v>
      </c>
    </row>
    <row r="4245" spans="1:14" x14ac:dyDescent="0.25">
      <c r="A4245">
        <v>4244</v>
      </c>
      <c r="B4245">
        <v>1884</v>
      </c>
      <c r="C4245">
        <f>1/COUNTIF(B:B,pizzadb_pizzasales[[#This Row],[order_id]])</f>
        <v>0.25</v>
      </c>
      <c r="D4245" s="1" t="s">
        <v>12</v>
      </c>
      <c r="E4245">
        <v>1</v>
      </c>
      <c r="F4245" s="16">
        <v>42831</v>
      </c>
      <c r="G4245" s="2" t="str">
        <f>TEXT(pizzadb_pizzasales[[#This Row],[order_date]],"dddd")</f>
        <v>Thursday</v>
      </c>
      <c r="H4245" s="3">
        <v>0.69045138888888891</v>
      </c>
      <c r="I4245">
        <v>13.25</v>
      </c>
      <c r="J4245">
        <v>13.25</v>
      </c>
      <c r="K4245" s="1" t="s">
        <v>13</v>
      </c>
      <c r="L4245" s="1" t="s">
        <v>14</v>
      </c>
      <c r="M4245" s="1" t="s">
        <v>15</v>
      </c>
      <c r="N4245" s="1" t="s">
        <v>16</v>
      </c>
    </row>
    <row r="4246" spans="1:14" x14ac:dyDescent="0.25">
      <c r="A4246">
        <v>4245</v>
      </c>
      <c r="B4246">
        <v>1884</v>
      </c>
      <c r="C4246">
        <f>1/COUNTIF(B:B,pizzadb_pizzasales[[#This Row],[order_id]])</f>
        <v>0.25</v>
      </c>
      <c r="D4246" s="1" t="s">
        <v>32</v>
      </c>
      <c r="E4246">
        <v>1</v>
      </c>
      <c r="F4246" s="16">
        <v>42832</v>
      </c>
      <c r="G4246" s="2" t="str">
        <f>TEXT(pizzadb_pizzasales[[#This Row],[order_date]],"dddd")</f>
        <v>Friday</v>
      </c>
      <c r="H4246" s="3">
        <v>0.69045138888888891</v>
      </c>
      <c r="I4246">
        <v>20.75</v>
      </c>
      <c r="J4246">
        <v>20.75</v>
      </c>
      <c r="K4246" s="1" t="s">
        <v>21</v>
      </c>
      <c r="L4246" s="1" t="s">
        <v>33</v>
      </c>
      <c r="M4246" s="1" t="s">
        <v>34</v>
      </c>
      <c r="N4246" s="1" t="s">
        <v>35</v>
      </c>
    </row>
    <row r="4247" spans="1:14" x14ac:dyDescent="0.25">
      <c r="A4247">
        <v>4246</v>
      </c>
      <c r="B4247">
        <v>1885</v>
      </c>
      <c r="C4247">
        <f>1/COUNTIF(B:B,pizzadb_pizzasales[[#This Row],[order_id]])</f>
        <v>0.25</v>
      </c>
      <c r="D4247" s="1" t="s">
        <v>17</v>
      </c>
      <c r="E4247">
        <v>1</v>
      </c>
      <c r="F4247" s="16">
        <v>42835</v>
      </c>
      <c r="G4247" s="2" t="str">
        <f>TEXT(pizzadb_pizzasales[[#This Row],[order_date]],"dddd")</f>
        <v>Monday</v>
      </c>
      <c r="H4247" s="3">
        <v>0.69093749999999998</v>
      </c>
      <c r="I4247">
        <v>16</v>
      </c>
      <c r="J4247">
        <v>16</v>
      </c>
      <c r="K4247" s="1" t="s">
        <v>13</v>
      </c>
      <c r="L4247" s="1" t="s">
        <v>14</v>
      </c>
      <c r="M4247" s="1" t="s">
        <v>18</v>
      </c>
      <c r="N4247" s="1" t="s">
        <v>19</v>
      </c>
    </row>
    <row r="4248" spans="1:14" x14ac:dyDescent="0.25">
      <c r="A4248">
        <v>4247</v>
      </c>
      <c r="B4248">
        <v>1885</v>
      </c>
      <c r="C4248">
        <f>1/COUNTIF(B:B,pizzadb_pizzasales[[#This Row],[order_id]])</f>
        <v>0.25</v>
      </c>
      <c r="D4248" s="1" t="s">
        <v>25</v>
      </c>
      <c r="E4248">
        <v>1</v>
      </c>
      <c r="F4248" s="16">
        <v>42836</v>
      </c>
      <c r="G4248" s="2" t="str">
        <f>TEXT(pizzadb_pizzasales[[#This Row],[order_date]],"dddd")</f>
        <v>Tuesday</v>
      </c>
      <c r="H4248" s="3">
        <v>0.69093749999999998</v>
      </c>
      <c r="I4248">
        <v>20.75</v>
      </c>
      <c r="J4248">
        <v>20.75</v>
      </c>
      <c r="K4248" s="1" t="s">
        <v>21</v>
      </c>
      <c r="L4248" s="1" t="s">
        <v>26</v>
      </c>
      <c r="M4248" s="1" t="s">
        <v>27</v>
      </c>
      <c r="N4248" s="1" t="s">
        <v>28</v>
      </c>
    </row>
    <row r="4249" spans="1:14" x14ac:dyDescent="0.25">
      <c r="A4249">
        <v>4248</v>
      </c>
      <c r="B4249">
        <v>1885</v>
      </c>
      <c r="C4249">
        <f>1/COUNTIF(B:B,pizzadb_pizzasales[[#This Row],[order_id]])</f>
        <v>0.25</v>
      </c>
      <c r="D4249" s="1" t="s">
        <v>150</v>
      </c>
      <c r="E4249">
        <v>1</v>
      </c>
      <c r="F4249" s="16">
        <v>42837</v>
      </c>
      <c r="G4249" s="2" t="str">
        <f>TEXT(pizzadb_pizzasales[[#This Row],[order_date]],"dddd")</f>
        <v>Wednesday</v>
      </c>
      <c r="H4249" s="3">
        <v>0.69093749999999998</v>
      </c>
      <c r="I4249">
        <v>12.5</v>
      </c>
      <c r="J4249">
        <v>12.5</v>
      </c>
      <c r="K4249" s="1" t="s">
        <v>41</v>
      </c>
      <c r="L4249" s="1" t="s">
        <v>26</v>
      </c>
      <c r="M4249" s="1" t="s">
        <v>60</v>
      </c>
      <c r="N4249" s="1" t="s">
        <v>61</v>
      </c>
    </row>
    <row r="4250" spans="1:14" x14ac:dyDescent="0.25">
      <c r="A4250">
        <v>4249</v>
      </c>
      <c r="B4250">
        <v>1885</v>
      </c>
      <c r="C4250">
        <f>1/COUNTIF(B:B,pizzadb_pizzasales[[#This Row],[order_id]])</f>
        <v>0.25</v>
      </c>
      <c r="D4250" s="1" t="s">
        <v>62</v>
      </c>
      <c r="E4250">
        <v>1</v>
      </c>
      <c r="F4250" s="16">
        <v>42838</v>
      </c>
      <c r="G4250" s="2" t="str">
        <f>TEXT(pizzadb_pizzasales[[#This Row],[order_date]],"dddd")</f>
        <v>Thursday</v>
      </c>
      <c r="H4250" s="3">
        <v>0.69093749999999998</v>
      </c>
      <c r="I4250">
        <v>20.75</v>
      </c>
      <c r="J4250">
        <v>20.75</v>
      </c>
      <c r="K4250" s="1" t="s">
        <v>21</v>
      </c>
      <c r="L4250" s="1" t="s">
        <v>22</v>
      </c>
      <c r="M4250" s="1" t="s">
        <v>63</v>
      </c>
      <c r="N4250" s="1" t="s">
        <v>64</v>
      </c>
    </row>
    <row r="4251" spans="1:14" x14ac:dyDescent="0.25">
      <c r="A4251">
        <v>4250</v>
      </c>
      <c r="B4251">
        <v>1886</v>
      </c>
      <c r="C4251">
        <f>1/COUNTIF(B:B,pizzadb_pizzasales[[#This Row],[order_id]])</f>
        <v>1</v>
      </c>
      <c r="D4251" s="1" t="s">
        <v>68</v>
      </c>
      <c r="E4251">
        <v>1</v>
      </c>
      <c r="F4251" s="16">
        <v>42839</v>
      </c>
      <c r="G4251" s="2" t="str">
        <f>TEXT(pizzadb_pizzasales[[#This Row],[order_date]],"dddd")</f>
        <v>Friday</v>
      </c>
      <c r="H4251" s="3">
        <v>0.69715277777777773</v>
      </c>
      <c r="I4251">
        <v>20.25</v>
      </c>
      <c r="J4251">
        <v>20.25</v>
      </c>
      <c r="K4251" s="1" t="s">
        <v>21</v>
      </c>
      <c r="L4251" s="1" t="s">
        <v>22</v>
      </c>
      <c r="M4251" s="1" t="s">
        <v>30</v>
      </c>
      <c r="N4251" s="1" t="s">
        <v>31</v>
      </c>
    </row>
    <row r="4252" spans="1:14" x14ac:dyDescent="0.25">
      <c r="A4252">
        <v>4251</v>
      </c>
      <c r="B4252">
        <v>1887</v>
      </c>
      <c r="C4252">
        <f>1/COUNTIF(B:B,pizzadb_pizzasales[[#This Row],[order_id]])</f>
        <v>0.2</v>
      </c>
      <c r="D4252" s="1" t="s">
        <v>76</v>
      </c>
      <c r="E4252">
        <v>1</v>
      </c>
      <c r="F4252" s="16">
        <v>42842</v>
      </c>
      <c r="G4252" s="2" t="str">
        <f>TEXT(pizzadb_pizzasales[[#This Row],[order_date]],"dddd")</f>
        <v>Monday</v>
      </c>
      <c r="H4252" s="3">
        <v>0.70006944444444441</v>
      </c>
      <c r="I4252">
        <v>16.75</v>
      </c>
      <c r="J4252">
        <v>16.75</v>
      </c>
      <c r="K4252" s="1" t="s">
        <v>13</v>
      </c>
      <c r="L4252" s="1" t="s">
        <v>33</v>
      </c>
      <c r="M4252" s="1" t="s">
        <v>74</v>
      </c>
      <c r="N4252" s="1" t="s">
        <v>75</v>
      </c>
    </row>
    <row r="4253" spans="1:14" x14ac:dyDescent="0.25">
      <c r="A4253">
        <v>4252</v>
      </c>
      <c r="B4253">
        <v>1887</v>
      </c>
      <c r="C4253">
        <f>1/COUNTIF(B:B,pizzadb_pizzasales[[#This Row],[order_id]])</f>
        <v>0.2</v>
      </c>
      <c r="D4253" s="1" t="s">
        <v>17</v>
      </c>
      <c r="E4253">
        <v>1</v>
      </c>
      <c r="F4253" s="16">
        <v>42843</v>
      </c>
      <c r="G4253" s="2" t="str">
        <f>TEXT(pizzadb_pizzasales[[#This Row],[order_date]],"dddd")</f>
        <v>Tuesday</v>
      </c>
      <c r="H4253" s="3">
        <v>0.70006944444444441</v>
      </c>
      <c r="I4253">
        <v>16</v>
      </c>
      <c r="J4253">
        <v>16</v>
      </c>
      <c r="K4253" s="1" t="s">
        <v>13</v>
      </c>
      <c r="L4253" s="1" t="s">
        <v>14</v>
      </c>
      <c r="M4253" s="1" t="s">
        <v>18</v>
      </c>
      <c r="N4253" s="1" t="s">
        <v>19</v>
      </c>
    </row>
    <row r="4254" spans="1:14" x14ac:dyDescent="0.25">
      <c r="A4254">
        <v>4253</v>
      </c>
      <c r="B4254">
        <v>1887</v>
      </c>
      <c r="C4254">
        <f>1/COUNTIF(B:B,pizzadb_pizzasales[[#This Row],[order_id]])</f>
        <v>0.2</v>
      </c>
      <c r="D4254" s="1" t="s">
        <v>116</v>
      </c>
      <c r="E4254">
        <v>1</v>
      </c>
      <c r="F4254" s="16">
        <v>42844</v>
      </c>
      <c r="G4254" s="2" t="str">
        <f>TEXT(pizzadb_pizzasales[[#This Row],[order_date]],"dddd")</f>
        <v>Wednesday</v>
      </c>
      <c r="H4254" s="3">
        <v>0.70006944444444441</v>
      </c>
      <c r="I4254">
        <v>16</v>
      </c>
      <c r="J4254">
        <v>16</v>
      </c>
      <c r="K4254" s="1" t="s">
        <v>13</v>
      </c>
      <c r="L4254" s="1" t="s">
        <v>14</v>
      </c>
      <c r="M4254" s="1" t="s">
        <v>55</v>
      </c>
      <c r="N4254" s="1" t="s">
        <v>56</v>
      </c>
    </row>
    <row r="4255" spans="1:14" x14ac:dyDescent="0.25">
      <c r="A4255">
        <v>4254</v>
      </c>
      <c r="B4255">
        <v>1887</v>
      </c>
      <c r="C4255">
        <f>1/COUNTIF(B:B,pizzadb_pizzasales[[#This Row],[order_id]])</f>
        <v>0.2</v>
      </c>
      <c r="D4255" s="1" t="s">
        <v>126</v>
      </c>
      <c r="E4255">
        <v>1</v>
      </c>
      <c r="F4255" s="16">
        <v>42845</v>
      </c>
      <c r="G4255" s="2" t="str">
        <f>TEXT(pizzadb_pizzasales[[#This Row],[order_date]],"dddd")</f>
        <v>Thursday</v>
      </c>
      <c r="H4255" s="3">
        <v>0.70006944444444441</v>
      </c>
      <c r="I4255">
        <v>9.75</v>
      </c>
      <c r="J4255">
        <v>9.75</v>
      </c>
      <c r="K4255" s="1" t="s">
        <v>41</v>
      </c>
      <c r="L4255" s="1" t="s">
        <v>14</v>
      </c>
      <c r="M4255" s="1" t="s">
        <v>78</v>
      </c>
      <c r="N4255" s="1" t="s">
        <v>79</v>
      </c>
    </row>
    <row r="4256" spans="1:14" x14ac:dyDescent="0.25">
      <c r="A4256">
        <v>4255</v>
      </c>
      <c r="B4256">
        <v>1887</v>
      </c>
      <c r="C4256">
        <f>1/COUNTIF(B:B,pizzadb_pizzasales[[#This Row],[order_id]])</f>
        <v>0.2</v>
      </c>
      <c r="D4256" s="1" t="s">
        <v>147</v>
      </c>
      <c r="E4256">
        <v>1</v>
      </c>
      <c r="F4256" s="16">
        <v>42846</v>
      </c>
      <c r="G4256" s="2" t="str">
        <f>TEXT(pizzadb_pizzasales[[#This Row],[order_date]],"dddd")</f>
        <v>Friday</v>
      </c>
      <c r="H4256" s="3">
        <v>0.70006944444444441</v>
      </c>
      <c r="I4256">
        <v>16.75</v>
      </c>
      <c r="J4256">
        <v>16.75</v>
      </c>
      <c r="K4256" s="1" t="s">
        <v>13</v>
      </c>
      <c r="L4256" s="1" t="s">
        <v>33</v>
      </c>
      <c r="M4256" s="1" t="s">
        <v>70</v>
      </c>
      <c r="N4256" s="1" t="s">
        <v>71</v>
      </c>
    </row>
    <row r="4257" spans="1:14" x14ac:dyDescent="0.25">
      <c r="A4257">
        <v>4256</v>
      </c>
      <c r="B4257">
        <v>1888</v>
      </c>
      <c r="C4257">
        <f>1/COUNTIF(B:B,pizzadb_pizzasales[[#This Row],[order_id]])</f>
        <v>0.5</v>
      </c>
      <c r="D4257" s="1" t="s">
        <v>96</v>
      </c>
      <c r="E4257">
        <v>1</v>
      </c>
      <c r="F4257" s="16">
        <v>42849</v>
      </c>
      <c r="G4257" s="2" t="str">
        <f>TEXT(pizzadb_pizzasales[[#This Row],[order_date]],"dddd")</f>
        <v>Monday</v>
      </c>
      <c r="H4257" s="3">
        <v>0.70953703703703708</v>
      </c>
      <c r="I4257">
        <v>16.25</v>
      </c>
      <c r="J4257">
        <v>16.25</v>
      </c>
      <c r="K4257" s="1" t="s">
        <v>13</v>
      </c>
      <c r="L4257" s="1" t="s">
        <v>26</v>
      </c>
      <c r="M4257" s="1" t="s">
        <v>97</v>
      </c>
      <c r="N4257" s="1" t="s">
        <v>98</v>
      </c>
    </row>
    <row r="4258" spans="1:14" x14ac:dyDescent="0.25">
      <c r="A4258">
        <v>4257</v>
      </c>
      <c r="B4258">
        <v>1888</v>
      </c>
      <c r="C4258">
        <f>1/COUNTIF(B:B,pizzadb_pizzasales[[#This Row],[order_id]])</f>
        <v>0.5</v>
      </c>
      <c r="D4258" s="1" t="s">
        <v>93</v>
      </c>
      <c r="E4258">
        <v>1</v>
      </c>
      <c r="F4258" s="16">
        <v>42850</v>
      </c>
      <c r="G4258" s="2" t="str">
        <f>TEXT(pizzadb_pizzasales[[#This Row],[order_date]],"dddd")</f>
        <v>Tuesday</v>
      </c>
      <c r="H4258" s="3">
        <v>0.70953703703703708</v>
      </c>
      <c r="I4258">
        <v>12</v>
      </c>
      <c r="J4258">
        <v>12</v>
      </c>
      <c r="K4258" s="1" t="s">
        <v>41</v>
      </c>
      <c r="L4258" s="1" t="s">
        <v>14</v>
      </c>
      <c r="M4258" s="1" t="s">
        <v>94</v>
      </c>
      <c r="N4258" s="1" t="s">
        <v>95</v>
      </c>
    </row>
    <row r="4259" spans="1:14" x14ac:dyDescent="0.25">
      <c r="A4259">
        <v>4258</v>
      </c>
      <c r="B4259">
        <v>1889</v>
      </c>
      <c r="C4259">
        <f>1/COUNTIF(B:B,pizzadb_pizzasales[[#This Row],[order_id]])</f>
        <v>0.5</v>
      </c>
      <c r="D4259" s="1" t="s">
        <v>72</v>
      </c>
      <c r="E4259">
        <v>1</v>
      </c>
      <c r="F4259" s="16">
        <v>42851</v>
      </c>
      <c r="G4259" s="2" t="str">
        <f>TEXT(pizzadb_pizzasales[[#This Row],[order_date]],"dddd")</f>
        <v>Wednesday</v>
      </c>
      <c r="H4259" s="3">
        <v>0.7107175925925926</v>
      </c>
      <c r="I4259">
        <v>20.75</v>
      </c>
      <c r="J4259">
        <v>20.75</v>
      </c>
      <c r="K4259" s="1" t="s">
        <v>21</v>
      </c>
      <c r="L4259" s="1" t="s">
        <v>33</v>
      </c>
      <c r="M4259" s="1" t="s">
        <v>42</v>
      </c>
      <c r="N4259" s="1" t="s">
        <v>43</v>
      </c>
    </row>
    <row r="4260" spans="1:14" x14ac:dyDescent="0.25">
      <c r="A4260">
        <v>4259</v>
      </c>
      <c r="B4260">
        <v>1889</v>
      </c>
      <c r="C4260">
        <f>1/COUNTIF(B:B,pizzadb_pizzasales[[#This Row],[order_id]])</f>
        <v>0.5</v>
      </c>
      <c r="D4260" s="1" t="s">
        <v>25</v>
      </c>
      <c r="E4260">
        <v>1</v>
      </c>
      <c r="F4260" s="16">
        <v>42852</v>
      </c>
      <c r="G4260" s="2" t="str">
        <f>TEXT(pizzadb_pizzasales[[#This Row],[order_date]],"dddd")</f>
        <v>Thursday</v>
      </c>
      <c r="H4260" s="3">
        <v>0.7107175925925926</v>
      </c>
      <c r="I4260">
        <v>20.75</v>
      </c>
      <c r="J4260">
        <v>20.75</v>
      </c>
      <c r="K4260" s="1" t="s">
        <v>21</v>
      </c>
      <c r="L4260" s="1" t="s">
        <v>26</v>
      </c>
      <c r="M4260" s="1" t="s">
        <v>27</v>
      </c>
      <c r="N4260" s="1" t="s">
        <v>28</v>
      </c>
    </row>
    <row r="4261" spans="1:14" x14ac:dyDescent="0.25">
      <c r="A4261">
        <v>4260</v>
      </c>
      <c r="B4261">
        <v>1890</v>
      </c>
      <c r="C4261">
        <f>1/COUNTIF(B:B,pizzadb_pizzasales[[#This Row],[order_id]])</f>
        <v>0.5</v>
      </c>
      <c r="D4261" s="1" t="s">
        <v>20</v>
      </c>
      <c r="E4261">
        <v>1</v>
      </c>
      <c r="F4261" s="16">
        <v>42853</v>
      </c>
      <c r="G4261" s="2" t="str">
        <f>TEXT(pizzadb_pizzasales[[#This Row],[order_date]],"dddd")</f>
        <v>Friday</v>
      </c>
      <c r="H4261" s="3">
        <v>0.71499999999999997</v>
      </c>
      <c r="I4261">
        <v>18.5</v>
      </c>
      <c r="J4261">
        <v>18.5</v>
      </c>
      <c r="K4261" s="1" t="s">
        <v>21</v>
      </c>
      <c r="L4261" s="1" t="s">
        <v>22</v>
      </c>
      <c r="M4261" s="1" t="s">
        <v>23</v>
      </c>
      <c r="N4261" s="1" t="s">
        <v>24</v>
      </c>
    </row>
    <row r="4262" spans="1:14" x14ac:dyDescent="0.25">
      <c r="A4262">
        <v>4261</v>
      </c>
      <c r="B4262">
        <v>1890</v>
      </c>
      <c r="C4262">
        <f>1/COUNTIF(B:B,pizzadb_pizzasales[[#This Row],[order_id]])</f>
        <v>0.5</v>
      </c>
      <c r="D4262" s="1" t="s">
        <v>143</v>
      </c>
      <c r="E4262">
        <v>1</v>
      </c>
      <c r="F4262" s="16">
        <v>42856</v>
      </c>
      <c r="G4262" s="2" t="str">
        <f>TEXT(pizzadb_pizzasales[[#This Row],[order_date]],"dddd")</f>
        <v>Monday</v>
      </c>
      <c r="H4262" s="3">
        <v>0.71499999999999997</v>
      </c>
      <c r="I4262">
        <v>11</v>
      </c>
      <c r="J4262">
        <v>11</v>
      </c>
      <c r="K4262" s="1" t="s">
        <v>41</v>
      </c>
      <c r="L4262" s="1" t="s">
        <v>14</v>
      </c>
      <c r="M4262" s="1" t="s">
        <v>130</v>
      </c>
      <c r="N4262" s="1" t="s">
        <v>131</v>
      </c>
    </row>
    <row r="4263" spans="1:14" x14ac:dyDescent="0.25">
      <c r="A4263">
        <v>4262</v>
      </c>
      <c r="B4263">
        <v>1891</v>
      </c>
      <c r="C4263">
        <f>1/COUNTIF(B:B,pizzadb_pizzasales[[#This Row],[order_id]])</f>
        <v>0.25</v>
      </c>
      <c r="D4263" s="1" t="s">
        <v>173</v>
      </c>
      <c r="E4263">
        <v>1</v>
      </c>
      <c r="F4263" s="16">
        <v>42857</v>
      </c>
      <c r="G4263" s="2" t="str">
        <f>TEXT(pizzadb_pizzasales[[#This Row],[order_date]],"dddd")</f>
        <v>Tuesday</v>
      </c>
      <c r="H4263" s="3">
        <v>0.71605324074074073</v>
      </c>
      <c r="I4263">
        <v>20.25</v>
      </c>
      <c r="J4263">
        <v>20.25</v>
      </c>
      <c r="K4263" s="1" t="s">
        <v>21</v>
      </c>
      <c r="L4263" s="1" t="s">
        <v>26</v>
      </c>
      <c r="M4263" s="1" t="s">
        <v>97</v>
      </c>
      <c r="N4263" s="1" t="s">
        <v>98</v>
      </c>
    </row>
    <row r="4264" spans="1:14" x14ac:dyDescent="0.25">
      <c r="A4264">
        <v>4263</v>
      </c>
      <c r="B4264">
        <v>1891</v>
      </c>
      <c r="C4264">
        <f>1/COUNTIF(B:B,pizzadb_pizzasales[[#This Row],[order_id]])</f>
        <v>0.25</v>
      </c>
      <c r="D4264" s="1" t="s">
        <v>76</v>
      </c>
      <c r="E4264">
        <v>1</v>
      </c>
      <c r="F4264" s="16">
        <v>42858</v>
      </c>
      <c r="G4264" s="2" t="str">
        <f>TEXT(pizzadb_pizzasales[[#This Row],[order_date]],"dddd")</f>
        <v>Wednesday</v>
      </c>
      <c r="H4264" s="3">
        <v>0.71605324074074073</v>
      </c>
      <c r="I4264">
        <v>16.75</v>
      </c>
      <c r="J4264">
        <v>16.75</v>
      </c>
      <c r="K4264" s="1" t="s">
        <v>13</v>
      </c>
      <c r="L4264" s="1" t="s">
        <v>33</v>
      </c>
      <c r="M4264" s="1" t="s">
        <v>74</v>
      </c>
      <c r="N4264" s="1" t="s">
        <v>75</v>
      </c>
    </row>
    <row r="4265" spans="1:14" x14ac:dyDescent="0.25">
      <c r="A4265">
        <v>4264</v>
      </c>
      <c r="B4265">
        <v>1891</v>
      </c>
      <c r="C4265">
        <f>1/COUNTIF(B:B,pizzadb_pizzasales[[#This Row],[order_id]])</f>
        <v>0.25</v>
      </c>
      <c r="D4265" s="1" t="s">
        <v>59</v>
      </c>
      <c r="E4265">
        <v>1</v>
      </c>
      <c r="F4265" s="16">
        <v>42859</v>
      </c>
      <c r="G4265" s="2" t="str">
        <f>TEXT(pizzadb_pizzasales[[#This Row],[order_date]],"dddd")</f>
        <v>Thursday</v>
      </c>
      <c r="H4265" s="3">
        <v>0.71605324074074073</v>
      </c>
      <c r="I4265">
        <v>20.75</v>
      </c>
      <c r="J4265">
        <v>20.75</v>
      </c>
      <c r="K4265" s="1" t="s">
        <v>21</v>
      </c>
      <c r="L4265" s="1" t="s">
        <v>26</v>
      </c>
      <c r="M4265" s="1" t="s">
        <v>60</v>
      </c>
      <c r="N4265" s="1" t="s">
        <v>61</v>
      </c>
    </row>
    <row r="4266" spans="1:14" x14ac:dyDescent="0.25">
      <c r="A4266">
        <v>4265</v>
      </c>
      <c r="B4266">
        <v>1891</v>
      </c>
      <c r="C4266">
        <f>1/COUNTIF(B:B,pizzadb_pizzasales[[#This Row],[order_id]])</f>
        <v>0.25</v>
      </c>
      <c r="D4266" s="1" t="s">
        <v>170</v>
      </c>
      <c r="E4266">
        <v>1</v>
      </c>
      <c r="F4266" s="16">
        <v>42860</v>
      </c>
      <c r="G4266" s="2" t="str">
        <f>TEXT(pizzadb_pizzasales[[#This Row],[order_date]],"dddd")</f>
        <v>Friday</v>
      </c>
      <c r="H4266" s="3">
        <v>0.71605324074074073</v>
      </c>
      <c r="I4266">
        <v>20.5</v>
      </c>
      <c r="J4266">
        <v>20.5</v>
      </c>
      <c r="K4266" s="1" t="s">
        <v>21</v>
      </c>
      <c r="L4266" s="1" t="s">
        <v>14</v>
      </c>
      <c r="M4266" s="1" t="s">
        <v>45</v>
      </c>
      <c r="N4266" s="1" t="s">
        <v>46</v>
      </c>
    </row>
    <row r="4267" spans="1:14" x14ac:dyDescent="0.25">
      <c r="A4267">
        <v>4266</v>
      </c>
      <c r="B4267">
        <v>1892</v>
      </c>
      <c r="C4267">
        <f>1/COUNTIF(B:B,pizzadb_pizzasales[[#This Row],[order_id]])</f>
        <v>0.33333333333333331</v>
      </c>
      <c r="D4267" s="1" t="s">
        <v>76</v>
      </c>
      <c r="E4267">
        <v>1</v>
      </c>
      <c r="F4267" s="16">
        <v>42863</v>
      </c>
      <c r="G4267" s="2" t="str">
        <f>TEXT(pizzadb_pizzasales[[#This Row],[order_date]],"dddd")</f>
        <v>Monday</v>
      </c>
      <c r="H4267" s="3">
        <v>0.71629629629629632</v>
      </c>
      <c r="I4267">
        <v>16.75</v>
      </c>
      <c r="J4267">
        <v>16.75</v>
      </c>
      <c r="K4267" s="1" t="s">
        <v>13</v>
      </c>
      <c r="L4267" s="1" t="s">
        <v>33</v>
      </c>
      <c r="M4267" s="1" t="s">
        <v>74</v>
      </c>
      <c r="N4267" s="1" t="s">
        <v>75</v>
      </c>
    </row>
    <row r="4268" spans="1:14" x14ac:dyDescent="0.25">
      <c r="A4268">
        <v>4267</v>
      </c>
      <c r="B4268">
        <v>1892</v>
      </c>
      <c r="C4268">
        <f>1/COUNTIF(B:B,pizzadb_pizzasales[[#This Row],[order_id]])</f>
        <v>0.33333333333333331</v>
      </c>
      <c r="D4268" s="1" t="s">
        <v>132</v>
      </c>
      <c r="E4268">
        <v>1</v>
      </c>
      <c r="F4268" s="16">
        <v>42864</v>
      </c>
      <c r="G4268" s="2" t="str">
        <f>TEXT(pizzadb_pizzasales[[#This Row],[order_date]],"dddd")</f>
        <v>Tuesday</v>
      </c>
      <c r="H4268" s="3">
        <v>0.71629629629629632</v>
      </c>
      <c r="I4268">
        <v>10.5</v>
      </c>
      <c r="J4268">
        <v>10.5</v>
      </c>
      <c r="K4268" s="1" t="s">
        <v>41</v>
      </c>
      <c r="L4268" s="1" t="s">
        <v>14</v>
      </c>
      <c r="M4268" s="1" t="s">
        <v>15</v>
      </c>
      <c r="N4268" s="1" t="s">
        <v>16</v>
      </c>
    </row>
    <row r="4269" spans="1:14" x14ac:dyDescent="0.25">
      <c r="A4269">
        <v>4268</v>
      </c>
      <c r="B4269">
        <v>1892</v>
      </c>
      <c r="C4269">
        <f>1/COUNTIF(B:B,pizzadb_pizzasales[[#This Row],[order_id]])</f>
        <v>0.33333333333333331</v>
      </c>
      <c r="D4269" s="1" t="s">
        <v>113</v>
      </c>
      <c r="E4269">
        <v>1</v>
      </c>
      <c r="F4269" s="16">
        <v>42865</v>
      </c>
      <c r="G4269" s="2" t="str">
        <f>TEXT(pizzadb_pizzasales[[#This Row],[order_date]],"dddd")</f>
        <v>Wednesday</v>
      </c>
      <c r="H4269" s="3">
        <v>0.71629629629629632</v>
      </c>
      <c r="I4269">
        <v>20.25</v>
      </c>
      <c r="J4269">
        <v>20.25</v>
      </c>
      <c r="K4269" s="1" t="s">
        <v>21</v>
      </c>
      <c r="L4269" s="1" t="s">
        <v>26</v>
      </c>
      <c r="M4269" s="1" t="s">
        <v>114</v>
      </c>
      <c r="N4269" s="1" t="s">
        <v>115</v>
      </c>
    </row>
    <row r="4270" spans="1:14" x14ac:dyDescent="0.25">
      <c r="A4270">
        <v>4269</v>
      </c>
      <c r="B4270">
        <v>1893</v>
      </c>
      <c r="C4270">
        <f>1/COUNTIF(B:B,pizzadb_pizzasales[[#This Row],[order_id]])</f>
        <v>1</v>
      </c>
      <c r="D4270" s="1" t="s">
        <v>32</v>
      </c>
      <c r="E4270">
        <v>1</v>
      </c>
      <c r="F4270" s="16">
        <v>42866</v>
      </c>
      <c r="G4270" s="2" t="str">
        <f>TEXT(pizzadb_pizzasales[[#This Row],[order_date]],"dddd")</f>
        <v>Thursday</v>
      </c>
      <c r="H4270" s="3">
        <v>0.71638888888888885</v>
      </c>
      <c r="I4270">
        <v>20.75</v>
      </c>
      <c r="J4270">
        <v>20.75</v>
      </c>
      <c r="K4270" s="1" t="s">
        <v>21</v>
      </c>
      <c r="L4270" s="1" t="s">
        <v>33</v>
      </c>
      <c r="M4270" s="1" t="s">
        <v>34</v>
      </c>
      <c r="N4270" s="1" t="s">
        <v>35</v>
      </c>
    </row>
    <row r="4271" spans="1:14" x14ac:dyDescent="0.25">
      <c r="A4271">
        <v>4270</v>
      </c>
      <c r="B4271">
        <v>1894</v>
      </c>
      <c r="C4271">
        <f>1/COUNTIF(B:B,pizzadb_pizzasales[[#This Row],[order_id]])</f>
        <v>0.5</v>
      </c>
      <c r="D4271" s="1" t="s">
        <v>50</v>
      </c>
      <c r="E4271">
        <v>1</v>
      </c>
      <c r="F4271" s="16">
        <v>42867</v>
      </c>
      <c r="G4271" s="2" t="str">
        <f>TEXT(pizzadb_pizzasales[[#This Row],[order_date]],"dddd")</f>
        <v>Friday</v>
      </c>
      <c r="H4271" s="3">
        <v>0.71802083333333333</v>
      </c>
      <c r="I4271">
        <v>12</v>
      </c>
      <c r="J4271">
        <v>12</v>
      </c>
      <c r="K4271" s="1" t="s">
        <v>41</v>
      </c>
      <c r="L4271" s="1" t="s">
        <v>14</v>
      </c>
      <c r="M4271" s="1" t="s">
        <v>18</v>
      </c>
      <c r="N4271" s="1" t="s">
        <v>19</v>
      </c>
    </row>
    <row r="4272" spans="1:14" x14ac:dyDescent="0.25">
      <c r="A4272">
        <v>4271</v>
      </c>
      <c r="B4272">
        <v>1894</v>
      </c>
      <c r="C4272">
        <f>1/COUNTIF(B:B,pizzadb_pizzasales[[#This Row],[order_id]])</f>
        <v>0.5</v>
      </c>
      <c r="D4272" s="1" t="s">
        <v>140</v>
      </c>
      <c r="E4272">
        <v>1</v>
      </c>
      <c r="F4272" s="16">
        <v>42870</v>
      </c>
      <c r="G4272" s="2" t="str">
        <f>TEXT(pizzadb_pizzasales[[#This Row],[order_date]],"dddd")</f>
        <v>Monday</v>
      </c>
      <c r="H4272" s="3">
        <v>0.71802083333333333</v>
      </c>
      <c r="I4272">
        <v>25.5</v>
      </c>
      <c r="J4272">
        <v>25.5</v>
      </c>
      <c r="K4272" s="1" t="s">
        <v>141</v>
      </c>
      <c r="L4272" s="1" t="s">
        <v>14</v>
      </c>
      <c r="M4272" s="1" t="s">
        <v>45</v>
      </c>
      <c r="N4272" s="1" t="s">
        <v>46</v>
      </c>
    </row>
    <row r="4273" spans="1:14" x14ac:dyDescent="0.25">
      <c r="A4273">
        <v>4272</v>
      </c>
      <c r="B4273">
        <v>1895</v>
      </c>
      <c r="C4273">
        <f>1/COUNTIF(B:B,pizzadb_pizzasales[[#This Row],[order_id]])</f>
        <v>0.25</v>
      </c>
      <c r="D4273" s="1" t="s">
        <v>96</v>
      </c>
      <c r="E4273">
        <v>1</v>
      </c>
      <c r="F4273" s="16">
        <v>42871</v>
      </c>
      <c r="G4273" s="2" t="str">
        <f>TEXT(pizzadb_pizzasales[[#This Row],[order_date]],"dddd")</f>
        <v>Tuesday</v>
      </c>
      <c r="H4273" s="3">
        <v>0.7255787037037037</v>
      </c>
      <c r="I4273">
        <v>16.25</v>
      </c>
      <c r="J4273">
        <v>16.25</v>
      </c>
      <c r="K4273" s="1" t="s">
        <v>13</v>
      </c>
      <c r="L4273" s="1" t="s">
        <v>26</v>
      </c>
      <c r="M4273" s="1" t="s">
        <v>97</v>
      </c>
      <c r="N4273" s="1" t="s">
        <v>98</v>
      </c>
    </row>
    <row r="4274" spans="1:14" x14ac:dyDescent="0.25">
      <c r="A4274">
        <v>4273</v>
      </c>
      <c r="B4274">
        <v>1895</v>
      </c>
      <c r="C4274">
        <f>1/COUNTIF(B:B,pizzadb_pizzasales[[#This Row],[order_id]])</f>
        <v>0.25</v>
      </c>
      <c r="D4274" s="1" t="s">
        <v>69</v>
      </c>
      <c r="E4274">
        <v>1</v>
      </c>
      <c r="F4274" s="16">
        <v>42872</v>
      </c>
      <c r="G4274" s="2" t="str">
        <f>TEXT(pizzadb_pizzasales[[#This Row],[order_date]],"dddd")</f>
        <v>Wednesday</v>
      </c>
      <c r="H4274" s="3">
        <v>0.7255787037037037</v>
      </c>
      <c r="I4274">
        <v>20.75</v>
      </c>
      <c r="J4274">
        <v>20.75</v>
      </c>
      <c r="K4274" s="1" t="s">
        <v>21</v>
      </c>
      <c r="L4274" s="1" t="s">
        <v>33</v>
      </c>
      <c r="M4274" s="1" t="s">
        <v>70</v>
      </c>
      <c r="N4274" s="1" t="s">
        <v>71</v>
      </c>
    </row>
    <row r="4275" spans="1:14" x14ac:dyDescent="0.25">
      <c r="A4275">
        <v>4274</v>
      </c>
      <c r="B4275">
        <v>1895</v>
      </c>
      <c r="C4275">
        <f>1/COUNTIF(B:B,pizzadb_pizzasales[[#This Row],[order_id]])</f>
        <v>0.25</v>
      </c>
      <c r="D4275" s="1" t="s">
        <v>150</v>
      </c>
      <c r="E4275">
        <v>1</v>
      </c>
      <c r="F4275" s="16">
        <v>42873</v>
      </c>
      <c r="G4275" s="2" t="str">
        <f>TEXT(pizzadb_pizzasales[[#This Row],[order_date]],"dddd")</f>
        <v>Thursday</v>
      </c>
      <c r="H4275" s="3">
        <v>0.7255787037037037</v>
      </c>
      <c r="I4275">
        <v>12.5</v>
      </c>
      <c r="J4275">
        <v>12.5</v>
      </c>
      <c r="K4275" s="1" t="s">
        <v>41</v>
      </c>
      <c r="L4275" s="1" t="s">
        <v>26</v>
      </c>
      <c r="M4275" s="1" t="s">
        <v>60</v>
      </c>
      <c r="N4275" s="1" t="s">
        <v>61</v>
      </c>
    </row>
    <row r="4276" spans="1:14" x14ac:dyDescent="0.25">
      <c r="A4276">
        <v>4275</v>
      </c>
      <c r="B4276">
        <v>1895</v>
      </c>
      <c r="C4276">
        <f>1/COUNTIF(B:B,pizzadb_pizzasales[[#This Row],[order_id]])</f>
        <v>0.25</v>
      </c>
      <c r="D4276" s="1" t="s">
        <v>32</v>
      </c>
      <c r="E4276">
        <v>1</v>
      </c>
      <c r="F4276" s="16">
        <v>42874</v>
      </c>
      <c r="G4276" s="2" t="str">
        <f>TEXT(pizzadb_pizzasales[[#This Row],[order_date]],"dddd")</f>
        <v>Friday</v>
      </c>
      <c r="H4276" s="3">
        <v>0.7255787037037037</v>
      </c>
      <c r="I4276">
        <v>20.75</v>
      </c>
      <c r="J4276">
        <v>20.75</v>
      </c>
      <c r="K4276" s="1" t="s">
        <v>21</v>
      </c>
      <c r="L4276" s="1" t="s">
        <v>33</v>
      </c>
      <c r="M4276" s="1" t="s">
        <v>34</v>
      </c>
      <c r="N4276" s="1" t="s">
        <v>35</v>
      </c>
    </row>
    <row r="4277" spans="1:14" x14ac:dyDescent="0.25">
      <c r="A4277">
        <v>4276</v>
      </c>
      <c r="B4277">
        <v>1896</v>
      </c>
      <c r="C4277">
        <f>1/COUNTIF(B:B,pizzadb_pizzasales[[#This Row],[order_id]])</f>
        <v>1</v>
      </c>
      <c r="D4277" s="1" t="s">
        <v>73</v>
      </c>
      <c r="E4277">
        <v>1</v>
      </c>
      <c r="F4277" s="16">
        <v>42877</v>
      </c>
      <c r="G4277" s="2" t="str">
        <f>TEXT(pizzadb_pizzasales[[#This Row],[order_date]],"dddd")</f>
        <v>Monday</v>
      </c>
      <c r="H4277" s="3">
        <v>0.72834490740740743</v>
      </c>
      <c r="I4277">
        <v>20.75</v>
      </c>
      <c r="J4277">
        <v>20.75</v>
      </c>
      <c r="K4277" s="1" t="s">
        <v>21</v>
      </c>
      <c r="L4277" s="1" t="s">
        <v>33</v>
      </c>
      <c r="M4277" s="1" t="s">
        <v>74</v>
      </c>
      <c r="N4277" s="1" t="s">
        <v>75</v>
      </c>
    </row>
    <row r="4278" spans="1:14" x14ac:dyDescent="0.25">
      <c r="A4278">
        <v>4277</v>
      </c>
      <c r="B4278">
        <v>1897</v>
      </c>
      <c r="C4278">
        <f>1/COUNTIF(B:B,pizzadb_pizzasales[[#This Row],[order_id]])</f>
        <v>0.33333333333333331</v>
      </c>
      <c r="D4278" s="1" t="s">
        <v>129</v>
      </c>
      <c r="E4278">
        <v>1</v>
      </c>
      <c r="F4278" s="16">
        <v>42878</v>
      </c>
      <c r="G4278" s="2" t="str">
        <f>TEXT(pizzadb_pizzasales[[#This Row],[order_date]],"dddd")</f>
        <v>Tuesday</v>
      </c>
      <c r="H4278" s="3">
        <v>0.73098379629629628</v>
      </c>
      <c r="I4278">
        <v>17.5</v>
      </c>
      <c r="J4278">
        <v>17.5</v>
      </c>
      <c r="K4278" s="1" t="s">
        <v>21</v>
      </c>
      <c r="L4278" s="1" t="s">
        <v>14</v>
      </c>
      <c r="M4278" s="1" t="s">
        <v>130</v>
      </c>
      <c r="N4278" s="1" t="s">
        <v>131</v>
      </c>
    </row>
    <row r="4279" spans="1:14" x14ac:dyDescent="0.25">
      <c r="A4279">
        <v>4278</v>
      </c>
      <c r="B4279">
        <v>1897</v>
      </c>
      <c r="C4279">
        <f>1/COUNTIF(B:B,pizzadb_pizzasales[[#This Row],[order_id]])</f>
        <v>0.33333333333333331</v>
      </c>
      <c r="D4279" s="1" t="s">
        <v>69</v>
      </c>
      <c r="E4279">
        <v>1</v>
      </c>
      <c r="F4279" s="16">
        <v>42879</v>
      </c>
      <c r="G4279" s="2" t="str">
        <f>TEXT(pizzadb_pizzasales[[#This Row],[order_date]],"dddd")</f>
        <v>Wednesday</v>
      </c>
      <c r="H4279" s="3">
        <v>0.73098379629629628</v>
      </c>
      <c r="I4279">
        <v>20.75</v>
      </c>
      <c r="J4279">
        <v>20.75</v>
      </c>
      <c r="K4279" s="1" t="s">
        <v>21</v>
      </c>
      <c r="L4279" s="1" t="s">
        <v>33</v>
      </c>
      <c r="M4279" s="1" t="s">
        <v>70</v>
      </c>
      <c r="N4279" s="1" t="s">
        <v>71</v>
      </c>
    </row>
    <row r="4280" spans="1:14" x14ac:dyDescent="0.25">
      <c r="A4280">
        <v>4279</v>
      </c>
      <c r="B4280">
        <v>1897</v>
      </c>
      <c r="C4280">
        <f>1/COUNTIF(B:B,pizzadb_pizzasales[[#This Row],[order_id]])</f>
        <v>0.33333333333333331</v>
      </c>
      <c r="D4280" s="1" t="s">
        <v>151</v>
      </c>
      <c r="E4280">
        <v>1</v>
      </c>
      <c r="F4280" s="16">
        <v>42880</v>
      </c>
      <c r="G4280" s="2" t="str">
        <f>TEXT(pizzadb_pizzasales[[#This Row],[order_date]],"dddd")</f>
        <v>Thursday</v>
      </c>
      <c r="H4280" s="3">
        <v>0.73098379629629628</v>
      </c>
      <c r="I4280">
        <v>12.75</v>
      </c>
      <c r="J4280">
        <v>12.75</v>
      </c>
      <c r="K4280" s="1" t="s">
        <v>41</v>
      </c>
      <c r="L4280" s="1" t="s">
        <v>33</v>
      </c>
      <c r="M4280" s="1" t="s">
        <v>34</v>
      </c>
      <c r="N4280" s="1" t="s">
        <v>35</v>
      </c>
    </row>
    <row r="4281" spans="1:14" x14ac:dyDescent="0.25">
      <c r="A4281">
        <v>4280</v>
      </c>
      <c r="B4281">
        <v>1898</v>
      </c>
      <c r="C4281">
        <f>1/COUNTIF(B:B,pizzadb_pizzasales[[#This Row],[order_id]])</f>
        <v>1</v>
      </c>
      <c r="D4281" s="1" t="s">
        <v>134</v>
      </c>
      <c r="E4281">
        <v>1</v>
      </c>
      <c r="F4281" s="16">
        <v>42881</v>
      </c>
      <c r="G4281" s="2" t="str">
        <f>TEXT(pizzadb_pizzasales[[#This Row],[order_date]],"dddd")</f>
        <v>Friday</v>
      </c>
      <c r="H4281" s="3">
        <v>0.73224537037037041</v>
      </c>
      <c r="I4281">
        <v>16.75</v>
      </c>
      <c r="J4281">
        <v>16.75</v>
      </c>
      <c r="K4281" s="1" t="s">
        <v>13</v>
      </c>
      <c r="L4281" s="1" t="s">
        <v>33</v>
      </c>
      <c r="M4281" s="1" t="s">
        <v>124</v>
      </c>
      <c r="N4281" s="1" t="s">
        <v>125</v>
      </c>
    </row>
    <row r="4282" spans="1:14" x14ac:dyDescent="0.25">
      <c r="A4282">
        <v>4281</v>
      </c>
      <c r="B4282">
        <v>1899</v>
      </c>
      <c r="C4282">
        <f>1/COUNTIF(B:B,pizzadb_pizzasales[[#This Row],[order_id]])</f>
        <v>0.5</v>
      </c>
      <c r="D4282" s="1" t="s">
        <v>168</v>
      </c>
      <c r="E4282">
        <v>1</v>
      </c>
      <c r="F4282" s="16">
        <v>42884</v>
      </c>
      <c r="G4282" s="2" t="str">
        <f>TEXT(pizzadb_pizzasales[[#This Row],[order_date]],"dddd")</f>
        <v>Monday</v>
      </c>
      <c r="H4282" s="3">
        <v>0.7330902777777778</v>
      </c>
      <c r="I4282">
        <v>20.75</v>
      </c>
      <c r="J4282">
        <v>20.75</v>
      </c>
      <c r="K4282" s="1" t="s">
        <v>21</v>
      </c>
      <c r="L4282" s="1" t="s">
        <v>33</v>
      </c>
      <c r="M4282" s="1" t="s">
        <v>124</v>
      </c>
      <c r="N4282" s="1" t="s">
        <v>125</v>
      </c>
    </row>
    <row r="4283" spans="1:14" x14ac:dyDescent="0.25">
      <c r="A4283">
        <v>4282</v>
      </c>
      <c r="B4283">
        <v>1899</v>
      </c>
      <c r="C4283">
        <f>1/COUNTIF(B:B,pizzadb_pizzasales[[#This Row],[order_id]])</f>
        <v>0.5</v>
      </c>
      <c r="D4283" s="1" t="s">
        <v>135</v>
      </c>
      <c r="E4283">
        <v>1</v>
      </c>
      <c r="F4283" s="16">
        <v>42885</v>
      </c>
      <c r="G4283" s="2" t="str">
        <f>TEXT(pizzadb_pizzasales[[#This Row],[order_date]],"dddd")</f>
        <v>Tuesday</v>
      </c>
      <c r="H4283" s="3">
        <v>0.7330902777777778</v>
      </c>
      <c r="I4283">
        <v>20.75</v>
      </c>
      <c r="J4283">
        <v>20.75</v>
      </c>
      <c r="K4283" s="1" t="s">
        <v>21</v>
      </c>
      <c r="L4283" s="1" t="s">
        <v>26</v>
      </c>
      <c r="M4283" s="1" t="s">
        <v>107</v>
      </c>
      <c r="N4283" s="1" t="s">
        <v>108</v>
      </c>
    </row>
    <row r="4284" spans="1:14" x14ac:dyDescent="0.25">
      <c r="A4284">
        <v>4283</v>
      </c>
      <c r="B4284">
        <v>1900</v>
      </c>
      <c r="C4284">
        <f>1/COUNTIF(B:B,pizzadb_pizzasales[[#This Row],[order_id]])</f>
        <v>1</v>
      </c>
      <c r="D4284" s="1" t="s">
        <v>142</v>
      </c>
      <c r="E4284">
        <v>1</v>
      </c>
      <c r="F4284" s="16">
        <v>42886</v>
      </c>
      <c r="G4284" s="2" t="str">
        <f>TEXT(pizzadb_pizzasales[[#This Row],[order_date]],"dddd")</f>
        <v>Wednesday</v>
      </c>
      <c r="H4284" s="3">
        <v>0.73806712962962961</v>
      </c>
      <c r="I4284">
        <v>16.5</v>
      </c>
      <c r="J4284">
        <v>16.5</v>
      </c>
      <c r="K4284" s="1" t="s">
        <v>21</v>
      </c>
      <c r="L4284" s="1" t="s">
        <v>14</v>
      </c>
      <c r="M4284" s="1" t="s">
        <v>15</v>
      </c>
      <c r="N4284" s="1" t="s">
        <v>16</v>
      </c>
    </row>
    <row r="4285" spans="1:14" x14ac:dyDescent="0.25">
      <c r="A4285">
        <v>4284</v>
      </c>
      <c r="B4285">
        <v>1901</v>
      </c>
      <c r="C4285">
        <f>1/COUNTIF(B:B,pizzadb_pizzasales[[#This Row],[order_id]])</f>
        <v>0.5</v>
      </c>
      <c r="D4285" s="1" t="s">
        <v>118</v>
      </c>
      <c r="E4285">
        <v>1</v>
      </c>
      <c r="F4285" s="16">
        <v>42887</v>
      </c>
      <c r="G4285" s="2" t="str">
        <f>TEXT(pizzadb_pizzasales[[#This Row],[order_date]],"dddd")</f>
        <v>Thursday</v>
      </c>
      <c r="H4285" s="3">
        <v>0.74156250000000001</v>
      </c>
      <c r="I4285">
        <v>16.75</v>
      </c>
      <c r="J4285">
        <v>16.75</v>
      </c>
      <c r="K4285" s="1" t="s">
        <v>13</v>
      </c>
      <c r="L4285" s="1" t="s">
        <v>33</v>
      </c>
      <c r="M4285" s="1" t="s">
        <v>42</v>
      </c>
      <c r="N4285" s="1" t="s">
        <v>43</v>
      </c>
    </row>
    <row r="4286" spans="1:14" x14ac:dyDescent="0.25">
      <c r="A4286">
        <v>4285</v>
      </c>
      <c r="B4286">
        <v>1901</v>
      </c>
      <c r="C4286">
        <f>1/COUNTIF(B:B,pizzadb_pizzasales[[#This Row],[order_id]])</f>
        <v>0.5</v>
      </c>
      <c r="D4286" s="1" t="s">
        <v>90</v>
      </c>
      <c r="E4286">
        <v>1</v>
      </c>
      <c r="F4286" s="16">
        <v>42888</v>
      </c>
      <c r="G4286" s="2" t="str">
        <f>TEXT(pizzadb_pizzasales[[#This Row],[order_date]],"dddd")</f>
        <v>Friday</v>
      </c>
      <c r="H4286" s="3">
        <v>0.74156250000000001</v>
      </c>
      <c r="I4286">
        <v>17.950000762939453</v>
      </c>
      <c r="J4286">
        <v>17.950000762939453</v>
      </c>
      <c r="K4286" s="1" t="s">
        <v>21</v>
      </c>
      <c r="L4286" s="1" t="s">
        <v>22</v>
      </c>
      <c r="M4286" s="1" t="s">
        <v>91</v>
      </c>
      <c r="N4286" s="1" t="s">
        <v>92</v>
      </c>
    </row>
    <row r="4287" spans="1:14" x14ac:dyDescent="0.25">
      <c r="A4287">
        <v>4286</v>
      </c>
      <c r="B4287">
        <v>1902</v>
      </c>
      <c r="C4287">
        <f>1/COUNTIF(B:B,pizzadb_pizzasales[[#This Row],[order_id]])</f>
        <v>0.5</v>
      </c>
      <c r="D4287" s="1" t="s">
        <v>90</v>
      </c>
      <c r="E4287">
        <v>1</v>
      </c>
      <c r="F4287" s="16">
        <v>42891</v>
      </c>
      <c r="G4287" s="2" t="str">
        <f>TEXT(pizzadb_pizzasales[[#This Row],[order_date]],"dddd")</f>
        <v>Monday</v>
      </c>
      <c r="H4287" s="3">
        <v>0.74364583333333334</v>
      </c>
      <c r="I4287">
        <v>17.950000762939453</v>
      </c>
      <c r="J4287">
        <v>17.950000762939453</v>
      </c>
      <c r="K4287" s="1" t="s">
        <v>21</v>
      </c>
      <c r="L4287" s="1" t="s">
        <v>22</v>
      </c>
      <c r="M4287" s="1" t="s">
        <v>91</v>
      </c>
      <c r="N4287" s="1" t="s">
        <v>92</v>
      </c>
    </row>
    <row r="4288" spans="1:14" x14ac:dyDescent="0.25">
      <c r="A4288">
        <v>4287</v>
      </c>
      <c r="B4288">
        <v>1902</v>
      </c>
      <c r="C4288">
        <f>1/COUNTIF(B:B,pizzadb_pizzasales[[#This Row],[order_id]])</f>
        <v>0.5</v>
      </c>
      <c r="D4288" s="1" t="s">
        <v>160</v>
      </c>
      <c r="E4288">
        <v>1</v>
      </c>
      <c r="F4288" s="16">
        <v>42892</v>
      </c>
      <c r="G4288" s="2" t="str">
        <f>TEXT(pizzadb_pizzasales[[#This Row],[order_date]],"dddd")</f>
        <v>Tuesday</v>
      </c>
      <c r="H4288" s="3">
        <v>0.74364583333333334</v>
      </c>
      <c r="I4288">
        <v>12</v>
      </c>
      <c r="J4288">
        <v>12</v>
      </c>
      <c r="K4288" s="1" t="s">
        <v>41</v>
      </c>
      <c r="L4288" s="1" t="s">
        <v>14</v>
      </c>
      <c r="M4288" s="1" t="s">
        <v>55</v>
      </c>
      <c r="N4288" s="1" t="s">
        <v>56</v>
      </c>
    </row>
    <row r="4289" spans="1:14" x14ac:dyDescent="0.25">
      <c r="A4289">
        <v>4288</v>
      </c>
      <c r="B4289">
        <v>1903</v>
      </c>
      <c r="C4289">
        <f>1/COUNTIF(B:B,pizzadb_pizzasales[[#This Row],[order_id]])</f>
        <v>1</v>
      </c>
      <c r="D4289" s="1" t="s">
        <v>99</v>
      </c>
      <c r="E4289">
        <v>1</v>
      </c>
      <c r="F4289" s="16">
        <v>42893</v>
      </c>
      <c r="G4289" s="2" t="str">
        <f>TEXT(pizzadb_pizzasales[[#This Row],[order_date]],"dddd")</f>
        <v>Wednesday</v>
      </c>
      <c r="H4289" s="3">
        <v>0.75442129629629628</v>
      </c>
      <c r="I4289">
        <v>14.75</v>
      </c>
      <c r="J4289">
        <v>14.75</v>
      </c>
      <c r="K4289" s="1" t="s">
        <v>13</v>
      </c>
      <c r="L4289" s="1" t="s">
        <v>22</v>
      </c>
      <c r="M4289" s="1" t="s">
        <v>91</v>
      </c>
      <c r="N4289" s="1" t="s">
        <v>92</v>
      </c>
    </row>
    <row r="4290" spans="1:14" x14ac:dyDescent="0.25">
      <c r="A4290">
        <v>4289</v>
      </c>
      <c r="B4290">
        <v>1904</v>
      </c>
      <c r="C4290">
        <f>1/COUNTIF(B:B,pizzadb_pizzasales[[#This Row],[order_id]])</f>
        <v>0.25</v>
      </c>
      <c r="D4290" s="1" t="s">
        <v>84</v>
      </c>
      <c r="E4290">
        <v>1</v>
      </c>
      <c r="F4290" s="16">
        <v>42894</v>
      </c>
      <c r="G4290" s="2" t="str">
        <f>TEXT(pizzadb_pizzasales[[#This Row],[order_date]],"dddd")</f>
        <v>Thursday</v>
      </c>
      <c r="H4290" s="3">
        <v>0.75922453703703707</v>
      </c>
      <c r="I4290">
        <v>12</v>
      </c>
      <c r="J4290">
        <v>12</v>
      </c>
      <c r="K4290" s="1" t="s">
        <v>41</v>
      </c>
      <c r="L4290" s="1" t="s">
        <v>14</v>
      </c>
      <c r="M4290" s="1" t="s">
        <v>85</v>
      </c>
      <c r="N4290" s="1" t="s">
        <v>86</v>
      </c>
    </row>
    <row r="4291" spans="1:14" x14ac:dyDescent="0.25">
      <c r="A4291">
        <v>4290</v>
      </c>
      <c r="B4291">
        <v>1904</v>
      </c>
      <c r="C4291">
        <f>1/COUNTIF(B:B,pizzadb_pizzasales[[#This Row],[order_id]])</f>
        <v>0.25</v>
      </c>
      <c r="D4291" s="1" t="s">
        <v>17</v>
      </c>
      <c r="E4291">
        <v>1</v>
      </c>
      <c r="F4291" s="16">
        <v>42895</v>
      </c>
      <c r="G4291" s="2" t="str">
        <f>TEXT(pizzadb_pizzasales[[#This Row],[order_date]],"dddd")</f>
        <v>Friday</v>
      </c>
      <c r="H4291" s="3">
        <v>0.75922453703703707</v>
      </c>
      <c r="I4291">
        <v>16</v>
      </c>
      <c r="J4291">
        <v>16</v>
      </c>
      <c r="K4291" s="1" t="s">
        <v>13</v>
      </c>
      <c r="L4291" s="1" t="s">
        <v>14</v>
      </c>
      <c r="M4291" s="1" t="s">
        <v>18</v>
      </c>
      <c r="N4291" s="1" t="s">
        <v>19</v>
      </c>
    </row>
    <row r="4292" spans="1:14" x14ac:dyDescent="0.25">
      <c r="A4292">
        <v>4291</v>
      </c>
      <c r="B4292">
        <v>1904</v>
      </c>
      <c r="C4292">
        <f>1/COUNTIF(B:B,pizzadb_pizzasales[[#This Row],[order_id]])</f>
        <v>0.25</v>
      </c>
      <c r="D4292" s="1" t="s">
        <v>25</v>
      </c>
      <c r="E4292">
        <v>1</v>
      </c>
      <c r="F4292" s="16">
        <v>42898</v>
      </c>
      <c r="G4292" s="2" t="str">
        <f>TEXT(pizzadb_pizzasales[[#This Row],[order_date]],"dddd")</f>
        <v>Monday</v>
      </c>
      <c r="H4292" s="3">
        <v>0.75922453703703707</v>
      </c>
      <c r="I4292">
        <v>20.75</v>
      </c>
      <c r="J4292">
        <v>20.75</v>
      </c>
      <c r="K4292" s="1" t="s">
        <v>21</v>
      </c>
      <c r="L4292" s="1" t="s">
        <v>26</v>
      </c>
      <c r="M4292" s="1" t="s">
        <v>27</v>
      </c>
      <c r="N4292" s="1" t="s">
        <v>28</v>
      </c>
    </row>
    <row r="4293" spans="1:14" x14ac:dyDescent="0.25">
      <c r="A4293">
        <v>4292</v>
      </c>
      <c r="B4293">
        <v>1904</v>
      </c>
      <c r="C4293">
        <f>1/COUNTIF(B:B,pizzadb_pizzasales[[#This Row],[order_id]])</f>
        <v>0.25</v>
      </c>
      <c r="D4293" s="1" t="s">
        <v>126</v>
      </c>
      <c r="E4293">
        <v>1</v>
      </c>
      <c r="F4293" s="16">
        <v>42899</v>
      </c>
      <c r="G4293" s="2" t="str">
        <f>TEXT(pizzadb_pizzasales[[#This Row],[order_date]],"dddd")</f>
        <v>Tuesday</v>
      </c>
      <c r="H4293" s="3">
        <v>0.75922453703703707</v>
      </c>
      <c r="I4293">
        <v>9.75</v>
      </c>
      <c r="J4293">
        <v>9.75</v>
      </c>
      <c r="K4293" s="1" t="s">
        <v>41</v>
      </c>
      <c r="L4293" s="1" t="s">
        <v>14</v>
      </c>
      <c r="M4293" s="1" t="s">
        <v>78</v>
      </c>
      <c r="N4293" s="1" t="s">
        <v>79</v>
      </c>
    </row>
    <row r="4294" spans="1:14" x14ac:dyDescent="0.25">
      <c r="A4294">
        <v>4293</v>
      </c>
      <c r="B4294">
        <v>1905</v>
      </c>
      <c r="C4294">
        <f>1/COUNTIF(B:B,pizzadb_pizzasales[[#This Row],[order_id]])</f>
        <v>0.33333333333333331</v>
      </c>
      <c r="D4294" s="1" t="s">
        <v>118</v>
      </c>
      <c r="E4294">
        <v>1</v>
      </c>
      <c r="F4294" s="16">
        <v>42900</v>
      </c>
      <c r="G4294" s="2" t="str">
        <f>TEXT(pizzadb_pizzasales[[#This Row],[order_date]],"dddd")</f>
        <v>Wednesday</v>
      </c>
      <c r="H4294" s="3">
        <v>0.76011574074074073</v>
      </c>
      <c r="I4294">
        <v>16.75</v>
      </c>
      <c r="J4294">
        <v>16.75</v>
      </c>
      <c r="K4294" s="1" t="s">
        <v>13</v>
      </c>
      <c r="L4294" s="1" t="s">
        <v>33</v>
      </c>
      <c r="M4294" s="1" t="s">
        <v>42</v>
      </c>
      <c r="N4294" s="1" t="s">
        <v>43</v>
      </c>
    </row>
    <row r="4295" spans="1:14" x14ac:dyDescent="0.25">
      <c r="A4295">
        <v>4294</v>
      </c>
      <c r="B4295">
        <v>1905</v>
      </c>
      <c r="C4295">
        <f>1/COUNTIF(B:B,pizzadb_pizzasales[[#This Row],[order_id]])</f>
        <v>0.33333333333333331</v>
      </c>
      <c r="D4295" s="1" t="s">
        <v>76</v>
      </c>
      <c r="E4295">
        <v>1</v>
      </c>
      <c r="F4295" s="16">
        <v>42901</v>
      </c>
      <c r="G4295" s="2" t="str">
        <f>TEXT(pizzadb_pizzasales[[#This Row],[order_date]],"dddd")</f>
        <v>Thursday</v>
      </c>
      <c r="H4295" s="3">
        <v>0.76011574074074073</v>
      </c>
      <c r="I4295">
        <v>16.75</v>
      </c>
      <c r="J4295">
        <v>16.75</v>
      </c>
      <c r="K4295" s="1" t="s">
        <v>13</v>
      </c>
      <c r="L4295" s="1" t="s">
        <v>33</v>
      </c>
      <c r="M4295" s="1" t="s">
        <v>74</v>
      </c>
      <c r="N4295" s="1" t="s">
        <v>75</v>
      </c>
    </row>
    <row r="4296" spans="1:14" x14ac:dyDescent="0.25">
      <c r="A4296">
        <v>4295</v>
      </c>
      <c r="B4296">
        <v>1905</v>
      </c>
      <c r="C4296">
        <f>1/COUNTIF(B:B,pizzadb_pizzasales[[#This Row],[order_id]])</f>
        <v>0.33333333333333331</v>
      </c>
      <c r="D4296" s="1" t="s">
        <v>50</v>
      </c>
      <c r="E4296">
        <v>1</v>
      </c>
      <c r="F4296" s="16">
        <v>42902</v>
      </c>
      <c r="G4296" s="2" t="str">
        <f>TEXT(pizzadb_pizzasales[[#This Row],[order_date]],"dddd")</f>
        <v>Friday</v>
      </c>
      <c r="H4296" s="3">
        <v>0.76011574074074073</v>
      </c>
      <c r="I4296">
        <v>12</v>
      </c>
      <c r="J4296">
        <v>12</v>
      </c>
      <c r="K4296" s="1" t="s">
        <v>41</v>
      </c>
      <c r="L4296" s="1" t="s">
        <v>14</v>
      </c>
      <c r="M4296" s="1" t="s">
        <v>18</v>
      </c>
      <c r="N4296" s="1" t="s">
        <v>19</v>
      </c>
    </row>
    <row r="4297" spans="1:14" x14ac:dyDescent="0.25">
      <c r="A4297">
        <v>4296</v>
      </c>
      <c r="B4297">
        <v>1906</v>
      </c>
      <c r="C4297">
        <f>1/COUNTIF(B:B,pizzadb_pizzasales[[#This Row],[order_id]])</f>
        <v>1</v>
      </c>
      <c r="D4297" s="1" t="s">
        <v>20</v>
      </c>
      <c r="E4297">
        <v>1</v>
      </c>
      <c r="F4297" s="16">
        <v>42905</v>
      </c>
      <c r="G4297" s="2" t="str">
        <f>TEXT(pizzadb_pizzasales[[#This Row],[order_date]],"dddd")</f>
        <v>Monday</v>
      </c>
      <c r="H4297" s="3">
        <v>0.76188657407407412</v>
      </c>
      <c r="I4297">
        <v>18.5</v>
      </c>
      <c r="J4297">
        <v>18.5</v>
      </c>
      <c r="K4297" s="1" t="s">
        <v>21</v>
      </c>
      <c r="L4297" s="1" t="s">
        <v>22</v>
      </c>
      <c r="M4297" s="1" t="s">
        <v>23</v>
      </c>
      <c r="N4297" s="1" t="s">
        <v>24</v>
      </c>
    </row>
    <row r="4298" spans="1:14" x14ac:dyDescent="0.25">
      <c r="A4298">
        <v>4297</v>
      </c>
      <c r="B4298">
        <v>1907</v>
      </c>
      <c r="C4298">
        <f>1/COUNTIF(B:B,pizzadb_pizzasales[[#This Row],[order_id]])</f>
        <v>1</v>
      </c>
      <c r="D4298" s="1" t="s">
        <v>157</v>
      </c>
      <c r="E4298">
        <v>1</v>
      </c>
      <c r="F4298" s="16">
        <v>42906</v>
      </c>
      <c r="G4298" s="2" t="str">
        <f>TEXT(pizzadb_pizzasales[[#This Row],[order_date]],"dddd")</f>
        <v>Tuesday</v>
      </c>
      <c r="H4298" s="3">
        <v>0.76776620370370374</v>
      </c>
      <c r="I4298">
        <v>12</v>
      </c>
      <c r="J4298">
        <v>12</v>
      </c>
      <c r="K4298" s="1" t="s">
        <v>41</v>
      </c>
      <c r="L4298" s="1" t="s">
        <v>22</v>
      </c>
      <c r="M4298" s="1" t="s">
        <v>110</v>
      </c>
      <c r="N4298" s="1" t="s">
        <v>111</v>
      </c>
    </row>
    <row r="4299" spans="1:14" x14ac:dyDescent="0.25">
      <c r="A4299">
        <v>4298</v>
      </c>
      <c r="B4299">
        <v>1908</v>
      </c>
      <c r="C4299">
        <f>1/COUNTIF(B:B,pizzadb_pizzasales[[#This Row],[order_id]])</f>
        <v>1</v>
      </c>
      <c r="D4299" s="1" t="s">
        <v>118</v>
      </c>
      <c r="E4299">
        <v>1</v>
      </c>
      <c r="F4299" s="16">
        <v>42907</v>
      </c>
      <c r="G4299" s="2" t="str">
        <f>TEXT(pizzadb_pizzasales[[#This Row],[order_date]],"dddd")</f>
        <v>Wednesday</v>
      </c>
      <c r="H4299" s="3">
        <v>0.77009259259259255</v>
      </c>
      <c r="I4299">
        <v>16.75</v>
      </c>
      <c r="J4299">
        <v>16.75</v>
      </c>
      <c r="K4299" s="1" t="s">
        <v>13</v>
      </c>
      <c r="L4299" s="1" t="s">
        <v>33</v>
      </c>
      <c r="M4299" s="1" t="s">
        <v>42</v>
      </c>
      <c r="N4299" s="1" t="s">
        <v>43</v>
      </c>
    </row>
    <row r="4300" spans="1:14" x14ac:dyDescent="0.25">
      <c r="A4300">
        <v>4299</v>
      </c>
      <c r="B4300">
        <v>1909</v>
      </c>
      <c r="C4300">
        <f>1/COUNTIF(B:B,pizzadb_pizzasales[[#This Row],[order_id]])</f>
        <v>1</v>
      </c>
      <c r="D4300" s="1" t="s">
        <v>25</v>
      </c>
      <c r="E4300">
        <v>1</v>
      </c>
      <c r="F4300" s="16">
        <v>42908</v>
      </c>
      <c r="G4300" s="2" t="str">
        <f>TEXT(pizzadb_pizzasales[[#This Row],[order_date]],"dddd")</f>
        <v>Thursday</v>
      </c>
      <c r="H4300" s="3">
        <v>0.78189814814814818</v>
      </c>
      <c r="I4300">
        <v>20.75</v>
      </c>
      <c r="J4300">
        <v>20.75</v>
      </c>
      <c r="K4300" s="1" t="s">
        <v>21</v>
      </c>
      <c r="L4300" s="1" t="s">
        <v>26</v>
      </c>
      <c r="M4300" s="1" t="s">
        <v>27</v>
      </c>
      <c r="N4300" s="1" t="s">
        <v>28</v>
      </c>
    </row>
    <row r="4301" spans="1:14" x14ac:dyDescent="0.25">
      <c r="A4301">
        <v>4300</v>
      </c>
      <c r="B4301">
        <v>1910</v>
      </c>
      <c r="C4301">
        <f>1/COUNTIF(B:B,pizzadb_pizzasales[[#This Row],[order_id]])</f>
        <v>1</v>
      </c>
      <c r="D4301" s="1" t="s">
        <v>118</v>
      </c>
      <c r="E4301">
        <v>1</v>
      </c>
      <c r="F4301" s="16">
        <v>42909</v>
      </c>
      <c r="G4301" s="2" t="str">
        <f>TEXT(pizzadb_pizzasales[[#This Row],[order_date]],"dddd")</f>
        <v>Friday</v>
      </c>
      <c r="H4301" s="3">
        <v>0.78965277777777776</v>
      </c>
      <c r="I4301">
        <v>16.75</v>
      </c>
      <c r="J4301">
        <v>16.75</v>
      </c>
      <c r="K4301" s="1" t="s">
        <v>13</v>
      </c>
      <c r="L4301" s="1" t="s">
        <v>33</v>
      </c>
      <c r="M4301" s="1" t="s">
        <v>42</v>
      </c>
      <c r="N4301" s="1" t="s">
        <v>43</v>
      </c>
    </row>
    <row r="4302" spans="1:14" x14ac:dyDescent="0.25">
      <c r="A4302">
        <v>4301</v>
      </c>
      <c r="B4302">
        <v>1911</v>
      </c>
      <c r="C4302">
        <f>1/COUNTIF(B:B,pizzadb_pizzasales[[#This Row],[order_id]])</f>
        <v>1</v>
      </c>
      <c r="D4302" s="1" t="s">
        <v>76</v>
      </c>
      <c r="E4302">
        <v>1</v>
      </c>
      <c r="F4302" s="16">
        <v>42912</v>
      </c>
      <c r="G4302" s="2" t="str">
        <f>TEXT(pizzadb_pizzasales[[#This Row],[order_date]],"dddd")</f>
        <v>Monday</v>
      </c>
      <c r="H4302" s="3">
        <v>0.79253472222222221</v>
      </c>
      <c r="I4302">
        <v>16.75</v>
      </c>
      <c r="J4302">
        <v>16.75</v>
      </c>
      <c r="K4302" s="1" t="s">
        <v>13</v>
      </c>
      <c r="L4302" s="1" t="s">
        <v>33</v>
      </c>
      <c r="M4302" s="1" t="s">
        <v>74</v>
      </c>
      <c r="N4302" s="1" t="s">
        <v>75</v>
      </c>
    </row>
    <row r="4303" spans="1:14" x14ac:dyDescent="0.25">
      <c r="A4303">
        <v>4302</v>
      </c>
      <c r="B4303">
        <v>1912</v>
      </c>
      <c r="C4303">
        <f>1/COUNTIF(B:B,pizzadb_pizzasales[[#This Row],[order_id]])</f>
        <v>0.5</v>
      </c>
      <c r="D4303" s="1" t="s">
        <v>143</v>
      </c>
      <c r="E4303">
        <v>1</v>
      </c>
      <c r="F4303" s="16">
        <v>42913</v>
      </c>
      <c r="G4303" s="2" t="str">
        <f>TEXT(pizzadb_pizzasales[[#This Row],[order_date]],"dddd")</f>
        <v>Tuesday</v>
      </c>
      <c r="H4303" s="3">
        <v>0.79273148148148154</v>
      </c>
      <c r="I4303">
        <v>11</v>
      </c>
      <c r="J4303">
        <v>11</v>
      </c>
      <c r="K4303" s="1" t="s">
        <v>41</v>
      </c>
      <c r="L4303" s="1" t="s">
        <v>14</v>
      </c>
      <c r="M4303" s="1" t="s">
        <v>130</v>
      </c>
      <c r="N4303" s="1" t="s">
        <v>131</v>
      </c>
    </row>
    <row r="4304" spans="1:14" x14ac:dyDescent="0.25">
      <c r="A4304">
        <v>4303</v>
      </c>
      <c r="B4304">
        <v>1912</v>
      </c>
      <c r="C4304">
        <f>1/COUNTIF(B:B,pizzadb_pizzasales[[#This Row],[order_id]])</f>
        <v>0.5</v>
      </c>
      <c r="D4304" s="1" t="s">
        <v>145</v>
      </c>
      <c r="E4304">
        <v>1</v>
      </c>
      <c r="F4304" s="16">
        <v>42914</v>
      </c>
      <c r="G4304" s="2" t="str">
        <f>TEXT(pizzadb_pizzasales[[#This Row],[order_date]],"dddd")</f>
        <v>Wednesday</v>
      </c>
      <c r="H4304" s="3">
        <v>0.79273148148148154</v>
      </c>
      <c r="I4304">
        <v>16.5</v>
      </c>
      <c r="J4304">
        <v>16.5</v>
      </c>
      <c r="K4304" s="1" t="s">
        <v>13</v>
      </c>
      <c r="L4304" s="1" t="s">
        <v>26</v>
      </c>
      <c r="M4304" s="1" t="s">
        <v>38</v>
      </c>
      <c r="N4304" s="1" t="s">
        <v>39</v>
      </c>
    </row>
    <row r="4305" spans="1:14" x14ac:dyDescent="0.25">
      <c r="A4305">
        <v>4304</v>
      </c>
      <c r="B4305">
        <v>1913</v>
      </c>
      <c r="C4305">
        <f>1/COUNTIF(B:B,pizzadb_pizzasales[[#This Row],[order_id]])</f>
        <v>1</v>
      </c>
      <c r="D4305" s="1" t="s">
        <v>76</v>
      </c>
      <c r="E4305">
        <v>1</v>
      </c>
      <c r="F4305" s="16">
        <v>42915</v>
      </c>
      <c r="G4305" s="2" t="str">
        <f>TEXT(pizzadb_pizzasales[[#This Row],[order_date]],"dddd")</f>
        <v>Thursday</v>
      </c>
      <c r="H4305" s="3">
        <v>0.79497685185185185</v>
      </c>
      <c r="I4305">
        <v>16.75</v>
      </c>
      <c r="J4305">
        <v>16.75</v>
      </c>
      <c r="K4305" s="1" t="s">
        <v>13</v>
      </c>
      <c r="L4305" s="1" t="s">
        <v>33</v>
      </c>
      <c r="M4305" s="1" t="s">
        <v>74</v>
      </c>
      <c r="N4305" s="1" t="s">
        <v>75</v>
      </c>
    </row>
    <row r="4306" spans="1:14" x14ac:dyDescent="0.25">
      <c r="A4306">
        <v>4305</v>
      </c>
      <c r="B4306">
        <v>1914</v>
      </c>
      <c r="C4306">
        <f>1/COUNTIF(B:B,pizzadb_pizzasales[[#This Row],[order_id]])</f>
        <v>1</v>
      </c>
      <c r="D4306" s="1" t="s">
        <v>126</v>
      </c>
      <c r="E4306">
        <v>1</v>
      </c>
      <c r="F4306" s="16">
        <v>42916</v>
      </c>
      <c r="G4306" s="2" t="str">
        <f>TEXT(pizzadb_pizzasales[[#This Row],[order_date]],"dddd")</f>
        <v>Friday</v>
      </c>
      <c r="H4306" s="3">
        <v>0.80836805555555558</v>
      </c>
      <c r="I4306">
        <v>9.75</v>
      </c>
      <c r="J4306">
        <v>9.75</v>
      </c>
      <c r="K4306" s="1" t="s">
        <v>41</v>
      </c>
      <c r="L4306" s="1" t="s">
        <v>14</v>
      </c>
      <c r="M4306" s="1" t="s">
        <v>78</v>
      </c>
      <c r="N4306" s="1" t="s">
        <v>79</v>
      </c>
    </row>
    <row r="4307" spans="1:14" x14ac:dyDescent="0.25">
      <c r="A4307">
        <v>4306</v>
      </c>
      <c r="B4307">
        <v>1915</v>
      </c>
      <c r="C4307">
        <f>1/COUNTIF(B:B,pizzadb_pizzasales[[#This Row],[order_id]])</f>
        <v>0.5</v>
      </c>
      <c r="D4307" s="1" t="s">
        <v>119</v>
      </c>
      <c r="E4307">
        <v>1</v>
      </c>
      <c r="F4307" s="16">
        <v>42919</v>
      </c>
      <c r="G4307" s="2" t="str">
        <f>TEXT(pizzadb_pizzasales[[#This Row],[order_date]],"dddd")</f>
        <v>Monday</v>
      </c>
      <c r="H4307" s="3">
        <v>0.80863425925925925</v>
      </c>
      <c r="I4307">
        <v>12.5</v>
      </c>
      <c r="J4307">
        <v>12.5</v>
      </c>
      <c r="K4307" s="1" t="s">
        <v>13</v>
      </c>
      <c r="L4307" s="1" t="s">
        <v>14</v>
      </c>
      <c r="M4307" s="1" t="s">
        <v>78</v>
      </c>
      <c r="N4307" s="1" t="s">
        <v>79</v>
      </c>
    </row>
    <row r="4308" spans="1:14" x14ac:dyDescent="0.25">
      <c r="A4308">
        <v>4307</v>
      </c>
      <c r="B4308">
        <v>1915</v>
      </c>
      <c r="C4308">
        <f>1/COUNTIF(B:B,pizzadb_pizzasales[[#This Row],[order_id]])</f>
        <v>0.5</v>
      </c>
      <c r="D4308" s="1" t="s">
        <v>59</v>
      </c>
      <c r="E4308">
        <v>1</v>
      </c>
      <c r="F4308" s="16">
        <v>42920</v>
      </c>
      <c r="G4308" s="2" t="str">
        <f>TEXT(pizzadb_pizzasales[[#This Row],[order_date]],"dddd")</f>
        <v>Tuesday</v>
      </c>
      <c r="H4308" s="3">
        <v>0.80863425925925925</v>
      </c>
      <c r="I4308">
        <v>20.75</v>
      </c>
      <c r="J4308">
        <v>20.75</v>
      </c>
      <c r="K4308" s="1" t="s">
        <v>21</v>
      </c>
      <c r="L4308" s="1" t="s">
        <v>26</v>
      </c>
      <c r="M4308" s="1" t="s">
        <v>60</v>
      </c>
      <c r="N4308" s="1" t="s">
        <v>61</v>
      </c>
    </row>
    <row r="4309" spans="1:14" x14ac:dyDescent="0.25">
      <c r="A4309">
        <v>4308</v>
      </c>
      <c r="B4309">
        <v>1916</v>
      </c>
      <c r="C4309">
        <f>1/COUNTIF(B:B,pizzadb_pizzasales[[#This Row],[order_id]])</f>
        <v>0.5</v>
      </c>
      <c r="D4309" s="1" t="s">
        <v>72</v>
      </c>
      <c r="E4309">
        <v>1</v>
      </c>
      <c r="F4309" s="16">
        <v>42921</v>
      </c>
      <c r="G4309" s="2" t="str">
        <f>TEXT(pizzadb_pizzasales[[#This Row],[order_date]],"dddd")</f>
        <v>Wednesday</v>
      </c>
      <c r="H4309" s="3">
        <v>0.81109953703703708</v>
      </c>
      <c r="I4309">
        <v>20.75</v>
      </c>
      <c r="J4309">
        <v>20.75</v>
      </c>
      <c r="K4309" s="1" t="s">
        <v>21</v>
      </c>
      <c r="L4309" s="1" t="s">
        <v>33</v>
      </c>
      <c r="M4309" s="1" t="s">
        <v>42</v>
      </c>
      <c r="N4309" s="1" t="s">
        <v>43</v>
      </c>
    </row>
    <row r="4310" spans="1:14" x14ac:dyDescent="0.25">
      <c r="A4310">
        <v>4309</v>
      </c>
      <c r="B4310">
        <v>1916</v>
      </c>
      <c r="C4310">
        <f>1/COUNTIF(B:B,pizzadb_pizzasales[[#This Row],[order_id]])</f>
        <v>0.5</v>
      </c>
      <c r="D4310" s="1" t="s">
        <v>163</v>
      </c>
      <c r="E4310">
        <v>1</v>
      </c>
      <c r="F4310" s="16">
        <v>42922</v>
      </c>
      <c r="G4310" s="2" t="str">
        <f>TEXT(pizzadb_pizzasales[[#This Row],[order_date]],"dddd")</f>
        <v>Thursday</v>
      </c>
      <c r="H4310" s="3">
        <v>0.81109953703703708</v>
      </c>
      <c r="I4310">
        <v>16</v>
      </c>
      <c r="J4310">
        <v>16</v>
      </c>
      <c r="K4310" s="1" t="s">
        <v>13</v>
      </c>
      <c r="L4310" s="1" t="s">
        <v>14</v>
      </c>
      <c r="M4310" s="1" t="s">
        <v>94</v>
      </c>
      <c r="N4310" s="1" t="s">
        <v>95</v>
      </c>
    </row>
    <row r="4311" spans="1:14" x14ac:dyDescent="0.25">
      <c r="A4311">
        <v>4310</v>
      </c>
      <c r="B4311">
        <v>1917</v>
      </c>
      <c r="C4311">
        <f>1/COUNTIF(B:B,pizzadb_pizzasales[[#This Row],[order_id]])</f>
        <v>0.25</v>
      </c>
      <c r="D4311" s="1" t="s">
        <v>165</v>
      </c>
      <c r="E4311">
        <v>1</v>
      </c>
      <c r="F4311" s="16">
        <v>42923</v>
      </c>
      <c r="G4311" s="2" t="str">
        <f>TEXT(pizzadb_pizzasales[[#This Row],[order_date]],"dddd")</f>
        <v>Friday</v>
      </c>
      <c r="H4311" s="3">
        <v>0.82559027777777783</v>
      </c>
      <c r="I4311">
        <v>23.649999618530273</v>
      </c>
      <c r="J4311">
        <v>23.649999618530273</v>
      </c>
      <c r="K4311" s="1" t="s">
        <v>41</v>
      </c>
      <c r="L4311" s="1" t="s">
        <v>26</v>
      </c>
      <c r="M4311" s="1" t="s">
        <v>166</v>
      </c>
      <c r="N4311" s="1" t="s">
        <v>167</v>
      </c>
    </row>
    <row r="4312" spans="1:14" x14ac:dyDescent="0.25">
      <c r="A4312">
        <v>4311</v>
      </c>
      <c r="B4312">
        <v>1917</v>
      </c>
      <c r="C4312">
        <f>1/COUNTIF(B:B,pizzadb_pizzasales[[#This Row],[order_id]])</f>
        <v>0.25</v>
      </c>
      <c r="D4312" s="1" t="s">
        <v>68</v>
      </c>
      <c r="E4312">
        <v>1</v>
      </c>
      <c r="F4312" s="16">
        <v>42926</v>
      </c>
      <c r="G4312" s="2" t="str">
        <f>TEXT(pizzadb_pizzasales[[#This Row],[order_date]],"dddd")</f>
        <v>Monday</v>
      </c>
      <c r="H4312" s="3">
        <v>0.82559027777777783</v>
      </c>
      <c r="I4312">
        <v>20.25</v>
      </c>
      <c r="J4312">
        <v>20.25</v>
      </c>
      <c r="K4312" s="1" t="s">
        <v>21</v>
      </c>
      <c r="L4312" s="1" t="s">
        <v>22</v>
      </c>
      <c r="M4312" s="1" t="s">
        <v>30</v>
      </c>
      <c r="N4312" s="1" t="s">
        <v>31</v>
      </c>
    </row>
    <row r="4313" spans="1:14" x14ac:dyDescent="0.25">
      <c r="A4313">
        <v>4312</v>
      </c>
      <c r="B4313">
        <v>1917</v>
      </c>
      <c r="C4313">
        <f>1/COUNTIF(B:B,pizzadb_pizzasales[[#This Row],[order_id]])</f>
        <v>0.25</v>
      </c>
      <c r="D4313" s="1" t="s">
        <v>69</v>
      </c>
      <c r="E4313">
        <v>1</v>
      </c>
      <c r="F4313" s="16">
        <v>42927</v>
      </c>
      <c r="G4313" s="2" t="str">
        <f>TEXT(pizzadb_pizzasales[[#This Row],[order_date]],"dddd")</f>
        <v>Tuesday</v>
      </c>
      <c r="H4313" s="3">
        <v>0.82559027777777783</v>
      </c>
      <c r="I4313">
        <v>20.75</v>
      </c>
      <c r="J4313">
        <v>20.75</v>
      </c>
      <c r="K4313" s="1" t="s">
        <v>21</v>
      </c>
      <c r="L4313" s="1" t="s">
        <v>33</v>
      </c>
      <c r="M4313" s="1" t="s">
        <v>70</v>
      </c>
      <c r="N4313" s="1" t="s">
        <v>71</v>
      </c>
    </row>
    <row r="4314" spans="1:14" x14ac:dyDescent="0.25">
      <c r="A4314">
        <v>4313</v>
      </c>
      <c r="B4314">
        <v>1917</v>
      </c>
      <c r="C4314">
        <f>1/COUNTIF(B:B,pizzadb_pizzasales[[#This Row],[order_id]])</f>
        <v>0.25</v>
      </c>
      <c r="D4314" s="1" t="s">
        <v>155</v>
      </c>
      <c r="E4314">
        <v>1</v>
      </c>
      <c r="F4314" s="16">
        <v>42928</v>
      </c>
      <c r="G4314" s="2" t="str">
        <f>TEXT(pizzadb_pizzasales[[#This Row],[order_date]],"dddd")</f>
        <v>Wednesday</v>
      </c>
      <c r="H4314" s="3">
        <v>0.82559027777777783</v>
      </c>
      <c r="I4314">
        <v>16</v>
      </c>
      <c r="J4314">
        <v>16</v>
      </c>
      <c r="K4314" s="1" t="s">
        <v>13</v>
      </c>
      <c r="L4314" s="1" t="s">
        <v>14</v>
      </c>
      <c r="M4314" s="1" t="s">
        <v>45</v>
      </c>
      <c r="N4314" s="1" t="s">
        <v>46</v>
      </c>
    </row>
    <row r="4315" spans="1:14" x14ac:dyDescent="0.25">
      <c r="A4315">
        <v>4314</v>
      </c>
      <c r="B4315">
        <v>1918</v>
      </c>
      <c r="C4315">
        <f>1/COUNTIF(B:B,pizzadb_pizzasales[[#This Row],[order_id]])</f>
        <v>1</v>
      </c>
      <c r="D4315" s="1" t="s">
        <v>80</v>
      </c>
      <c r="E4315">
        <v>1</v>
      </c>
      <c r="F4315" s="16">
        <v>42929</v>
      </c>
      <c r="G4315" s="2" t="str">
        <f>TEXT(pizzadb_pizzasales[[#This Row],[order_date]],"dddd")</f>
        <v>Thursday</v>
      </c>
      <c r="H4315" s="3">
        <v>0.82701388888888894</v>
      </c>
      <c r="I4315">
        <v>12.75</v>
      </c>
      <c r="J4315">
        <v>12.75</v>
      </c>
      <c r="K4315" s="1" t="s">
        <v>41</v>
      </c>
      <c r="L4315" s="1" t="s">
        <v>33</v>
      </c>
      <c r="M4315" s="1" t="s">
        <v>74</v>
      </c>
      <c r="N4315" s="1" t="s">
        <v>75</v>
      </c>
    </row>
    <row r="4316" spans="1:14" x14ac:dyDescent="0.25">
      <c r="A4316">
        <v>4315</v>
      </c>
      <c r="B4316">
        <v>1919</v>
      </c>
      <c r="C4316">
        <f>1/COUNTIF(B:B,pizzadb_pizzasales[[#This Row],[order_id]])</f>
        <v>1</v>
      </c>
      <c r="D4316" s="1" t="s">
        <v>158</v>
      </c>
      <c r="E4316">
        <v>1</v>
      </c>
      <c r="F4316" s="16">
        <v>42930</v>
      </c>
      <c r="G4316" s="2" t="str">
        <f>TEXT(pizzadb_pizzasales[[#This Row],[order_date]],"dddd")</f>
        <v>Friday</v>
      </c>
      <c r="H4316" s="3">
        <v>0.83609953703703699</v>
      </c>
      <c r="I4316">
        <v>16.5</v>
      </c>
      <c r="J4316">
        <v>16.5</v>
      </c>
      <c r="K4316" s="1" t="s">
        <v>13</v>
      </c>
      <c r="L4316" s="1" t="s">
        <v>26</v>
      </c>
      <c r="M4316" s="1" t="s">
        <v>60</v>
      </c>
      <c r="N4316" s="1" t="s">
        <v>61</v>
      </c>
    </row>
    <row r="4317" spans="1:14" x14ac:dyDescent="0.25">
      <c r="A4317">
        <v>4316</v>
      </c>
      <c r="B4317">
        <v>1920</v>
      </c>
      <c r="C4317">
        <f>1/COUNTIF(B:B,pizzadb_pizzasales[[#This Row],[order_id]])</f>
        <v>0.5</v>
      </c>
      <c r="D4317" s="1" t="s">
        <v>118</v>
      </c>
      <c r="E4317">
        <v>1</v>
      </c>
      <c r="F4317" s="16">
        <v>42933</v>
      </c>
      <c r="G4317" s="2" t="str">
        <f>TEXT(pizzadb_pizzasales[[#This Row],[order_date]],"dddd")</f>
        <v>Monday</v>
      </c>
      <c r="H4317" s="3">
        <v>0.83655092592592595</v>
      </c>
      <c r="I4317">
        <v>16.75</v>
      </c>
      <c r="J4317">
        <v>16.75</v>
      </c>
      <c r="K4317" s="1" t="s">
        <v>13</v>
      </c>
      <c r="L4317" s="1" t="s">
        <v>33</v>
      </c>
      <c r="M4317" s="1" t="s">
        <v>42</v>
      </c>
      <c r="N4317" s="1" t="s">
        <v>43</v>
      </c>
    </row>
    <row r="4318" spans="1:14" x14ac:dyDescent="0.25">
      <c r="A4318">
        <v>4317</v>
      </c>
      <c r="B4318">
        <v>1920</v>
      </c>
      <c r="C4318">
        <f>1/COUNTIF(B:B,pizzadb_pizzasales[[#This Row],[order_id]])</f>
        <v>0.5</v>
      </c>
      <c r="D4318" s="1" t="s">
        <v>120</v>
      </c>
      <c r="E4318">
        <v>1</v>
      </c>
      <c r="F4318" s="16">
        <v>42934</v>
      </c>
      <c r="G4318" s="2" t="str">
        <f>TEXT(pizzadb_pizzasales[[#This Row],[order_date]],"dddd")</f>
        <v>Tuesday</v>
      </c>
      <c r="H4318" s="3">
        <v>0.83655092592592595</v>
      </c>
      <c r="I4318">
        <v>12.5</v>
      </c>
      <c r="J4318">
        <v>12.5</v>
      </c>
      <c r="K4318" s="1" t="s">
        <v>41</v>
      </c>
      <c r="L4318" s="1" t="s">
        <v>26</v>
      </c>
      <c r="M4318" s="1" t="s">
        <v>38</v>
      </c>
      <c r="N4318" s="1" t="s">
        <v>39</v>
      </c>
    </row>
    <row r="4319" spans="1:14" x14ac:dyDescent="0.25">
      <c r="A4319">
        <v>4318</v>
      </c>
      <c r="B4319">
        <v>1921</v>
      </c>
      <c r="C4319">
        <f>1/COUNTIF(B:B,pizzadb_pizzasales[[#This Row],[order_id]])</f>
        <v>1</v>
      </c>
      <c r="D4319" s="1" t="s">
        <v>100</v>
      </c>
      <c r="E4319">
        <v>1</v>
      </c>
      <c r="F4319" s="16">
        <v>42935</v>
      </c>
      <c r="G4319" s="2" t="str">
        <f>TEXT(pizzadb_pizzasales[[#This Row],[order_date]],"dddd")</f>
        <v>Wednesday</v>
      </c>
      <c r="H4319" s="3">
        <v>0.83877314814814818</v>
      </c>
      <c r="I4319">
        <v>12.75</v>
      </c>
      <c r="J4319">
        <v>12.75</v>
      </c>
      <c r="K4319" s="1" t="s">
        <v>41</v>
      </c>
      <c r="L4319" s="1" t="s">
        <v>22</v>
      </c>
      <c r="M4319" s="1" t="s">
        <v>101</v>
      </c>
      <c r="N4319" s="1" t="s">
        <v>102</v>
      </c>
    </row>
    <row r="4320" spans="1:14" x14ac:dyDescent="0.25">
      <c r="A4320">
        <v>4319</v>
      </c>
      <c r="B4320">
        <v>1922</v>
      </c>
      <c r="C4320">
        <f>1/COUNTIF(B:B,pizzadb_pizzasales[[#This Row],[order_id]])</f>
        <v>0.25</v>
      </c>
      <c r="D4320" s="1" t="s">
        <v>81</v>
      </c>
      <c r="E4320">
        <v>1</v>
      </c>
      <c r="F4320" s="16">
        <v>42936</v>
      </c>
      <c r="G4320" s="2" t="str">
        <f>TEXT(pizzadb_pizzasales[[#This Row],[order_date]],"dddd")</f>
        <v>Thursday</v>
      </c>
      <c r="H4320" s="3">
        <v>0.83981481481481479</v>
      </c>
      <c r="I4320">
        <v>20.75</v>
      </c>
      <c r="J4320">
        <v>20.75</v>
      </c>
      <c r="K4320" s="1" t="s">
        <v>21</v>
      </c>
      <c r="L4320" s="1" t="s">
        <v>33</v>
      </c>
      <c r="M4320" s="1" t="s">
        <v>82</v>
      </c>
      <c r="N4320" s="1" t="s">
        <v>83</v>
      </c>
    </row>
    <row r="4321" spans="1:14" x14ac:dyDescent="0.25">
      <c r="A4321">
        <v>4320</v>
      </c>
      <c r="B4321">
        <v>1922</v>
      </c>
      <c r="C4321">
        <f>1/COUNTIF(B:B,pizzadb_pizzasales[[#This Row],[order_id]])</f>
        <v>0.25</v>
      </c>
      <c r="D4321" s="1" t="s">
        <v>128</v>
      </c>
      <c r="E4321">
        <v>1</v>
      </c>
      <c r="F4321" s="16">
        <v>42937</v>
      </c>
      <c r="G4321" s="2" t="str">
        <f>TEXT(pizzadb_pizzasales[[#This Row],[order_date]],"dddd")</f>
        <v>Friday</v>
      </c>
      <c r="H4321" s="3">
        <v>0.83981481481481479</v>
      </c>
      <c r="I4321">
        <v>16</v>
      </c>
      <c r="J4321">
        <v>16</v>
      </c>
      <c r="K4321" s="1" t="s">
        <v>13</v>
      </c>
      <c r="L4321" s="1" t="s">
        <v>22</v>
      </c>
      <c r="M4321" s="1" t="s">
        <v>52</v>
      </c>
      <c r="N4321" s="1" t="s">
        <v>53</v>
      </c>
    </row>
    <row r="4322" spans="1:14" x14ac:dyDescent="0.25">
      <c r="A4322">
        <v>4321</v>
      </c>
      <c r="B4322">
        <v>1922</v>
      </c>
      <c r="C4322">
        <f>1/COUNTIF(B:B,pizzadb_pizzasales[[#This Row],[order_id]])</f>
        <v>0.25</v>
      </c>
      <c r="D4322" s="1" t="s">
        <v>140</v>
      </c>
      <c r="E4322">
        <v>1</v>
      </c>
      <c r="F4322" s="16">
        <v>42940</v>
      </c>
      <c r="G4322" s="2" t="str">
        <f>TEXT(pizzadb_pizzasales[[#This Row],[order_date]],"dddd")</f>
        <v>Monday</v>
      </c>
      <c r="H4322" s="3">
        <v>0.83981481481481479</v>
      </c>
      <c r="I4322">
        <v>25.5</v>
      </c>
      <c r="J4322">
        <v>25.5</v>
      </c>
      <c r="K4322" s="1" t="s">
        <v>141</v>
      </c>
      <c r="L4322" s="1" t="s">
        <v>14</v>
      </c>
      <c r="M4322" s="1" t="s">
        <v>45</v>
      </c>
      <c r="N4322" s="1" t="s">
        <v>46</v>
      </c>
    </row>
    <row r="4323" spans="1:14" x14ac:dyDescent="0.25">
      <c r="A4323">
        <v>4322</v>
      </c>
      <c r="B4323">
        <v>1922</v>
      </c>
      <c r="C4323">
        <f>1/COUNTIF(B:B,pizzadb_pizzasales[[#This Row],[order_id]])</f>
        <v>0.25</v>
      </c>
      <c r="D4323" s="1" t="s">
        <v>122</v>
      </c>
      <c r="E4323">
        <v>1</v>
      </c>
      <c r="F4323" s="16">
        <v>42941</v>
      </c>
      <c r="G4323" s="2" t="str">
        <f>TEXT(pizzadb_pizzasales[[#This Row],[order_date]],"dddd")</f>
        <v>Tuesday</v>
      </c>
      <c r="H4323" s="3">
        <v>0.83981481481481479</v>
      </c>
      <c r="I4323">
        <v>20.25</v>
      </c>
      <c r="J4323">
        <v>20.25</v>
      </c>
      <c r="K4323" s="1" t="s">
        <v>21</v>
      </c>
      <c r="L4323" s="1" t="s">
        <v>22</v>
      </c>
      <c r="M4323" s="1" t="s">
        <v>66</v>
      </c>
      <c r="N4323" s="1" t="s">
        <v>67</v>
      </c>
    </row>
    <row r="4324" spans="1:14" x14ac:dyDescent="0.25">
      <c r="A4324">
        <v>4323</v>
      </c>
      <c r="B4324">
        <v>1923</v>
      </c>
      <c r="C4324">
        <f>1/COUNTIF(B:B,pizzadb_pizzasales[[#This Row],[order_id]])</f>
        <v>0.5</v>
      </c>
      <c r="D4324" s="1" t="s">
        <v>118</v>
      </c>
      <c r="E4324">
        <v>1</v>
      </c>
      <c r="F4324" s="16">
        <v>42942</v>
      </c>
      <c r="G4324" s="2" t="str">
        <f>TEXT(pizzadb_pizzasales[[#This Row],[order_date]],"dddd")</f>
        <v>Wednesday</v>
      </c>
      <c r="H4324" s="3">
        <v>0.8571064814814815</v>
      </c>
      <c r="I4324">
        <v>16.75</v>
      </c>
      <c r="J4324">
        <v>16.75</v>
      </c>
      <c r="K4324" s="1" t="s">
        <v>13</v>
      </c>
      <c r="L4324" s="1" t="s">
        <v>33</v>
      </c>
      <c r="M4324" s="1" t="s">
        <v>42</v>
      </c>
      <c r="N4324" s="1" t="s">
        <v>43</v>
      </c>
    </row>
    <row r="4325" spans="1:14" x14ac:dyDescent="0.25">
      <c r="A4325">
        <v>4324</v>
      </c>
      <c r="B4325">
        <v>1923</v>
      </c>
      <c r="C4325">
        <f>1/COUNTIF(B:B,pizzadb_pizzasales[[#This Row],[order_id]])</f>
        <v>0.5</v>
      </c>
      <c r="D4325" s="1" t="s">
        <v>17</v>
      </c>
      <c r="E4325">
        <v>1</v>
      </c>
      <c r="F4325" s="16">
        <v>42943</v>
      </c>
      <c r="G4325" s="2" t="str">
        <f>TEXT(pizzadb_pizzasales[[#This Row],[order_date]],"dddd")</f>
        <v>Thursday</v>
      </c>
      <c r="H4325" s="3">
        <v>0.8571064814814815</v>
      </c>
      <c r="I4325">
        <v>16</v>
      </c>
      <c r="J4325">
        <v>16</v>
      </c>
      <c r="K4325" s="1" t="s">
        <v>13</v>
      </c>
      <c r="L4325" s="1" t="s">
        <v>14</v>
      </c>
      <c r="M4325" s="1" t="s">
        <v>18</v>
      </c>
      <c r="N4325" s="1" t="s">
        <v>19</v>
      </c>
    </row>
    <row r="4326" spans="1:14" x14ac:dyDescent="0.25">
      <c r="A4326">
        <v>4325</v>
      </c>
      <c r="B4326">
        <v>1924</v>
      </c>
      <c r="C4326">
        <f>1/COUNTIF(B:B,pizzadb_pizzasales[[#This Row],[order_id]])</f>
        <v>0.33333333333333331</v>
      </c>
      <c r="D4326" s="1" t="s">
        <v>40</v>
      </c>
      <c r="E4326">
        <v>1</v>
      </c>
      <c r="F4326" s="16">
        <v>42944</v>
      </c>
      <c r="G4326" s="2" t="str">
        <f>TEXT(pizzadb_pizzasales[[#This Row],[order_date]],"dddd")</f>
        <v>Friday</v>
      </c>
      <c r="H4326" s="3">
        <v>0.86113425925925924</v>
      </c>
      <c r="I4326">
        <v>12.75</v>
      </c>
      <c r="J4326">
        <v>12.75</v>
      </c>
      <c r="K4326" s="1" t="s">
        <v>41</v>
      </c>
      <c r="L4326" s="1" t="s">
        <v>33</v>
      </c>
      <c r="M4326" s="1" t="s">
        <v>42</v>
      </c>
      <c r="N4326" s="1" t="s">
        <v>43</v>
      </c>
    </row>
    <row r="4327" spans="1:14" x14ac:dyDescent="0.25">
      <c r="A4327">
        <v>4326</v>
      </c>
      <c r="B4327">
        <v>1924</v>
      </c>
      <c r="C4327">
        <f>1/COUNTIF(B:B,pizzadb_pizzasales[[#This Row],[order_id]])</f>
        <v>0.33333333333333331</v>
      </c>
      <c r="D4327" s="1" t="s">
        <v>120</v>
      </c>
      <c r="E4327">
        <v>1</v>
      </c>
      <c r="F4327" s="16">
        <v>42947</v>
      </c>
      <c r="G4327" s="2" t="str">
        <f>TEXT(pizzadb_pizzasales[[#This Row],[order_date]],"dddd")</f>
        <v>Monday</v>
      </c>
      <c r="H4327" s="3">
        <v>0.86113425925925924</v>
      </c>
      <c r="I4327">
        <v>12.5</v>
      </c>
      <c r="J4327">
        <v>12.5</v>
      </c>
      <c r="K4327" s="1" t="s">
        <v>41</v>
      </c>
      <c r="L4327" s="1" t="s">
        <v>26</v>
      </c>
      <c r="M4327" s="1" t="s">
        <v>38</v>
      </c>
      <c r="N4327" s="1" t="s">
        <v>39</v>
      </c>
    </row>
    <row r="4328" spans="1:14" x14ac:dyDescent="0.25">
      <c r="A4328">
        <v>4327</v>
      </c>
      <c r="B4328">
        <v>1924</v>
      </c>
      <c r="C4328">
        <f>1/COUNTIF(B:B,pizzadb_pizzasales[[#This Row],[order_id]])</f>
        <v>0.33333333333333331</v>
      </c>
      <c r="D4328" s="1" t="s">
        <v>162</v>
      </c>
      <c r="E4328">
        <v>1</v>
      </c>
      <c r="F4328" s="16">
        <v>42948</v>
      </c>
      <c r="G4328" s="2" t="str">
        <f>TEXT(pizzadb_pizzasales[[#This Row],[order_date]],"dddd")</f>
        <v>Tuesday</v>
      </c>
      <c r="H4328" s="3">
        <v>0.86113425925925924</v>
      </c>
      <c r="I4328">
        <v>16</v>
      </c>
      <c r="J4328">
        <v>16</v>
      </c>
      <c r="K4328" s="1" t="s">
        <v>13</v>
      </c>
      <c r="L4328" s="1" t="s">
        <v>22</v>
      </c>
      <c r="M4328" s="1" t="s">
        <v>110</v>
      </c>
      <c r="N4328" s="1" t="s">
        <v>111</v>
      </c>
    </row>
    <row r="4329" spans="1:14" x14ac:dyDescent="0.25">
      <c r="A4329">
        <v>4328</v>
      </c>
      <c r="B4329">
        <v>1925</v>
      </c>
      <c r="C4329">
        <f>1/COUNTIF(B:B,pizzadb_pizzasales[[#This Row],[order_id]])</f>
        <v>0.5</v>
      </c>
      <c r="D4329" s="1" t="s">
        <v>36</v>
      </c>
      <c r="E4329">
        <v>1</v>
      </c>
      <c r="F4329" s="16">
        <v>42949</v>
      </c>
      <c r="G4329" s="2" t="str">
        <f>TEXT(pizzadb_pizzasales[[#This Row],[order_date]],"dddd")</f>
        <v>Wednesday</v>
      </c>
      <c r="H4329" s="3">
        <v>0.86384259259259255</v>
      </c>
      <c r="I4329">
        <v>16.5</v>
      </c>
      <c r="J4329">
        <v>16.5</v>
      </c>
      <c r="K4329" s="1" t="s">
        <v>13</v>
      </c>
      <c r="L4329" s="1" t="s">
        <v>26</v>
      </c>
      <c r="M4329" s="1" t="s">
        <v>27</v>
      </c>
      <c r="N4329" s="1" t="s">
        <v>28</v>
      </c>
    </row>
    <row r="4330" spans="1:14" x14ac:dyDescent="0.25">
      <c r="A4330">
        <v>4329</v>
      </c>
      <c r="B4330">
        <v>1925</v>
      </c>
      <c r="C4330">
        <f>1/COUNTIF(B:B,pizzadb_pizzasales[[#This Row],[order_id]])</f>
        <v>0.5</v>
      </c>
      <c r="D4330" s="1" t="s">
        <v>126</v>
      </c>
      <c r="E4330">
        <v>1</v>
      </c>
      <c r="F4330" s="16">
        <v>42950</v>
      </c>
      <c r="G4330" s="2" t="str">
        <f>TEXT(pizzadb_pizzasales[[#This Row],[order_date]],"dddd")</f>
        <v>Thursday</v>
      </c>
      <c r="H4330" s="3">
        <v>0.86384259259259255</v>
      </c>
      <c r="I4330">
        <v>9.75</v>
      </c>
      <c r="J4330">
        <v>9.75</v>
      </c>
      <c r="K4330" s="1" t="s">
        <v>41</v>
      </c>
      <c r="L4330" s="1" t="s">
        <v>14</v>
      </c>
      <c r="M4330" s="1" t="s">
        <v>78</v>
      </c>
      <c r="N4330" s="1" t="s">
        <v>79</v>
      </c>
    </row>
    <row r="4331" spans="1:14" x14ac:dyDescent="0.25">
      <c r="A4331">
        <v>4330</v>
      </c>
      <c r="B4331">
        <v>1926</v>
      </c>
      <c r="C4331">
        <f>1/COUNTIF(B:B,pizzadb_pizzasales[[#This Row],[order_id]])</f>
        <v>0.5</v>
      </c>
      <c r="D4331" s="1" t="s">
        <v>51</v>
      </c>
      <c r="E4331">
        <v>1</v>
      </c>
      <c r="F4331" s="16">
        <v>42951</v>
      </c>
      <c r="G4331" s="2" t="str">
        <f>TEXT(pizzadb_pizzasales[[#This Row],[order_date]],"dddd")</f>
        <v>Friday</v>
      </c>
      <c r="H4331" s="3">
        <v>0.88366898148148143</v>
      </c>
      <c r="I4331">
        <v>12</v>
      </c>
      <c r="J4331">
        <v>12</v>
      </c>
      <c r="K4331" s="1" t="s">
        <v>41</v>
      </c>
      <c r="L4331" s="1" t="s">
        <v>22</v>
      </c>
      <c r="M4331" s="1" t="s">
        <v>52</v>
      </c>
      <c r="N4331" s="1" t="s">
        <v>53</v>
      </c>
    </row>
    <row r="4332" spans="1:14" x14ac:dyDescent="0.25">
      <c r="A4332">
        <v>4331</v>
      </c>
      <c r="B4332">
        <v>1926</v>
      </c>
      <c r="C4332">
        <f>1/COUNTIF(B:B,pizzadb_pizzasales[[#This Row],[order_id]])</f>
        <v>0.5</v>
      </c>
      <c r="D4332" s="1" t="s">
        <v>126</v>
      </c>
      <c r="E4332">
        <v>1</v>
      </c>
      <c r="F4332" s="16">
        <v>42954</v>
      </c>
      <c r="G4332" s="2" t="str">
        <f>TEXT(pizzadb_pizzasales[[#This Row],[order_date]],"dddd")</f>
        <v>Monday</v>
      </c>
      <c r="H4332" s="3">
        <v>0.88366898148148143</v>
      </c>
      <c r="I4332">
        <v>9.75</v>
      </c>
      <c r="J4332">
        <v>9.75</v>
      </c>
      <c r="K4332" s="1" t="s">
        <v>41</v>
      </c>
      <c r="L4332" s="1" t="s">
        <v>14</v>
      </c>
      <c r="M4332" s="1" t="s">
        <v>78</v>
      </c>
      <c r="N4332" s="1" t="s">
        <v>79</v>
      </c>
    </row>
    <row r="4333" spans="1:14" x14ac:dyDescent="0.25">
      <c r="A4333">
        <v>4332</v>
      </c>
      <c r="B4333">
        <v>1927</v>
      </c>
      <c r="C4333">
        <f>1/COUNTIF(B:B,pizzadb_pizzasales[[#This Row],[order_id]])</f>
        <v>0.33333333333333331</v>
      </c>
      <c r="D4333" s="1" t="s">
        <v>87</v>
      </c>
      <c r="E4333">
        <v>1</v>
      </c>
      <c r="F4333" s="16">
        <v>42955</v>
      </c>
      <c r="G4333" s="2" t="str">
        <f>TEXT(pizzadb_pizzasales[[#This Row],[order_date]],"dddd")</f>
        <v>Tuesday</v>
      </c>
      <c r="H4333" s="3">
        <v>0.89656250000000004</v>
      </c>
      <c r="I4333">
        <v>20.75</v>
      </c>
      <c r="J4333">
        <v>20.75</v>
      </c>
      <c r="K4333" s="1" t="s">
        <v>21</v>
      </c>
      <c r="L4333" s="1" t="s">
        <v>26</v>
      </c>
      <c r="M4333" s="1" t="s">
        <v>88</v>
      </c>
      <c r="N4333" s="1" t="s">
        <v>89</v>
      </c>
    </row>
    <row r="4334" spans="1:14" x14ac:dyDescent="0.25">
      <c r="A4334">
        <v>4333</v>
      </c>
      <c r="B4334">
        <v>1927</v>
      </c>
      <c r="C4334">
        <f>1/COUNTIF(B:B,pizzadb_pizzasales[[#This Row],[order_id]])</f>
        <v>0.33333333333333331</v>
      </c>
      <c r="D4334" s="1" t="s">
        <v>59</v>
      </c>
      <c r="E4334">
        <v>1</v>
      </c>
      <c r="F4334" s="16">
        <v>42956</v>
      </c>
      <c r="G4334" s="2" t="str">
        <f>TEXT(pizzadb_pizzasales[[#This Row],[order_date]],"dddd")</f>
        <v>Wednesday</v>
      </c>
      <c r="H4334" s="3">
        <v>0.89656250000000004</v>
      </c>
      <c r="I4334">
        <v>20.75</v>
      </c>
      <c r="J4334">
        <v>20.75</v>
      </c>
      <c r="K4334" s="1" t="s">
        <v>21</v>
      </c>
      <c r="L4334" s="1" t="s">
        <v>26</v>
      </c>
      <c r="M4334" s="1" t="s">
        <v>60</v>
      </c>
      <c r="N4334" s="1" t="s">
        <v>61</v>
      </c>
    </row>
    <row r="4335" spans="1:14" x14ac:dyDescent="0.25">
      <c r="A4335">
        <v>4334</v>
      </c>
      <c r="B4335">
        <v>1927</v>
      </c>
      <c r="C4335">
        <f>1/COUNTIF(B:B,pizzadb_pizzasales[[#This Row],[order_id]])</f>
        <v>0.33333333333333331</v>
      </c>
      <c r="D4335" s="1" t="s">
        <v>32</v>
      </c>
      <c r="E4335">
        <v>1</v>
      </c>
      <c r="F4335" s="16">
        <v>42957</v>
      </c>
      <c r="G4335" s="2" t="str">
        <f>TEXT(pizzadb_pizzasales[[#This Row],[order_date]],"dddd")</f>
        <v>Thursday</v>
      </c>
      <c r="H4335" s="3">
        <v>0.89656250000000004</v>
      </c>
      <c r="I4335">
        <v>20.75</v>
      </c>
      <c r="J4335">
        <v>20.75</v>
      </c>
      <c r="K4335" s="1" t="s">
        <v>21</v>
      </c>
      <c r="L4335" s="1" t="s">
        <v>33</v>
      </c>
      <c r="M4335" s="1" t="s">
        <v>34</v>
      </c>
      <c r="N4335" s="1" t="s">
        <v>35</v>
      </c>
    </row>
    <row r="4336" spans="1:14" x14ac:dyDescent="0.25">
      <c r="A4336">
        <v>4335</v>
      </c>
      <c r="B4336">
        <v>1928</v>
      </c>
      <c r="C4336">
        <f>1/COUNTIF(B:B,pizzadb_pizzasales[[#This Row],[order_id]])</f>
        <v>1</v>
      </c>
      <c r="D4336" s="1" t="s">
        <v>72</v>
      </c>
      <c r="E4336">
        <v>1</v>
      </c>
      <c r="F4336" s="16">
        <v>42958</v>
      </c>
      <c r="G4336" s="2" t="str">
        <f>TEXT(pizzadb_pizzasales[[#This Row],[order_date]],"dddd")</f>
        <v>Friday</v>
      </c>
      <c r="H4336" s="3">
        <v>0.91481481481481486</v>
      </c>
      <c r="I4336">
        <v>20.75</v>
      </c>
      <c r="J4336">
        <v>20.75</v>
      </c>
      <c r="K4336" s="1" t="s">
        <v>21</v>
      </c>
      <c r="L4336" s="1" t="s">
        <v>33</v>
      </c>
      <c r="M4336" s="1" t="s">
        <v>42</v>
      </c>
      <c r="N4336" s="1" t="s">
        <v>43</v>
      </c>
    </row>
    <row r="4337" spans="1:14" x14ac:dyDescent="0.25">
      <c r="A4337">
        <v>4336</v>
      </c>
      <c r="B4337">
        <v>1929</v>
      </c>
      <c r="C4337">
        <f>1/COUNTIF(B:B,pizzadb_pizzasales[[#This Row],[order_id]])</f>
        <v>0.25</v>
      </c>
      <c r="D4337" s="1" t="s">
        <v>76</v>
      </c>
      <c r="E4337">
        <v>1</v>
      </c>
      <c r="F4337" s="16">
        <v>42961</v>
      </c>
      <c r="G4337" s="2" t="str">
        <f>TEXT(pizzadb_pizzasales[[#This Row],[order_date]],"dddd")</f>
        <v>Monday</v>
      </c>
      <c r="H4337" s="3">
        <v>0.92223379629629632</v>
      </c>
      <c r="I4337">
        <v>16.75</v>
      </c>
      <c r="J4337">
        <v>16.75</v>
      </c>
      <c r="K4337" s="1" t="s">
        <v>13</v>
      </c>
      <c r="L4337" s="1" t="s">
        <v>33</v>
      </c>
      <c r="M4337" s="1" t="s">
        <v>74</v>
      </c>
      <c r="N4337" s="1" t="s">
        <v>75</v>
      </c>
    </row>
    <row r="4338" spans="1:14" x14ac:dyDescent="0.25">
      <c r="A4338">
        <v>4337</v>
      </c>
      <c r="B4338">
        <v>1929</v>
      </c>
      <c r="C4338">
        <f>1/COUNTIF(B:B,pizzadb_pizzasales[[#This Row],[order_id]])</f>
        <v>0.25</v>
      </c>
      <c r="D4338" s="1" t="s">
        <v>50</v>
      </c>
      <c r="E4338">
        <v>1</v>
      </c>
      <c r="F4338" s="16">
        <v>42962</v>
      </c>
      <c r="G4338" s="2" t="str">
        <f>TEXT(pizzadb_pizzasales[[#This Row],[order_date]],"dddd")</f>
        <v>Tuesday</v>
      </c>
      <c r="H4338" s="3">
        <v>0.92223379629629632</v>
      </c>
      <c r="I4338">
        <v>12</v>
      </c>
      <c r="J4338">
        <v>12</v>
      </c>
      <c r="K4338" s="1" t="s">
        <v>41</v>
      </c>
      <c r="L4338" s="1" t="s">
        <v>14</v>
      </c>
      <c r="M4338" s="1" t="s">
        <v>18</v>
      </c>
      <c r="N4338" s="1" t="s">
        <v>19</v>
      </c>
    </row>
    <row r="4339" spans="1:14" x14ac:dyDescent="0.25">
      <c r="A4339">
        <v>4338</v>
      </c>
      <c r="B4339">
        <v>1929</v>
      </c>
      <c r="C4339">
        <f>1/COUNTIF(B:B,pizzadb_pizzasales[[#This Row],[order_id]])</f>
        <v>0.25</v>
      </c>
      <c r="D4339" s="1" t="s">
        <v>142</v>
      </c>
      <c r="E4339">
        <v>1</v>
      </c>
      <c r="F4339" s="16">
        <v>42963</v>
      </c>
      <c r="G4339" s="2" t="str">
        <f>TEXT(pizzadb_pizzasales[[#This Row],[order_date]],"dddd")</f>
        <v>Wednesday</v>
      </c>
      <c r="H4339" s="3">
        <v>0.92223379629629632</v>
      </c>
      <c r="I4339">
        <v>16.5</v>
      </c>
      <c r="J4339">
        <v>16.5</v>
      </c>
      <c r="K4339" s="1" t="s">
        <v>21</v>
      </c>
      <c r="L4339" s="1" t="s">
        <v>14</v>
      </c>
      <c r="M4339" s="1" t="s">
        <v>15</v>
      </c>
      <c r="N4339" s="1" t="s">
        <v>16</v>
      </c>
    </row>
    <row r="4340" spans="1:14" x14ac:dyDescent="0.25">
      <c r="A4340">
        <v>4339</v>
      </c>
      <c r="B4340">
        <v>1929</v>
      </c>
      <c r="C4340">
        <f>1/COUNTIF(B:B,pizzadb_pizzasales[[#This Row],[order_id]])</f>
        <v>0.25</v>
      </c>
      <c r="D4340" s="1" t="s">
        <v>112</v>
      </c>
      <c r="E4340">
        <v>1</v>
      </c>
      <c r="F4340" s="16">
        <v>42964</v>
      </c>
      <c r="G4340" s="2" t="str">
        <f>TEXT(pizzadb_pizzasales[[#This Row],[order_date]],"dddd")</f>
        <v>Thursday</v>
      </c>
      <c r="H4340" s="3">
        <v>0.92223379629629632</v>
      </c>
      <c r="I4340">
        <v>20.5</v>
      </c>
      <c r="J4340">
        <v>20.5</v>
      </c>
      <c r="K4340" s="1" t="s">
        <v>21</v>
      </c>
      <c r="L4340" s="1" t="s">
        <v>14</v>
      </c>
      <c r="M4340" s="1" t="s">
        <v>94</v>
      </c>
      <c r="N4340" s="1" t="s">
        <v>95</v>
      </c>
    </row>
    <row r="4341" spans="1:14" x14ac:dyDescent="0.25">
      <c r="A4341">
        <v>4340</v>
      </c>
      <c r="B4341">
        <v>1930</v>
      </c>
      <c r="C4341">
        <f>1/COUNTIF(B:B,pizzadb_pizzasales[[#This Row],[order_id]])</f>
        <v>1</v>
      </c>
      <c r="D4341" s="1" t="s">
        <v>96</v>
      </c>
      <c r="E4341">
        <v>1</v>
      </c>
      <c r="F4341" s="16">
        <v>42965</v>
      </c>
      <c r="G4341" s="2" t="str">
        <f>TEXT(pizzadb_pizzasales[[#This Row],[order_date]],"dddd")</f>
        <v>Friday</v>
      </c>
      <c r="H4341" s="3">
        <v>0.92432870370370368</v>
      </c>
      <c r="I4341">
        <v>16.25</v>
      </c>
      <c r="J4341">
        <v>16.25</v>
      </c>
      <c r="K4341" s="1" t="s">
        <v>13</v>
      </c>
      <c r="L4341" s="1" t="s">
        <v>26</v>
      </c>
      <c r="M4341" s="1" t="s">
        <v>97</v>
      </c>
      <c r="N4341" s="1" t="s">
        <v>98</v>
      </c>
    </row>
    <row r="4342" spans="1:14" x14ac:dyDescent="0.25">
      <c r="A4342">
        <v>4341</v>
      </c>
      <c r="B4342">
        <v>1931</v>
      </c>
      <c r="C4342">
        <f>1/COUNTIF(B:B,pizzadb_pizzasales[[#This Row],[order_id]])</f>
        <v>0.5</v>
      </c>
      <c r="D4342" s="1" t="s">
        <v>84</v>
      </c>
      <c r="E4342">
        <v>1</v>
      </c>
      <c r="F4342" s="16">
        <v>42968</v>
      </c>
      <c r="G4342" s="2" t="str">
        <f>TEXT(pizzadb_pizzasales[[#This Row],[order_date]],"dddd")</f>
        <v>Monday</v>
      </c>
      <c r="H4342" s="3">
        <v>0.92758101851851849</v>
      </c>
      <c r="I4342">
        <v>12</v>
      </c>
      <c r="J4342">
        <v>12</v>
      </c>
      <c r="K4342" s="1" t="s">
        <v>41</v>
      </c>
      <c r="L4342" s="1" t="s">
        <v>14</v>
      </c>
      <c r="M4342" s="1" t="s">
        <v>85</v>
      </c>
      <c r="N4342" s="1" t="s">
        <v>86</v>
      </c>
    </row>
    <row r="4343" spans="1:14" x14ac:dyDescent="0.25">
      <c r="A4343">
        <v>4342</v>
      </c>
      <c r="B4343">
        <v>1931</v>
      </c>
      <c r="C4343">
        <f>1/COUNTIF(B:B,pizzadb_pizzasales[[#This Row],[order_id]])</f>
        <v>0.5</v>
      </c>
      <c r="D4343" s="1" t="s">
        <v>147</v>
      </c>
      <c r="E4343">
        <v>1</v>
      </c>
      <c r="F4343" s="16">
        <v>42969</v>
      </c>
      <c r="G4343" s="2" t="str">
        <f>TEXT(pizzadb_pizzasales[[#This Row],[order_date]],"dddd")</f>
        <v>Tuesday</v>
      </c>
      <c r="H4343" s="3">
        <v>0.92758101851851849</v>
      </c>
      <c r="I4343">
        <v>16.75</v>
      </c>
      <c r="J4343">
        <v>16.75</v>
      </c>
      <c r="K4343" s="1" t="s">
        <v>13</v>
      </c>
      <c r="L4343" s="1" t="s">
        <v>33</v>
      </c>
      <c r="M4343" s="1" t="s">
        <v>70</v>
      </c>
      <c r="N4343" s="1" t="s">
        <v>71</v>
      </c>
    </row>
    <row r="4344" spans="1:14" x14ac:dyDescent="0.25">
      <c r="A4344">
        <v>4343</v>
      </c>
      <c r="B4344">
        <v>1932</v>
      </c>
      <c r="C4344">
        <f>1/COUNTIF(B:B,pizzadb_pizzasales[[#This Row],[order_id]])</f>
        <v>0.5</v>
      </c>
      <c r="D4344" s="1" t="s">
        <v>73</v>
      </c>
      <c r="E4344">
        <v>1</v>
      </c>
      <c r="F4344" s="16">
        <v>42970</v>
      </c>
      <c r="G4344" s="2" t="str">
        <f>TEXT(pizzadb_pizzasales[[#This Row],[order_date]],"dddd")</f>
        <v>Wednesday</v>
      </c>
      <c r="H4344" s="3">
        <v>0.93721064814814814</v>
      </c>
      <c r="I4344">
        <v>20.75</v>
      </c>
      <c r="J4344">
        <v>20.75</v>
      </c>
      <c r="K4344" s="1" t="s">
        <v>21</v>
      </c>
      <c r="L4344" s="1" t="s">
        <v>33</v>
      </c>
      <c r="M4344" s="1" t="s">
        <v>74</v>
      </c>
      <c r="N4344" s="1" t="s">
        <v>75</v>
      </c>
    </row>
    <row r="4345" spans="1:14" x14ac:dyDescent="0.25">
      <c r="A4345">
        <v>4344</v>
      </c>
      <c r="B4345">
        <v>1932</v>
      </c>
      <c r="C4345">
        <f>1/COUNTIF(B:B,pizzadb_pizzasales[[#This Row],[order_id]])</f>
        <v>0.5</v>
      </c>
      <c r="D4345" s="1" t="s">
        <v>137</v>
      </c>
      <c r="E4345">
        <v>1</v>
      </c>
      <c r="F4345" s="16">
        <v>42971</v>
      </c>
      <c r="G4345" s="2" t="str">
        <f>TEXT(pizzadb_pizzasales[[#This Row],[order_date]],"dddd")</f>
        <v>Thursday</v>
      </c>
      <c r="H4345" s="3">
        <v>0.93721064814814814</v>
      </c>
      <c r="I4345">
        <v>16.75</v>
      </c>
      <c r="J4345">
        <v>16.75</v>
      </c>
      <c r="K4345" s="1" t="s">
        <v>13</v>
      </c>
      <c r="L4345" s="1" t="s">
        <v>33</v>
      </c>
      <c r="M4345" s="1" t="s">
        <v>34</v>
      </c>
      <c r="N4345" s="1" t="s">
        <v>35</v>
      </c>
    </row>
    <row r="4346" spans="1:14" x14ac:dyDescent="0.25">
      <c r="A4346">
        <v>4345</v>
      </c>
      <c r="B4346">
        <v>1933</v>
      </c>
      <c r="C4346">
        <f>1/COUNTIF(B:B,pizzadb_pizzasales[[#This Row],[order_id]])</f>
        <v>0.25</v>
      </c>
      <c r="D4346" s="1" t="s">
        <v>76</v>
      </c>
      <c r="E4346">
        <v>1</v>
      </c>
      <c r="F4346" s="16">
        <v>42972</v>
      </c>
      <c r="G4346" s="2" t="str">
        <f>TEXT(pizzadb_pizzasales[[#This Row],[order_date]],"dddd")</f>
        <v>Friday</v>
      </c>
      <c r="H4346" s="3">
        <v>0.47023148148148147</v>
      </c>
      <c r="I4346">
        <v>16.75</v>
      </c>
      <c r="J4346">
        <v>16.75</v>
      </c>
      <c r="K4346" s="1" t="s">
        <v>13</v>
      </c>
      <c r="L4346" s="1" t="s">
        <v>33</v>
      </c>
      <c r="M4346" s="1" t="s">
        <v>74</v>
      </c>
      <c r="N4346" s="1" t="s">
        <v>75</v>
      </c>
    </row>
    <row r="4347" spans="1:14" x14ac:dyDescent="0.25">
      <c r="A4347">
        <v>4346</v>
      </c>
      <c r="B4347">
        <v>1933</v>
      </c>
      <c r="C4347">
        <f>1/COUNTIF(B:B,pizzadb_pizzasales[[#This Row],[order_id]])</f>
        <v>0.25</v>
      </c>
      <c r="D4347" s="1" t="s">
        <v>159</v>
      </c>
      <c r="E4347">
        <v>1</v>
      </c>
      <c r="F4347" s="16">
        <v>42975</v>
      </c>
      <c r="G4347" s="2" t="str">
        <f>TEXT(pizzadb_pizzasales[[#This Row],[order_date]],"dddd")</f>
        <v>Monday</v>
      </c>
      <c r="H4347" s="3">
        <v>0.47023148148148147</v>
      </c>
      <c r="I4347">
        <v>16.75</v>
      </c>
      <c r="J4347">
        <v>16.75</v>
      </c>
      <c r="K4347" s="1" t="s">
        <v>13</v>
      </c>
      <c r="L4347" s="1" t="s">
        <v>22</v>
      </c>
      <c r="M4347" s="1" t="s">
        <v>101</v>
      </c>
      <c r="N4347" s="1" t="s">
        <v>102</v>
      </c>
    </row>
    <row r="4348" spans="1:14" x14ac:dyDescent="0.25">
      <c r="A4348">
        <v>4347</v>
      </c>
      <c r="B4348">
        <v>1933</v>
      </c>
      <c r="C4348">
        <f>1/COUNTIF(B:B,pizzadb_pizzasales[[#This Row],[order_id]])</f>
        <v>0.25</v>
      </c>
      <c r="D4348" s="1" t="s">
        <v>32</v>
      </c>
      <c r="E4348">
        <v>1</v>
      </c>
      <c r="F4348" s="16">
        <v>42976</v>
      </c>
      <c r="G4348" s="2" t="str">
        <f>TEXT(pizzadb_pizzasales[[#This Row],[order_date]],"dddd")</f>
        <v>Tuesday</v>
      </c>
      <c r="H4348" s="3">
        <v>0.47023148148148147</v>
      </c>
      <c r="I4348">
        <v>20.75</v>
      </c>
      <c r="J4348">
        <v>20.75</v>
      </c>
      <c r="K4348" s="1" t="s">
        <v>21</v>
      </c>
      <c r="L4348" s="1" t="s">
        <v>33</v>
      </c>
      <c r="M4348" s="1" t="s">
        <v>34</v>
      </c>
      <c r="N4348" s="1" t="s">
        <v>35</v>
      </c>
    </row>
    <row r="4349" spans="1:14" x14ac:dyDescent="0.25">
      <c r="A4349">
        <v>4348</v>
      </c>
      <c r="B4349">
        <v>1933</v>
      </c>
      <c r="C4349">
        <f>1/COUNTIF(B:B,pizzadb_pizzasales[[#This Row],[order_id]])</f>
        <v>0.25</v>
      </c>
      <c r="D4349" s="1" t="s">
        <v>137</v>
      </c>
      <c r="E4349">
        <v>1</v>
      </c>
      <c r="F4349" s="16">
        <v>42977</v>
      </c>
      <c r="G4349" s="2" t="str">
        <f>TEXT(pizzadb_pizzasales[[#This Row],[order_date]],"dddd")</f>
        <v>Wednesday</v>
      </c>
      <c r="H4349" s="3">
        <v>0.47023148148148147</v>
      </c>
      <c r="I4349">
        <v>16.75</v>
      </c>
      <c r="J4349">
        <v>16.75</v>
      </c>
      <c r="K4349" s="1" t="s">
        <v>13</v>
      </c>
      <c r="L4349" s="1" t="s">
        <v>33</v>
      </c>
      <c r="M4349" s="1" t="s">
        <v>34</v>
      </c>
      <c r="N4349" s="1" t="s">
        <v>35</v>
      </c>
    </row>
    <row r="4350" spans="1:14" x14ac:dyDescent="0.25">
      <c r="A4350">
        <v>4349</v>
      </c>
      <c r="B4350">
        <v>1934</v>
      </c>
      <c r="C4350">
        <f>1/COUNTIF(B:B,pizzadb_pizzasales[[#This Row],[order_id]])</f>
        <v>1</v>
      </c>
      <c r="D4350" s="1" t="s">
        <v>76</v>
      </c>
      <c r="E4350">
        <v>1</v>
      </c>
      <c r="F4350" s="16">
        <v>42978</v>
      </c>
      <c r="G4350" s="2" t="str">
        <f>TEXT(pizzadb_pizzasales[[#This Row],[order_date]],"dddd")</f>
        <v>Thursday</v>
      </c>
      <c r="H4350" s="3">
        <v>0.47552083333333334</v>
      </c>
      <c r="I4350">
        <v>16.75</v>
      </c>
      <c r="J4350">
        <v>16.75</v>
      </c>
      <c r="K4350" s="1" t="s">
        <v>13</v>
      </c>
      <c r="L4350" s="1" t="s">
        <v>33</v>
      </c>
      <c r="M4350" s="1" t="s">
        <v>74</v>
      </c>
      <c r="N4350" s="1" t="s">
        <v>75</v>
      </c>
    </row>
    <row r="4351" spans="1:14" x14ac:dyDescent="0.25">
      <c r="A4351">
        <v>4350</v>
      </c>
      <c r="B4351">
        <v>1935</v>
      </c>
      <c r="C4351">
        <f>1/COUNTIF(B:B,pizzadb_pizzasales[[#This Row],[order_id]])</f>
        <v>0.5</v>
      </c>
      <c r="D4351" s="1" t="s">
        <v>100</v>
      </c>
      <c r="E4351">
        <v>1</v>
      </c>
      <c r="F4351" s="16">
        <v>42979</v>
      </c>
      <c r="G4351" s="2" t="str">
        <f>TEXT(pizzadb_pizzasales[[#This Row],[order_date]],"dddd")</f>
        <v>Friday</v>
      </c>
      <c r="H4351" s="3">
        <v>0.47554398148148147</v>
      </c>
      <c r="I4351">
        <v>12.75</v>
      </c>
      <c r="J4351">
        <v>12.75</v>
      </c>
      <c r="K4351" s="1" t="s">
        <v>41</v>
      </c>
      <c r="L4351" s="1" t="s">
        <v>22</v>
      </c>
      <c r="M4351" s="1" t="s">
        <v>101</v>
      </c>
      <c r="N4351" s="1" t="s">
        <v>102</v>
      </c>
    </row>
    <row r="4352" spans="1:14" x14ac:dyDescent="0.25">
      <c r="A4352">
        <v>4351</v>
      </c>
      <c r="B4352">
        <v>1935</v>
      </c>
      <c r="C4352">
        <f>1/COUNTIF(B:B,pizzadb_pizzasales[[#This Row],[order_id]])</f>
        <v>0.5</v>
      </c>
      <c r="D4352" s="1" t="s">
        <v>145</v>
      </c>
      <c r="E4352">
        <v>1</v>
      </c>
      <c r="F4352" s="16">
        <v>42982</v>
      </c>
      <c r="G4352" s="2" t="str">
        <f>TEXT(pizzadb_pizzasales[[#This Row],[order_date]],"dddd")</f>
        <v>Monday</v>
      </c>
      <c r="H4352" s="3">
        <v>0.47554398148148147</v>
      </c>
      <c r="I4352">
        <v>16.5</v>
      </c>
      <c r="J4352">
        <v>16.5</v>
      </c>
      <c r="K4352" s="1" t="s">
        <v>13</v>
      </c>
      <c r="L4352" s="1" t="s">
        <v>26</v>
      </c>
      <c r="M4352" s="1" t="s">
        <v>38</v>
      </c>
      <c r="N4352" s="1" t="s">
        <v>39</v>
      </c>
    </row>
    <row r="4353" spans="1:14" x14ac:dyDescent="0.25">
      <c r="A4353">
        <v>4352</v>
      </c>
      <c r="B4353">
        <v>1936</v>
      </c>
      <c r="C4353">
        <f>1/COUNTIF(B:B,pizzadb_pizzasales[[#This Row],[order_id]])</f>
        <v>0.5</v>
      </c>
      <c r="D4353" s="1" t="s">
        <v>142</v>
      </c>
      <c r="E4353">
        <v>1</v>
      </c>
      <c r="F4353" s="16">
        <v>42983</v>
      </c>
      <c r="G4353" s="2" t="str">
        <f>TEXT(pizzadb_pizzasales[[#This Row],[order_date]],"dddd")</f>
        <v>Tuesday</v>
      </c>
      <c r="H4353" s="3">
        <v>0.48252314814814817</v>
      </c>
      <c r="I4353">
        <v>16.5</v>
      </c>
      <c r="J4353">
        <v>16.5</v>
      </c>
      <c r="K4353" s="1" t="s">
        <v>21</v>
      </c>
      <c r="L4353" s="1" t="s">
        <v>14</v>
      </c>
      <c r="M4353" s="1" t="s">
        <v>15</v>
      </c>
      <c r="N4353" s="1" t="s">
        <v>16</v>
      </c>
    </row>
    <row r="4354" spans="1:14" x14ac:dyDescent="0.25">
      <c r="A4354">
        <v>4353</v>
      </c>
      <c r="B4354">
        <v>1936</v>
      </c>
      <c r="C4354">
        <f>1/COUNTIF(B:B,pizzadb_pizzasales[[#This Row],[order_id]])</f>
        <v>0.5</v>
      </c>
      <c r="D4354" s="1" t="s">
        <v>32</v>
      </c>
      <c r="E4354">
        <v>1</v>
      </c>
      <c r="F4354" s="16">
        <v>42984</v>
      </c>
      <c r="G4354" s="2" t="str">
        <f>TEXT(pizzadb_pizzasales[[#This Row],[order_date]],"dddd")</f>
        <v>Wednesday</v>
      </c>
      <c r="H4354" s="3">
        <v>0.48252314814814817</v>
      </c>
      <c r="I4354">
        <v>20.75</v>
      </c>
      <c r="J4354">
        <v>20.75</v>
      </c>
      <c r="K4354" s="1" t="s">
        <v>21</v>
      </c>
      <c r="L4354" s="1" t="s">
        <v>33</v>
      </c>
      <c r="M4354" s="1" t="s">
        <v>34</v>
      </c>
      <c r="N4354" s="1" t="s">
        <v>35</v>
      </c>
    </row>
    <row r="4355" spans="1:14" x14ac:dyDescent="0.25">
      <c r="A4355">
        <v>4354</v>
      </c>
      <c r="B4355">
        <v>1937</v>
      </c>
      <c r="C4355">
        <f>1/COUNTIF(B:B,pizzadb_pizzasales[[#This Row],[order_id]])</f>
        <v>1</v>
      </c>
      <c r="D4355" s="1" t="s">
        <v>121</v>
      </c>
      <c r="E4355">
        <v>1</v>
      </c>
      <c r="F4355" s="16">
        <v>42985</v>
      </c>
      <c r="G4355" s="2" t="str">
        <f>TEXT(pizzadb_pizzasales[[#This Row],[order_date]],"dddd")</f>
        <v>Thursday</v>
      </c>
      <c r="H4355" s="3">
        <v>0.48873842592592592</v>
      </c>
      <c r="I4355">
        <v>16.25</v>
      </c>
      <c r="J4355">
        <v>16.25</v>
      </c>
      <c r="K4355" s="1" t="s">
        <v>13</v>
      </c>
      <c r="L4355" s="1" t="s">
        <v>26</v>
      </c>
      <c r="M4355" s="1" t="s">
        <v>114</v>
      </c>
      <c r="N4355" s="1" t="s">
        <v>115</v>
      </c>
    </row>
    <row r="4356" spans="1:14" x14ac:dyDescent="0.25">
      <c r="A4356">
        <v>4355</v>
      </c>
      <c r="B4356">
        <v>1938</v>
      </c>
      <c r="C4356">
        <f>1/COUNTIF(B:B,pizzadb_pizzasales[[#This Row],[order_id]])</f>
        <v>1</v>
      </c>
      <c r="D4356" s="1" t="s">
        <v>77</v>
      </c>
      <c r="E4356">
        <v>1</v>
      </c>
      <c r="F4356" s="16">
        <v>42986</v>
      </c>
      <c r="G4356" s="2" t="str">
        <f>TEXT(pizzadb_pizzasales[[#This Row],[order_date]],"dddd")</f>
        <v>Friday</v>
      </c>
      <c r="H4356" s="3">
        <v>0.49048611111111112</v>
      </c>
      <c r="I4356">
        <v>15.25</v>
      </c>
      <c r="J4356">
        <v>15.25</v>
      </c>
      <c r="K4356" s="1" t="s">
        <v>21</v>
      </c>
      <c r="L4356" s="1" t="s">
        <v>14</v>
      </c>
      <c r="M4356" s="1" t="s">
        <v>78</v>
      </c>
      <c r="N4356" s="1" t="s">
        <v>79</v>
      </c>
    </row>
    <row r="4357" spans="1:14" x14ac:dyDescent="0.25">
      <c r="A4357">
        <v>4356</v>
      </c>
      <c r="B4357">
        <v>1939</v>
      </c>
      <c r="C4357">
        <f>1/COUNTIF(B:B,pizzadb_pizzasales[[#This Row],[order_id]])</f>
        <v>1</v>
      </c>
      <c r="D4357" s="1" t="s">
        <v>126</v>
      </c>
      <c r="E4357">
        <v>1</v>
      </c>
      <c r="F4357" s="16">
        <v>42989</v>
      </c>
      <c r="G4357" s="2" t="str">
        <f>TEXT(pizzadb_pizzasales[[#This Row],[order_date]],"dddd")</f>
        <v>Monday</v>
      </c>
      <c r="H4357" s="3">
        <v>0.52064814814814819</v>
      </c>
      <c r="I4357">
        <v>9.75</v>
      </c>
      <c r="J4357">
        <v>9.75</v>
      </c>
      <c r="K4357" s="1" t="s">
        <v>41</v>
      </c>
      <c r="L4357" s="1" t="s">
        <v>14</v>
      </c>
      <c r="M4357" s="1" t="s">
        <v>78</v>
      </c>
      <c r="N4357" s="1" t="s">
        <v>79</v>
      </c>
    </row>
    <row r="4358" spans="1:14" x14ac:dyDescent="0.25">
      <c r="A4358">
        <v>4357</v>
      </c>
      <c r="B4358">
        <v>1940</v>
      </c>
      <c r="C4358">
        <f>1/COUNTIF(B:B,pizzadb_pizzasales[[#This Row],[order_id]])</f>
        <v>1</v>
      </c>
      <c r="D4358" s="1" t="s">
        <v>122</v>
      </c>
      <c r="E4358">
        <v>1</v>
      </c>
      <c r="F4358" s="16">
        <v>42990</v>
      </c>
      <c r="G4358" s="2" t="str">
        <f>TEXT(pizzadb_pizzasales[[#This Row],[order_date]],"dddd")</f>
        <v>Tuesday</v>
      </c>
      <c r="H4358" s="3">
        <v>0.5213888888888889</v>
      </c>
      <c r="I4358">
        <v>20.25</v>
      </c>
      <c r="J4358">
        <v>20.25</v>
      </c>
      <c r="K4358" s="1" t="s">
        <v>21</v>
      </c>
      <c r="L4358" s="1" t="s">
        <v>22</v>
      </c>
      <c r="M4358" s="1" t="s">
        <v>66</v>
      </c>
      <c r="N4358" s="1" t="s">
        <v>67</v>
      </c>
    </row>
    <row r="4359" spans="1:14" x14ac:dyDescent="0.25">
      <c r="A4359">
        <v>4358</v>
      </c>
      <c r="B4359">
        <v>1941</v>
      </c>
      <c r="C4359">
        <f>1/COUNTIF(B:B,pizzadb_pizzasales[[#This Row],[order_id]])</f>
        <v>1</v>
      </c>
      <c r="D4359" s="1" t="s">
        <v>126</v>
      </c>
      <c r="E4359">
        <v>1</v>
      </c>
      <c r="F4359" s="16">
        <v>42991</v>
      </c>
      <c r="G4359" s="14" t="str">
        <f>TEXT(pizzadb_pizzasales[[#This Row],[order_date]],"dddd")</f>
        <v>Wednesday</v>
      </c>
      <c r="H4359" s="3">
        <v>0.52315972222222218</v>
      </c>
      <c r="I4359">
        <v>9.75</v>
      </c>
      <c r="J4359">
        <v>9.75</v>
      </c>
      <c r="K4359" s="1" t="s">
        <v>41</v>
      </c>
      <c r="L4359" s="1" t="s">
        <v>14</v>
      </c>
      <c r="M4359" s="1" t="s">
        <v>78</v>
      </c>
      <c r="N4359" s="1" t="s">
        <v>79</v>
      </c>
    </row>
    <row r="4360" spans="1:14" x14ac:dyDescent="0.25">
      <c r="A4360">
        <v>4359</v>
      </c>
      <c r="B4360">
        <v>1942</v>
      </c>
      <c r="C4360">
        <f>1/COUNTIF(B:B,pizzadb_pizzasales[[#This Row],[order_id]])</f>
        <v>0.5</v>
      </c>
      <c r="D4360" s="1" t="s">
        <v>17</v>
      </c>
      <c r="E4360">
        <v>1</v>
      </c>
      <c r="F4360" s="16">
        <v>42992</v>
      </c>
      <c r="G4360" s="14" t="str">
        <f>TEXT(pizzadb_pizzasales[[#This Row],[order_date]],"dddd")</f>
        <v>Thursday</v>
      </c>
      <c r="H4360" s="3">
        <v>0.52706018518518516</v>
      </c>
      <c r="I4360">
        <v>16</v>
      </c>
      <c r="J4360">
        <v>16</v>
      </c>
      <c r="K4360" s="1" t="s">
        <v>13</v>
      </c>
      <c r="L4360" s="1" t="s">
        <v>14</v>
      </c>
      <c r="M4360" s="1" t="s">
        <v>18</v>
      </c>
      <c r="N4360" s="1" t="s">
        <v>19</v>
      </c>
    </row>
    <row r="4361" spans="1:14" x14ac:dyDescent="0.25">
      <c r="A4361">
        <v>4360</v>
      </c>
      <c r="B4361">
        <v>1942</v>
      </c>
      <c r="C4361">
        <f>1/COUNTIF(B:B,pizzadb_pizzasales[[#This Row],[order_id]])</f>
        <v>0.5</v>
      </c>
      <c r="D4361" s="1" t="s">
        <v>151</v>
      </c>
      <c r="E4361">
        <v>1</v>
      </c>
      <c r="F4361" s="16">
        <v>42993</v>
      </c>
      <c r="G4361" s="14" t="str">
        <f>TEXT(pizzadb_pizzasales[[#This Row],[order_date]],"dddd")</f>
        <v>Friday</v>
      </c>
      <c r="H4361" s="3">
        <v>0.52706018518518516</v>
      </c>
      <c r="I4361">
        <v>12.75</v>
      </c>
      <c r="J4361">
        <v>12.75</v>
      </c>
      <c r="K4361" s="1" t="s">
        <v>41</v>
      </c>
      <c r="L4361" s="1" t="s">
        <v>33</v>
      </c>
      <c r="M4361" s="1" t="s">
        <v>34</v>
      </c>
      <c r="N4361" s="1" t="s">
        <v>35</v>
      </c>
    </row>
    <row r="4362" spans="1:14" x14ac:dyDescent="0.25">
      <c r="A4362">
        <v>4361</v>
      </c>
      <c r="B4362">
        <v>1943</v>
      </c>
      <c r="C4362">
        <f>1/COUNTIF(B:B,pizzadb_pizzasales[[#This Row],[order_id]])</f>
        <v>0.5</v>
      </c>
      <c r="D4362" s="1" t="s">
        <v>20</v>
      </c>
      <c r="E4362">
        <v>1</v>
      </c>
      <c r="F4362" s="16">
        <v>42996</v>
      </c>
      <c r="G4362" s="14" t="str">
        <f>TEXT(pizzadb_pizzasales[[#This Row],[order_date]],"dddd")</f>
        <v>Monday</v>
      </c>
      <c r="H4362" s="3">
        <v>0.52818287037037037</v>
      </c>
      <c r="I4362">
        <v>18.5</v>
      </c>
      <c r="J4362">
        <v>18.5</v>
      </c>
      <c r="K4362" s="1" t="s">
        <v>21</v>
      </c>
      <c r="L4362" s="1" t="s">
        <v>22</v>
      </c>
      <c r="M4362" s="1" t="s">
        <v>23</v>
      </c>
      <c r="N4362" s="1" t="s">
        <v>24</v>
      </c>
    </row>
    <row r="4363" spans="1:14" x14ac:dyDescent="0.25">
      <c r="A4363">
        <v>4362</v>
      </c>
      <c r="B4363">
        <v>1943</v>
      </c>
      <c r="C4363">
        <f>1/COUNTIF(B:B,pizzadb_pizzasales[[#This Row],[order_id]])</f>
        <v>0.5</v>
      </c>
      <c r="D4363" s="1" t="s">
        <v>142</v>
      </c>
      <c r="E4363">
        <v>1</v>
      </c>
      <c r="F4363" s="16">
        <v>42997</v>
      </c>
      <c r="G4363" s="14" t="str">
        <f>TEXT(pizzadb_pizzasales[[#This Row],[order_date]],"dddd")</f>
        <v>Tuesday</v>
      </c>
      <c r="H4363" s="3">
        <v>0.52818287037037037</v>
      </c>
      <c r="I4363">
        <v>16.5</v>
      </c>
      <c r="J4363">
        <v>16.5</v>
      </c>
      <c r="K4363" s="1" t="s">
        <v>21</v>
      </c>
      <c r="L4363" s="1" t="s">
        <v>14</v>
      </c>
      <c r="M4363" s="1" t="s">
        <v>15</v>
      </c>
      <c r="N4363" s="1" t="s">
        <v>16</v>
      </c>
    </row>
    <row r="4364" spans="1:14" x14ac:dyDescent="0.25">
      <c r="A4364">
        <v>4363</v>
      </c>
      <c r="B4364">
        <v>1944</v>
      </c>
      <c r="C4364">
        <f>1/COUNTIF(B:B,pizzadb_pizzasales[[#This Row],[order_id]])</f>
        <v>0.5</v>
      </c>
      <c r="D4364" s="1" t="s">
        <v>99</v>
      </c>
      <c r="E4364">
        <v>1</v>
      </c>
      <c r="F4364" s="16">
        <v>42998</v>
      </c>
      <c r="G4364" s="14" t="str">
        <f>TEXT(pizzadb_pizzasales[[#This Row],[order_date]],"dddd")</f>
        <v>Wednesday</v>
      </c>
      <c r="H4364" s="3">
        <v>0.53417824074074072</v>
      </c>
      <c r="I4364">
        <v>14.75</v>
      </c>
      <c r="J4364">
        <v>14.75</v>
      </c>
      <c r="K4364" s="1" t="s">
        <v>13</v>
      </c>
      <c r="L4364" s="1" t="s">
        <v>22</v>
      </c>
      <c r="M4364" s="1" t="s">
        <v>91</v>
      </c>
      <c r="N4364" s="1" t="s">
        <v>92</v>
      </c>
    </row>
    <row r="4365" spans="1:14" x14ac:dyDescent="0.25">
      <c r="A4365">
        <v>4364</v>
      </c>
      <c r="B4365">
        <v>1944</v>
      </c>
      <c r="C4365">
        <f>1/COUNTIF(B:B,pizzadb_pizzasales[[#This Row],[order_id]])</f>
        <v>0.5</v>
      </c>
      <c r="D4365" s="1" t="s">
        <v>158</v>
      </c>
      <c r="E4365">
        <v>1</v>
      </c>
      <c r="F4365" s="16">
        <v>42999</v>
      </c>
      <c r="G4365" s="14" t="str">
        <f>TEXT(pizzadb_pizzasales[[#This Row],[order_date]],"dddd")</f>
        <v>Thursday</v>
      </c>
      <c r="H4365" s="3">
        <v>0.53417824074074072</v>
      </c>
      <c r="I4365">
        <v>16.5</v>
      </c>
      <c r="J4365">
        <v>16.5</v>
      </c>
      <c r="K4365" s="1" t="s">
        <v>13</v>
      </c>
      <c r="L4365" s="1" t="s">
        <v>26</v>
      </c>
      <c r="M4365" s="1" t="s">
        <v>60</v>
      </c>
      <c r="N4365" s="1" t="s">
        <v>61</v>
      </c>
    </row>
    <row r="4366" spans="1:14" x14ac:dyDescent="0.25">
      <c r="A4366">
        <v>4365</v>
      </c>
      <c r="B4366">
        <v>1945</v>
      </c>
      <c r="C4366">
        <f>1/COUNTIF(B:B,pizzadb_pizzasales[[#This Row],[order_id]])</f>
        <v>1</v>
      </c>
      <c r="D4366" s="1" t="s">
        <v>157</v>
      </c>
      <c r="E4366">
        <v>1</v>
      </c>
      <c r="F4366" s="16">
        <v>43000</v>
      </c>
      <c r="G4366" s="14" t="str">
        <f>TEXT(pizzadb_pizzasales[[#This Row],[order_date]],"dddd")</f>
        <v>Friday</v>
      </c>
      <c r="H4366" s="3">
        <v>0.53488425925925931</v>
      </c>
      <c r="I4366">
        <v>12</v>
      </c>
      <c r="J4366">
        <v>12</v>
      </c>
      <c r="K4366" s="1" t="s">
        <v>41</v>
      </c>
      <c r="L4366" s="1" t="s">
        <v>22</v>
      </c>
      <c r="M4366" s="1" t="s">
        <v>110</v>
      </c>
      <c r="N4366" s="1" t="s">
        <v>111</v>
      </c>
    </row>
    <row r="4367" spans="1:14" x14ac:dyDescent="0.25">
      <c r="A4367">
        <v>4366</v>
      </c>
      <c r="B4367">
        <v>1946</v>
      </c>
      <c r="C4367">
        <f>1/COUNTIF(B:B,pizzadb_pizzasales[[#This Row],[order_id]])</f>
        <v>0.125</v>
      </c>
      <c r="D4367" s="1" t="s">
        <v>73</v>
      </c>
      <c r="E4367">
        <v>1</v>
      </c>
      <c r="F4367" s="16">
        <v>43003</v>
      </c>
      <c r="G4367" s="14" t="str">
        <f>TEXT(pizzadb_pizzasales[[#This Row],[order_date]],"dddd")</f>
        <v>Monday</v>
      </c>
      <c r="H4367" s="3">
        <v>0.54292824074074075</v>
      </c>
      <c r="I4367">
        <v>20.75</v>
      </c>
      <c r="J4367">
        <v>20.75</v>
      </c>
      <c r="K4367" s="1" t="s">
        <v>21</v>
      </c>
      <c r="L4367" s="1" t="s">
        <v>33</v>
      </c>
      <c r="M4367" s="1" t="s">
        <v>74</v>
      </c>
      <c r="N4367" s="1" t="s">
        <v>75</v>
      </c>
    </row>
    <row r="4368" spans="1:14" x14ac:dyDescent="0.25">
      <c r="A4368">
        <v>4367</v>
      </c>
      <c r="B4368">
        <v>1946</v>
      </c>
      <c r="C4368">
        <f>1/COUNTIF(B:B,pizzadb_pizzasales[[#This Row],[order_id]])</f>
        <v>0.125</v>
      </c>
      <c r="D4368" s="1" t="s">
        <v>76</v>
      </c>
      <c r="E4368">
        <v>1</v>
      </c>
      <c r="F4368" s="16">
        <v>43004</v>
      </c>
      <c r="G4368" s="14" t="str">
        <f>TEXT(pizzadb_pizzasales[[#This Row],[order_date]],"dddd")</f>
        <v>Tuesday</v>
      </c>
      <c r="H4368" s="3">
        <v>0.54292824074074075</v>
      </c>
      <c r="I4368">
        <v>16.75</v>
      </c>
      <c r="J4368">
        <v>16.75</v>
      </c>
      <c r="K4368" s="1" t="s">
        <v>13</v>
      </c>
      <c r="L4368" s="1" t="s">
        <v>33</v>
      </c>
      <c r="M4368" s="1" t="s">
        <v>74</v>
      </c>
      <c r="N4368" s="1" t="s">
        <v>75</v>
      </c>
    </row>
    <row r="4369" spans="1:14" x14ac:dyDescent="0.25">
      <c r="A4369">
        <v>4368</v>
      </c>
      <c r="B4369">
        <v>1946</v>
      </c>
      <c r="C4369">
        <f>1/COUNTIF(B:B,pizzadb_pizzasales[[#This Row],[order_id]])</f>
        <v>0.125</v>
      </c>
      <c r="D4369" s="1" t="s">
        <v>134</v>
      </c>
      <c r="E4369">
        <v>1</v>
      </c>
      <c r="F4369" s="16">
        <v>43005</v>
      </c>
      <c r="G4369" s="14" t="str">
        <f>TEXT(pizzadb_pizzasales[[#This Row],[order_date]],"dddd")</f>
        <v>Wednesday</v>
      </c>
      <c r="H4369" s="3">
        <v>0.54292824074074075</v>
      </c>
      <c r="I4369">
        <v>16.75</v>
      </c>
      <c r="J4369">
        <v>16.75</v>
      </c>
      <c r="K4369" s="1" t="s">
        <v>13</v>
      </c>
      <c r="L4369" s="1" t="s">
        <v>33</v>
      </c>
      <c r="M4369" s="1" t="s">
        <v>124</v>
      </c>
      <c r="N4369" s="1" t="s">
        <v>125</v>
      </c>
    </row>
    <row r="4370" spans="1:14" x14ac:dyDescent="0.25">
      <c r="A4370">
        <v>4369</v>
      </c>
      <c r="B4370">
        <v>1946</v>
      </c>
      <c r="C4370">
        <f>1/COUNTIF(B:B,pizzadb_pizzasales[[#This Row],[order_id]])</f>
        <v>0.125</v>
      </c>
      <c r="D4370" s="1" t="s">
        <v>54</v>
      </c>
      <c r="E4370">
        <v>1</v>
      </c>
      <c r="F4370" s="16">
        <v>43006</v>
      </c>
      <c r="G4370" s="14" t="str">
        <f>TEXT(pizzadb_pizzasales[[#This Row],[order_date]],"dddd")</f>
        <v>Thursday</v>
      </c>
      <c r="H4370" s="3">
        <v>0.54292824074074075</v>
      </c>
      <c r="I4370">
        <v>20.5</v>
      </c>
      <c r="J4370">
        <v>20.5</v>
      </c>
      <c r="K4370" s="1" t="s">
        <v>21</v>
      </c>
      <c r="L4370" s="1" t="s">
        <v>14</v>
      </c>
      <c r="M4370" s="1" t="s">
        <v>55</v>
      </c>
      <c r="N4370" s="1" t="s">
        <v>56</v>
      </c>
    </row>
    <row r="4371" spans="1:14" x14ac:dyDescent="0.25">
      <c r="A4371">
        <v>4370</v>
      </c>
      <c r="B4371">
        <v>1946</v>
      </c>
      <c r="C4371">
        <f>1/COUNTIF(B:B,pizzadb_pizzasales[[#This Row],[order_id]])</f>
        <v>0.125</v>
      </c>
      <c r="D4371" s="1" t="s">
        <v>161</v>
      </c>
      <c r="E4371">
        <v>2</v>
      </c>
      <c r="F4371" s="16">
        <v>43007</v>
      </c>
      <c r="G4371" s="14" t="str">
        <f>TEXT(pizzadb_pizzasales[[#This Row],[order_date]],"dddd")</f>
        <v>Friday</v>
      </c>
      <c r="H4371" s="3">
        <v>0.54292824074074075</v>
      </c>
      <c r="I4371">
        <v>12</v>
      </c>
      <c r="J4371">
        <v>24</v>
      </c>
      <c r="K4371" s="1" t="s">
        <v>41</v>
      </c>
      <c r="L4371" s="1" t="s">
        <v>22</v>
      </c>
      <c r="M4371" s="1" t="s">
        <v>104</v>
      </c>
      <c r="N4371" s="1" t="s">
        <v>105</v>
      </c>
    </row>
    <row r="4372" spans="1:14" x14ac:dyDescent="0.25">
      <c r="A4372">
        <v>4371</v>
      </c>
      <c r="B4372">
        <v>1946</v>
      </c>
      <c r="C4372">
        <f>1/COUNTIF(B:B,pizzadb_pizzasales[[#This Row],[order_id]])</f>
        <v>0.125</v>
      </c>
      <c r="D4372" s="1" t="s">
        <v>29</v>
      </c>
      <c r="E4372">
        <v>2</v>
      </c>
      <c r="F4372" s="16">
        <v>43010</v>
      </c>
      <c r="G4372" s="14" t="str">
        <f>TEXT(pizzadb_pizzasales[[#This Row],[order_date]],"dddd")</f>
        <v>Monday</v>
      </c>
      <c r="H4372" s="3">
        <v>0.54292824074074075</v>
      </c>
      <c r="I4372">
        <v>16</v>
      </c>
      <c r="J4372">
        <v>32</v>
      </c>
      <c r="K4372" s="1" t="s">
        <v>13</v>
      </c>
      <c r="L4372" s="1" t="s">
        <v>22</v>
      </c>
      <c r="M4372" s="1" t="s">
        <v>30</v>
      </c>
      <c r="N4372" s="1" t="s">
        <v>31</v>
      </c>
    </row>
    <row r="4373" spans="1:14" x14ac:dyDescent="0.25">
      <c r="A4373">
        <v>4372</v>
      </c>
      <c r="B4373">
        <v>1946</v>
      </c>
      <c r="C4373">
        <f>1/COUNTIF(B:B,pizzadb_pizzasales[[#This Row],[order_id]])</f>
        <v>0.125</v>
      </c>
      <c r="D4373" s="1" t="s">
        <v>149</v>
      </c>
      <c r="E4373">
        <v>1</v>
      </c>
      <c r="F4373" s="16">
        <v>43011</v>
      </c>
      <c r="G4373" s="14" t="str">
        <f>TEXT(pizzadb_pizzasales[[#This Row],[order_date]],"dddd")</f>
        <v>Tuesday</v>
      </c>
      <c r="H4373" s="3">
        <v>0.54292824074074075</v>
      </c>
      <c r="I4373">
        <v>12.25</v>
      </c>
      <c r="J4373">
        <v>12.25</v>
      </c>
      <c r="K4373" s="1" t="s">
        <v>41</v>
      </c>
      <c r="L4373" s="1" t="s">
        <v>26</v>
      </c>
      <c r="M4373" s="1" t="s">
        <v>114</v>
      </c>
      <c r="N4373" s="1" t="s">
        <v>115</v>
      </c>
    </row>
    <row r="4374" spans="1:14" x14ac:dyDescent="0.25">
      <c r="A4374">
        <v>4373</v>
      </c>
      <c r="B4374">
        <v>1946</v>
      </c>
      <c r="C4374">
        <f>1/COUNTIF(B:B,pizzadb_pizzasales[[#This Row],[order_id]])</f>
        <v>0.125</v>
      </c>
      <c r="D4374" s="1" t="s">
        <v>87</v>
      </c>
      <c r="E4374">
        <v>1</v>
      </c>
      <c r="F4374" s="16">
        <v>43012</v>
      </c>
      <c r="G4374" s="14" t="str">
        <f>TEXT(pizzadb_pizzasales[[#This Row],[order_date]],"dddd")</f>
        <v>Wednesday</v>
      </c>
      <c r="H4374" s="3">
        <v>0.54292824074074075</v>
      </c>
      <c r="I4374">
        <v>20.75</v>
      </c>
      <c r="J4374">
        <v>20.75</v>
      </c>
      <c r="K4374" s="1" t="s">
        <v>21</v>
      </c>
      <c r="L4374" s="1" t="s">
        <v>26</v>
      </c>
      <c r="M4374" s="1" t="s">
        <v>88</v>
      </c>
      <c r="N4374" s="1" t="s">
        <v>89</v>
      </c>
    </row>
    <row r="4375" spans="1:14" x14ac:dyDescent="0.25">
      <c r="A4375">
        <v>4374</v>
      </c>
      <c r="B4375">
        <v>1947</v>
      </c>
      <c r="C4375">
        <f>1/COUNTIF(B:B,pizzadb_pizzasales[[#This Row],[order_id]])</f>
        <v>0.5</v>
      </c>
      <c r="D4375" s="1" t="s">
        <v>118</v>
      </c>
      <c r="E4375">
        <v>1</v>
      </c>
      <c r="F4375" s="16">
        <v>43013</v>
      </c>
      <c r="G4375" s="14" t="str">
        <f>TEXT(pizzadb_pizzasales[[#This Row],[order_date]],"dddd")</f>
        <v>Thursday</v>
      </c>
      <c r="H4375" s="3">
        <v>0.55016203703703703</v>
      </c>
      <c r="I4375">
        <v>16.75</v>
      </c>
      <c r="J4375">
        <v>16.75</v>
      </c>
      <c r="K4375" s="1" t="s">
        <v>13</v>
      </c>
      <c r="L4375" s="1" t="s">
        <v>33</v>
      </c>
      <c r="M4375" s="1" t="s">
        <v>42</v>
      </c>
      <c r="N4375" s="1" t="s">
        <v>43</v>
      </c>
    </row>
    <row r="4376" spans="1:14" x14ac:dyDescent="0.25">
      <c r="A4376">
        <v>4375</v>
      </c>
      <c r="B4376">
        <v>1947</v>
      </c>
      <c r="C4376">
        <f>1/COUNTIF(B:B,pizzadb_pizzasales[[#This Row],[order_id]])</f>
        <v>0.5</v>
      </c>
      <c r="D4376" s="1" t="s">
        <v>32</v>
      </c>
      <c r="E4376">
        <v>1</v>
      </c>
      <c r="F4376" s="16">
        <v>43014</v>
      </c>
      <c r="G4376" s="14" t="str">
        <f>TEXT(pizzadb_pizzasales[[#This Row],[order_date]],"dddd")</f>
        <v>Friday</v>
      </c>
      <c r="H4376" s="3">
        <v>0.55016203703703703</v>
      </c>
      <c r="I4376">
        <v>20.75</v>
      </c>
      <c r="J4376">
        <v>20.75</v>
      </c>
      <c r="K4376" s="1" t="s">
        <v>21</v>
      </c>
      <c r="L4376" s="1" t="s">
        <v>33</v>
      </c>
      <c r="M4376" s="1" t="s">
        <v>34</v>
      </c>
      <c r="N4376" s="1" t="s">
        <v>35</v>
      </c>
    </row>
    <row r="4377" spans="1:14" x14ac:dyDescent="0.25">
      <c r="A4377">
        <v>4376</v>
      </c>
      <c r="B4377">
        <v>1948</v>
      </c>
      <c r="C4377">
        <f>1/COUNTIF(B:B,pizzadb_pizzasales[[#This Row],[order_id]])</f>
        <v>0.33333333333333331</v>
      </c>
      <c r="D4377" s="1" t="s">
        <v>57</v>
      </c>
      <c r="E4377">
        <v>1</v>
      </c>
      <c r="F4377" s="16">
        <v>43017</v>
      </c>
      <c r="G4377" s="14" t="str">
        <f>TEXT(pizzadb_pizzasales[[#This Row],[order_date]],"dddd")</f>
        <v>Monday</v>
      </c>
      <c r="H4377" s="3">
        <v>0.55101851851851846</v>
      </c>
      <c r="I4377">
        <v>12.5</v>
      </c>
      <c r="J4377">
        <v>12.5</v>
      </c>
      <c r="K4377" s="1" t="s">
        <v>41</v>
      </c>
      <c r="L4377" s="1" t="s">
        <v>26</v>
      </c>
      <c r="M4377" s="1" t="s">
        <v>27</v>
      </c>
      <c r="N4377" s="1" t="s">
        <v>28</v>
      </c>
    </row>
    <row r="4378" spans="1:14" x14ac:dyDescent="0.25">
      <c r="A4378">
        <v>4377</v>
      </c>
      <c r="B4378">
        <v>1948</v>
      </c>
      <c r="C4378">
        <f>1/COUNTIF(B:B,pizzadb_pizzasales[[#This Row],[order_id]])</f>
        <v>0.33333333333333331</v>
      </c>
      <c r="D4378" s="1" t="s">
        <v>68</v>
      </c>
      <c r="E4378">
        <v>1</v>
      </c>
      <c r="F4378" s="16">
        <v>43018</v>
      </c>
      <c r="G4378" s="14" t="str">
        <f>TEXT(pizzadb_pizzasales[[#This Row],[order_date]],"dddd")</f>
        <v>Tuesday</v>
      </c>
      <c r="H4378" s="3">
        <v>0.55101851851851846</v>
      </c>
      <c r="I4378">
        <v>20.25</v>
      </c>
      <c r="J4378">
        <v>20.25</v>
      </c>
      <c r="K4378" s="1" t="s">
        <v>21</v>
      </c>
      <c r="L4378" s="1" t="s">
        <v>22</v>
      </c>
      <c r="M4378" s="1" t="s">
        <v>30</v>
      </c>
      <c r="N4378" s="1" t="s">
        <v>31</v>
      </c>
    </row>
    <row r="4379" spans="1:14" x14ac:dyDescent="0.25">
      <c r="A4379">
        <v>4378</v>
      </c>
      <c r="B4379">
        <v>1948</v>
      </c>
      <c r="C4379">
        <f>1/COUNTIF(B:B,pizzadb_pizzasales[[#This Row],[order_id]])</f>
        <v>0.33333333333333331</v>
      </c>
      <c r="D4379" s="1" t="s">
        <v>129</v>
      </c>
      <c r="E4379">
        <v>1</v>
      </c>
      <c r="F4379" s="16">
        <v>43019</v>
      </c>
      <c r="G4379" s="14" t="str">
        <f>TEXT(pizzadb_pizzasales[[#This Row],[order_date]],"dddd")</f>
        <v>Wednesday</v>
      </c>
      <c r="H4379" s="3">
        <v>0.55101851851851846</v>
      </c>
      <c r="I4379">
        <v>17.5</v>
      </c>
      <c r="J4379">
        <v>17.5</v>
      </c>
      <c r="K4379" s="1" t="s">
        <v>21</v>
      </c>
      <c r="L4379" s="1" t="s">
        <v>14</v>
      </c>
      <c r="M4379" s="1" t="s">
        <v>130</v>
      </c>
      <c r="N4379" s="1" t="s">
        <v>131</v>
      </c>
    </row>
    <row r="4380" spans="1:14" x14ac:dyDescent="0.25">
      <c r="A4380">
        <v>4379</v>
      </c>
      <c r="B4380">
        <v>1949</v>
      </c>
      <c r="C4380">
        <f>1/COUNTIF(B:B,pizzadb_pizzasales[[#This Row],[order_id]])</f>
        <v>1</v>
      </c>
      <c r="D4380" s="1" t="s">
        <v>72</v>
      </c>
      <c r="E4380">
        <v>1</v>
      </c>
      <c r="F4380" s="16">
        <v>43020</v>
      </c>
      <c r="G4380" s="14" t="str">
        <f>TEXT(pizzadb_pizzasales[[#This Row],[order_date]],"dddd")</f>
        <v>Thursday</v>
      </c>
      <c r="H4380" s="3">
        <v>0.55145833333333338</v>
      </c>
      <c r="I4380">
        <v>20.75</v>
      </c>
      <c r="J4380">
        <v>20.75</v>
      </c>
      <c r="K4380" s="1" t="s">
        <v>21</v>
      </c>
      <c r="L4380" s="1" t="s">
        <v>33</v>
      </c>
      <c r="M4380" s="1" t="s">
        <v>42</v>
      </c>
      <c r="N4380" s="1" t="s">
        <v>43</v>
      </c>
    </row>
    <row r="4381" spans="1:14" x14ac:dyDescent="0.25">
      <c r="A4381">
        <v>4380</v>
      </c>
      <c r="B4381">
        <v>1950</v>
      </c>
      <c r="C4381">
        <f>1/COUNTIF(B:B,pizzadb_pizzasales[[#This Row],[order_id]])</f>
        <v>1</v>
      </c>
      <c r="D4381" s="1" t="s">
        <v>54</v>
      </c>
      <c r="E4381">
        <v>1</v>
      </c>
      <c r="F4381" s="16">
        <v>43021</v>
      </c>
      <c r="G4381" s="14" t="str">
        <f>TEXT(pizzadb_pizzasales[[#This Row],[order_date]],"dddd")</f>
        <v>Friday</v>
      </c>
      <c r="H4381" s="3">
        <v>0.55185185185185182</v>
      </c>
      <c r="I4381">
        <v>20.5</v>
      </c>
      <c r="J4381">
        <v>20.5</v>
      </c>
      <c r="K4381" s="1" t="s">
        <v>21</v>
      </c>
      <c r="L4381" s="1" t="s">
        <v>14</v>
      </c>
      <c r="M4381" s="1" t="s">
        <v>55</v>
      </c>
      <c r="N4381" s="1" t="s">
        <v>56</v>
      </c>
    </row>
    <row r="4382" spans="1:14" x14ac:dyDescent="0.25">
      <c r="A4382">
        <v>4381</v>
      </c>
      <c r="B4382">
        <v>1951</v>
      </c>
      <c r="C4382">
        <f>1/COUNTIF(B:B,pizzadb_pizzasales[[#This Row],[order_id]])</f>
        <v>0.5</v>
      </c>
      <c r="D4382" s="1" t="s">
        <v>77</v>
      </c>
      <c r="E4382">
        <v>1</v>
      </c>
      <c r="F4382" s="16">
        <v>43024</v>
      </c>
      <c r="G4382" s="14" t="str">
        <f>TEXT(pizzadb_pizzasales[[#This Row],[order_date]],"dddd")</f>
        <v>Monday</v>
      </c>
      <c r="H4382" s="3">
        <v>0.56884259259259262</v>
      </c>
      <c r="I4382">
        <v>15.25</v>
      </c>
      <c r="J4382">
        <v>15.25</v>
      </c>
      <c r="K4382" s="1" t="s">
        <v>21</v>
      </c>
      <c r="L4382" s="1" t="s">
        <v>14</v>
      </c>
      <c r="M4382" s="1" t="s">
        <v>78</v>
      </c>
      <c r="N4382" s="1" t="s">
        <v>79</v>
      </c>
    </row>
    <row r="4383" spans="1:14" x14ac:dyDescent="0.25">
      <c r="A4383">
        <v>4382</v>
      </c>
      <c r="B4383">
        <v>1951</v>
      </c>
      <c r="C4383">
        <f>1/COUNTIF(B:B,pizzadb_pizzasales[[#This Row],[order_id]])</f>
        <v>0.5</v>
      </c>
      <c r="D4383" s="1" t="s">
        <v>59</v>
      </c>
      <c r="E4383">
        <v>1</v>
      </c>
      <c r="F4383" s="16">
        <v>43025</v>
      </c>
      <c r="G4383" s="14" t="str">
        <f>TEXT(pizzadb_pizzasales[[#This Row],[order_date]],"dddd")</f>
        <v>Tuesday</v>
      </c>
      <c r="H4383" s="3">
        <v>0.56884259259259262</v>
      </c>
      <c r="I4383">
        <v>20.75</v>
      </c>
      <c r="J4383">
        <v>20.75</v>
      </c>
      <c r="K4383" s="1" t="s">
        <v>21</v>
      </c>
      <c r="L4383" s="1" t="s">
        <v>26</v>
      </c>
      <c r="M4383" s="1" t="s">
        <v>60</v>
      </c>
      <c r="N4383" s="1" t="s">
        <v>61</v>
      </c>
    </row>
    <row r="4384" spans="1:14" x14ac:dyDescent="0.25">
      <c r="A4384">
        <v>4383</v>
      </c>
      <c r="B4384">
        <v>1952</v>
      </c>
      <c r="C4384">
        <f>1/COUNTIF(B:B,pizzadb_pizzasales[[#This Row],[order_id]])</f>
        <v>1</v>
      </c>
      <c r="D4384" s="1" t="s">
        <v>68</v>
      </c>
      <c r="E4384">
        <v>1</v>
      </c>
      <c r="F4384" s="16">
        <v>43026</v>
      </c>
      <c r="G4384" s="14" t="str">
        <f>TEXT(pizzadb_pizzasales[[#This Row],[order_date]],"dddd")</f>
        <v>Wednesday</v>
      </c>
      <c r="H4384" s="3">
        <v>0.57067129629629632</v>
      </c>
      <c r="I4384">
        <v>20.25</v>
      </c>
      <c r="J4384">
        <v>20.25</v>
      </c>
      <c r="K4384" s="1" t="s">
        <v>21</v>
      </c>
      <c r="L4384" s="1" t="s">
        <v>22</v>
      </c>
      <c r="M4384" s="1" t="s">
        <v>30</v>
      </c>
      <c r="N4384" s="1" t="s">
        <v>31</v>
      </c>
    </row>
    <row r="4385" spans="1:14" x14ac:dyDescent="0.25">
      <c r="A4385">
        <v>4384</v>
      </c>
      <c r="B4385">
        <v>1953</v>
      </c>
      <c r="C4385">
        <f>1/COUNTIF(B:B,pizzadb_pizzasales[[#This Row],[order_id]])</f>
        <v>1</v>
      </c>
      <c r="D4385" s="1" t="s">
        <v>36</v>
      </c>
      <c r="E4385">
        <v>1</v>
      </c>
      <c r="F4385" s="16">
        <v>43027</v>
      </c>
      <c r="G4385" s="14" t="str">
        <f>TEXT(pizzadb_pizzasales[[#This Row],[order_date]],"dddd")</f>
        <v>Thursday</v>
      </c>
      <c r="H4385" s="3">
        <v>0.57119212962962962</v>
      </c>
      <c r="I4385">
        <v>16.5</v>
      </c>
      <c r="J4385">
        <v>16.5</v>
      </c>
      <c r="K4385" s="1" t="s">
        <v>13</v>
      </c>
      <c r="L4385" s="1" t="s">
        <v>26</v>
      </c>
      <c r="M4385" s="1" t="s">
        <v>27</v>
      </c>
      <c r="N4385" s="1" t="s">
        <v>28</v>
      </c>
    </row>
    <row r="4386" spans="1:14" x14ac:dyDescent="0.25">
      <c r="A4386">
        <v>4385</v>
      </c>
      <c r="B4386">
        <v>1954</v>
      </c>
      <c r="C4386">
        <f>1/COUNTIF(B:B,pizzadb_pizzasales[[#This Row],[order_id]])</f>
        <v>1</v>
      </c>
      <c r="D4386" s="1" t="s">
        <v>143</v>
      </c>
      <c r="E4386">
        <v>1</v>
      </c>
      <c r="F4386" s="16">
        <v>43028</v>
      </c>
      <c r="G4386" s="14" t="str">
        <f>TEXT(pizzadb_pizzasales[[#This Row],[order_date]],"dddd")</f>
        <v>Friday</v>
      </c>
      <c r="H4386" s="3">
        <v>0.578587962962963</v>
      </c>
      <c r="I4386">
        <v>11</v>
      </c>
      <c r="J4386">
        <v>11</v>
      </c>
      <c r="K4386" s="1" t="s">
        <v>41</v>
      </c>
      <c r="L4386" s="1" t="s">
        <v>14</v>
      </c>
      <c r="M4386" s="1" t="s">
        <v>130</v>
      </c>
      <c r="N4386" s="1" t="s">
        <v>131</v>
      </c>
    </row>
    <row r="4387" spans="1:14" x14ac:dyDescent="0.25">
      <c r="A4387">
        <v>4386</v>
      </c>
      <c r="B4387">
        <v>1955</v>
      </c>
      <c r="C4387">
        <f>1/COUNTIF(B:B,pizzadb_pizzasales[[#This Row],[order_id]])</f>
        <v>1</v>
      </c>
      <c r="D4387" s="1" t="s">
        <v>44</v>
      </c>
      <c r="E4387">
        <v>1</v>
      </c>
      <c r="F4387" s="16">
        <v>43031</v>
      </c>
      <c r="G4387" s="14" t="str">
        <f>TEXT(pizzadb_pizzasales[[#This Row],[order_date]],"dddd")</f>
        <v>Monday</v>
      </c>
      <c r="H4387" s="3">
        <v>0.60305555555555557</v>
      </c>
      <c r="I4387">
        <v>12</v>
      </c>
      <c r="J4387">
        <v>12</v>
      </c>
      <c r="K4387" s="1" t="s">
        <v>41</v>
      </c>
      <c r="L4387" s="1" t="s">
        <v>14</v>
      </c>
      <c r="M4387" s="1" t="s">
        <v>45</v>
      </c>
      <c r="N4387" s="1" t="s">
        <v>46</v>
      </c>
    </row>
    <row r="4388" spans="1:14" x14ac:dyDescent="0.25">
      <c r="A4388">
        <v>4387</v>
      </c>
      <c r="B4388">
        <v>1956</v>
      </c>
      <c r="C4388">
        <f>1/COUNTIF(B:B,pizzadb_pizzasales[[#This Row],[order_id]])</f>
        <v>0.33333333333333331</v>
      </c>
      <c r="D4388" s="1" t="s">
        <v>96</v>
      </c>
      <c r="E4388">
        <v>1</v>
      </c>
      <c r="F4388" s="16">
        <v>43032</v>
      </c>
      <c r="G4388" s="14" t="str">
        <f>TEXT(pizzadb_pizzasales[[#This Row],[order_date]],"dddd")</f>
        <v>Tuesday</v>
      </c>
      <c r="H4388" s="3">
        <v>0.60841435185185189</v>
      </c>
      <c r="I4388">
        <v>16.25</v>
      </c>
      <c r="J4388">
        <v>16.25</v>
      </c>
      <c r="K4388" s="1" t="s">
        <v>13</v>
      </c>
      <c r="L4388" s="1" t="s">
        <v>26</v>
      </c>
      <c r="M4388" s="1" t="s">
        <v>97</v>
      </c>
      <c r="N4388" s="1" t="s">
        <v>98</v>
      </c>
    </row>
    <row r="4389" spans="1:14" x14ac:dyDescent="0.25">
      <c r="A4389">
        <v>4388</v>
      </c>
      <c r="B4389">
        <v>1956</v>
      </c>
      <c r="C4389">
        <f>1/COUNTIF(B:B,pizzadb_pizzasales[[#This Row],[order_id]])</f>
        <v>0.33333333333333331</v>
      </c>
      <c r="D4389" s="1" t="s">
        <v>81</v>
      </c>
      <c r="E4389">
        <v>1</v>
      </c>
      <c r="F4389" s="16">
        <v>43033</v>
      </c>
      <c r="G4389" s="14" t="str">
        <f>TEXT(pizzadb_pizzasales[[#This Row],[order_date]],"dddd")</f>
        <v>Wednesday</v>
      </c>
      <c r="H4389" s="3">
        <v>0.60841435185185189</v>
      </c>
      <c r="I4389">
        <v>20.75</v>
      </c>
      <c r="J4389">
        <v>20.75</v>
      </c>
      <c r="K4389" s="1" t="s">
        <v>21</v>
      </c>
      <c r="L4389" s="1" t="s">
        <v>33</v>
      </c>
      <c r="M4389" s="1" t="s">
        <v>82</v>
      </c>
      <c r="N4389" s="1" t="s">
        <v>83</v>
      </c>
    </row>
    <row r="4390" spans="1:14" x14ac:dyDescent="0.25">
      <c r="A4390">
        <v>4389</v>
      </c>
      <c r="B4390">
        <v>1956</v>
      </c>
      <c r="C4390">
        <f>1/COUNTIF(B:B,pizzadb_pizzasales[[#This Row],[order_id]])</f>
        <v>0.33333333333333331</v>
      </c>
      <c r="D4390" s="1" t="s">
        <v>154</v>
      </c>
      <c r="E4390">
        <v>1</v>
      </c>
      <c r="F4390" s="16">
        <v>43034</v>
      </c>
      <c r="G4390" s="14" t="str">
        <f>TEXT(pizzadb_pizzasales[[#This Row],[order_date]],"dddd")</f>
        <v>Thursday</v>
      </c>
      <c r="H4390" s="3">
        <v>0.60841435185185189</v>
      </c>
      <c r="I4390">
        <v>16</v>
      </c>
      <c r="J4390">
        <v>16</v>
      </c>
      <c r="K4390" s="1" t="s">
        <v>13</v>
      </c>
      <c r="L4390" s="1" t="s">
        <v>22</v>
      </c>
      <c r="M4390" s="1" t="s">
        <v>66</v>
      </c>
      <c r="N4390" s="1" t="s">
        <v>67</v>
      </c>
    </row>
    <row r="4391" spans="1:14" x14ac:dyDescent="0.25">
      <c r="A4391">
        <v>4390</v>
      </c>
      <c r="B4391">
        <v>1957</v>
      </c>
      <c r="C4391">
        <f>1/COUNTIF(B:B,pizzadb_pizzasales[[#This Row],[order_id]])</f>
        <v>7.1428571428571425E-2</v>
      </c>
      <c r="D4391" s="1" t="s">
        <v>84</v>
      </c>
      <c r="E4391">
        <v>1</v>
      </c>
      <c r="F4391" s="16">
        <v>43035</v>
      </c>
      <c r="G4391" s="14" t="str">
        <f>TEXT(pizzadb_pizzasales[[#This Row],[order_date]],"dddd")</f>
        <v>Friday</v>
      </c>
      <c r="H4391" s="3">
        <v>0.61806712962962962</v>
      </c>
      <c r="I4391">
        <v>12</v>
      </c>
      <c r="J4391">
        <v>12</v>
      </c>
      <c r="K4391" s="1" t="s">
        <v>41</v>
      </c>
      <c r="L4391" s="1" t="s">
        <v>14</v>
      </c>
      <c r="M4391" s="1" t="s">
        <v>85</v>
      </c>
      <c r="N4391" s="1" t="s">
        <v>86</v>
      </c>
    </row>
    <row r="4392" spans="1:14" x14ac:dyDescent="0.25">
      <c r="A4392">
        <v>4391</v>
      </c>
      <c r="B4392">
        <v>1957</v>
      </c>
      <c r="C4392">
        <f>1/COUNTIF(B:B,pizzadb_pizzasales[[#This Row],[order_id]])</f>
        <v>7.1428571428571425E-2</v>
      </c>
      <c r="D4392" s="1" t="s">
        <v>168</v>
      </c>
      <c r="E4392">
        <v>1</v>
      </c>
      <c r="F4392" s="16">
        <v>43038</v>
      </c>
      <c r="G4392" s="14" t="str">
        <f>TEXT(pizzadb_pizzasales[[#This Row],[order_date]],"dddd")</f>
        <v>Monday</v>
      </c>
      <c r="H4392" s="3">
        <v>0.61806712962962962</v>
      </c>
      <c r="I4392">
        <v>20.75</v>
      </c>
      <c r="J4392">
        <v>20.75</v>
      </c>
      <c r="K4392" s="1" t="s">
        <v>21</v>
      </c>
      <c r="L4392" s="1" t="s">
        <v>33</v>
      </c>
      <c r="M4392" s="1" t="s">
        <v>124</v>
      </c>
      <c r="N4392" s="1" t="s">
        <v>125</v>
      </c>
    </row>
    <row r="4393" spans="1:14" x14ac:dyDescent="0.25">
      <c r="A4393">
        <v>4392</v>
      </c>
      <c r="B4393">
        <v>1957</v>
      </c>
      <c r="C4393">
        <f>1/COUNTIF(B:B,pizzadb_pizzasales[[#This Row],[order_id]])</f>
        <v>7.1428571428571425E-2</v>
      </c>
      <c r="D4393" s="1" t="s">
        <v>81</v>
      </c>
      <c r="E4393">
        <v>1</v>
      </c>
      <c r="F4393" s="16">
        <v>43039</v>
      </c>
      <c r="G4393" s="14" t="str">
        <f>TEXT(pizzadb_pizzasales[[#This Row],[order_date]],"dddd")</f>
        <v>Tuesday</v>
      </c>
      <c r="H4393" s="3">
        <v>0.61806712962962962</v>
      </c>
      <c r="I4393">
        <v>20.75</v>
      </c>
      <c r="J4393">
        <v>20.75</v>
      </c>
      <c r="K4393" s="1" t="s">
        <v>21</v>
      </c>
      <c r="L4393" s="1" t="s">
        <v>33</v>
      </c>
      <c r="M4393" s="1" t="s">
        <v>82</v>
      </c>
      <c r="N4393" s="1" t="s">
        <v>83</v>
      </c>
    </row>
    <row r="4394" spans="1:14" x14ac:dyDescent="0.25">
      <c r="A4394">
        <v>4393</v>
      </c>
      <c r="B4394">
        <v>1957</v>
      </c>
      <c r="C4394">
        <f>1/COUNTIF(B:B,pizzadb_pizzasales[[#This Row],[order_id]])</f>
        <v>7.1428571428571425E-2</v>
      </c>
      <c r="D4394" s="1" t="s">
        <v>51</v>
      </c>
      <c r="E4394">
        <v>1</v>
      </c>
      <c r="F4394" s="16">
        <v>43040</v>
      </c>
      <c r="G4394" s="14" t="str">
        <f>TEXT(pizzadb_pizzasales[[#This Row],[order_date]],"dddd")</f>
        <v>Wednesday</v>
      </c>
      <c r="H4394" s="3">
        <v>0.61806712962962962</v>
      </c>
      <c r="I4394">
        <v>12</v>
      </c>
      <c r="J4394">
        <v>12</v>
      </c>
      <c r="K4394" s="1" t="s">
        <v>41</v>
      </c>
      <c r="L4394" s="1" t="s">
        <v>22</v>
      </c>
      <c r="M4394" s="1" t="s">
        <v>52</v>
      </c>
      <c r="N4394" s="1" t="s">
        <v>53</v>
      </c>
    </row>
    <row r="4395" spans="1:14" x14ac:dyDescent="0.25">
      <c r="A4395">
        <v>4394</v>
      </c>
      <c r="B4395">
        <v>1957</v>
      </c>
      <c r="C4395">
        <f>1/COUNTIF(B:B,pizzadb_pizzasales[[#This Row],[order_id]])</f>
        <v>7.1428571428571425E-2</v>
      </c>
      <c r="D4395" s="1" t="s">
        <v>36</v>
      </c>
      <c r="E4395">
        <v>1</v>
      </c>
      <c r="F4395" s="16">
        <v>43041</v>
      </c>
      <c r="G4395" s="14" t="str">
        <f>TEXT(pizzadb_pizzasales[[#This Row],[order_date]],"dddd")</f>
        <v>Thursday</v>
      </c>
      <c r="H4395" s="3">
        <v>0.61806712962962962</v>
      </c>
      <c r="I4395">
        <v>16.5</v>
      </c>
      <c r="J4395">
        <v>16.5</v>
      </c>
      <c r="K4395" s="1" t="s">
        <v>13</v>
      </c>
      <c r="L4395" s="1" t="s">
        <v>26</v>
      </c>
      <c r="M4395" s="1" t="s">
        <v>27</v>
      </c>
      <c r="N4395" s="1" t="s">
        <v>28</v>
      </c>
    </row>
    <row r="4396" spans="1:14" x14ac:dyDescent="0.25">
      <c r="A4396">
        <v>4395</v>
      </c>
      <c r="B4396">
        <v>1957</v>
      </c>
      <c r="C4396">
        <f>1/COUNTIF(B:B,pizzadb_pizzasales[[#This Row],[order_id]])</f>
        <v>7.1428571428571425E-2</v>
      </c>
      <c r="D4396" s="1" t="s">
        <v>143</v>
      </c>
      <c r="E4396">
        <v>1</v>
      </c>
      <c r="F4396" s="16">
        <v>43042</v>
      </c>
      <c r="G4396" s="14" t="str">
        <f>TEXT(pizzadb_pizzasales[[#This Row],[order_date]],"dddd")</f>
        <v>Friday</v>
      </c>
      <c r="H4396" s="3">
        <v>0.61806712962962962</v>
      </c>
      <c r="I4396">
        <v>11</v>
      </c>
      <c r="J4396">
        <v>11</v>
      </c>
      <c r="K4396" s="1" t="s">
        <v>41</v>
      </c>
      <c r="L4396" s="1" t="s">
        <v>14</v>
      </c>
      <c r="M4396" s="1" t="s">
        <v>130</v>
      </c>
      <c r="N4396" s="1" t="s">
        <v>131</v>
      </c>
    </row>
    <row r="4397" spans="1:14" x14ac:dyDescent="0.25">
      <c r="A4397">
        <v>4396</v>
      </c>
      <c r="B4397">
        <v>1957</v>
      </c>
      <c r="C4397">
        <f>1/COUNTIF(B:B,pizzadb_pizzasales[[#This Row],[order_id]])</f>
        <v>7.1428571428571425E-2</v>
      </c>
      <c r="D4397" s="1" t="s">
        <v>77</v>
      </c>
      <c r="E4397">
        <v>1</v>
      </c>
      <c r="F4397" s="16">
        <v>43045</v>
      </c>
      <c r="G4397" s="14" t="str">
        <f>TEXT(pizzadb_pizzasales[[#This Row],[order_date]],"dddd")</f>
        <v>Monday</v>
      </c>
      <c r="H4397" s="3">
        <v>0.61806712962962962</v>
      </c>
      <c r="I4397">
        <v>15.25</v>
      </c>
      <c r="J4397">
        <v>15.25</v>
      </c>
      <c r="K4397" s="1" t="s">
        <v>21</v>
      </c>
      <c r="L4397" s="1" t="s">
        <v>14</v>
      </c>
      <c r="M4397" s="1" t="s">
        <v>78</v>
      </c>
      <c r="N4397" s="1" t="s">
        <v>79</v>
      </c>
    </row>
    <row r="4398" spans="1:14" x14ac:dyDescent="0.25">
      <c r="A4398">
        <v>4397</v>
      </c>
      <c r="B4398">
        <v>1957</v>
      </c>
      <c r="C4398">
        <f>1/COUNTIF(B:B,pizzadb_pizzasales[[#This Row],[order_id]])</f>
        <v>7.1428571428571425E-2</v>
      </c>
      <c r="D4398" s="1" t="s">
        <v>135</v>
      </c>
      <c r="E4398">
        <v>1</v>
      </c>
      <c r="F4398" s="16">
        <v>43046</v>
      </c>
      <c r="G4398" s="14" t="str">
        <f>TEXT(pizzadb_pizzasales[[#This Row],[order_date]],"dddd")</f>
        <v>Tuesday</v>
      </c>
      <c r="H4398" s="3">
        <v>0.61806712962962962</v>
      </c>
      <c r="I4398">
        <v>20.75</v>
      </c>
      <c r="J4398">
        <v>20.75</v>
      </c>
      <c r="K4398" s="1" t="s">
        <v>21</v>
      </c>
      <c r="L4398" s="1" t="s">
        <v>26</v>
      </c>
      <c r="M4398" s="1" t="s">
        <v>107</v>
      </c>
      <c r="N4398" s="1" t="s">
        <v>108</v>
      </c>
    </row>
    <row r="4399" spans="1:14" x14ac:dyDescent="0.25">
      <c r="A4399">
        <v>4398</v>
      </c>
      <c r="B4399">
        <v>1957</v>
      </c>
      <c r="C4399">
        <f>1/COUNTIF(B:B,pizzadb_pizzasales[[#This Row],[order_id]])</f>
        <v>7.1428571428571425E-2</v>
      </c>
      <c r="D4399" s="1" t="s">
        <v>106</v>
      </c>
      <c r="E4399">
        <v>1</v>
      </c>
      <c r="F4399" s="16">
        <v>43047</v>
      </c>
      <c r="G4399" s="14" t="str">
        <f>TEXT(pizzadb_pizzasales[[#This Row],[order_date]],"dddd")</f>
        <v>Wednesday</v>
      </c>
      <c r="H4399" s="3">
        <v>0.61806712962962962</v>
      </c>
      <c r="I4399">
        <v>12.5</v>
      </c>
      <c r="J4399">
        <v>12.5</v>
      </c>
      <c r="K4399" s="1" t="s">
        <v>41</v>
      </c>
      <c r="L4399" s="1" t="s">
        <v>26</v>
      </c>
      <c r="M4399" s="1" t="s">
        <v>107</v>
      </c>
      <c r="N4399" s="1" t="s">
        <v>108</v>
      </c>
    </row>
    <row r="4400" spans="1:14" x14ac:dyDescent="0.25">
      <c r="A4400">
        <v>4399</v>
      </c>
      <c r="B4400">
        <v>1957</v>
      </c>
      <c r="C4400">
        <f>1/COUNTIF(B:B,pizzadb_pizzasales[[#This Row],[order_id]])</f>
        <v>7.1428571428571425E-2</v>
      </c>
      <c r="D4400" s="1" t="s">
        <v>109</v>
      </c>
      <c r="E4400">
        <v>1</v>
      </c>
      <c r="F4400" s="16">
        <v>43048</v>
      </c>
      <c r="G4400" s="14" t="str">
        <f>TEXT(pizzadb_pizzasales[[#This Row],[order_date]],"dddd")</f>
        <v>Thursday</v>
      </c>
      <c r="H4400" s="3">
        <v>0.61806712962962962</v>
      </c>
      <c r="I4400">
        <v>20.25</v>
      </c>
      <c r="J4400">
        <v>20.25</v>
      </c>
      <c r="K4400" s="1" t="s">
        <v>21</v>
      </c>
      <c r="L4400" s="1" t="s">
        <v>22</v>
      </c>
      <c r="M4400" s="1" t="s">
        <v>110</v>
      </c>
      <c r="N4400" s="1" t="s">
        <v>111</v>
      </c>
    </row>
    <row r="4401" spans="1:14" x14ac:dyDescent="0.25">
      <c r="A4401">
        <v>4400</v>
      </c>
      <c r="B4401">
        <v>1957</v>
      </c>
      <c r="C4401">
        <f>1/COUNTIF(B:B,pizzadb_pizzasales[[#This Row],[order_id]])</f>
        <v>7.1428571428571425E-2</v>
      </c>
      <c r="D4401" s="1" t="s">
        <v>162</v>
      </c>
      <c r="E4401">
        <v>1</v>
      </c>
      <c r="F4401" s="16">
        <v>43049</v>
      </c>
      <c r="G4401" s="14" t="str">
        <f>TEXT(pizzadb_pizzasales[[#This Row],[order_date]],"dddd")</f>
        <v>Friday</v>
      </c>
      <c r="H4401" s="3">
        <v>0.61806712962962962</v>
      </c>
      <c r="I4401">
        <v>16</v>
      </c>
      <c r="J4401">
        <v>16</v>
      </c>
      <c r="K4401" s="1" t="s">
        <v>13</v>
      </c>
      <c r="L4401" s="1" t="s">
        <v>22</v>
      </c>
      <c r="M4401" s="1" t="s">
        <v>110</v>
      </c>
      <c r="N4401" s="1" t="s">
        <v>111</v>
      </c>
    </row>
    <row r="4402" spans="1:14" x14ac:dyDescent="0.25">
      <c r="A4402">
        <v>4401</v>
      </c>
      <c r="B4402">
        <v>1957</v>
      </c>
      <c r="C4402">
        <f>1/COUNTIF(B:B,pizzadb_pizzasales[[#This Row],[order_id]])</f>
        <v>7.1428571428571425E-2</v>
      </c>
      <c r="D4402" s="1" t="s">
        <v>151</v>
      </c>
      <c r="E4402">
        <v>1</v>
      </c>
      <c r="F4402" s="16">
        <v>43052</v>
      </c>
      <c r="G4402" s="14" t="str">
        <f>TEXT(pizzadb_pizzasales[[#This Row],[order_date]],"dddd")</f>
        <v>Monday</v>
      </c>
      <c r="H4402" s="3">
        <v>0.61806712962962962</v>
      </c>
      <c r="I4402">
        <v>12.75</v>
      </c>
      <c r="J4402">
        <v>12.75</v>
      </c>
      <c r="K4402" s="1" t="s">
        <v>41</v>
      </c>
      <c r="L4402" s="1" t="s">
        <v>33</v>
      </c>
      <c r="M4402" s="1" t="s">
        <v>34</v>
      </c>
      <c r="N4402" s="1" t="s">
        <v>35</v>
      </c>
    </row>
    <row r="4403" spans="1:14" x14ac:dyDescent="0.25">
      <c r="A4403">
        <v>4402</v>
      </c>
      <c r="B4403">
        <v>1957</v>
      </c>
      <c r="C4403">
        <f>1/COUNTIF(B:B,pizzadb_pizzasales[[#This Row],[order_id]])</f>
        <v>7.1428571428571425E-2</v>
      </c>
      <c r="D4403" s="1" t="s">
        <v>154</v>
      </c>
      <c r="E4403">
        <v>1</v>
      </c>
      <c r="F4403" s="16">
        <v>43053</v>
      </c>
      <c r="G4403" s="14" t="str">
        <f>TEXT(pizzadb_pizzasales[[#This Row],[order_date]],"dddd")</f>
        <v>Tuesday</v>
      </c>
      <c r="H4403" s="3">
        <v>0.61806712962962962</v>
      </c>
      <c r="I4403">
        <v>16</v>
      </c>
      <c r="J4403">
        <v>16</v>
      </c>
      <c r="K4403" s="1" t="s">
        <v>13</v>
      </c>
      <c r="L4403" s="1" t="s">
        <v>22</v>
      </c>
      <c r="M4403" s="1" t="s">
        <v>66</v>
      </c>
      <c r="N4403" s="1" t="s">
        <v>67</v>
      </c>
    </row>
    <row r="4404" spans="1:14" x14ac:dyDescent="0.25">
      <c r="A4404">
        <v>4403</v>
      </c>
      <c r="B4404">
        <v>1957</v>
      </c>
      <c r="C4404">
        <f>1/COUNTIF(B:B,pizzadb_pizzasales[[#This Row],[order_id]])</f>
        <v>7.1428571428571425E-2</v>
      </c>
      <c r="D4404" s="1" t="s">
        <v>65</v>
      </c>
      <c r="E4404">
        <v>1</v>
      </c>
      <c r="F4404" s="16">
        <v>43054</v>
      </c>
      <c r="G4404" s="14" t="str">
        <f>TEXT(pizzadb_pizzasales[[#This Row],[order_date]],"dddd")</f>
        <v>Wednesday</v>
      </c>
      <c r="H4404" s="3">
        <v>0.61806712962962962</v>
      </c>
      <c r="I4404">
        <v>12</v>
      </c>
      <c r="J4404">
        <v>12</v>
      </c>
      <c r="K4404" s="1" t="s">
        <v>41</v>
      </c>
      <c r="L4404" s="1" t="s">
        <v>22</v>
      </c>
      <c r="M4404" s="1" t="s">
        <v>66</v>
      </c>
      <c r="N4404" s="1" t="s">
        <v>67</v>
      </c>
    </row>
    <row r="4405" spans="1:14" x14ac:dyDescent="0.25">
      <c r="A4405">
        <v>4404</v>
      </c>
      <c r="B4405">
        <v>1958</v>
      </c>
      <c r="C4405">
        <f>1/COUNTIF(B:B,pizzadb_pizzasales[[#This Row],[order_id]])</f>
        <v>1</v>
      </c>
      <c r="D4405" s="1" t="s">
        <v>135</v>
      </c>
      <c r="E4405">
        <v>1</v>
      </c>
      <c r="F4405" s="16">
        <v>43055</v>
      </c>
      <c r="G4405" s="14" t="str">
        <f>TEXT(pizzadb_pizzasales[[#This Row],[order_date]],"dddd")</f>
        <v>Thursday</v>
      </c>
      <c r="H4405" s="3">
        <v>0.62896990740740744</v>
      </c>
      <c r="I4405">
        <v>20.75</v>
      </c>
      <c r="J4405">
        <v>20.75</v>
      </c>
      <c r="K4405" s="1" t="s">
        <v>21</v>
      </c>
      <c r="L4405" s="1" t="s">
        <v>26</v>
      </c>
      <c r="M4405" s="1" t="s">
        <v>107</v>
      </c>
      <c r="N4405" s="1" t="s">
        <v>108</v>
      </c>
    </row>
    <row r="4406" spans="1:14" x14ac:dyDescent="0.25">
      <c r="A4406">
        <v>4405</v>
      </c>
      <c r="B4406">
        <v>1959</v>
      </c>
      <c r="C4406">
        <f>1/COUNTIF(B:B,pizzadb_pizzasales[[#This Row],[order_id]])</f>
        <v>1</v>
      </c>
      <c r="D4406" s="1" t="s">
        <v>32</v>
      </c>
      <c r="E4406">
        <v>1</v>
      </c>
      <c r="F4406" s="16">
        <v>43056</v>
      </c>
      <c r="G4406" s="14" t="str">
        <f>TEXT(pizzadb_pizzasales[[#This Row],[order_date]],"dddd")</f>
        <v>Friday</v>
      </c>
      <c r="H4406" s="3">
        <v>0.6313657407407407</v>
      </c>
      <c r="I4406">
        <v>20.75</v>
      </c>
      <c r="J4406">
        <v>20.75</v>
      </c>
      <c r="K4406" s="1" t="s">
        <v>21</v>
      </c>
      <c r="L4406" s="1" t="s">
        <v>33</v>
      </c>
      <c r="M4406" s="1" t="s">
        <v>34</v>
      </c>
      <c r="N4406" s="1" t="s">
        <v>35</v>
      </c>
    </row>
    <row r="4407" spans="1:14" x14ac:dyDescent="0.25">
      <c r="A4407">
        <v>4406</v>
      </c>
      <c r="B4407">
        <v>1960</v>
      </c>
      <c r="C4407">
        <f>1/COUNTIF(B:B,pizzadb_pizzasales[[#This Row],[order_id]])</f>
        <v>1</v>
      </c>
      <c r="D4407" s="1" t="s">
        <v>119</v>
      </c>
      <c r="E4407">
        <v>1</v>
      </c>
      <c r="F4407" s="16">
        <v>43059</v>
      </c>
      <c r="G4407" s="14" t="str">
        <f>TEXT(pizzadb_pizzasales[[#This Row],[order_date]],"dddd")</f>
        <v>Monday</v>
      </c>
      <c r="H4407" s="3">
        <v>0.63560185185185181</v>
      </c>
      <c r="I4407">
        <v>12.5</v>
      </c>
      <c r="J4407">
        <v>12.5</v>
      </c>
      <c r="K4407" s="1" t="s">
        <v>13</v>
      </c>
      <c r="L4407" s="1" t="s">
        <v>14</v>
      </c>
      <c r="M4407" s="1" t="s">
        <v>78</v>
      </c>
      <c r="N4407" s="1" t="s">
        <v>79</v>
      </c>
    </row>
    <row r="4408" spans="1:14" x14ac:dyDescent="0.25">
      <c r="A4408">
        <v>4407</v>
      </c>
      <c r="B4408">
        <v>1961</v>
      </c>
      <c r="C4408">
        <f>1/COUNTIF(B:B,pizzadb_pizzasales[[#This Row],[order_id]])</f>
        <v>0.5</v>
      </c>
      <c r="D4408" s="1" t="s">
        <v>84</v>
      </c>
      <c r="E4408">
        <v>1</v>
      </c>
      <c r="F4408" s="16">
        <v>43060</v>
      </c>
      <c r="G4408" s="14" t="str">
        <f>TEXT(pizzadb_pizzasales[[#This Row],[order_date]],"dddd")</f>
        <v>Tuesday</v>
      </c>
      <c r="H4408" s="3">
        <v>0.64579861111111114</v>
      </c>
      <c r="I4408">
        <v>12</v>
      </c>
      <c r="J4408">
        <v>12</v>
      </c>
      <c r="K4408" s="1" t="s">
        <v>41</v>
      </c>
      <c r="L4408" s="1" t="s">
        <v>14</v>
      </c>
      <c r="M4408" s="1" t="s">
        <v>85</v>
      </c>
      <c r="N4408" s="1" t="s">
        <v>86</v>
      </c>
    </row>
    <row r="4409" spans="1:14" x14ac:dyDescent="0.25">
      <c r="A4409">
        <v>4408</v>
      </c>
      <c r="B4409">
        <v>1961</v>
      </c>
      <c r="C4409">
        <f>1/COUNTIF(B:B,pizzadb_pizzasales[[#This Row],[order_id]])</f>
        <v>0.5</v>
      </c>
      <c r="D4409" s="1" t="s">
        <v>68</v>
      </c>
      <c r="E4409">
        <v>1</v>
      </c>
      <c r="F4409" s="16">
        <v>43061</v>
      </c>
      <c r="G4409" s="14" t="str">
        <f>TEXT(pizzadb_pizzasales[[#This Row],[order_date]],"dddd")</f>
        <v>Wednesday</v>
      </c>
      <c r="H4409" s="3">
        <v>0.64579861111111114</v>
      </c>
      <c r="I4409">
        <v>20.25</v>
      </c>
      <c r="J4409">
        <v>20.25</v>
      </c>
      <c r="K4409" s="1" t="s">
        <v>21</v>
      </c>
      <c r="L4409" s="1" t="s">
        <v>22</v>
      </c>
      <c r="M4409" s="1" t="s">
        <v>30</v>
      </c>
      <c r="N4409" s="1" t="s">
        <v>31</v>
      </c>
    </row>
    <row r="4410" spans="1:14" x14ac:dyDescent="0.25">
      <c r="A4410">
        <v>4409</v>
      </c>
      <c r="B4410">
        <v>1962</v>
      </c>
      <c r="C4410">
        <f>1/COUNTIF(B:B,pizzadb_pizzasales[[#This Row],[order_id]])</f>
        <v>1</v>
      </c>
      <c r="D4410" s="1" t="s">
        <v>73</v>
      </c>
      <c r="E4410">
        <v>1</v>
      </c>
      <c r="F4410" s="16">
        <v>43062</v>
      </c>
      <c r="G4410" s="14" t="str">
        <f>TEXT(pizzadb_pizzasales[[#This Row],[order_date]],"dddd")</f>
        <v>Thursday</v>
      </c>
      <c r="H4410" s="3">
        <v>0.64739583333333328</v>
      </c>
      <c r="I4410">
        <v>20.75</v>
      </c>
      <c r="J4410">
        <v>20.75</v>
      </c>
      <c r="K4410" s="1" t="s">
        <v>21</v>
      </c>
      <c r="L4410" s="1" t="s">
        <v>33</v>
      </c>
      <c r="M4410" s="1" t="s">
        <v>74</v>
      </c>
      <c r="N4410" s="1" t="s">
        <v>75</v>
      </c>
    </row>
    <row r="4411" spans="1:14" x14ac:dyDescent="0.25">
      <c r="A4411">
        <v>4410</v>
      </c>
      <c r="B4411">
        <v>1963</v>
      </c>
      <c r="C4411">
        <f>1/COUNTIF(B:B,pizzadb_pizzasales[[#This Row],[order_id]])</f>
        <v>0.33333333333333331</v>
      </c>
      <c r="D4411" s="1" t="s">
        <v>84</v>
      </c>
      <c r="E4411">
        <v>1</v>
      </c>
      <c r="F4411" s="16">
        <v>43063</v>
      </c>
      <c r="G4411" s="14" t="str">
        <f>TEXT(pizzadb_pizzasales[[#This Row],[order_date]],"dddd")</f>
        <v>Friday</v>
      </c>
      <c r="H4411" s="3">
        <v>0.66606481481481483</v>
      </c>
      <c r="I4411">
        <v>12</v>
      </c>
      <c r="J4411">
        <v>12</v>
      </c>
      <c r="K4411" s="1" t="s">
        <v>41</v>
      </c>
      <c r="L4411" s="1" t="s">
        <v>14</v>
      </c>
      <c r="M4411" s="1" t="s">
        <v>85</v>
      </c>
      <c r="N4411" s="1" t="s">
        <v>86</v>
      </c>
    </row>
    <row r="4412" spans="1:14" x14ac:dyDescent="0.25">
      <c r="A4412">
        <v>4411</v>
      </c>
      <c r="B4412">
        <v>1963</v>
      </c>
      <c r="C4412">
        <f>1/COUNTIF(B:B,pizzadb_pizzasales[[#This Row],[order_id]])</f>
        <v>0.33333333333333331</v>
      </c>
      <c r="D4412" s="1" t="s">
        <v>145</v>
      </c>
      <c r="E4412">
        <v>1</v>
      </c>
      <c r="F4412" s="16">
        <v>43066</v>
      </c>
      <c r="G4412" s="14" t="str">
        <f>TEXT(pizzadb_pizzasales[[#This Row],[order_date]],"dddd")</f>
        <v>Monday</v>
      </c>
      <c r="H4412" s="3">
        <v>0.66606481481481483</v>
      </c>
      <c r="I4412">
        <v>16.5</v>
      </c>
      <c r="J4412">
        <v>16.5</v>
      </c>
      <c r="K4412" s="1" t="s">
        <v>13</v>
      </c>
      <c r="L4412" s="1" t="s">
        <v>26</v>
      </c>
      <c r="M4412" s="1" t="s">
        <v>38</v>
      </c>
      <c r="N4412" s="1" t="s">
        <v>39</v>
      </c>
    </row>
    <row r="4413" spans="1:14" x14ac:dyDescent="0.25">
      <c r="A4413">
        <v>4412</v>
      </c>
      <c r="B4413">
        <v>1963</v>
      </c>
      <c r="C4413">
        <f>1/COUNTIF(B:B,pizzadb_pizzasales[[#This Row],[order_id]])</f>
        <v>0.33333333333333331</v>
      </c>
      <c r="D4413" s="1" t="s">
        <v>59</v>
      </c>
      <c r="E4413">
        <v>1</v>
      </c>
      <c r="F4413" s="16">
        <v>43067</v>
      </c>
      <c r="G4413" s="14" t="str">
        <f>TEXT(pizzadb_pizzasales[[#This Row],[order_date]],"dddd")</f>
        <v>Tuesday</v>
      </c>
      <c r="H4413" s="3">
        <v>0.66606481481481483</v>
      </c>
      <c r="I4413">
        <v>20.75</v>
      </c>
      <c r="J4413">
        <v>20.75</v>
      </c>
      <c r="K4413" s="1" t="s">
        <v>21</v>
      </c>
      <c r="L4413" s="1" t="s">
        <v>26</v>
      </c>
      <c r="M4413" s="1" t="s">
        <v>60</v>
      </c>
      <c r="N4413" s="1" t="s">
        <v>61</v>
      </c>
    </row>
    <row r="4414" spans="1:14" x14ac:dyDescent="0.25">
      <c r="A4414">
        <v>4413</v>
      </c>
      <c r="B4414">
        <v>1964</v>
      </c>
      <c r="C4414">
        <f>1/COUNTIF(B:B,pizzadb_pizzasales[[#This Row],[order_id]])</f>
        <v>0.33333333333333331</v>
      </c>
      <c r="D4414" s="1" t="s">
        <v>149</v>
      </c>
      <c r="E4414">
        <v>1</v>
      </c>
      <c r="F4414" s="16">
        <v>43068</v>
      </c>
      <c r="G4414" s="14" t="str">
        <f>TEXT(pizzadb_pizzasales[[#This Row],[order_date]],"dddd")</f>
        <v>Wednesday</v>
      </c>
      <c r="H4414" s="3">
        <v>0.67340277777777779</v>
      </c>
      <c r="I4414">
        <v>12.25</v>
      </c>
      <c r="J4414">
        <v>12.25</v>
      </c>
      <c r="K4414" s="1" t="s">
        <v>41</v>
      </c>
      <c r="L4414" s="1" t="s">
        <v>26</v>
      </c>
      <c r="M4414" s="1" t="s">
        <v>114</v>
      </c>
      <c r="N4414" s="1" t="s">
        <v>115</v>
      </c>
    </row>
    <row r="4415" spans="1:14" x14ac:dyDescent="0.25">
      <c r="A4415">
        <v>4414</v>
      </c>
      <c r="B4415">
        <v>1964</v>
      </c>
      <c r="C4415">
        <f>1/COUNTIF(B:B,pizzadb_pizzasales[[#This Row],[order_id]])</f>
        <v>0.33333333333333331</v>
      </c>
      <c r="D4415" s="1" t="s">
        <v>47</v>
      </c>
      <c r="E4415">
        <v>1</v>
      </c>
      <c r="F4415" s="16">
        <v>43069</v>
      </c>
      <c r="G4415" s="14" t="str">
        <f>TEXT(pizzadb_pizzasales[[#This Row],[order_date]],"dddd")</f>
        <v>Thursday</v>
      </c>
      <c r="H4415" s="3">
        <v>0.67340277777777779</v>
      </c>
      <c r="I4415">
        <v>12.5</v>
      </c>
      <c r="J4415">
        <v>12.5</v>
      </c>
      <c r="K4415" s="1" t="s">
        <v>41</v>
      </c>
      <c r="L4415" s="1" t="s">
        <v>26</v>
      </c>
      <c r="M4415" s="1" t="s">
        <v>48</v>
      </c>
      <c r="N4415" s="1" t="s">
        <v>49</v>
      </c>
    </row>
    <row r="4416" spans="1:14" x14ac:dyDescent="0.25">
      <c r="A4416">
        <v>4415</v>
      </c>
      <c r="B4416">
        <v>1964</v>
      </c>
      <c r="C4416">
        <f>1/COUNTIF(B:B,pizzadb_pizzasales[[#This Row],[order_id]])</f>
        <v>0.33333333333333331</v>
      </c>
      <c r="D4416" s="1" t="s">
        <v>154</v>
      </c>
      <c r="E4416">
        <v>1</v>
      </c>
      <c r="F4416" s="16">
        <v>43070</v>
      </c>
      <c r="G4416" s="14" t="str">
        <f>TEXT(pizzadb_pizzasales[[#This Row],[order_date]],"dddd")</f>
        <v>Friday</v>
      </c>
      <c r="H4416" s="3">
        <v>0.67340277777777779</v>
      </c>
      <c r="I4416">
        <v>16</v>
      </c>
      <c r="J4416">
        <v>16</v>
      </c>
      <c r="K4416" s="1" t="s">
        <v>13</v>
      </c>
      <c r="L4416" s="1" t="s">
        <v>22</v>
      </c>
      <c r="M4416" s="1" t="s">
        <v>66</v>
      </c>
      <c r="N4416" s="1" t="s">
        <v>67</v>
      </c>
    </row>
    <row r="4417" spans="1:14" x14ac:dyDescent="0.25">
      <c r="A4417">
        <v>4416</v>
      </c>
      <c r="B4417">
        <v>1965</v>
      </c>
      <c r="C4417">
        <f>1/COUNTIF(B:B,pizzadb_pizzasales[[#This Row],[order_id]])</f>
        <v>0.25</v>
      </c>
      <c r="D4417" s="1" t="s">
        <v>20</v>
      </c>
      <c r="E4417">
        <v>1</v>
      </c>
      <c r="F4417" s="16">
        <v>43073</v>
      </c>
      <c r="G4417" s="14" t="str">
        <f>TEXT(pizzadb_pizzasales[[#This Row],[order_date]],"dddd")</f>
        <v>Monday</v>
      </c>
      <c r="H4417" s="3">
        <v>0.67365740740740743</v>
      </c>
      <c r="I4417">
        <v>18.5</v>
      </c>
      <c r="J4417">
        <v>18.5</v>
      </c>
      <c r="K4417" s="1" t="s">
        <v>21</v>
      </c>
      <c r="L4417" s="1" t="s">
        <v>22</v>
      </c>
      <c r="M4417" s="1" t="s">
        <v>23</v>
      </c>
      <c r="N4417" s="1" t="s">
        <v>24</v>
      </c>
    </row>
    <row r="4418" spans="1:14" x14ac:dyDescent="0.25">
      <c r="A4418">
        <v>4417</v>
      </c>
      <c r="B4418">
        <v>1965</v>
      </c>
      <c r="C4418">
        <f>1/COUNTIF(B:B,pizzadb_pizzasales[[#This Row],[order_id]])</f>
        <v>0.25</v>
      </c>
      <c r="D4418" s="1" t="s">
        <v>90</v>
      </c>
      <c r="E4418">
        <v>1</v>
      </c>
      <c r="F4418" s="16">
        <v>43074</v>
      </c>
      <c r="G4418" s="14" t="str">
        <f>TEXT(pizzadb_pizzasales[[#This Row],[order_date]],"dddd")</f>
        <v>Tuesday</v>
      </c>
      <c r="H4418" s="3">
        <v>0.67365740740740743</v>
      </c>
      <c r="I4418">
        <v>17.950000762939453</v>
      </c>
      <c r="J4418">
        <v>17.950000762939453</v>
      </c>
      <c r="K4418" s="1" t="s">
        <v>21</v>
      </c>
      <c r="L4418" s="1" t="s">
        <v>22</v>
      </c>
      <c r="M4418" s="1" t="s">
        <v>91</v>
      </c>
      <c r="N4418" s="1" t="s">
        <v>92</v>
      </c>
    </row>
    <row r="4419" spans="1:14" x14ac:dyDescent="0.25">
      <c r="A4419">
        <v>4418</v>
      </c>
      <c r="B4419">
        <v>1965</v>
      </c>
      <c r="C4419">
        <f>1/COUNTIF(B:B,pizzadb_pizzasales[[#This Row],[order_id]])</f>
        <v>0.25</v>
      </c>
      <c r="D4419" s="1" t="s">
        <v>142</v>
      </c>
      <c r="E4419">
        <v>1</v>
      </c>
      <c r="F4419" s="16">
        <v>43075</v>
      </c>
      <c r="G4419" s="14" t="str">
        <f>TEXT(pizzadb_pizzasales[[#This Row],[order_date]],"dddd")</f>
        <v>Wednesday</v>
      </c>
      <c r="H4419" s="3">
        <v>0.67365740740740743</v>
      </c>
      <c r="I4419">
        <v>16.5</v>
      </c>
      <c r="J4419">
        <v>16.5</v>
      </c>
      <c r="K4419" s="1" t="s">
        <v>21</v>
      </c>
      <c r="L4419" s="1" t="s">
        <v>14</v>
      </c>
      <c r="M4419" s="1" t="s">
        <v>15</v>
      </c>
      <c r="N4419" s="1" t="s">
        <v>16</v>
      </c>
    </row>
    <row r="4420" spans="1:14" x14ac:dyDescent="0.25">
      <c r="A4420">
        <v>4419</v>
      </c>
      <c r="B4420">
        <v>1965</v>
      </c>
      <c r="C4420">
        <f>1/COUNTIF(B:B,pizzadb_pizzasales[[#This Row],[order_id]])</f>
        <v>0.25</v>
      </c>
      <c r="D4420" s="1" t="s">
        <v>160</v>
      </c>
      <c r="E4420">
        <v>1</v>
      </c>
      <c r="F4420" s="16">
        <v>43076</v>
      </c>
      <c r="G4420" s="14" t="str">
        <f>TEXT(pizzadb_pizzasales[[#This Row],[order_date]],"dddd")</f>
        <v>Thursday</v>
      </c>
      <c r="H4420" s="3">
        <v>0.67365740740740743</v>
      </c>
      <c r="I4420">
        <v>12</v>
      </c>
      <c r="J4420">
        <v>12</v>
      </c>
      <c r="K4420" s="1" t="s">
        <v>41</v>
      </c>
      <c r="L4420" s="1" t="s">
        <v>14</v>
      </c>
      <c r="M4420" s="1" t="s">
        <v>55</v>
      </c>
      <c r="N4420" s="1" t="s">
        <v>56</v>
      </c>
    </row>
    <row r="4421" spans="1:14" x14ac:dyDescent="0.25">
      <c r="A4421">
        <v>4420</v>
      </c>
      <c r="B4421">
        <v>1966</v>
      </c>
      <c r="C4421">
        <f>1/COUNTIF(B:B,pizzadb_pizzasales[[#This Row],[order_id]])</f>
        <v>0.25</v>
      </c>
      <c r="D4421" s="1" t="s">
        <v>121</v>
      </c>
      <c r="E4421">
        <v>1</v>
      </c>
      <c r="F4421" s="16">
        <v>43077</v>
      </c>
      <c r="G4421" s="14" t="str">
        <f>TEXT(pizzadb_pizzasales[[#This Row],[order_date]],"dddd")</f>
        <v>Friday</v>
      </c>
      <c r="H4421" s="3">
        <v>0.67655092592592592</v>
      </c>
      <c r="I4421">
        <v>16.25</v>
      </c>
      <c r="J4421">
        <v>16.25</v>
      </c>
      <c r="K4421" s="1" t="s">
        <v>13</v>
      </c>
      <c r="L4421" s="1" t="s">
        <v>26</v>
      </c>
      <c r="M4421" s="1" t="s">
        <v>114</v>
      </c>
      <c r="N4421" s="1" t="s">
        <v>115</v>
      </c>
    </row>
    <row r="4422" spans="1:14" x14ac:dyDescent="0.25">
      <c r="A4422">
        <v>4421</v>
      </c>
      <c r="B4422">
        <v>1966</v>
      </c>
      <c r="C4422">
        <f>1/COUNTIF(B:B,pizzadb_pizzasales[[#This Row],[order_id]])</f>
        <v>0.25</v>
      </c>
      <c r="D4422" s="1" t="s">
        <v>87</v>
      </c>
      <c r="E4422">
        <v>1</v>
      </c>
      <c r="F4422" s="16">
        <v>43080</v>
      </c>
      <c r="G4422" s="14" t="str">
        <f>TEXT(pizzadb_pizzasales[[#This Row],[order_date]],"dddd")</f>
        <v>Monday</v>
      </c>
      <c r="H4422" s="3">
        <v>0.67655092592592592</v>
      </c>
      <c r="I4422">
        <v>20.75</v>
      </c>
      <c r="J4422">
        <v>20.75</v>
      </c>
      <c r="K4422" s="1" t="s">
        <v>21</v>
      </c>
      <c r="L4422" s="1" t="s">
        <v>26</v>
      </c>
      <c r="M4422" s="1" t="s">
        <v>88</v>
      </c>
      <c r="N4422" s="1" t="s">
        <v>89</v>
      </c>
    </row>
    <row r="4423" spans="1:14" x14ac:dyDescent="0.25">
      <c r="A4423">
        <v>4422</v>
      </c>
      <c r="B4423">
        <v>1966</v>
      </c>
      <c r="C4423">
        <f>1/COUNTIF(B:B,pizzadb_pizzasales[[#This Row],[order_id]])</f>
        <v>0.25</v>
      </c>
      <c r="D4423" s="1" t="s">
        <v>59</v>
      </c>
      <c r="E4423">
        <v>1</v>
      </c>
      <c r="F4423" s="16">
        <v>43081</v>
      </c>
      <c r="G4423" s="14" t="str">
        <f>TEXT(pizzadb_pizzasales[[#This Row],[order_date]],"dddd")</f>
        <v>Tuesday</v>
      </c>
      <c r="H4423" s="3">
        <v>0.67655092592592592</v>
      </c>
      <c r="I4423">
        <v>20.75</v>
      </c>
      <c r="J4423">
        <v>20.75</v>
      </c>
      <c r="K4423" s="1" t="s">
        <v>21</v>
      </c>
      <c r="L4423" s="1" t="s">
        <v>26</v>
      </c>
      <c r="M4423" s="1" t="s">
        <v>60</v>
      </c>
      <c r="N4423" s="1" t="s">
        <v>61</v>
      </c>
    </row>
    <row r="4424" spans="1:14" x14ac:dyDescent="0.25">
      <c r="A4424">
        <v>4423</v>
      </c>
      <c r="B4424">
        <v>1966</v>
      </c>
      <c r="C4424">
        <f>1/COUNTIF(B:B,pizzadb_pizzasales[[#This Row],[order_id]])</f>
        <v>0.25</v>
      </c>
      <c r="D4424" s="1" t="s">
        <v>47</v>
      </c>
      <c r="E4424">
        <v>1</v>
      </c>
      <c r="F4424" s="16">
        <v>43082</v>
      </c>
      <c r="G4424" s="14" t="str">
        <f>TEXT(pizzadb_pizzasales[[#This Row],[order_date]],"dddd")</f>
        <v>Wednesday</v>
      </c>
      <c r="H4424" s="3">
        <v>0.67655092592592592</v>
      </c>
      <c r="I4424">
        <v>12.5</v>
      </c>
      <c r="J4424">
        <v>12.5</v>
      </c>
      <c r="K4424" s="1" t="s">
        <v>41</v>
      </c>
      <c r="L4424" s="1" t="s">
        <v>26</v>
      </c>
      <c r="M4424" s="1" t="s">
        <v>48</v>
      </c>
      <c r="N4424" s="1" t="s">
        <v>49</v>
      </c>
    </row>
    <row r="4425" spans="1:14" x14ac:dyDescent="0.25">
      <c r="A4425">
        <v>4424</v>
      </c>
      <c r="B4425">
        <v>1967</v>
      </c>
      <c r="C4425">
        <f>1/COUNTIF(B:B,pizzadb_pizzasales[[#This Row],[order_id]])</f>
        <v>0.25</v>
      </c>
      <c r="D4425" s="1" t="s">
        <v>132</v>
      </c>
      <c r="E4425">
        <v>1</v>
      </c>
      <c r="F4425" s="16">
        <v>43083</v>
      </c>
      <c r="G4425" s="14" t="str">
        <f>TEXT(pizzadb_pizzasales[[#This Row],[order_date]],"dddd")</f>
        <v>Thursday</v>
      </c>
      <c r="H4425" s="3">
        <v>0.69563657407407409</v>
      </c>
      <c r="I4425">
        <v>10.5</v>
      </c>
      <c r="J4425">
        <v>10.5</v>
      </c>
      <c r="K4425" s="1" t="s">
        <v>41</v>
      </c>
      <c r="L4425" s="1" t="s">
        <v>14</v>
      </c>
      <c r="M4425" s="1" t="s">
        <v>15</v>
      </c>
      <c r="N4425" s="1" t="s">
        <v>16</v>
      </c>
    </row>
    <row r="4426" spans="1:14" x14ac:dyDescent="0.25">
      <c r="A4426">
        <v>4425</v>
      </c>
      <c r="B4426">
        <v>1967</v>
      </c>
      <c r="C4426">
        <f>1/COUNTIF(B:B,pizzadb_pizzasales[[#This Row],[order_id]])</f>
        <v>0.25</v>
      </c>
      <c r="D4426" s="1" t="s">
        <v>143</v>
      </c>
      <c r="E4426">
        <v>1</v>
      </c>
      <c r="F4426" s="16">
        <v>43084</v>
      </c>
      <c r="G4426" s="14" t="str">
        <f>TEXT(pizzadb_pizzasales[[#This Row],[order_date]],"dddd")</f>
        <v>Friday</v>
      </c>
      <c r="H4426" s="3">
        <v>0.69563657407407409</v>
      </c>
      <c r="I4426">
        <v>11</v>
      </c>
      <c r="J4426">
        <v>11</v>
      </c>
      <c r="K4426" s="1" t="s">
        <v>41</v>
      </c>
      <c r="L4426" s="1" t="s">
        <v>14</v>
      </c>
      <c r="M4426" s="1" t="s">
        <v>130</v>
      </c>
      <c r="N4426" s="1" t="s">
        <v>131</v>
      </c>
    </row>
    <row r="4427" spans="1:14" x14ac:dyDescent="0.25">
      <c r="A4427">
        <v>4426</v>
      </c>
      <c r="B4427">
        <v>1967</v>
      </c>
      <c r="C4427">
        <f>1/COUNTIF(B:B,pizzadb_pizzasales[[#This Row],[order_id]])</f>
        <v>0.25</v>
      </c>
      <c r="D4427" s="1" t="s">
        <v>117</v>
      </c>
      <c r="E4427">
        <v>1</v>
      </c>
      <c r="F4427" s="16">
        <v>43087</v>
      </c>
      <c r="G4427" s="14" t="str">
        <f>TEXT(pizzadb_pizzasales[[#This Row],[order_date]],"dddd")</f>
        <v>Monday</v>
      </c>
      <c r="H4427" s="3">
        <v>0.69563657407407409</v>
      </c>
      <c r="I4427">
        <v>12.75</v>
      </c>
      <c r="J4427">
        <v>12.75</v>
      </c>
      <c r="K4427" s="1" t="s">
        <v>41</v>
      </c>
      <c r="L4427" s="1" t="s">
        <v>33</v>
      </c>
      <c r="M4427" s="1" t="s">
        <v>70</v>
      </c>
      <c r="N4427" s="1" t="s">
        <v>71</v>
      </c>
    </row>
    <row r="4428" spans="1:14" x14ac:dyDescent="0.25">
      <c r="A4428">
        <v>4427</v>
      </c>
      <c r="B4428">
        <v>1967</v>
      </c>
      <c r="C4428">
        <f>1/COUNTIF(B:B,pizzadb_pizzasales[[#This Row],[order_id]])</f>
        <v>0.25</v>
      </c>
      <c r="D4428" s="1" t="s">
        <v>157</v>
      </c>
      <c r="E4428">
        <v>1</v>
      </c>
      <c r="F4428" s="16">
        <v>43088</v>
      </c>
      <c r="G4428" s="14" t="str">
        <f>TEXT(pizzadb_pizzasales[[#This Row],[order_date]],"dddd")</f>
        <v>Tuesday</v>
      </c>
      <c r="H4428" s="3">
        <v>0.69563657407407409</v>
      </c>
      <c r="I4428">
        <v>12</v>
      </c>
      <c r="J4428">
        <v>12</v>
      </c>
      <c r="K4428" s="1" t="s">
        <v>41</v>
      </c>
      <c r="L4428" s="1" t="s">
        <v>22</v>
      </c>
      <c r="M4428" s="1" t="s">
        <v>110</v>
      </c>
      <c r="N4428" s="1" t="s">
        <v>111</v>
      </c>
    </row>
    <row r="4429" spans="1:14" x14ac:dyDescent="0.25">
      <c r="A4429">
        <v>4428</v>
      </c>
      <c r="B4429">
        <v>1968</v>
      </c>
      <c r="C4429">
        <f>1/COUNTIF(B:B,pizzadb_pizzasales[[#This Row],[order_id]])</f>
        <v>0.33333333333333331</v>
      </c>
      <c r="D4429" s="1" t="s">
        <v>84</v>
      </c>
      <c r="E4429">
        <v>1</v>
      </c>
      <c r="F4429" s="16">
        <v>43089</v>
      </c>
      <c r="G4429" s="14" t="str">
        <f>TEXT(pizzadb_pizzasales[[#This Row],[order_date]],"dddd")</f>
        <v>Wednesday</v>
      </c>
      <c r="H4429" s="3">
        <v>0.70741898148148152</v>
      </c>
      <c r="I4429">
        <v>12</v>
      </c>
      <c r="J4429">
        <v>12</v>
      </c>
      <c r="K4429" s="1" t="s">
        <v>41</v>
      </c>
      <c r="L4429" s="1" t="s">
        <v>14</v>
      </c>
      <c r="M4429" s="1" t="s">
        <v>85</v>
      </c>
      <c r="N4429" s="1" t="s">
        <v>86</v>
      </c>
    </row>
    <row r="4430" spans="1:14" x14ac:dyDescent="0.25">
      <c r="A4430">
        <v>4429</v>
      </c>
      <c r="B4430">
        <v>1968</v>
      </c>
      <c r="C4430">
        <f>1/COUNTIF(B:B,pizzadb_pizzasales[[#This Row],[order_id]])</f>
        <v>0.33333333333333331</v>
      </c>
      <c r="D4430" s="1" t="s">
        <v>165</v>
      </c>
      <c r="E4430">
        <v>1</v>
      </c>
      <c r="F4430" s="16">
        <v>43090</v>
      </c>
      <c r="G4430" s="14" t="str">
        <f>TEXT(pizzadb_pizzasales[[#This Row],[order_date]],"dddd")</f>
        <v>Thursday</v>
      </c>
      <c r="H4430" s="3">
        <v>0.70741898148148152</v>
      </c>
      <c r="I4430">
        <v>23.649999618530273</v>
      </c>
      <c r="J4430">
        <v>23.649999618530273</v>
      </c>
      <c r="K4430" s="1" t="s">
        <v>41</v>
      </c>
      <c r="L4430" s="1" t="s">
        <v>26</v>
      </c>
      <c r="M4430" s="1" t="s">
        <v>166</v>
      </c>
      <c r="N4430" s="1" t="s">
        <v>167</v>
      </c>
    </row>
    <row r="4431" spans="1:14" x14ac:dyDescent="0.25">
      <c r="A4431">
        <v>4430</v>
      </c>
      <c r="B4431">
        <v>1968</v>
      </c>
      <c r="C4431">
        <f>1/COUNTIF(B:B,pizzadb_pizzasales[[#This Row],[order_id]])</f>
        <v>0.33333333333333331</v>
      </c>
      <c r="D4431" s="1" t="s">
        <v>138</v>
      </c>
      <c r="E4431">
        <v>1</v>
      </c>
      <c r="F4431" s="16">
        <v>43091</v>
      </c>
      <c r="G4431" s="14" t="str">
        <f>TEXT(pizzadb_pizzasales[[#This Row],[order_date]],"dddd")</f>
        <v>Friday</v>
      </c>
      <c r="H4431" s="3">
        <v>0.70741898148148152</v>
      </c>
      <c r="I4431">
        <v>20.5</v>
      </c>
      <c r="J4431">
        <v>20.5</v>
      </c>
      <c r="K4431" s="1" t="s">
        <v>21</v>
      </c>
      <c r="L4431" s="1" t="s">
        <v>14</v>
      </c>
      <c r="M4431" s="1" t="s">
        <v>18</v>
      </c>
      <c r="N4431" s="1" t="s">
        <v>19</v>
      </c>
    </row>
    <row r="4432" spans="1:14" x14ac:dyDescent="0.25">
      <c r="A4432">
        <v>4431</v>
      </c>
      <c r="B4432">
        <v>1969</v>
      </c>
      <c r="C4432">
        <f>1/COUNTIF(B:B,pizzadb_pizzasales[[#This Row],[order_id]])</f>
        <v>1</v>
      </c>
      <c r="D4432" s="1" t="s">
        <v>132</v>
      </c>
      <c r="E4432">
        <v>1</v>
      </c>
      <c r="F4432" s="16">
        <v>43094</v>
      </c>
      <c r="G4432" s="14" t="str">
        <f>TEXT(pizzadb_pizzasales[[#This Row],[order_date]],"dddd")</f>
        <v>Monday</v>
      </c>
      <c r="H4432" s="3">
        <v>0.71577546296296302</v>
      </c>
      <c r="I4432">
        <v>10.5</v>
      </c>
      <c r="J4432">
        <v>10.5</v>
      </c>
      <c r="K4432" s="1" t="s">
        <v>41</v>
      </c>
      <c r="L4432" s="1" t="s">
        <v>14</v>
      </c>
      <c r="M4432" s="1" t="s">
        <v>15</v>
      </c>
      <c r="N4432" s="1" t="s">
        <v>16</v>
      </c>
    </row>
    <row r="4433" spans="1:14" x14ac:dyDescent="0.25">
      <c r="A4433">
        <v>4432</v>
      </c>
      <c r="B4433">
        <v>1970</v>
      </c>
      <c r="C4433">
        <f>1/COUNTIF(B:B,pizzadb_pizzasales[[#This Row],[order_id]])</f>
        <v>1</v>
      </c>
      <c r="D4433" s="1" t="s">
        <v>40</v>
      </c>
      <c r="E4433">
        <v>1</v>
      </c>
      <c r="F4433" s="16">
        <v>43095</v>
      </c>
      <c r="G4433" s="14" t="str">
        <f>TEXT(pizzadb_pizzasales[[#This Row],[order_date]],"dddd")</f>
        <v>Tuesday</v>
      </c>
      <c r="H4433" s="3">
        <v>0.72935185185185181</v>
      </c>
      <c r="I4433">
        <v>12.75</v>
      </c>
      <c r="J4433">
        <v>12.75</v>
      </c>
      <c r="K4433" s="1" t="s">
        <v>41</v>
      </c>
      <c r="L4433" s="1" t="s">
        <v>33</v>
      </c>
      <c r="M4433" s="1" t="s">
        <v>42</v>
      </c>
      <c r="N4433" s="1" t="s">
        <v>43</v>
      </c>
    </row>
    <row r="4434" spans="1:14" x14ac:dyDescent="0.25">
      <c r="A4434">
        <v>4433</v>
      </c>
      <c r="B4434">
        <v>1971</v>
      </c>
      <c r="C4434">
        <f>1/COUNTIF(B:B,pizzadb_pizzasales[[#This Row],[order_id]])</f>
        <v>0.5</v>
      </c>
      <c r="D4434" s="1" t="s">
        <v>54</v>
      </c>
      <c r="E4434">
        <v>1</v>
      </c>
      <c r="F4434" s="16">
        <v>43096</v>
      </c>
      <c r="G4434" s="14" t="str">
        <f>TEXT(pizzadb_pizzasales[[#This Row],[order_date]],"dddd")</f>
        <v>Wednesday</v>
      </c>
      <c r="H4434" s="3">
        <v>0.73004629629629625</v>
      </c>
      <c r="I4434">
        <v>20.5</v>
      </c>
      <c r="J4434">
        <v>20.5</v>
      </c>
      <c r="K4434" s="1" t="s">
        <v>21</v>
      </c>
      <c r="L4434" s="1" t="s">
        <v>14</v>
      </c>
      <c r="M4434" s="1" t="s">
        <v>55</v>
      </c>
      <c r="N4434" s="1" t="s">
        <v>56</v>
      </c>
    </row>
    <row r="4435" spans="1:14" x14ac:dyDescent="0.25">
      <c r="A4435">
        <v>4434</v>
      </c>
      <c r="B4435">
        <v>1971</v>
      </c>
      <c r="C4435">
        <f>1/COUNTIF(B:B,pizzadb_pizzasales[[#This Row],[order_id]])</f>
        <v>0.5</v>
      </c>
      <c r="D4435" s="1" t="s">
        <v>160</v>
      </c>
      <c r="E4435">
        <v>1</v>
      </c>
      <c r="F4435" s="16">
        <v>43097</v>
      </c>
      <c r="G4435" s="14" t="str">
        <f>TEXT(pizzadb_pizzasales[[#This Row],[order_date]],"dddd")</f>
        <v>Thursday</v>
      </c>
      <c r="H4435" s="3">
        <v>0.73004629629629625</v>
      </c>
      <c r="I4435">
        <v>12</v>
      </c>
      <c r="J4435">
        <v>12</v>
      </c>
      <c r="K4435" s="1" t="s">
        <v>41</v>
      </c>
      <c r="L4435" s="1" t="s">
        <v>14</v>
      </c>
      <c r="M4435" s="1" t="s">
        <v>55</v>
      </c>
      <c r="N4435" s="1" t="s">
        <v>56</v>
      </c>
    </row>
    <row r="4436" spans="1:14" x14ac:dyDescent="0.25">
      <c r="A4436">
        <v>4435</v>
      </c>
      <c r="B4436">
        <v>1972</v>
      </c>
      <c r="C4436">
        <f>1/COUNTIF(B:B,pizzadb_pizzasales[[#This Row],[order_id]])</f>
        <v>0.25</v>
      </c>
      <c r="D4436" s="1" t="s">
        <v>96</v>
      </c>
      <c r="E4436">
        <v>1</v>
      </c>
      <c r="F4436" s="16">
        <v>43098</v>
      </c>
      <c r="G4436" s="14" t="str">
        <f>TEXT(pizzadb_pizzasales[[#This Row],[order_date]],"dddd")</f>
        <v>Friday</v>
      </c>
      <c r="H4436" s="3">
        <v>0.73297453703703708</v>
      </c>
      <c r="I4436">
        <v>16.25</v>
      </c>
      <c r="J4436">
        <v>16.25</v>
      </c>
      <c r="K4436" s="1" t="s">
        <v>13</v>
      </c>
      <c r="L4436" s="1" t="s">
        <v>26</v>
      </c>
      <c r="M4436" s="1" t="s">
        <v>97</v>
      </c>
      <c r="N4436" s="1" t="s">
        <v>98</v>
      </c>
    </row>
    <row r="4437" spans="1:14" x14ac:dyDescent="0.25">
      <c r="A4437">
        <v>4436</v>
      </c>
      <c r="B4437">
        <v>1972</v>
      </c>
      <c r="C4437">
        <f>1/COUNTIF(B:B,pizzadb_pizzasales[[#This Row],[order_id]])</f>
        <v>0.25</v>
      </c>
      <c r="D4437" s="1" t="s">
        <v>29</v>
      </c>
      <c r="E4437">
        <v>1</v>
      </c>
      <c r="F4437" s="16">
        <v>43101</v>
      </c>
      <c r="G4437" s="14" t="str">
        <f>TEXT(pizzadb_pizzasales[[#This Row],[order_date]],"dddd")</f>
        <v>Monday</v>
      </c>
      <c r="H4437" s="3">
        <v>0.73297453703703708</v>
      </c>
      <c r="I4437">
        <v>16</v>
      </c>
      <c r="J4437">
        <v>16</v>
      </c>
      <c r="K4437" s="1" t="s">
        <v>13</v>
      </c>
      <c r="L4437" s="1" t="s">
        <v>22</v>
      </c>
      <c r="M4437" s="1" t="s">
        <v>30</v>
      </c>
      <c r="N4437" s="1" t="s">
        <v>31</v>
      </c>
    </row>
    <row r="4438" spans="1:14" x14ac:dyDescent="0.25">
      <c r="A4438">
        <v>4437</v>
      </c>
      <c r="B4438">
        <v>1972</v>
      </c>
      <c r="C4438">
        <f>1/COUNTIF(B:B,pizzadb_pizzasales[[#This Row],[order_id]])</f>
        <v>0.25</v>
      </c>
      <c r="D4438" s="1" t="s">
        <v>119</v>
      </c>
      <c r="E4438">
        <v>1</v>
      </c>
      <c r="F4438" s="16">
        <v>43102</v>
      </c>
      <c r="G4438" s="14" t="str">
        <f>TEXT(pizzadb_pizzasales[[#This Row],[order_date]],"dddd")</f>
        <v>Tuesday</v>
      </c>
      <c r="H4438" s="3">
        <v>0.73297453703703708</v>
      </c>
      <c r="I4438">
        <v>12.5</v>
      </c>
      <c r="J4438">
        <v>12.5</v>
      </c>
      <c r="K4438" s="1" t="s">
        <v>13</v>
      </c>
      <c r="L4438" s="1" t="s">
        <v>14</v>
      </c>
      <c r="M4438" s="1" t="s">
        <v>78</v>
      </c>
      <c r="N4438" s="1" t="s">
        <v>79</v>
      </c>
    </row>
    <row r="4439" spans="1:14" x14ac:dyDescent="0.25">
      <c r="A4439">
        <v>4438</v>
      </c>
      <c r="B4439">
        <v>1972</v>
      </c>
      <c r="C4439">
        <f>1/COUNTIF(B:B,pizzadb_pizzasales[[#This Row],[order_id]])</f>
        <v>0.25</v>
      </c>
      <c r="D4439" s="1" t="s">
        <v>145</v>
      </c>
      <c r="E4439">
        <v>1</v>
      </c>
      <c r="F4439" s="16">
        <v>43103</v>
      </c>
      <c r="G4439" s="14" t="str">
        <f>TEXT(pizzadb_pizzasales[[#This Row],[order_date]],"dddd")</f>
        <v>Wednesday</v>
      </c>
      <c r="H4439" s="3">
        <v>0.73297453703703708</v>
      </c>
      <c r="I4439">
        <v>16.5</v>
      </c>
      <c r="J4439">
        <v>16.5</v>
      </c>
      <c r="K4439" s="1" t="s">
        <v>13</v>
      </c>
      <c r="L4439" s="1" t="s">
        <v>26</v>
      </c>
      <c r="M4439" s="1" t="s">
        <v>38</v>
      </c>
      <c r="N4439" s="1" t="s">
        <v>39</v>
      </c>
    </row>
    <row r="4440" spans="1:14" x14ac:dyDescent="0.25">
      <c r="A4440">
        <v>4439</v>
      </c>
      <c r="B4440">
        <v>1973</v>
      </c>
      <c r="C4440">
        <f>1/COUNTIF(B:B,pizzadb_pizzasales[[#This Row],[order_id]])</f>
        <v>1</v>
      </c>
      <c r="D4440" s="1" t="s">
        <v>99</v>
      </c>
      <c r="E4440">
        <v>1</v>
      </c>
      <c r="F4440" s="16">
        <v>43104</v>
      </c>
      <c r="G4440" s="14" t="str">
        <f>TEXT(pizzadb_pizzasales[[#This Row],[order_date]],"dddd")</f>
        <v>Thursday</v>
      </c>
      <c r="H4440" s="3">
        <v>0.74225694444444446</v>
      </c>
      <c r="I4440">
        <v>14.75</v>
      </c>
      <c r="J4440">
        <v>14.75</v>
      </c>
      <c r="K4440" s="1" t="s">
        <v>13</v>
      </c>
      <c r="L4440" s="1" t="s">
        <v>22</v>
      </c>
      <c r="M4440" s="1" t="s">
        <v>91</v>
      </c>
      <c r="N4440" s="1" t="s">
        <v>92</v>
      </c>
    </row>
    <row r="4441" spans="1:14" x14ac:dyDescent="0.25">
      <c r="A4441">
        <v>4440</v>
      </c>
      <c r="B4441">
        <v>1974</v>
      </c>
      <c r="C4441">
        <f>1/COUNTIF(B:B,pizzadb_pizzasales[[#This Row],[order_id]])</f>
        <v>0.33333333333333331</v>
      </c>
      <c r="D4441" s="1" t="s">
        <v>84</v>
      </c>
      <c r="E4441">
        <v>1</v>
      </c>
      <c r="F4441" s="16">
        <v>43105</v>
      </c>
      <c r="G4441" s="14" t="str">
        <f>TEXT(pizzadb_pizzasales[[#This Row],[order_date]],"dddd")</f>
        <v>Friday</v>
      </c>
      <c r="H4441" s="3">
        <v>0.7427893518518518</v>
      </c>
      <c r="I4441">
        <v>12</v>
      </c>
      <c r="J4441">
        <v>12</v>
      </c>
      <c r="K4441" s="1" t="s">
        <v>41</v>
      </c>
      <c r="L4441" s="1" t="s">
        <v>14</v>
      </c>
      <c r="M4441" s="1" t="s">
        <v>85</v>
      </c>
      <c r="N4441" s="1" t="s">
        <v>86</v>
      </c>
    </row>
    <row r="4442" spans="1:14" x14ac:dyDescent="0.25">
      <c r="A4442">
        <v>4441</v>
      </c>
      <c r="B4442">
        <v>1974</v>
      </c>
      <c r="C4442">
        <f>1/COUNTIF(B:B,pizzadb_pizzasales[[#This Row],[order_id]])</f>
        <v>0.33333333333333331</v>
      </c>
      <c r="D4442" s="1" t="s">
        <v>116</v>
      </c>
      <c r="E4442">
        <v>1</v>
      </c>
      <c r="F4442" s="16">
        <v>43108</v>
      </c>
      <c r="G4442" s="14" t="str">
        <f>TEXT(pizzadb_pizzasales[[#This Row],[order_date]],"dddd")</f>
        <v>Monday</v>
      </c>
      <c r="H4442" s="3">
        <v>0.7427893518518518</v>
      </c>
      <c r="I4442">
        <v>16</v>
      </c>
      <c r="J4442">
        <v>16</v>
      </c>
      <c r="K4442" s="1" t="s">
        <v>13</v>
      </c>
      <c r="L4442" s="1" t="s">
        <v>14</v>
      </c>
      <c r="M4442" s="1" t="s">
        <v>55</v>
      </c>
      <c r="N4442" s="1" t="s">
        <v>56</v>
      </c>
    </row>
    <row r="4443" spans="1:14" x14ac:dyDescent="0.25">
      <c r="A4443">
        <v>4442</v>
      </c>
      <c r="B4443">
        <v>1974</v>
      </c>
      <c r="C4443">
        <f>1/COUNTIF(B:B,pizzadb_pizzasales[[#This Row],[order_id]])</f>
        <v>0.33333333333333331</v>
      </c>
      <c r="D4443" s="1" t="s">
        <v>62</v>
      </c>
      <c r="E4443">
        <v>1</v>
      </c>
      <c r="F4443" s="16">
        <v>43109</v>
      </c>
      <c r="G4443" s="14" t="str">
        <f>TEXT(pizzadb_pizzasales[[#This Row],[order_date]],"dddd")</f>
        <v>Tuesday</v>
      </c>
      <c r="H4443" s="3">
        <v>0.7427893518518518</v>
      </c>
      <c r="I4443">
        <v>20.75</v>
      </c>
      <c r="J4443">
        <v>20.75</v>
      </c>
      <c r="K4443" s="1" t="s">
        <v>21</v>
      </c>
      <c r="L4443" s="1" t="s">
        <v>22</v>
      </c>
      <c r="M4443" s="1" t="s">
        <v>63</v>
      </c>
      <c r="N4443" s="1" t="s">
        <v>64</v>
      </c>
    </row>
    <row r="4444" spans="1:14" x14ac:dyDescent="0.25">
      <c r="A4444">
        <v>4443</v>
      </c>
      <c r="B4444">
        <v>1975</v>
      </c>
      <c r="C4444">
        <f>1/COUNTIF(B:B,pizzadb_pizzasales[[#This Row],[order_id]])</f>
        <v>0.5</v>
      </c>
      <c r="D4444" s="1" t="s">
        <v>17</v>
      </c>
      <c r="E4444">
        <v>1</v>
      </c>
      <c r="F4444" s="16">
        <v>43110</v>
      </c>
      <c r="G4444" s="14" t="str">
        <f>TEXT(pizzadb_pizzasales[[#This Row],[order_date]],"dddd")</f>
        <v>Wednesday</v>
      </c>
      <c r="H4444" s="3">
        <v>0.75525462962962964</v>
      </c>
      <c r="I4444">
        <v>16</v>
      </c>
      <c r="J4444">
        <v>16</v>
      </c>
      <c r="K4444" s="1" t="s">
        <v>13</v>
      </c>
      <c r="L4444" s="1" t="s">
        <v>14</v>
      </c>
      <c r="M4444" s="1" t="s">
        <v>18</v>
      </c>
      <c r="N4444" s="1" t="s">
        <v>19</v>
      </c>
    </row>
    <row r="4445" spans="1:14" x14ac:dyDescent="0.25">
      <c r="A4445">
        <v>4444</v>
      </c>
      <c r="B4445">
        <v>1975</v>
      </c>
      <c r="C4445">
        <f>1/COUNTIF(B:B,pizzadb_pizzasales[[#This Row],[order_id]])</f>
        <v>0.5</v>
      </c>
      <c r="D4445" s="1" t="s">
        <v>126</v>
      </c>
      <c r="E4445">
        <v>1</v>
      </c>
      <c r="F4445" s="16">
        <v>43111</v>
      </c>
      <c r="G4445" s="14" t="str">
        <f>TEXT(pizzadb_pizzasales[[#This Row],[order_date]],"dddd")</f>
        <v>Thursday</v>
      </c>
      <c r="H4445" s="3">
        <v>0.75525462962962964</v>
      </c>
      <c r="I4445">
        <v>9.75</v>
      </c>
      <c r="J4445">
        <v>9.75</v>
      </c>
      <c r="K4445" s="1" t="s">
        <v>41</v>
      </c>
      <c r="L4445" s="1" t="s">
        <v>14</v>
      </c>
      <c r="M4445" s="1" t="s">
        <v>78</v>
      </c>
      <c r="N4445" s="1" t="s">
        <v>79</v>
      </c>
    </row>
    <row r="4446" spans="1:14" x14ac:dyDescent="0.25">
      <c r="A4446">
        <v>4445</v>
      </c>
      <c r="B4446">
        <v>1976</v>
      </c>
      <c r="C4446">
        <f>1/COUNTIF(B:B,pizzadb_pizzasales[[#This Row],[order_id]])</f>
        <v>0.33333333333333331</v>
      </c>
      <c r="D4446" s="1" t="s">
        <v>20</v>
      </c>
      <c r="E4446">
        <v>1</v>
      </c>
      <c r="F4446" s="16">
        <v>43112</v>
      </c>
      <c r="G4446" s="14" t="str">
        <f>TEXT(pizzadb_pizzasales[[#This Row],[order_date]],"dddd")</f>
        <v>Friday</v>
      </c>
      <c r="H4446" s="3">
        <v>0.76748842592592592</v>
      </c>
      <c r="I4446">
        <v>18.5</v>
      </c>
      <c r="J4446">
        <v>18.5</v>
      </c>
      <c r="K4446" s="1" t="s">
        <v>21</v>
      </c>
      <c r="L4446" s="1" t="s">
        <v>22</v>
      </c>
      <c r="M4446" s="1" t="s">
        <v>23</v>
      </c>
      <c r="N4446" s="1" t="s">
        <v>24</v>
      </c>
    </row>
    <row r="4447" spans="1:14" x14ac:dyDescent="0.25">
      <c r="A4447">
        <v>4446</v>
      </c>
      <c r="B4447">
        <v>1976</v>
      </c>
      <c r="C4447">
        <f>1/COUNTIF(B:B,pizzadb_pizzasales[[#This Row],[order_id]])</f>
        <v>0.33333333333333331</v>
      </c>
      <c r="D4447" s="1" t="s">
        <v>147</v>
      </c>
      <c r="E4447">
        <v>1</v>
      </c>
      <c r="F4447" s="16">
        <v>43115</v>
      </c>
      <c r="G4447" s="14" t="str">
        <f>TEXT(pizzadb_pizzasales[[#This Row],[order_date]],"dddd")</f>
        <v>Monday</v>
      </c>
      <c r="H4447" s="3">
        <v>0.76748842592592592</v>
      </c>
      <c r="I4447">
        <v>16.75</v>
      </c>
      <c r="J4447">
        <v>16.75</v>
      </c>
      <c r="K4447" s="1" t="s">
        <v>13</v>
      </c>
      <c r="L4447" s="1" t="s">
        <v>33</v>
      </c>
      <c r="M4447" s="1" t="s">
        <v>70</v>
      </c>
      <c r="N4447" s="1" t="s">
        <v>71</v>
      </c>
    </row>
    <row r="4448" spans="1:14" x14ac:dyDescent="0.25">
      <c r="A4448">
        <v>4447</v>
      </c>
      <c r="B4448">
        <v>1976</v>
      </c>
      <c r="C4448">
        <f>1/COUNTIF(B:B,pizzadb_pizzasales[[#This Row],[order_id]])</f>
        <v>0.33333333333333331</v>
      </c>
      <c r="D4448" s="1" t="s">
        <v>137</v>
      </c>
      <c r="E4448">
        <v>1</v>
      </c>
      <c r="F4448" s="16">
        <v>43116</v>
      </c>
      <c r="G4448" s="14" t="str">
        <f>TEXT(pizzadb_pizzasales[[#This Row],[order_date]],"dddd")</f>
        <v>Tuesday</v>
      </c>
      <c r="H4448" s="3">
        <v>0.76748842592592592</v>
      </c>
      <c r="I4448">
        <v>16.75</v>
      </c>
      <c r="J4448">
        <v>16.75</v>
      </c>
      <c r="K4448" s="1" t="s">
        <v>13</v>
      </c>
      <c r="L4448" s="1" t="s">
        <v>33</v>
      </c>
      <c r="M4448" s="1" t="s">
        <v>34</v>
      </c>
      <c r="N4448" s="1" t="s">
        <v>35</v>
      </c>
    </row>
    <row r="4449" spans="1:14" x14ac:dyDescent="0.25">
      <c r="A4449">
        <v>4448</v>
      </c>
      <c r="B4449">
        <v>1977</v>
      </c>
      <c r="C4449">
        <f>1/COUNTIF(B:B,pizzadb_pizzasales[[#This Row],[order_id]])</f>
        <v>1</v>
      </c>
      <c r="D4449" s="1" t="s">
        <v>134</v>
      </c>
      <c r="E4449">
        <v>1</v>
      </c>
      <c r="F4449" s="16">
        <v>43117</v>
      </c>
      <c r="G4449" s="14" t="str">
        <f>TEXT(pizzadb_pizzasales[[#This Row],[order_date]],"dddd")</f>
        <v>Wednesday</v>
      </c>
      <c r="H4449" s="3">
        <v>0.7691782407407407</v>
      </c>
      <c r="I4449">
        <v>16.75</v>
      </c>
      <c r="J4449">
        <v>16.75</v>
      </c>
      <c r="K4449" s="1" t="s">
        <v>13</v>
      </c>
      <c r="L4449" s="1" t="s">
        <v>33</v>
      </c>
      <c r="M4449" s="1" t="s">
        <v>124</v>
      </c>
      <c r="N4449" s="1" t="s">
        <v>125</v>
      </c>
    </row>
    <row r="4450" spans="1:14" x14ac:dyDescent="0.25">
      <c r="A4450">
        <v>4449</v>
      </c>
      <c r="B4450">
        <v>1978</v>
      </c>
      <c r="C4450">
        <f>1/COUNTIF(B:B,pizzadb_pizzasales[[#This Row],[order_id]])</f>
        <v>1</v>
      </c>
      <c r="D4450" s="1" t="s">
        <v>119</v>
      </c>
      <c r="E4450">
        <v>1</v>
      </c>
      <c r="F4450" s="16">
        <v>43118</v>
      </c>
      <c r="G4450" s="14" t="str">
        <f>TEXT(pizzadb_pizzasales[[#This Row],[order_date]],"dddd")</f>
        <v>Thursday</v>
      </c>
      <c r="H4450" s="3">
        <v>0.79407407407407404</v>
      </c>
      <c r="I4450">
        <v>12.5</v>
      </c>
      <c r="J4450">
        <v>12.5</v>
      </c>
      <c r="K4450" s="1" t="s">
        <v>13</v>
      </c>
      <c r="L4450" s="1" t="s">
        <v>14</v>
      </c>
      <c r="M4450" s="1" t="s">
        <v>78</v>
      </c>
      <c r="N4450" s="1" t="s">
        <v>79</v>
      </c>
    </row>
    <row r="4451" spans="1:14" x14ac:dyDescent="0.25">
      <c r="A4451">
        <v>4450</v>
      </c>
      <c r="B4451">
        <v>1979</v>
      </c>
      <c r="C4451">
        <f>1/COUNTIF(B:B,pizzadb_pizzasales[[#This Row],[order_id]])</f>
        <v>1</v>
      </c>
      <c r="D4451" s="1" t="s">
        <v>155</v>
      </c>
      <c r="E4451">
        <v>1</v>
      </c>
      <c r="F4451" s="16">
        <v>43119</v>
      </c>
      <c r="G4451" s="14" t="str">
        <f>TEXT(pizzadb_pizzasales[[#This Row],[order_date]],"dddd")</f>
        <v>Friday</v>
      </c>
      <c r="H4451" s="3">
        <v>0.79540509259259262</v>
      </c>
      <c r="I4451">
        <v>16</v>
      </c>
      <c r="J4451">
        <v>16</v>
      </c>
      <c r="K4451" s="1" t="s">
        <v>13</v>
      </c>
      <c r="L4451" s="1" t="s">
        <v>14</v>
      </c>
      <c r="M4451" s="1" t="s">
        <v>45</v>
      </c>
      <c r="N4451" s="1" t="s">
        <v>46</v>
      </c>
    </row>
    <row r="4452" spans="1:14" x14ac:dyDescent="0.25">
      <c r="A4452">
        <v>4451</v>
      </c>
      <c r="B4452">
        <v>1980</v>
      </c>
      <c r="C4452">
        <f>1/COUNTIF(B:B,pizzadb_pizzasales[[#This Row],[order_id]])</f>
        <v>1</v>
      </c>
      <c r="D4452" s="1" t="s">
        <v>54</v>
      </c>
      <c r="E4452">
        <v>1</v>
      </c>
      <c r="F4452" s="16">
        <v>43122</v>
      </c>
      <c r="G4452" s="14" t="str">
        <f>TEXT(pizzadb_pizzasales[[#This Row],[order_date]],"dddd")</f>
        <v>Monday</v>
      </c>
      <c r="H4452" s="3">
        <v>0.79670138888888886</v>
      </c>
      <c r="I4452">
        <v>20.5</v>
      </c>
      <c r="J4452">
        <v>20.5</v>
      </c>
      <c r="K4452" s="1" t="s">
        <v>21</v>
      </c>
      <c r="L4452" s="1" t="s">
        <v>14</v>
      </c>
      <c r="M4452" s="1" t="s">
        <v>55</v>
      </c>
      <c r="N4452" s="1" t="s">
        <v>56</v>
      </c>
    </row>
    <row r="4453" spans="1:14" x14ac:dyDescent="0.25">
      <c r="A4453">
        <v>4452</v>
      </c>
      <c r="B4453">
        <v>1981</v>
      </c>
      <c r="C4453">
        <f>1/COUNTIF(B:B,pizzadb_pizzasales[[#This Row],[order_id]])</f>
        <v>0.25</v>
      </c>
      <c r="D4453" s="1" t="s">
        <v>168</v>
      </c>
      <c r="E4453">
        <v>1</v>
      </c>
      <c r="F4453" s="16">
        <v>43123</v>
      </c>
      <c r="G4453" s="14" t="str">
        <f>TEXT(pizzadb_pizzasales[[#This Row],[order_date]],"dddd")</f>
        <v>Tuesday</v>
      </c>
      <c r="H4453" s="3">
        <v>0.79907407407407405</v>
      </c>
      <c r="I4453">
        <v>20.75</v>
      </c>
      <c r="J4453">
        <v>20.75</v>
      </c>
      <c r="K4453" s="1" t="s">
        <v>21</v>
      </c>
      <c r="L4453" s="1" t="s">
        <v>33</v>
      </c>
      <c r="M4453" s="1" t="s">
        <v>124</v>
      </c>
      <c r="N4453" s="1" t="s">
        <v>125</v>
      </c>
    </row>
    <row r="4454" spans="1:14" x14ac:dyDescent="0.25">
      <c r="A4454">
        <v>4453</v>
      </c>
      <c r="B4454">
        <v>1981</v>
      </c>
      <c r="C4454">
        <f>1/COUNTIF(B:B,pizzadb_pizzasales[[#This Row],[order_id]])</f>
        <v>0.25</v>
      </c>
      <c r="D4454" s="1" t="s">
        <v>142</v>
      </c>
      <c r="E4454">
        <v>1</v>
      </c>
      <c r="F4454" s="16">
        <v>43124</v>
      </c>
      <c r="G4454" s="14" t="str">
        <f>TEXT(pizzadb_pizzasales[[#This Row],[order_date]],"dddd")</f>
        <v>Wednesday</v>
      </c>
      <c r="H4454" s="3">
        <v>0.79907407407407405</v>
      </c>
      <c r="I4454">
        <v>16.5</v>
      </c>
      <c r="J4454">
        <v>16.5</v>
      </c>
      <c r="K4454" s="1" t="s">
        <v>21</v>
      </c>
      <c r="L4454" s="1" t="s">
        <v>14</v>
      </c>
      <c r="M4454" s="1" t="s">
        <v>15</v>
      </c>
      <c r="N4454" s="1" t="s">
        <v>16</v>
      </c>
    </row>
    <row r="4455" spans="1:14" x14ac:dyDescent="0.25">
      <c r="A4455">
        <v>4454</v>
      </c>
      <c r="B4455">
        <v>1981</v>
      </c>
      <c r="C4455">
        <f>1/COUNTIF(B:B,pizzadb_pizzasales[[#This Row],[order_id]])</f>
        <v>0.25</v>
      </c>
      <c r="D4455" s="1" t="s">
        <v>150</v>
      </c>
      <c r="E4455">
        <v>1</v>
      </c>
      <c r="F4455" s="16">
        <v>43125</v>
      </c>
      <c r="G4455" s="14" t="str">
        <f>TEXT(pizzadb_pizzasales[[#This Row],[order_date]],"dddd")</f>
        <v>Thursday</v>
      </c>
      <c r="H4455" s="3">
        <v>0.79907407407407405</v>
      </c>
      <c r="I4455">
        <v>12.5</v>
      </c>
      <c r="J4455">
        <v>12.5</v>
      </c>
      <c r="K4455" s="1" t="s">
        <v>41</v>
      </c>
      <c r="L4455" s="1" t="s">
        <v>26</v>
      </c>
      <c r="M4455" s="1" t="s">
        <v>60</v>
      </c>
      <c r="N4455" s="1" t="s">
        <v>61</v>
      </c>
    </row>
    <row r="4456" spans="1:14" x14ac:dyDescent="0.25">
      <c r="A4456">
        <v>4455</v>
      </c>
      <c r="B4456">
        <v>1981</v>
      </c>
      <c r="C4456">
        <f>1/COUNTIF(B:B,pizzadb_pizzasales[[#This Row],[order_id]])</f>
        <v>0.25</v>
      </c>
      <c r="D4456" s="1" t="s">
        <v>164</v>
      </c>
      <c r="E4456">
        <v>1</v>
      </c>
      <c r="F4456" s="16">
        <v>43126</v>
      </c>
      <c r="G4456" s="14" t="str">
        <f>TEXT(pizzadb_pizzasales[[#This Row],[order_date]],"dddd")</f>
        <v>Friday</v>
      </c>
      <c r="H4456" s="3">
        <v>0.79907407407407405</v>
      </c>
      <c r="I4456">
        <v>16.5</v>
      </c>
      <c r="J4456">
        <v>16.5</v>
      </c>
      <c r="K4456" s="1" t="s">
        <v>13</v>
      </c>
      <c r="L4456" s="1" t="s">
        <v>22</v>
      </c>
      <c r="M4456" s="1" t="s">
        <v>63</v>
      </c>
      <c r="N4456" s="1" t="s">
        <v>64</v>
      </c>
    </row>
    <row r="4457" spans="1:14" x14ac:dyDescent="0.25">
      <c r="A4457">
        <v>4456</v>
      </c>
      <c r="B4457">
        <v>1982</v>
      </c>
      <c r="C4457">
        <f>1/COUNTIF(B:B,pizzadb_pizzasales[[#This Row],[order_id]])</f>
        <v>1</v>
      </c>
      <c r="D4457" s="1" t="s">
        <v>119</v>
      </c>
      <c r="E4457">
        <v>1</v>
      </c>
      <c r="F4457" s="16">
        <v>43129</v>
      </c>
      <c r="G4457" s="14" t="str">
        <f>TEXT(pizzadb_pizzasales[[#This Row],[order_date]],"dddd")</f>
        <v>Monday</v>
      </c>
      <c r="H4457" s="3">
        <v>0.81696759259259255</v>
      </c>
      <c r="I4457">
        <v>12.5</v>
      </c>
      <c r="J4457">
        <v>12.5</v>
      </c>
      <c r="K4457" s="1" t="s">
        <v>13</v>
      </c>
      <c r="L4457" s="1" t="s">
        <v>14</v>
      </c>
      <c r="M4457" s="1" t="s">
        <v>78</v>
      </c>
      <c r="N4457" s="1" t="s">
        <v>79</v>
      </c>
    </row>
    <row r="4458" spans="1:14" x14ac:dyDescent="0.25">
      <c r="A4458">
        <v>4457</v>
      </c>
      <c r="B4458">
        <v>1983</v>
      </c>
      <c r="C4458">
        <f>1/COUNTIF(B:B,pizzadb_pizzasales[[#This Row],[order_id]])</f>
        <v>1</v>
      </c>
      <c r="D4458" s="1" t="s">
        <v>171</v>
      </c>
      <c r="E4458">
        <v>1</v>
      </c>
      <c r="F4458" s="16">
        <v>43130</v>
      </c>
      <c r="G4458" s="14" t="str">
        <f>TEXT(pizzadb_pizzasales[[#This Row],[order_date]],"dddd")</f>
        <v>Tuesday</v>
      </c>
      <c r="H4458" s="3">
        <v>0.81884259259259262</v>
      </c>
      <c r="I4458">
        <v>16.5</v>
      </c>
      <c r="J4458">
        <v>16.5</v>
      </c>
      <c r="K4458" s="1" t="s">
        <v>13</v>
      </c>
      <c r="L4458" s="1" t="s">
        <v>26</v>
      </c>
      <c r="M4458" s="1" t="s">
        <v>88</v>
      </c>
      <c r="N4458" s="1" t="s">
        <v>89</v>
      </c>
    </row>
    <row r="4459" spans="1:14" x14ac:dyDescent="0.25">
      <c r="A4459">
        <v>4458</v>
      </c>
      <c r="B4459">
        <v>1984</v>
      </c>
      <c r="C4459">
        <f>1/COUNTIF(B:B,pizzadb_pizzasales[[#This Row],[order_id]])</f>
        <v>0.5</v>
      </c>
      <c r="D4459" s="1" t="s">
        <v>84</v>
      </c>
      <c r="E4459">
        <v>1</v>
      </c>
      <c r="F4459" s="16">
        <v>43131</v>
      </c>
      <c r="G4459" s="14" t="str">
        <f>TEXT(pizzadb_pizzasales[[#This Row],[order_date]],"dddd")</f>
        <v>Wednesday</v>
      </c>
      <c r="H4459" s="3">
        <v>0.8265393518518519</v>
      </c>
      <c r="I4459">
        <v>12</v>
      </c>
      <c r="J4459">
        <v>12</v>
      </c>
      <c r="K4459" s="1" t="s">
        <v>41</v>
      </c>
      <c r="L4459" s="1" t="s">
        <v>14</v>
      </c>
      <c r="M4459" s="1" t="s">
        <v>85</v>
      </c>
      <c r="N4459" s="1" t="s">
        <v>86</v>
      </c>
    </row>
    <row r="4460" spans="1:14" x14ac:dyDescent="0.25">
      <c r="A4460">
        <v>4459</v>
      </c>
      <c r="B4460">
        <v>1984</v>
      </c>
      <c r="C4460">
        <f>1/COUNTIF(B:B,pizzadb_pizzasales[[#This Row],[order_id]])</f>
        <v>0.5</v>
      </c>
      <c r="D4460" s="1" t="s">
        <v>65</v>
      </c>
      <c r="E4460">
        <v>1</v>
      </c>
      <c r="F4460" s="16">
        <v>43132</v>
      </c>
      <c r="G4460" s="14" t="str">
        <f>TEXT(pizzadb_pizzasales[[#This Row],[order_date]],"dddd")</f>
        <v>Thursday</v>
      </c>
      <c r="H4460" s="3">
        <v>0.8265393518518519</v>
      </c>
      <c r="I4460">
        <v>12</v>
      </c>
      <c r="J4460">
        <v>12</v>
      </c>
      <c r="K4460" s="1" t="s">
        <v>41</v>
      </c>
      <c r="L4460" s="1" t="s">
        <v>22</v>
      </c>
      <c r="M4460" s="1" t="s">
        <v>66</v>
      </c>
      <c r="N4460" s="1" t="s">
        <v>67</v>
      </c>
    </row>
    <row r="4461" spans="1:14" x14ac:dyDescent="0.25">
      <c r="A4461">
        <v>4460</v>
      </c>
      <c r="B4461">
        <v>1985</v>
      </c>
      <c r="C4461">
        <f>1/COUNTIF(B:B,pizzadb_pizzasales[[#This Row],[order_id]])</f>
        <v>0.5</v>
      </c>
      <c r="D4461" s="1" t="s">
        <v>120</v>
      </c>
      <c r="E4461">
        <v>1</v>
      </c>
      <c r="F4461" s="16">
        <v>43133</v>
      </c>
      <c r="G4461" s="14" t="str">
        <f>TEXT(pizzadb_pizzasales[[#This Row],[order_date]],"dddd")</f>
        <v>Friday</v>
      </c>
      <c r="H4461" s="3">
        <v>0.83339120370370368</v>
      </c>
      <c r="I4461">
        <v>12.5</v>
      </c>
      <c r="J4461">
        <v>12.5</v>
      </c>
      <c r="K4461" s="1" t="s">
        <v>41</v>
      </c>
      <c r="L4461" s="1" t="s">
        <v>26</v>
      </c>
      <c r="M4461" s="1" t="s">
        <v>38</v>
      </c>
      <c r="N4461" s="1" t="s">
        <v>39</v>
      </c>
    </row>
    <row r="4462" spans="1:14" x14ac:dyDescent="0.25">
      <c r="A4462">
        <v>4461</v>
      </c>
      <c r="B4462">
        <v>1985</v>
      </c>
      <c r="C4462">
        <f>1/COUNTIF(B:B,pizzadb_pizzasales[[#This Row],[order_id]])</f>
        <v>0.5</v>
      </c>
      <c r="D4462" s="1" t="s">
        <v>62</v>
      </c>
      <c r="E4462">
        <v>1</v>
      </c>
      <c r="F4462" s="16">
        <v>43136</v>
      </c>
      <c r="G4462" s="14" t="str">
        <f>TEXT(pizzadb_pizzasales[[#This Row],[order_date]],"dddd")</f>
        <v>Monday</v>
      </c>
      <c r="H4462" s="3">
        <v>0.83339120370370368</v>
      </c>
      <c r="I4462">
        <v>20.75</v>
      </c>
      <c r="J4462">
        <v>20.75</v>
      </c>
      <c r="K4462" s="1" t="s">
        <v>21</v>
      </c>
      <c r="L4462" s="1" t="s">
        <v>22</v>
      </c>
      <c r="M4462" s="1" t="s">
        <v>63</v>
      </c>
      <c r="N4462" s="1" t="s">
        <v>64</v>
      </c>
    </row>
    <row r="4463" spans="1:14" x14ac:dyDescent="0.25">
      <c r="A4463">
        <v>4462</v>
      </c>
      <c r="B4463">
        <v>1986</v>
      </c>
      <c r="C4463">
        <f>1/COUNTIF(B:B,pizzadb_pizzasales[[#This Row],[order_id]])</f>
        <v>0.25</v>
      </c>
      <c r="D4463" s="1" t="s">
        <v>118</v>
      </c>
      <c r="E4463">
        <v>1</v>
      </c>
      <c r="F4463" s="16">
        <v>43137</v>
      </c>
      <c r="G4463" s="14" t="str">
        <f>TEXT(pizzadb_pizzasales[[#This Row],[order_date]],"dddd")</f>
        <v>Tuesday</v>
      </c>
      <c r="H4463" s="3">
        <v>0.83839120370370368</v>
      </c>
      <c r="I4463">
        <v>16.75</v>
      </c>
      <c r="J4463">
        <v>16.75</v>
      </c>
      <c r="K4463" s="1" t="s">
        <v>13</v>
      </c>
      <c r="L4463" s="1" t="s">
        <v>33</v>
      </c>
      <c r="M4463" s="1" t="s">
        <v>42</v>
      </c>
      <c r="N4463" s="1" t="s">
        <v>43</v>
      </c>
    </row>
    <row r="4464" spans="1:14" x14ac:dyDescent="0.25">
      <c r="A4464">
        <v>4463</v>
      </c>
      <c r="B4464">
        <v>1986</v>
      </c>
      <c r="C4464">
        <f>1/COUNTIF(B:B,pizzadb_pizzasales[[#This Row],[order_id]])</f>
        <v>0.25</v>
      </c>
      <c r="D4464" s="1" t="s">
        <v>112</v>
      </c>
      <c r="E4464">
        <v>1</v>
      </c>
      <c r="F4464" s="16">
        <v>43138</v>
      </c>
      <c r="G4464" s="14" t="str">
        <f>TEXT(pizzadb_pizzasales[[#This Row],[order_date]],"dddd")</f>
        <v>Wednesday</v>
      </c>
      <c r="H4464" s="3">
        <v>0.83839120370370368</v>
      </c>
      <c r="I4464">
        <v>20.5</v>
      </c>
      <c r="J4464">
        <v>20.5</v>
      </c>
      <c r="K4464" s="1" t="s">
        <v>21</v>
      </c>
      <c r="L4464" s="1" t="s">
        <v>14</v>
      </c>
      <c r="M4464" s="1" t="s">
        <v>94</v>
      </c>
      <c r="N4464" s="1" t="s">
        <v>95</v>
      </c>
    </row>
    <row r="4465" spans="1:14" x14ac:dyDescent="0.25">
      <c r="A4465">
        <v>4464</v>
      </c>
      <c r="B4465">
        <v>1986</v>
      </c>
      <c r="C4465">
        <f>1/COUNTIF(B:B,pizzadb_pizzasales[[#This Row],[order_id]])</f>
        <v>0.25</v>
      </c>
      <c r="D4465" s="1" t="s">
        <v>109</v>
      </c>
      <c r="E4465">
        <v>1</v>
      </c>
      <c r="F4465" s="16">
        <v>43139</v>
      </c>
      <c r="G4465" s="14" t="str">
        <f>TEXT(pizzadb_pizzasales[[#This Row],[order_date]],"dddd")</f>
        <v>Thursday</v>
      </c>
      <c r="H4465" s="3">
        <v>0.83839120370370368</v>
      </c>
      <c r="I4465">
        <v>20.25</v>
      </c>
      <c r="J4465">
        <v>20.25</v>
      </c>
      <c r="K4465" s="1" t="s">
        <v>21</v>
      </c>
      <c r="L4465" s="1" t="s">
        <v>22</v>
      </c>
      <c r="M4465" s="1" t="s">
        <v>110</v>
      </c>
      <c r="N4465" s="1" t="s">
        <v>111</v>
      </c>
    </row>
    <row r="4466" spans="1:14" x14ac:dyDescent="0.25">
      <c r="A4466">
        <v>4465</v>
      </c>
      <c r="B4466">
        <v>1986</v>
      </c>
      <c r="C4466">
        <f>1/COUNTIF(B:B,pizzadb_pizzasales[[#This Row],[order_id]])</f>
        <v>0.25</v>
      </c>
      <c r="D4466" s="1" t="s">
        <v>122</v>
      </c>
      <c r="E4466">
        <v>1</v>
      </c>
      <c r="F4466" s="16">
        <v>43140</v>
      </c>
      <c r="G4466" s="14" t="str">
        <f>TEXT(pizzadb_pizzasales[[#This Row],[order_date]],"dddd")</f>
        <v>Friday</v>
      </c>
      <c r="H4466" s="3">
        <v>0.83839120370370368</v>
      </c>
      <c r="I4466">
        <v>20.25</v>
      </c>
      <c r="J4466">
        <v>20.25</v>
      </c>
      <c r="K4466" s="1" t="s">
        <v>21</v>
      </c>
      <c r="L4466" s="1" t="s">
        <v>22</v>
      </c>
      <c r="M4466" s="1" t="s">
        <v>66</v>
      </c>
      <c r="N4466" s="1" t="s">
        <v>67</v>
      </c>
    </row>
    <row r="4467" spans="1:14" x14ac:dyDescent="0.25">
      <c r="A4467">
        <v>4466</v>
      </c>
      <c r="B4467">
        <v>1987</v>
      </c>
      <c r="C4467">
        <f>1/COUNTIF(B:B,pizzadb_pizzasales[[#This Row],[order_id]])</f>
        <v>0.33333333333333331</v>
      </c>
      <c r="D4467" s="1" t="s">
        <v>96</v>
      </c>
      <c r="E4467">
        <v>1</v>
      </c>
      <c r="F4467" s="16">
        <v>43143</v>
      </c>
      <c r="G4467" s="14" t="str">
        <f>TEXT(pizzadb_pizzasales[[#This Row],[order_date]],"dddd")</f>
        <v>Monday</v>
      </c>
      <c r="H4467" s="3">
        <v>0.84020833333333333</v>
      </c>
      <c r="I4467">
        <v>16.25</v>
      </c>
      <c r="J4467">
        <v>16.25</v>
      </c>
      <c r="K4467" s="1" t="s">
        <v>13</v>
      </c>
      <c r="L4467" s="1" t="s">
        <v>26</v>
      </c>
      <c r="M4467" s="1" t="s">
        <v>97</v>
      </c>
      <c r="N4467" s="1" t="s">
        <v>98</v>
      </c>
    </row>
    <row r="4468" spans="1:14" x14ac:dyDescent="0.25">
      <c r="A4468">
        <v>4467</v>
      </c>
      <c r="B4468">
        <v>1987</v>
      </c>
      <c r="C4468">
        <f>1/COUNTIF(B:B,pizzadb_pizzasales[[#This Row],[order_id]])</f>
        <v>0.33333333333333331</v>
      </c>
      <c r="D4468" s="1" t="s">
        <v>134</v>
      </c>
      <c r="E4468">
        <v>1</v>
      </c>
      <c r="F4468" s="16">
        <v>43144</v>
      </c>
      <c r="G4468" s="14" t="str">
        <f>TEXT(pizzadb_pizzasales[[#This Row],[order_date]],"dddd")</f>
        <v>Tuesday</v>
      </c>
      <c r="H4468" s="3">
        <v>0.84020833333333333</v>
      </c>
      <c r="I4468">
        <v>16.75</v>
      </c>
      <c r="J4468">
        <v>16.75</v>
      </c>
      <c r="K4468" s="1" t="s">
        <v>13</v>
      </c>
      <c r="L4468" s="1" t="s">
        <v>33</v>
      </c>
      <c r="M4468" s="1" t="s">
        <v>124</v>
      </c>
      <c r="N4468" s="1" t="s">
        <v>125</v>
      </c>
    </row>
    <row r="4469" spans="1:14" x14ac:dyDescent="0.25">
      <c r="A4469">
        <v>4468</v>
      </c>
      <c r="B4469">
        <v>1987</v>
      </c>
      <c r="C4469">
        <f>1/COUNTIF(B:B,pizzadb_pizzasales[[#This Row],[order_id]])</f>
        <v>0.33333333333333331</v>
      </c>
      <c r="D4469" s="1" t="s">
        <v>65</v>
      </c>
      <c r="E4469">
        <v>1</v>
      </c>
      <c r="F4469" s="16">
        <v>43145</v>
      </c>
      <c r="G4469" s="14" t="str">
        <f>TEXT(pizzadb_pizzasales[[#This Row],[order_date]],"dddd")</f>
        <v>Wednesday</v>
      </c>
      <c r="H4469" s="3">
        <v>0.84020833333333333</v>
      </c>
      <c r="I4469">
        <v>12</v>
      </c>
      <c r="J4469">
        <v>12</v>
      </c>
      <c r="K4469" s="1" t="s">
        <v>41</v>
      </c>
      <c r="L4469" s="1" t="s">
        <v>22</v>
      </c>
      <c r="M4469" s="1" t="s">
        <v>66</v>
      </c>
      <c r="N4469" s="1" t="s">
        <v>67</v>
      </c>
    </row>
    <row r="4470" spans="1:14" x14ac:dyDescent="0.25">
      <c r="A4470">
        <v>4469</v>
      </c>
      <c r="B4470">
        <v>1988</v>
      </c>
      <c r="C4470">
        <f>1/COUNTIF(B:B,pizzadb_pizzasales[[#This Row],[order_id]])</f>
        <v>0.33333333333333331</v>
      </c>
      <c r="D4470" s="1" t="s">
        <v>80</v>
      </c>
      <c r="E4470">
        <v>1</v>
      </c>
      <c r="F4470" s="16">
        <v>43146</v>
      </c>
      <c r="G4470" s="14" t="str">
        <f>TEXT(pizzadb_pizzasales[[#This Row],[order_date]],"dddd")</f>
        <v>Thursday</v>
      </c>
      <c r="H4470" s="3">
        <v>0.86528935185185185</v>
      </c>
      <c r="I4470">
        <v>12.75</v>
      </c>
      <c r="J4470">
        <v>12.75</v>
      </c>
      <c r="K4470" s="1" t="s">
        <v>41</v>
      </c>
      <c r="L4470" s="1" t="s">
        <v>33</v>
      </c>
      <c r="M4470" s="1" t="s">
        <v>74</v>
      </c>
      <c r="N4470" s="1" t="s">
        <v>75</v>
      </c>
    </row>
    <row r="4471" spans="1:14" x14ac:dyDescent="0.25">
      <c r="A4471">
        <v>4470</v>
      </c>
      <c r="B4471">
        <v>1988</v>
      </c>
      <c r="C4471">
        <f>1/COUNTIF(B:B,pizzadb_pizzasales[[#This Row],[order_id]])</f>
        <v>0.33333333333333331</v>
      </c>
      <c r="D4471" s="1" t="s">
        <v>156</v>
      </c>
      <c r="E4471">
        <v>1</v>
      </c>
      <c r="F4471" s="16">
        <v>43147</v>
      </c>
      <c r="G4471" s="14" t="str">
        <f>TEXT(pizzadb_pizzasales[[#This Row],[order_date]],"dddd")</f>
        <v>Friday</v>
      </c>
      <c r="H4471" s="3">
        <v>0.86528935185185185</v>
      </c>
      <c r="I4471">
        <v>12.75</v>
      </c>
      <c r="J4471">
        <v>12.75</v>
      </c>
      <c r="K4471" s="1" t="s">
        <v>41</v>
      </c>
      <c r="L4471" s="1" t="s">
        <v>33</v>
      </c>
      <c r="M4471" s="1" t="s">
        <v>82</v>
      </c>
      <c r="N4471" s="1" t="s">
        <v>83</v>
      </c>
    </row>
    <row r="4472" spans="1:14" x14ac:dyDescent="0.25">
      <c r="A4472">
        <v>4471</v>
      </c>
      <c r="B4472">
        <v>1988</v>
      </c>
      <c r="C4472">
        <f>1/COUNTIF(B:B,pizzadb_pizzasales[[#This Row],[order_id]])</f>
        <v>0.33333333333333331</v>
      </c>
      <c r="D4472" s="1" t="s">
        <v>135</v>
      </c>
      <c r="E4472">
        <v>1</v>
      </c>
      <c r="F4472" s="16">
        <v>43150</v>
      </c>
      <c r="G4472" s="14" t="str">
        <f>TEXT(pizzadb_pizzasales[[#This Row],[order_date]],"dddd")</f>
        <v>Monday</v>
      </c>
      <c r="H4472" s="3">
        <v>0.86528935185185185</v>
      </c>
      <c r="I4472">
        <v>20.75</v>
      </c>
      <c r="J4472">
        <v>20.75</v>
      </c>
      <c r="K4472" s="1" t="s">
        <v>21</v>
      </c>
      <c r="L4472" s="1" t="s">
        <v>26</v>
      </c>
      <c r="M4472" s="1" t="s">
        <v>107</v>
      </c>
      <c r="N4472" s="1" t="s">
        <v>108</v>
      </c>
    </row>
    <row r="4473" spans="1:14" x14ac:dyDescent="0.25">
      <c r="A4473">
        <v>4472</v>
      </c>
      <c r="B4473">
        <v>1989</v>
      </c>
      <c r="C4473">
        <f>1/COUNTIF(B:B,pizzadb_pizzasales[[#This Row],[order_id]])</f>
        <v>0.5</v>
      </c>
      <c r="D4473" s="1" t="s">
        <v>118</v>
      </c>
      <c r="E4473">
        <v>1</v>
      </c>
      <c r="F4473" s="16">
        <v>43151</v>
      </c>
      <c r="G4473" s="14" t="str">
        <f>TEXT(pizzadb_pizzasales[[#This Row],[order_date]],"dddd")</f>
        <v>Tuesday</v>
      </c>
      <c r="H4473" s="3">
        <v>0.88561342592592596</v>
      </c>
      <c r="I4473">
        <v>16.75</v>
      </c>
      <c r="J4473">
        <v>16.75</v>
      </c>
      <c r="K4473" s="1" t="s">
        <v>13</v>
      </c>
      <c r="L4473" s="1" t="s">
        <v>33</v>
      </c>
      <c r="M4473" s="1" t="s">
        <v>42</v>
      </c>
      <c r="N4473" s="1" t="s">
        <v>43</v>
      </c>
    </row>
    <row r="4474" spans="1:14" x14ac:dyDescent="0.25">
      <c r="A4474">
        <v>4473</v>
      </c>
      <c r="B4474">
        <v>1989</v>
      </c>
      <c r="C4474">
        <f>1/COUNTIF(B:B,pizzadb_pizzasales[[#This Row],[order_id]])</f>
        <v>0.5</v>
      </c>
      <c r="D4474" s="1" t="s">
        <v>65</v>
      </c>
      <c r="E4474">
        <v>1</v>
      </c>
      <c r="F4474" s="16">
        <v>43152</v>
      </c>
      <c r="G4474" s="14" t="str">
        <f>TEXT(pizzadb_pizzasales[[#This Row],[order_date]],"dddd")</f>
        <v>Wednesday</v>
      </c>
      <c r="H4474" s="3">
        <v>0.88561342592592596</v>
      </c>
      <c r="I4474">
        <v>12</v>
      </c>
      <c r="J4474">
        <v>12</v>
      </c>
      <c r="K4474" s="1" t="s">
        <v>41</v>
      </c>
      <c r="L4474" s="1" t="s">
        <v>22</v>
      </c>
      <c r="M4474" s="1" t="s">
        <v>66</v>
      </c>
      <c r="N4474" s="1" t="s">
        <v>67</v>
      </c>
    </row>
    <row r="4475" spans="1:14" x14ac:dyDescent="0.25">
      <c r="A4475">
        <v>4474</v>
      </c>
      <c r="B4475">
        <v>1990</v>
      </c>
      <c r="C4475">
        <f>1/COUNTIF(B:B,pizzadb_pizzasales[[#This Row],[order_id]])</f>
        <v>0.33333333333333331</v>
      </c>
      <c r="D4475" s="1" t="s">
        <v>96</v>
      </c>
      <c r="E4475">
        <v>1</v>
      </c>
      <c r="F4475" s="16">
        <v>43153</v>
      </c>
      <c r="G4475" s="14" t="str">
        <f>TEXT(pizzadb_pizzasales[[#This Row],[order_date]],"dddd")</f>
        <v>Thursday</v>
      </c>
      <c r="H4475" s="3">
        <v>0.89068287037037042</v>
      </c>
      <c r="I4475">
        <v>16.25</v>
      </c>
      <c r="J4475">
        <v>16.25</v>
      </c>
      <c r="K4475" s="1" t="s">
        <v>13</v>
      </c>
      <c r="L4475" s="1" t="s">
        <v>26</v>
      </c>
      <c r="M4475" s="1" t="s">
        <v>97</v>
      </c>
      <c r="N4475" s="1" t="s">
        <v>98</v>
      </c>
    </row>
    <row r="4476" spans="1:14" x14ac:dyDescent="0.25">
      <c r="A4476">
        <v>4475</v>
      </c>
      <c r="B4476">
        <v>1990</v>
      </c>
      <c r="C4476">
        <f>1/COUNTIF(B:B,pizzadb_pizzasales[[#This Row],[order_id]])</f>
        <v>0.33333333333333331</v>
      </c>
      <c r="D4476" s="1" t="s">
        <v>142</v>
      </c>
      <c r="E4476">
        <v>1</v>
      </c>
      <c r="F4476" s="16">
        <v>43154</v>
      </c>
      <c r="G4476" s="14" t="str">
        <f>TEXT(pizzadb_pizzasales[[#This Row],[order_date]],"dddd")</f>
        <v>Friday</v>
      </c>
      <c r="H4476" s="3">
        <v>0.89068287037037042</v>
      </c>
      <c r="I4476">
        <v>16.5</v>
      </c>
      <c r="J4476">
        <v>16.5</v>
      </c>
      <c r="K4476" s="1" t="s">
        <v>21</v>
      </c>
      <c r="L4476" s="1" t="s">
        <v>14</v>
      </c>
      <c r="M4476" s="1" t="s">
        <v>15</v>
      </c>
      <c r="N4476" s="1" t="s">
        <v>16</v>
      </c>
    </row>
    <row r="4477" spans="1:14" x14ac:dyDescent="0.25">
      <c r="A4477">
        <v>4476</v>
      </c>
      <c r="B4477">
        <v>1990</v>
      </c>
      <c r="C4477">
        <f>1/COUNTIF(B:B,pizzadb_pizzasales[[#This Row],[order_id]])</f>
        <v>0.33333333333333331</v>
      </c>
      <c r="D4477" s="1" t="s">
        <v>59</v>
      </c>
      <c r="E4477">
        <v>1</v>
      </c>
      <c r="F4477" s="16">
        <v>43157</v>
      </c>
      <c r="G4477" s="14" t="str">
        <f>TEXT(pizzadb_pizzasales[[#This Row],[order_date]],"dddd")</f>
        <v>Monday</v>
      </c>
      <c r="H4477" s="3">
        <v>0.89068287037037042</v>
      </c>
      <c r="I4477">
        <v>20.75</v>
      </c>
      <c r="J4477">
        <v>20.75</v>
      </c>
      <c r="K4477" s="1" t="s">
        <v>21</v>
      </c>
      <c r="L4477" s="1" t="s">
        <v>26</v>
      </c>
      <c r="M4477" s="1" t="s">
        <v>60</v>
      </c>
      <c r="N4477" s="1" t="s">
        <v>61</v>
      </c>
    </row>
    <row r="4478" spans="1:14" x14ac:dyDescent="0.25">
      <c r="A4478">
        <v>4477</v>
      </c>
      <c r="B4478">
        <v>1991</v>
      </c>
      <c r="C4478">
        <f>1/COUNTIF(B:B,pizzadb_pizzasales[[#This Row],[order_id]])</f>
        <v>1</v>
      </c>
      <c r="D4478" s="1" t="s">
        <v>47</v>
      </c>
      <c r="E4478">
        <v>1</v>
      </c>
      <c r="F4478" s="16">
        <v>43158</v>
      </c>
      <c r="G4478" s="14" t="str">
        <f>TEXT(pizzadb_pizzasales[[#This Row],[order_date]],"dddd")</f>
        <v>Tuesday</v>
      </c>
      <c r="H4478" s="3">
        <v>0.90777777777777779</v>
      </c>
      <c r="I4478">
        <v>12.5</v>
      </c>
      <c r="J4478">
        <v>12.5</v>
      </c>
      <c r="K4478" s="1" t="s">
        <v>41</v>
      </c>
      <c r="L4478" s="1" t="s">
        <v>26</v>
      </c>
      <c r="M4478" s="1" t="s">
        <v>48</v>
      </c>
      <c r="N4478" s="1" t="s">
        <v>49</v>
      </c>
    </row>
    <row r="4479" spans="1:14" x14ac:dyDescent="0.25">
      <c r="A4479">
        <v>4478</v>
      </c>
      <c r="B4479">
        <v>1992</v>
      </c>
      <c r="C4479">
        <f>1/COUNTIF(B:B,pizzadb_pizzasales[[#This Row],[order_id]])</f>
        <v>1</v>
      </c>
      <c r="D4479" s="1" t="s">
        <v>134</v>
      </c>
      <c r="E4479">
        <v>1</v>
      </c>
      <c r="F4479" s="16">
        <v>43159</v>
      </c>
      <c r="G4479" s="14" t="str">
        <f>TEXT(pizzadb_pizzasales[[#This Row],[order_date]],"dddd")</f>
        <v>Wednesday</v>
      </c>
      <c r="H4479" s="3">
        <v>0.90870370370370368</v>
      </c>
      <c r="I4479">
        <v>16.75</v>
      </c>
      <c r="J4479">
        <v>16.75</v>
      </c>
      <c r="K4479" s="1" t="s">
        <v>13</v>
      </c>
      <c r="L4479" s="1" t="s">
        <v>33</v>
      </c>
      <c r="M4479" s="1" t="s">
        <v>124</v>
      </c>
      <c r="N4479" s="1" t="s">
        <v>125</v>
      </c>
    </row>
    <row r="4480" spans="1:14" x14ac:dyDescent="0.25">
      <c r="A4480">
        <v>4479</v>
      </c>
      <c r="B4480">
        <v>1993</v>
      </c>
      <c r="C4480">
        <f>1/COUNTIF(B:B,pizzadb_pizzasales[[#This Row],[order_id]])</f>
        <v>1</v>
      </c>
      <c r="D4480" s="1" t="s">
        <v>122</v>
      </c>
      <c r="E4480">
        <v>1</v>
      </c>
      <c r="F4480" s="16">
        <v>43160</v>
      </c>
      <c r="G4480" s="14" t="str">
        <f>TEXT(pizzadb_pizzasales[[#This Row],[order_date]],"dddd")</f>
        <v>Thursday</v>
      </c>
      <c r="H4480" s="3">
        <v>0.92186342592592596</v>
      </c>
      <c r="I4480">
        <v>20.25</v>
      </c>
      <c r="J4480">
        <v>20.25</v>
      </c>
      <c r="K4480" s="1" t="s">
        <v>21</v>
      </c>
      <c r="L4480" s="1" t="s">
        <v>22</v>
      </c>
      <c r="M4480" s="1" t="s">
        <v>66</v>
      </c>
      <c r="N4480" s="1" t="s">
        <v>67</v>
      </c>
    </row>
    <row r="4481" spans="1:14" x14ac:dyDescent="0.25">
      <c r="A4481">
        <v>4480</v>
      </c>
      <c r="B4481">
        <v>1994</v>
      </c>
      <c r="C4481">
        <f>1/COUNTIF(B:B,pizzadb_pizzasales[[#This Row],[order_id]])</f>
        <v>0.25</v>
      </c>
      <c r="D4481" s="1" t="s">
        <v>80</v>
      </c>
      <c r="E4481">
        <v>1</v>
      </c>
      <c r="F4481" s="16">
        <v>43161</v>
      </c>
      <c r="G4481" s="14" t="str">
        <f>TEXT(pizzadb_pizzasales[[#This Row],[order_date]],"dddd")</f>
        <v>Friday</v>
      </c>
      <c r="H4481" s="3">
        <v>0.922337962962963</v>
      </c>
      <c r="I4481">
        <v>12.75</v>
      </c>
      <c r="J4481">
        <v>12.75</v>
      </c>
      <c r="K4481" s="1" t="s">
        <v>41</v>
      </c>
      <c r="L4481" s="1" t="s">
        <v>33</v>
      </c>
      <c r="M4481" s="1" t="s">
        <v>74</v>
      </c>
      <c r="N4481" s="1" t="s">
        <v>75</v>
      </c>
    </row>
    <row r="4482" spans="1:14" x14ac:dyDescent="0.25">
      <c r="A4482">
        <v>4481</v>
      </c>
      <c r="B4482">
        <v>1994</v>
      </c>
      <c r="C4482">
        <f>1/COUNTIF(B:B,pizzadb_pizzasales[[#This Row],[order_id]])</f>
        <v>0.25</v>
      </c>
      <c r="D4482" s="1" t="s">
        <v>132</v>
      </c>
      <c r="E4482">
        <v>1</v>
      </c>
      <c r="F4482" s="16">
        <v>43164</v>
      </c>
      <c r="G4482" s="14" t="str">
        <f>TEXT(pizzadb_pizzasales[[#This Row],[order_date]],"dddd")</f>
        <v>Monday</v>
      </c>
      <c r="H4482" s="3">
        <v>0.922337962962963</v>
      </c>
      <c r="I4482">
        <v>10.5</v>
      </c>
      <c r="J4482">
        <v>10.5</v>
      </c>
      <c r="K4482" s="1" t="s">
        <v>41</v>
      </c>
      <c r="L4482" s="1" t="s">
        <v>14</v>
      </c>
      <c r="M4482" s="1" t="s">
        <v>15</v>
      </c>
      <c r="N4482" s="1" t="s">
        <v>16</v>
      </c>
    </row>
    <row r="4483" spans="1:14" x14ac:dyDescent="0.25">
      <c r="A4483">
        <v>4482</v>
      </c>
      <c r="B4483">
        <v>1994</v>
      </c>
      <c r="C4483">
        <f>1/COUNTIF(B:B,pizzadb_pizzasales[[#This Row],[order_id]])</f>
        <v>0.25</v>
      </c>
      <c r="D4483" s="1" t="s">
        <v>133</v>
      </c>
      <c r="E4483">
        <v>1</v>
      </c>
      <c r="F4483" s="16">
        <v>43165</v>
      </c>
      <c r="G4483" s="14" t="str">
        <f>TEXT(pizzadb_pizzasales[[#This Row],[order_date]],"dddd")</f>
        <v>Tuesday</v>
      </c>
      <c r="H4483" s="3">
        <v>0.922337962962963</v>
      </c>
      <c r="I4483">
        <v>16.5</v>
      </c>
      <c r="J4483">
        <v>16.5</v>
      </c>
      <c r="K4483" s="1" t="s">
        <v>13</v>
      </c>
      <c r="L4483" s="1" t="s">
        <v>26</v>
      </c>
      <c r="M4483" s="1" t="s">
        <v>107</v>
      </c>
      <c r="N4483" s="1" t="s">
        <v>108</v>
      </c>
    </row>
    <row r="4484" spans="1:14" x14ac:dyDescent="0.25">
      <c r="A4484">
        <v>4483</v>
      </c>
      <c r="B4484">
        <v>1994</v>
      </c>
      <c r="C4484">
        <f>1/COUNTIF(B:B,pizzadb_pizzasales[[#This Row],[order_id]])</f>
        <v>0.25</v>
      </c>
      <c r="D4484" s="1" t="s">
        <v>47</v>
      </c>
      <c r="E4484">
        <v>1</v>
      </c>
      <c r="F4484" s="16">
        <v>43166</v>
      </c>
      <c r="G4484" s="14" t="str">
        <f>TEXT(pizzadb_pizzasales[[#This Row],[order_date]],"dddd")</f>
        <v>Wednesday</v>
      </c>
      <c r="H4484" s="3">
        <v>0.922337962962963</v>
      </c>
      <c r="I4484">
        <v>12.5</v>
      </c>
      <c r="J4484">
        <v>12.5</v>
      </c>
      <c r="K4484" s="1" t="s">
        <v>41</v>
      </c>
      <c r="L4484" s="1" t="s">
        <v>26</v>
      </c>
      <c r="M4484" s="1" t="s">
        <v>48</v>
      </c>
      <c r="N4484" s="1" t="s">
        <v>49</v>
      </c>
    </row>
    <row r="4485" spans="1:14" x14ac:dyDescent="0.25">
      <c r="A4485">
        <v>4484</v>
      </c>
      <c r="B4485">
        <v>1995</v>
      </c>
      <c r="C4485">
        <f>1/COUNTIF(B:B,pizzadb_pizzasales[[#This Row],[order_id]])</f>
        <v>0.25</v>
      </c>
      <c r="D4485" s="1" t="s">
        <v>72</v>
      </c>
      <c r="E4485">
        <v>1</v>
      </c>
      <c r="F4485" s="16">
        <v>43167</v>
      </c>
      <c r="G4485" s="14" t="str">
        <f>TEXT(pizzadb_pizzasales[[#This Row],[order_date]],"dddd")</f>
        <v>Thursday</v>
      </c>
      <c r="H4485" s="3">
        <v>0.93024305555555553</v>
      </c>
      <c r="I4485">
        <v>20.75</v>
      </c>
      <c r="J4485">
        <v>20.75</v>
      </c>
      <c r="K4485" s="1" t="s">
        <v>21</v>
      </c>
      <c r="L4485" s="1" t="s">
        <v>33</v>
      </c>
      <c r="M4485" s="1" t="s">
        <v>42</v>
      </c>
      <c r="N4485" s="1" t="s">
        <v>43</v>
      </c>
    </row>
    <row r="4486" spans="1:14" x14ac:dyDescent="0.25">
      <c r="A4486">
        <v>4485</v>
      </c>
      <c r="B4486">
        <v>1995</v>
      </c>
      <c r="C4486">
        <f>1/COUNTIF(B:B,pizzadb_pizzasales[[#This Row],[order_id]])</f>
        <v>0.25</v>
      </c>
      <c r="D4486" s="1" t="s">
        <v>96</v>
      </c>
      <c r="E4486">
        <v>1</v>
      </c>
      <c r="F4486" s="16">
        <v>43168</v>
      </c>
      <c r="G4486" s="14" t="str">
        <f>TEXT(pizzadb_pizzasales[[#This Row],[order_date]],"dddd")</f>
        <v>Friday</v>
      </c>
      <c r="H4486" s="3">
        <v>0.93024305555555553</v>
      </c>
      <c r="I4486">
        <v>16.25</v>
      </c>
      <c r="J4486">
        <v>16.25</v>
      </c>
      <c r="K4486" s="1" t="s">
        <v>13</v>
      </c>
      <c r="L4486" s="1" t="s">
        <v>26</v>
      </c>
      <c r="M4486" s="1" t="s">
        <v>97</v>
      </c>
      <c r="N4486" s="1" t="s">
        <v>98</v>
      </c>
    </row>
    <row r="4487" spans="1:14" x14ac:dyDescent="0.25">
      <c r="A4487">
        <v>4486</v>
      </c>
      <c r="B4487">
        <v>1995</v>
      </c>
      <c r="C4487">
        <f>1/COUNTIF(B:B,pizzadb_pizzasales[[#This Row],[order_id]])</f>
        <v>0.25</v>
      </c>
      <c r="D4487" s="1" t="s">
        <v>20</v>
      </c>
      <c r="E4487">
        <v>1</v>
      </c>
      <c r="F4487" s="16">
        <v>43171</v>
      </c>
      <c r="G4487" s="14" t="str">
        <f>TEXT(pizzadb_pizzasales[[#This Row],[order_date]],"dddd")</f>
        <v>Monday</v>
      </c>
      <c r="H4487" s="3">
        <v>0.93024305555555553</v>
      </c>
      <c r="I4487">
        <v>18.5</v>
      </c>
      <c r="J4487">
        <v>18.5</v>
      </c>
      <c r="K4487" s="1" t="s">
        <v>21</v>
      </c>
      <c r="L4487" s="1" t="s">
        <v>22</v>
      </c>
      <c r="M4487" s="1" t="s">
        <v>23</v>
      </c>
      <c r="N4487" s="1" t="s">
        <v>24</v>
      </c>
    </row>
    <row r="4488" spans="1:14" x14ac:dyDescent="0.25">
      <c r="A4488">
        <v>4487</v>
      </c>
      <c r="B4488">
        <v>1995</v>
      </c>
      <c r="C4488">
        <f>1/COUNTIF(B:B,pizzadb_pizzasales[[#This Row],[order_id]])</f>
        <v>0.25</v>
      </c>
      <c r="D4488" s="1" t="s">
        <v>144</v>
      </c>
      <c r="E4488">
        <v>1</v>
      </c>
      <c r="F4488" s="16">
        <v>43172</v>
      </c>
      <c r="G4488" s="14" t="str">
        <f>TEXT(pizzadb_pizzasales[[#This Row],[order_date]],"dddd")</f>
        <v>Tuesday</v>
      </c>
      <c r="H4488" s="3">
        <v>0.93024305555555553</v>
      </c>
      <c r="I4488">
        <v>16.5</v>
      </c>
      <c r="J4488">
        <v>16.5</v>
      </c>
      <c r="K4488" s="1" t="s">
        <v>13</v>
      </c>
      <c r="L4488" s="1" t="s">
        <v>26</v>
      </c>
      <c r="M4488" s="1" t="s">
        <v>48</v>
      </c>
      <c r="N4488" s="1" t="s">
        <v>49</v>
      </c>
    </row>
    <row r="4489" spans="1:14" x14ac:dyDescent="0.25">
      <c r="A4489">
        <v>4488</v>
      </c>
      <c r="B4489">
        <v>1996</v>
      </c>
      <c r="C4489">
        <f>1/COUNTIF(B:B,pizzadb_pizzasales[[#This Row],[order_id]])</f>
        <v>0.33333333333333331</v>
      </c>
      <c r="D4489" s="1" t="s">
        <v>20</v>
      </c>
      <c r="E4489">
        <v>1</v>
      </c>
      <c r="F4489" s="16">
        <v>43173</v>
      </c>
      <c r="G4489" s="14" t="str">
        <f>TEXT(pizzadb_pizzasales[[#This Row],[order_date]],"dddd")</f>
        <v>Wednesday</v>
      </c>
      <c r="H4489" s="3">
        <v>0.47598379629629628</v>
      </c>
      <c r="I4489">
        <v>18.5</v>
      </c>
      <c r="J4489">
        <v>18.5</v>
      </c>
      <c r="K4489" s="1" t="s">
        <v>21</v>
      </c>
      <c r="L4489" s="1" t="s">
        <v>22</v>
      </c>
      <c r="M4489" s="1" t="s">
        <v>23</v>
      </c>
      <c r="N4489" s="1" t="s">
        <v>24</v>
      </c>
    </row>
    <row r="4490" spans="1:14" x14ac:dyDescent="0.25">
      <c r="A4490">
        <v>4489</v>
      </c>
      <c r="B4490">
        <v>1996</v>
      </c>
      <c r="C4490">
        <f>1/COUNTIF(B:B,pizzadb_pizzasales[[#This Row],[order_id]])</f>
        <v>0.33333333333333331</v>
      </c>
      <c r="D4490" s="1" t="s">
        <v>116</v>
      </c>
      <c r="E4490">
        <v>1</v>
      </c>
      <c r="F4490" s="16">
        <v>43174</v>
      </c>
      <c r="G4490" s="14" t="str">
        <f>TEXT(pizzadb_pizzasales[[#This Row],[order_date]],"dddd")</f>
        <v>Thursday</v>
      </c>
      <c r="H4490" s="3">
        <v>0.47598379629629628</v>
      </c>
      <c r="I4490">
        <v>16</v>
      </c>
      <c r="J4490">
        <v>16</v>
      </c>
      <c r="K4490" s="1" t="s">
        <v>13</v>
      </c>
      <c r="L4490" s="1" t="s">
        <v>14</v>
      </c>
      <c r="M4490" s="1" t="s">
        <v>55</v>
      </c>
      <c r="N4490" s="1" t="s">
        <v>56</v>
      </c>
    </row>
    <row r="4491" spans="1:14" x14ac:dyDescent="0.25">
      <c r="A4491">
        <v>4490</v>
      </c>
      <c r="B4491">
        <v>1996</v>
      </c>
      <c r="C4491">
        <f>1/COUNTIF(B:B,pizzadb_pizzasales[[#This Row],[order_id]])</f>
        <v>0.33333333333333331</v>
      </c>
      <c r="D4491" s="1" t="s">
        <v>149</v>
      </c>
      <c r="E4491">
        <v>1</v>
      </c>
      <c r="F4491" s="16">
        <v>43175</v>
      </c>
      <c r="G4491" s="14" t="str">
        <f>TEXT(pizzadb_pizzasales[[#This Row],[order_date]],"dddd")</f>
        <v>Friday</v>
      </c>
      <c r="H4491" s="3">
        <v>0.47598379629629628</v>
      </c>
      <c r="I4491">
        <v>12.25</v>
      </c>
      <c r="J4491">
        <v>12.25</v>
      </c>
      <c r="K4491" s="1" t="s">
        <v>41</v>
      </c>
      <c r="L4491" s="1" t="s">
        <v>26</v>
      </c>
      <c r="M4491" s="1" t="s">
        <v>114</v>
      </c>
      <c r="N4491" s="1" t="s">
        <v>115</v>
      </c>
    </row>
    <row r="4492" spans="1:14" x14ac:dyDescent="0.25">
      <c r="A4492">
        <v>4491</v>
      </c>
      <c r="B4492">
        <v>1997</v>
      </c>
      <c r="C4492">
        <f>1/COUNTIF(B:B,pizzadb_pizzasales[[#This Row],[order_id]])</f>
        <v>1</v>
      </c>
      <c r="D4492" s="1" t="s">
        <v>51</v>
      </c>
      <c r="E4492">
        <v>1</v>
      </c>
      <c r="F4492" s="16">
        <v>43178</v>
      </c>
      <c r="G4492" s="14" t="str">
        <f>TEXT(pizzadb_pizzasales[[#This Row],[order_date]],"dddd")</f>
        <v>Monday</v>
      </c>
      <c r="H4492" s="3">
        <v>0.48275462962962962</v>
      </c>
      <c r="I4492">
        <v>12</v>
      </c>
      <c r="J4492">
        <v>12</v>
      </c>
      <c r="K4492" s="1" t="s">
        <v>41</v>
      </c>
      <c r="L4492" s="1" t="s">
        <v>22</v>
      </c>
      <c r="M4492" s="1" t="s">
        <v>52</v>
      </c>
      <c r="N4492" s="1" t="s">
        <v>53</v>
      </c>
    </row>
    <row r="4493" spans="1:14" x14ac:dyDescent="0.25">
      <c r="A4493">
        <v>4492</v>
      </c>
      <c r="B4493">
        <v>1998</v>
      </c>
      <c r="C4493">
        <f>1/COUNTIF(B:B,pizzadb_pizzasales[[#This Row],[order_id]])</f>
        <v>1</v>
      </c>
      <c r="D4493" s="1" t="s">
        <v>157</v>
      </c>
      <c r="E4493">
        <v>1</v>
      </c>
      <c r="F4493" s="16">
        <v>43179</v>
      </c>
      <c r="G4493" s="14" t="str">
        <f>TEXT(pizzadb_pizzasales[[#This Row],[order_date]],"dddd")</f>
        <v>Tuesday</v>
      </c>
      <c r="H4493" s="3">
        <v>0.49100694444444443</v>
      </c>
      <c r="I4493">
        <v>12</v>
      </c>
      <c r="J4493">
        <v>12</v>
      </c>
      <c r="K4493" s="1" t="s">
        <v>41</v>
      </c>
      <c r="L4493" s="1" t="s">
        <v>22</v>
      </c>
      <c r="M4493" s="1" t="s">
        <v>110</v>
      </c>
      <c r="N4493" s="1" t="s">
        <v>111</v>
      </c>
    </row>
    <row r="4494" spans="1:14" x14ac:dyDescent="0.25">
      <c r="A4494">
        <v>4493</v>
      </c>
      <c r="B4494">
        <v>1999</v>
      </c>
      <c r="C4494">
        <f>1/COUNTIF(B:B,pizzadb_pizzasales[[#This Row],[order_id]])</f>
        <v>0.1</v>
      </c>
      <c r="D4494" s="1" t="s">
        <v>84</v>
      </c>
      <c r="E4494">
        <v>1</v>
      </c>
      <c r="F4494" s="16">
        <v>43180</v>
      </c>
      <c r="G4494" s="14" t="str">
        <f>TEXT(pizzadb_pizzasales[[#This Row],[order_date]],"dddd")</f>
        <v>Wednesday</v>
      </c>
      <c r="H4494" s="3">
        <v>0.50545138888888885</v>
      </c>
      <c r="I4494">
        <v>12</v>
      </c>
      <c r="J4494">
        <v>12</v>
      </c>
      <c r="K4494" s="1" t="s">
        <v>41</v>
      </c>
      <c r="L4494" s="1" t="s">
        <v>14</v>
      </c>
      <c r="M4494" s="1" t="s">
        <v>85</v>
      </c>
      <c r="N4494" s="1" t="s">
        <v>86</v>
      </c>
    </row>
    <row r="4495" spans="1:14" x14ac:dyDescent="0.25">
      <c r="A4495">
        <v>4494</v>
      </c>
      <c r="B4495">
        <v>1999</v>
      </c>
      <c r="C4495">
        <f>1/COUNTIF(B:B,pizzadb_pizzasales[[#This Row],[order_id]])</f>
        <v>0.1</v>
      </c>
      <c r="D4495" s="1" t="s">
        <v>173</v>
      </c>
      <c r="E4495">
        <v>1</v>
      </c>
      <c r="F4495" s="16">
        <v>43181</v>
      </c>
      <c r="G4495" s="14" t="str">
        <f>TEXT(pizzadb_pizzasales[[#This Row],[order_date]],"dddd")</f>
        <v>Thursday</v>
      </c>
      <c r="H4495" s="3">
        <v>0.50545138888888885</v>
      </c>
      <c r="I4495">
        <v>20.25</v>
      </c>
      <c r="J4495">
        <v>20.25</v>
      </c>
      <c r="K4495" s="1" t="s">
        <v>21</v>
      </c>
      <c r="L4495" s="1" t="s">
        <v>26</v>
      </c>
      <c r="M4495" s="1" t="s">
        <v>97</v>
      </c>
      <c r="N4495" s="1" t="s">
        <v>98</v>
      </c>
    </row>
    <row r="4496" spans="1:14" x14ac:dyDescent="0.25">
      <c r="A4496">
        <v>4495</v>
      </c>
      <c r="B4496">
        <v>1999</v>
      </c>
      <c r="C4496">
        <f>1/COUNTIF(B:B,pizzadb_pizzasales[[#This Row],[order_id]])</f>
        <v>0.1</v>
      </c>
      <c r="D4496" s="1" t="s">
        <v>96</v>
      </c>
      <c r="E4496">
        <v>1</v>
      </c>
      <c r="F4496" s="16">
        <v>43182</v>
      </c>
      <c r="G4496" s="14" t="str">
        <f>TEXT(pizzadb_pizzasales[[#This Row],[order_date]],"dddd")</f>
        <v>Friday</v>
      </c>
      <c r="H4496" s="3">
        <v>0.50545138888888885</v>
      </c>
      <c r="I4496">
        <v>16.25</v>
      </c>
      <c r="J4496">
        <v>16.25</v>
      </c>
      <c r="K4496" s="1" t="s">
        <v>13</v>
      </c>
      <c r="L4496" s="1" t="s">
        <v>26</v>
      </c>
      <c r="M4496" s="1" t="s">
        <v>97</v>
      </c>
      <c r="N4496" s="1" t="s">
        <v>98</v>
      </c>
    </row>
    <row r="4497" spans="1:14" x14ac:dyDescent="0.25">
      <c r="A4497">
        <v>4496</v>
      </c>
      <c r="B4497">
        <v>1999</v>
      </c>
      <c r="C4497">
        <f>1/COUNTIF(B:B,pizzadb_pizzasales[[#This Row],[order_id]])</f>
        <v>0.1</v>
      </c>
      <c r="D4497" s="1" t="s">
        <v>54</v>
      </c>
      <c r="E4497">
        <v>1</v>
      </c>
      <c r="F4497" s="16">
        <v>43185</v>
      </c>
      <c r="G4497" s="14" t="str">
        <f>TEXT(pizzadb_pizzasales[[#This Row],[order_date]],"dddd")</f>
        <v>Monday</v>
      </c>
      <c r="H4497" s="3">
        <v>0.50545138888888885</v>
      </c>
      <c r="I4497">
        <v>20.5</v>
      </c>
      <c r="J4497">
        <v>20.5</v>
      </c>
      <c r="K4497" s="1" t="s">
        <v>21</v>
      </c>
      <c r="L4497" s="1" t="s">
        <v>14</v>
      </c>
      <c r="M4497" s="1" t="s">
        <v>55</v>
      </c>
      <c r="N4497" s="1" t="s">
        <v>56</v>
      </c>
    </row>
    <row r="4498" spans="1:14" x14ac:dyDescent="0.25">
      <c r="A4498">
        <v>4497</v>
      </c>
      <c r="B4498">
        <v>1999</v>
      </c>
      <c r="C4498">
        <f>1/COUNTIF(B:B,pizzadb_pizzasales[[#This Row],[order_id]])</f>
        <v>0.1</v>
      </c>
      <c r="D4498" s="1" t="s">
        <v>36</v>
      </c>
      <c r="E4498">
        <v>1</v>
      </c>
      <c r="F4498" s="16">
        <v>43186</v>
      </c>
      <c r="G4498" s="14" t="str">
        <f>TEXT(pizzadb_pizzasales[[#This Row],[order_date]],"dddd")</f>
        <v>Tuesday</v>
      </c>
      <c r="H4498" s="3">
        <v>0.50545138888888885</v>
      </c>
      <c r="I4498">
        <v>16.5</v>
      </c>
      <c r="J4498">
        <v>16.5</v>
      </c>
      <c r="K4498" s="1" t="s">
        <v>13</v>
      </c>
      <c r="L4498" s="1" t="s">
        <v>26</v>
      </c>
      <c r="M4498" s="1" t="s">
        <v>27</v>
      </c>
      <c r="N4498" s="1" t="s">
        <v>28</v>
      </c>
    </row>
    <row r="4499" spans="1:14" x14ac:dyDescent="0.25">
      <c r="A4499">
        <v>4498</v>
      </c>
      <c r="B4499">
        <v>1999</v>
      </c>
      <c r="C4499">
        <f>1/COUNTIF(B:B,pizzadb_pizzasales[[#This Row],[order_id]])</f>
        <v>0.1</v>
      </c>
      <c r="D4499" s="1" t="s">
        <v>159</v>
      </c>
      <c r="E4499">
        <v>1</v>
      </c>
      <c r="F4499" s="16">
        <v>43187</v>
      </c>
      <c r="G4499" s="14" t="str">
        <f>TEXT(pizzadb_pizzasales[[#This Row],[order_date]],"dddd")</f>
        <v>Wednesday</v>
      </c>
      <c r="H4499" s="3">
        <v>0.50545138888888885</v>
      </c>
      <c r="I4499">
        <v>16.75</v>
      </c>
      <c r="J4499">
        <v>16.75</v>
      </c>
      <c r="K4499" s="1" t="s">
        <v>13</v>
      </c>
      <c r="L4499" s="1" t="s">
        <v>22</v>
      </c>
      <c r="M4499" s="1" t="s">
        <v>101</v>
      </c>
      <c r="N4499" s="1" t="s">
        <v>102</v>
      </c>
    </row>
    <row r="4500" spans="1:14" x14ac:dyDescent="0.25">
      <c r="A4500">
        <v>4499</v>
      </c>
      <c r="B4500">
        <v>1999</v>
      </c>
      <c r="C4500">
        <f>1/COUNTIF(B:B,pizzadb_pizzasales[[#This Row],[order_id]])</f>
        <v>0.1</v>
      </c>
      <c r="D4500" s="1" t="s">
        <v>112</v>
      </c>
      <c r="E4500">
        <v>1</v>
      </c>
      <c r="F4500" s="16">
        <v>43188</v>
      </c>
      <c r="G4500" s="14" t="str">
        <f>TEXT(pizzadb_pizzasales[[#This Row],[order_date]],"dddd")</f>
        <v>Thursday</v>
      </c>
      <c r="H4500" s="3">
        <v>0.50545138888888885</v>
      </c>
      <c r="I4500">
        <v>20.5</v>
      </c>
      <c r="J4500">
        <v>20.5</v>
      </c>
      <c r="K4500" s="1" t="s">
        <v>21</v>
      </c>
      <c r="L4500" s="1" t="s">
        <v>14</v>
      </c>
      <c r="M4500" s="1" t="s">
        <v>94</v>
      </c>
      <c r="N4500" s="1" t="s">
        <v>95</v>
      </c>
    </row>
    <row r="4501" spans="1:14" x14ac:dyDescent="0.25">
      <c r="A4501">
        <v>4500</v>
      </c>
      <c r="B4501">
        <v>1999</v>
      </c>
      <c r="C4501">
        <f>1/COUNTIF(B:B,pizzadb_pizzasales[[#This Row],[order_id]])</f>
        <v>0.1</v>
      </c>
      <c r="D4501" s="1" t="s">
        <v>143</v>
      </c>
      <c r="E4501">
        <v>1</v>
      </c>
      <c r="F4501" s="16">
        <v>43189</v>
      </c>
      <c r="G4501" s="14" t="str">
        <f>TEXT(pizzadb_pizzasales[[#This Row],[order_date]],"dddd")</f>
        <v>Friday</v>
      </c>
      <c r="H4501" s="3">
        <v>0.50545138888888885</v>
      </c>
      <c r="I4501">
        <v>11</v>
      </c>
      <c r="J4501">
        <v>11</v>
      </c>
      <c r="K4501" s="1" t="s">
        <v>41</v>
      </c>
      <c r="L4501" s="1" t="s">
        <v>14</v>
      </c>
      <c r="M4501" s="1" t="s">
        <v>130</v>
      </c>
      <c r="N4501" s="1" t="s">
        <v>131</v>
      </c>
    </row>
    <row r="4502" spans="1:14" x14ac:dyDescent="0.25">
      <c r="A4502">
        <v>4501</v>
      </c>
      <c r="B4502">
        <v>1999</v>
      </c>
      <c r="C4502">
        <f>1/COUNTIF(B:B,pizzadb_pizzasales[[#This Row],[order_id]])</f>
        <v>0.1</v>
      </c>
      <c r="D4502" s="1" t="s">
        <v>158</v>
      </c>
      <c r="E4502">
        <v>1</v>
      </c>
      <c r="F4502" s="16">
        <v>43192</v>
      </c>
      <c r="G4502" s="14" t="str">
        <f>TEXT(pizzadb_pizzasales[[#This Row],[order_date]],"dddd")</f>
        <v>Monday</v>
      </c>
      <c r="H4502" s="3">
        <v>0.50545138888888885</v>
      </c>
      <c r="I4502">
        <v>16.5</v>
      </c>
      <c r="J4502">
        <v>16.5</v>
      </c>
      <c r="K4502" s="1" t="s">
        <v>13</v>
      </c>
      <c r="L4502" s="1" t="s">
        <v>26</v>
      </c>
      <c r="M4502" s="1" t="s">
        <v>60</v>
      </c>
      <c r="N4502" s="1" t="s">
        <v>61</v>
      </c>
    </row>
    <row r="4503" spans="1:14" x14ac:dyDescent="0.25">
      <c r="A4503">
        <v>4502</v>
      </c>
      <c r="B4503">
        <v>1999</v>
      </c>
      <c r="C4503">
        <f>1/COUNTIF(B:B,pizzadb_pizzasales[[#This Row],[order_id]])</f>
        <v>0.1</v>
      </c>
      <c r="D4503" s="1" t="s">
        <v>32</v>
      </c>
      <c r="E4503">
        <v>1</v>
      </c>
      <c r="F4503" s="16">
        <v>43193</v>
      </c>
      <c r="G4503" s="14" t="str">
        <f>TEXT(pizzadb_pizzasales[[#This Row],[order_date]],"dddd")</f>
        <v>Tuesday</v>
      </c>
      <c r="H4503" s="3">
        <v>0.50545138888888885</v>
      </c>
      <c r="I4503">
        <v>20.75</v>
      </c>
      <c r="J4503">
        <v>20.75</v>
      </c>
      <c r="K4503" s="1" t="s">
        <v>21</v>
      </c>
      <c r="L4503" s="1" t="s">
        <v>33</v>
      </c>
      <c r="M4503" s="1" t="s">
        <v>34</v>
      </c>
      <c r="N4503" s="1" t="s">
        <v>35</v>
      </c>
    </row>
    <row r="4504" spans="1:14" x14ac:dyDescent="0.25">
      <c r="A4504">
        <v>4503</v>
      </c>
      <c r="B4504">
        <v>2000</v>
      </c>
      <c r="C4504">
        <f>1/COUNTIF(B:B,pizzadb_pizzasales[[#This Row],[order_id]])</f>
        <v>9.0909090909090912E-2</v>
      </c>
      <c r="D4504" s="1" t="s">
        <v>118</v>
      </c>
      <c r="E4504">
        <v>1</v>
      </c>
      <c r="F4504" s="16">
        <v>43194</v>
      </c>
      <c r="G4504" s="14" t="str">
        <f>TEXT(pizzadb_pizzasales[[#This Row],[order_date]],"dddd")</f>
        <v>Wednesday</v>
      </c>
      <c r="H4504" s="3">
        <v>0.51003472222222224</v>
      </c>
      <c r="I4504">
        <v>16.75</v>
      </c>
      <c r="J4504">
        <v>16.75</v>
      </c>
      <c r="K4504" s="1" t="s">
        <v>13</v>
      </c>
      <c r="L4504" s="1" t="s">
        <v>33</v>
      </c>
      <c r="M4504" s="1" t="s">
        <v>42</v>
      </c>
      <c r="N4504" s="1" t="s">
        <v>43</v>
      </c>
    </row>
    <row r="4505" spans="1:14" x14ac:dyDescent="0.25">
      <c r="A4505">
        <v>4504</v>
      </c>
      <c r="B4505">
        <v>2000</v>
      </c>
      <c r="C4505">
        <f>1/COUNTIF(B:B,pizzadb_pizzasales[[#This Row],[order_id]])</f>
        <v>9.0909090909090912E-2</v>
      </c>
      <c r="D4505" s="1" t="s">
        <v>84</v>
      </c>
      <c r="E4505">
        <v>2</v>
      </c>
      <c r="F4505" s="16">
        <v>43195</v>
      </c>
      <c r="G4505" s="14" t="str">
        <f>TEXT(pizzadb_pizzasales[[#This Row],[order_date]],"dddd")</f>
        <v>Thursday</v>
      </c>
      <c r="H4505" s="3">
        <v>0.51003472222222224</v>
      </c>
      <c r="I4505">
        <v>12</v>
      </c>
      <c r="J4505">
        <v>24</v>
      </c>
      <c r="K4505" s="1" t="s">
        <v>41</v>
      </c>
      <c r="L4505" s="1" t="s">
        <v>14</v>
      </c>
      <c r="M4505" s="1" t="s">
        <v>85</v>
      </c>
      <c r="N4505" s="1" t="s">
        <v>86</v>
      </c>
    </row>
    <row r="4506" spans="1:14" x14ac:dyDescent="0.25">
      <c r="A4506">
        <v>4505</v>
      </c>
      <c r="B4506">
        <v>2000</v>
      </c>
      <c r="C4506">
        <f>1/COUNTIF(B:B,pizzadb_pizzasales[[#This Row],[order_id]])</f>
        <v>9.0909090909090912E-2</v>
      </c>
      <c r="D4506" s="1" t="s">
        <v>96</v>
      </c>
      <c r="E4506">
        <v>1</v>
      </c>
      <c r="F4506" s="16">
        <v>43196</v>
      </c>
      <c r="G4506" s="14" t="str">
        <f>TEXT(pizzadb_pizzasales[[#This Row],[order_date]],"dddd")</f>
        <v>Friday</v>
      </c>
      <c r="H4506" s="3">
        <v>0.51003472222222224</v>
      </c>
      <c r="I4506">
        <v>16.25</v>
      </c>
      <c r="J4506">
        <v>16.25</v>
      </c>
      <c r="K4506" s="1" t="s">
        <v>13</v>
      </c>
      <c r="L4506" s="1" t="s">
        <v>26</v>
      </c>
      <c r="M4506" s="1" t="s">
        <v>97</v>
      </c>
      <c r="N4506" s="1" t="s">
        <v>98</v>
      </c>
    </row>
    <row r="4507" spans="1:14" x14ac:dyDescent="0.25">
      <c r="A4507">
        <v>4506</v>
      </c>
      <c r="B4507">
        <v>2000</v>
      </c>
      <c r="C4507">
        <f>1/COUNTIF(B:B,pizzadb_pizzasales[[#This Row],[order_id]])</f>
        <v>9.0909090909090912E-2</v>
      </c>
      <c r="D4507" s="1" t="s">
        <v>90</v>
      </c>
      <c r="E4507">
        <v>1</v>
      </c>
      <c r="F4507" s="16">
        <v>43199</v>
      </c>
      <c r="G4507" s="14" t="str">
        <f>TEXT(pizzadb_pizzasales[[#This Row],[order_date]],"dddd")</f>
        <v>Monday</v>
      </c>
      <c r="H4507" s="3">
        <v>0.51003472222222224</v>
      </c>
      <c r="I4507">
        <v>17.950000762939453</v>
      </c>
      <c r="J4507">
        <v>17.950000762939453</v>
      </c>
      <c r="K4507" s="1" t="s">
        <v>21</v>
      </c>
      <c r="L4507" s="1" t="s">
        <v>22</v>
      </c>
      <c r="M4507" s="1" t="s">
        <v>91</v>
      </c>
      <c r="N4507" s="1" t="s">
        <v>92</v>
      </c>
    </row>
    <row r="4508" spans="1:14" x14ac:dyDescent="0.25">
      <c r="A4508">
        <v>4507</v>
      </c>
      <c r="B4508">
        <v>2000</v>
      </c>
      <c r="C4508">
        <f>1/COUNTIF(B:B,pizzadb_pizzasales[[#This Row],[order_id]])</f>
        <v>9.0909090909090912E-2</v>
      </c>
      <c r="D4508" s="1" t="s">
        <v>148</v>
      </c>
      <c r="E4508">
        <v>1</v>
      </c>
      <c r="F4508" s="16">
        <v>43200</v>
      </c>
      <c r="G4508" s="14" t="str">
        <f>TEXT(pizzadb_pizzasales[[#This Row],[order_date]],"dddd")</f>
        <v>Tuesday</v>
      </c>
      <c r="H4508" s="3">
        <v>0.51003472222222224</v>
      </c>
      <c r="I4508">
        <v>14.5</v>
      </c>
      <c r="J4508">
        <v>14.5</v>
      </c>
      <c r="K4508" s="1" t="s">
        <v>13</v>
      </c>
      <c r="L4508" s="1" t="s">
        <v>14</v>
      </c>
      <c r="M4508" s="1" t="s">
        <v>130</v>
      </c>
      <c r="N4508" s="1" t="s">
        <v>131</v>
      </c>
    </row>
    <row r="4509" spans="1:14" x14ac:dyDescent="0.25">
      <c r="A4509">
        <v>4508</v>
      </c>
      <c r="B4509">
        <v>2000</v>
      </c>
      <c r="C4509">
        <f>1/COUNTIF(B:B,pizzadb_pizzasales[[#This Row],[order_id]])</f>
        <v>9.0909090909090912E-2</v>
      </c>
      <c r="D4509" s="1" t="s">
        <v>126</v>
      </c>
      <c r="E4509">
        <v>2</v>
      </c>
      <c r="F4509" s="16">
        <v>43201</v>
      </c>
      <c r="G4509" s="14" t="str">
        <f>TEXT(pizzadb_pizzasales[[#This Row],[order_date]],"dddd")</f>
        <v>Wednesday</v>
      </c>
      <c r="H4509" s="3">
        <v>0.51003472222222224</v>
      </c>
      <c r="I4509">
        <v>9.75</v>
      </c>
      <c r="J4509">
        <v>19.5</v>
      </c>
      <c r="K4509" s="1" t="s">
        <v>41</v>
      </c>
      <c r="L4509" s="1" t="s">
        <v>14</v>
      </c>
      <c r="M4509" s="1" t="s">
        <v>78</v>
      </c>
      <c r="N4509" s="1" t="s">
        <v>79</v>
      </c>
    </row>
    <row r="4510" spans="1:14" x14ac:dyDescent="0.25">
      <c r="A4510">
        <v>4509</v>
      </c>
      <c r="B4510">
        <v>2000</v>
      </c>
      <c r="C4510">
        <f>1/COUNTIF(B:B,pizzadb_pizzasales[[#This Row],[order_id]])</f>
        <v>9.0909090909090912E-2</v>
      </c>
      <c r="D4510" s="1" t="s">
        <v>87</v>
      </c>
      <c r="E4510">
        <v>1</v>
      </c>
      <c r="F4510" s="16">
        <v>43202</v>
      </c>
      <c r="G4510" s="14" t="str">
        <f>TEXT(pizzadb_pizzasales[[#This Row],[order_date]],"dddd")</f>
        <v>Thursday</v>
      </c>
      <c r="H4510" s="3">
        <v>0.51003472222222224</v>
      </c>
      <c r="I4510">
        <v>20.75</v>
      </c>
      <c r="J4510">
        <v>20.75</v>
      </c>
      <c r="K4510" s="1" t="s">
        <v>21</v>
      </c>
      <c r="L4510" s="1" t="s">
        <v>26</v>
      </c>
      <c r="M4510" s="1" t="s">
        <v>88</v>
      </c>
      <c r="N4510" s="1" t="s">
        <v>89</v>
      </c>
    </row>
    <row r="4511" spans="1:14" x14ac:dyDescent="0.25">
      <c r="A4511">
        <v>4510</v>
      </c>
      <c r="B4511">
        <v>2000</v>
      </c>
      <c r="C4511">
        <f>1/COUNTIF(B:B,pizzadb_pizzasales[[#This Row],[order_id]])</f>
        <v>9.0909090909090912E-2</v>
      </c>
      <c r="D4511" s="1" t="s">
        <v>62</v>
      </c>
      <c r="E4511">
        <v>1</v>
      </c>
      <c r="F4511" s="16">
        <v>43203</v>
      </c>
      <c r="G4511" s="14" t="str">
        <f>TEXT(pizzadb_pizzasales[[#This Row],[order_date]],"dddd")</f>
        <v>Friday</v>
      </c>
      <c r="H4511" s="3">
        <v>0.51003472222222224</v>
      </c>
      <c r="I4511">
        <v>20.75</v>
      </c>
      <c r="J4511">
        <v>20.75</v>
      </c>
      <c r="K4511" s="1" t="s">
        <v>21</v>
      </c>
      <c r="L4511" s="1" t="s">
        <v>22</v>
      </c>
      <c r="M4511" s="1" t="s">
        <v>63</v>
      </c>
      <c r="N4511" s="1" t="s">
        <v>64</v>
      </c>
    </row>
    <row r="4512" spans="1:14" x14ac:dyDescent="0.25">
      <c r="A4512">
        <v>4511</v>
      </c>
      <c r="B4512">
        <v>2000</v>
      </c>
      <c r="C4512">
        <f>1/COUNTIF(B:B,pizzadb_pizzasales[[#This Row],[order_id]])</f>
        <v>9.0909090909090912E-2</v>
      </c>
      <c r="D4512" s="1" t="s">
        <v>32</v>
      </c>
      <c r="E4512">
        <v>1</v>
      </c>
      <c r="F4512" s="16">
        <v>43206</v>
      </c>
      <c r="G4512" s="14" t="str">
        <f>TEXT(pizzadb_pizzasales[[#This Row],[order_date]],"dddd")</f>
        <v>Monday</v>
      </c>
      <c r="H4512" s="3">
        <v>0.51003472222222224</v>
      </c>
      <c r="I4512">
        <v>20.75</v>
      </c>
      <c r="J4512">
        <v>20.75</v>
      </c>
      <c r="K4512" s="1" t="s">
        <v>21</v>
      </c>
      <c r="L4512" s="1" t="s">
        <v>33</v>
      </c>
      <c r="M4512" s="1" t="s">
        <v>34</v>
      </c>
      <c r="N4512" s="1" t="s">
        <v>35</v>
      </c>
    </row>
    <row r="4513" spans="1:14" x14ac:dyDescent="0.25">
      <c r="A4513">
        <v>4512</v>
      </c>
      <c r="B4513">
        <v>2000</v>
      </c>
      <c r="C4513">
        <f>1/COUNTIF(B:B,pizzadb_pizzasales[[#This Row],[order_id]])</f>
        <v>9.0909090909090912E-2</v>
      </c>
      <c r="D4513" s="1" t="s">
        <v>122</v>
      </c>
      <c r="E4513">
        <v>2</v>
      </c>
      <c r="F4513" s="16">
        <v>43207</v>
      </c>
      <c r="G4513" s="14" t="str">
        <f>TEXT(pizzadb_pizzasales[[#This Row],[order_date]],"dddd")</f>
        <v>Tuesday</v>
      </c>
      <c r="H4513" s="3">
        <v>0.51003472222222224</v>
      </c>
      <c r="I4513">
        <v>20.25</v>
      </c>
      <c r="J4513">
        <v>40.5</v>
      </c>
      <c r="K4513" s="1" t="s">
        <v>21</v>
      </c>
      <c r="L4513" s="1" t="s">
        <v>22</v>
      </c>
      <c r="M4513" s="1" t="s">
        <v>66</v>
      </c>
      <c r="N4513" s="1" t="s">
        <v>67</v>
      </c>
    </row>
    <row r="4514" spans="1:14" x14ac:dyDescent="0.25">
      <c r="A4514">
        <v>4513</v>
      </c>
      <c r="B4514">
        <v>2000</v>
      </c>
      <c r="C4514">
        <f>1/COUNTIF(B:B,pizzadb_pizzasales[[#This Row],[order_id]])</f>
        <v>9.0909090909090912E-2</v>
      </c>
      <c r="D4514" s="1" t="s">
        <v>65</v>
      </c>
      <c r="E4514">
        <v>1</v>
      </c>
      <c r="F4514" s="16">
        <v>43208</v>
      </c>
      <c r="G4514" s="14" t="str">
        <f>TEXT(pizzadb_pizzasales[[#This Row],[order_date]],"dddd")</f>
        <v>Wednesday</v>
      </c>
      <c r="H4514" s="3">
        <v>0.51003472222222224</v>
      </c>
      <c r="I4514">
        <v>12</v>
      </c>
      <c r="J4514">
        <v>12</v>
      </c>
      <c r="K4514" s="1" t="s">
        <v>41</v>
      </c>
      <c r="L4514" s="1" t="s">
        <v>22</v>
      </c>
      <c r="M4514" s="1" t="s">
        <v>66</v>
      </c>
      <c r="N4514" s="1" t="s">
        <v>67</v>
      </c>
    </row>
    <row r="4515" spans="1:14" x14ac:dyDescent="0.25">
      <c r="A4515">
        <v>4514</v>
      </c>
      <c r="B4515">
        <v>2001</v>
      </c>
      <c r="C4515">
        <f>1/COUNTIF(B:B,pizzadb_pizzasales[[#This Row],[order_id]])</f>
        <v>0.25</v>
      </c>
      <c r="D4515" s="1" t="s">
        <v>96</v>
      </c>
      <c r="E4515">
        <v>1</v>
      </c>
      <c r="F4515" s="16">
        <v>43209</v>
      </c>
      <c r="G4515" s="14" t="str">
        <f>TEXT(pizzadb_pizzasales[[#This Row],[order_date]],"dddd")</f>
        <v>Thursday</v>
      </c>
      <c r="H4515" s="3">
        <v>0.51440972222222225</v>
      </c>
      <c r="I4515">
        <v>16.25</v>
      </c>
      <c r="J4515">
        <v>16.25</v>
      </c>
      <c r="K4515" s="1" t="s">
        <v>13</v>
      </c>
      <c r="L4515" s="1" t="s">
        <v>26</v>
      </c>
      <c r="M4515" s="1" t="s">
        <v>97</v>
      </c>
      <c r="N4515" s="1" t="s">
        <v>98</v>
      </c>
    </row>
    <row r="4516" spans="1:14" x14ac:dyDescent="0.25">
      <c r="A4516">
        <v>4515</v>
      </c>
      <c r="B4516">
        <v>2001</v>
      </c>
      <c r="C4516">
        <f>1/COUNTIF(B:B,pizzadb_pizzasales[[#This Row],[order_id]])</f>
        <v>0.25</v>
      </c>
      <c r="D4516" s="1" t="s">
        <v>169</v>
      </c>
      <c r="E4516">
        <v>1</v>
      </c>
      <c r="F4516" s="16">
        <v>43210</v>
      </c>
      <c r="G4516" s="14" t="str">
        <f>TEXT(pizzadb_pizzasales[[#This Row],[order_date]],"dddd")</f>
        <v>Friday</v>
      </c>
      <c r="H4516" s="3">
        <v>0.51440972222222225</v>
      </c>
      <c r="I4516">
        <v>12.25</v>
      </c>
      <c r="J4516">
        <v>12.25</v>
      </c>
      <c r="K4516" s="1" t="s">
        <v>41</v>
      </c>
      <c r="L4516" s="1" t="s">
        <v>26</v>
      </c>
      <c r="M4516" s="1" t="s">
        <v>97</v>
      </c>
      <c r="N4516" s="1" t="s">
        <v>98</v>
      </c>
    </row>
    <row r="4517" spans="1:14" x14ac:dyDescent="0.25">
      <c r="A4517">
        <v>4516</v>
      </c>
      <c r="B4517">
        <v>2001</v>
      </c>
      <c r="C4517">
        <f>1/COUNTIF(B:B,pizzadb_pizzasales[[#This Row],[order_id]])</f>
        <v>0.25</v>
      </c>
      <c r="D4517" s="1" t="s">
        <v>90</v>
      </c>
      <c r="E4517">
        <v>1</v>
      </c>
      <c r="F4517" s="16">
        <v>43213</v>
      </c>
      <c r="G4517" s="14" t="str">
        <f>TEXT(pizzadb_pizzasales[[#This Row],[order_date]],"dddd")</f>
        <v>Monday</v>
      </c>
      <c r="H4517" s="3">
        <v>0.51440972222222225</v>
      </c>
      <c r="I4517">
        <v>17.950000762939453</v>
      </c>
      <c r="J4517">
        <v>17.950000762939453</v>
      </c>
      <c r="K4517" s="1" t="s">
        <v>21</v>
      </c>
      <c r="L4517" s="1" t="s">
        <v>22</v>
      </c>
      <c r="M4517" s="1" t="s">
        <v>91</v>
      </c>
      <c r="N4517" s="1" t="s">
        <v>92</v>
      </c>
    </row>
    <row r="4518" spans="1:14" x14ac:dyDescent="0.25">
      <c r="A4518">
        <v>4517</v>
      </c>
      <c r="B4518">
        <v>2001</v>
      </c>
      <c r="C4518">
        <f>1/COUNTIF(B:B,pizzadb_pizzasales[[#This Row],[order_id]])</f>
        <v>0.25</v>
      </c>
      <c r="D4518" s="1" t="s">
        <v>54</v>
      </c>
      <c r="E4518">
        <v>1</v>
      </c>
      <c r="F4518" s="16">
        <v>43214</v>
      </c>
      <c r="G4518" s="14" t="str">
        <f>TEXT(pizzadb_pizzasales[[#This Row],[order_date]],"dddd")</f>
        <v>Tuesday</v>
      </c>
      <c r="H4518" s="3">
        <v>0.51440972222222225</v>
      </c>
      <c r="I4518">
        <v>20.5</v>
      </c>
      <c r="J4518">
        <v>20.5</v>
      </c>
      <c r="K4518" s="1" t="s">
        <v>21</v>
      </c>
      <c r="L4518" s="1" t="s">
        <v>14</v>
      </c>
      <c r="M4518" s="1" t="s">
        <v>55</v>
      </c>
      <c r="N4518" s="1" t="s">
        <v>56</v>
      </c>
    </row>
    <row r="4519" spans="1:14" x14ac:dyDescent="0.25">
      <c r="A4519">
        <v>4518</v>
      </c>
      <c r="B4519">
        <v>2002</v>
      </c>
      <c r="C4519">
        <f>1/COUNTIF(B:B,pizzadb_pizzasales[[#This Row],[order_id]])</f>
        <v>0.33333333333333331</v>
      </c>
      <c r="D4519" s="1" t="s">
        <v>84</v>
      </c>
      <c r="E4519">
        <v>1</v>
      </c>
      <c r="F4519" s="16">
        <v>43215</v>
      </c>
      <c r="G4519" s="14" t="str">
        <f>TEXT(pizzadb_pizzasales[[#This Row],[order_date]],"dddd")</f>
        <v>Wednesday</v>
      </c>
      <c r="H4519" s="3">
        <v>0.51469907407407411</v>
      </c>
      <c r="I4519">
        <v>12</v>
      </c>
      <c r="J4519">
        <v>12</v>
      </c>
      <c r="K4519" s="1" t="s">
        <v>41</v>
      </c>
      <c r="L4519" s="1" t="s">
        <v>14</v>
      </c>
      <c r="M4519" s="1" t="s">
        <v>85</v>
      </c>
      <c r="N4519" s="1" t="s">
        <v>86</v>
      </c>
    </row>
    <row r="4520" spans="1:14" x14ac:dyDescent="0.25">
      <c r="A4520">
        <v>4519</v>
      </c>
      <c r="B4520">
        <v>2002</v>
      </c>
      <c r="C4520">
        <f>1/COUNTIF(B:B,pizzadb_pizzasales[[#This Row],[order_id]])</f>
        <v>0.33333333333333331</v>
      </c>
      <c r="D4520" s="1" t="s">
        <v>25</v>
      </c>
      <c r="E4520">
        <v>1</v>
      </c>
      <c r="F4520" s="16">
        <v>43216</v>
      </c>
      <c r="G4520" s="14" t="str">
        <f>TEXT(pizzadb_pizzasales[[#This Row],[order_date]],"dddd")</f>
        <v>Thursday</v>
      </c>
      <c r="H4520" s="3">
        <v>0.51469907407407411</v>
      </c>
      <c r="I4520">
        <v>20.75</v>
      </c>
      <c r="J4520">
        <v>20.75</v>
      </c>
      <c r="K4520" s="1" t="s">
        <v>21</v>
      </c>
      <c r="L4520" s="1" t="s">
        <v>26</v>
      </c>
      <c r="M4520" s="1" t="s">
        <v>27</v>
      </c>
      <c r="N4520" s="1" t="s">
        <v>28</v>
      </c>
    </row>
    <row r="4521" spans="1:14" x14ac:dyDescent="0.25">
      <c r="A4521">
        <v>4520</v>
      </c>
      <c r="B4521">
        <v>2002</v>
      </c>
      <c r="C4521">
        <f>1/COUNTIF(B:B,pizzadb_pizzasales[[#This Row],[order_id]])</f>
        <v>0.33333333333333331</v>
      </c>
      <c r="D4521" s="1" t="s">
        <v>109</v>
      </c>
      <c r="E4521">
        <v>1</v>
      </c>
      <c r="F4521" s="16">
        <v>43217</v>
      </c>
      <c r="G4521" s="14" t="str">
        <f>TEXT(pizzadb_pizzasales[[#This Row],[order_date]],"dddd")</f>
        <v>Friday</v>
      </c>
      <c r="H4521" s="3">
        <v>0.51469907407407411</v>
      </c>
      <c r="I4521">
        <v>20.25</v>
      </c>
      <c r="J4521">
        <v>20.25</v>
      </c>
      <c r="K4521" s="1" t="s">
        <v>21</v>
      </c>
      <c r="L4521" s="1" t="s">
        <v>22</v>
      </c>
      <c r="M4521" s="1" t="s">
        <v>110</v>
      </c>
      <c r="N4521" s="1" t="s">
        <v>111</v>
      </c>
    </row>
    <row r="4522" spans="1:14" x14ac:dyDescent="0.25">
      <c r="A4522">
        <v>4521</v>
      </c>
      <c r="B4522">
        <v>2003</v>
      </c>
      <c r="C4522">
        <f>1/COUNTIF(B:B,pizzadb_pizzasales[[#This Row],[order_id]])</f>
        <v>1</v>
      </c>
      <c r="D4522" s="1" t="s">
        <v>128</v>
      </c>
      <c r="E4522">
        <v>1</v>
      </c>
      <c r="F4522" s="16">
        <v>43220</v>
      </c>
      <c r="G4522" s="14" t="str">
        <f>TEXT(pizzadb_pizzasales[[#This Row],[order_date]],"dddd")</f>
        <v>Monday</v>
      </c>
      <c r="H4522" s="3">
        <v>0.51487268518518514</v>
      </c>
      <c r="I4522">
        <v>16</v>
      </c>
      <c r="J4522">
        <v>16</v>
      </c>
      <c r="K4522" s="1" t="s">
        <v>13</v>
      </c>
      <c r="L4522" s="1" t="s">
        <v>22</v>
      </c>
      <c r="M4522" s="1" t="s">
        <v>52</v>
      </c>
      <c r="N4522" s="1" t="s">
        <v>53</v>
      </c>
    </row>
    <row r="4523" spans="1:14" x14ac:dyDescent="0.25">
      <c r="A4523">
        <v>4522</v>
      </c>
      <c r="B4523">
        <v>2004</v>
      </c>
      <c r="C4523">
        <f>1/COUNTIF(B:B,pizzadb_pizzasales[[#This Row],[order_id]])</f>
        <v>0.33333333333333331</v>
      </c>
      <c r="D4523" s="1" t="s">
        <v>54</v>
      </c>
      <c r="E4523">
        <v>1</v>
      </c>
      <c r="F4523" s="16">
        <v>43221</v>
      </c>
      <c r="G4523" s="14" t="str">
        <f>TEXT(pizzadb_pizzasales[[#This Row],[order_date]],"dddd")</f>
        <v>Tuesday</v>
      </c>
      <c r="H4523" s="3">
        <v>0.51673611111111106</v>
      </c>
      <c r="I4523">
        <v>20.5</v>
      </c>
      <c r="J4523">
        <v>20.5</v>
      </c>
      <c r="K4523" s="1" t="s">
        <v>21</v>
      </c>
      <c r="L4523" s="1" t="s">
        <v>14</v>
      </c>
      <c r="M4523" s="1" t="s">
        <v>55</v>
      </c>
      <c r="N4523" s="1" t="s">
        <v>56</v>
      </c>
    </row>
    <row r="4524" spans="1:14" x14ac:dyDescent="0.25">
      <c r="A4524">
        <v>4523</v>
      </c>
      <c r="B4524">
        <v>2004</v>
      </c>
      <c r="C4524">
        <f>1/COUNTIF(B:B,pizzadb_pizzasales[[#This Row],[order_id]])</f>
        <v>0.33333333333333331</v>
      </c>
      <c r="D4524" s="1" t="s">
        <v>106</v>
      </c>
      <c r="E4524">
        <v>1</v>
      </c>
      <c r="F4524" s="16">
        <v>43222</v>
      </c>
      <c r="G4524" s="14" t="str">
        <f>TEXT(pizzadb_pizzasales[[#This Row],[order_date]],"dddd")</f>
        <v>Wednesday</v>
      </c>
      <c r="H4524" s="3">
        <v>0.51673611111111106</v>
      </c>
      <c r="I4524">
        <v>12.5</v>
      </c>
      <c r="J4524">
        <v>12.5</v>
      </c>
      <c r="K4524" s="1" t="s">
        <v>41</v>
      </c>
      <c r="L4524" s="1" t="s">
        <v>26</v>
      </c>
      <c r="M4524" s="1" t="s">
        <v>107</v>
      </c>
      <c r="N4524" s="1" t="s">
        <v>108</v>
      </c>
    </row>
    <row r="4525" spans="1:14" x14ac:dyDescent="0.25">
      <c r="A4525">
        <v>4524</v>
      </c>
      <c r="B4525">
        <v>2004</v>
      </c>
      <c r="C4525">
        <f>1/COUNTIF(B:B,pizzadb_pizzasales[[#This Row],[order_id]])</f>
        <v>0.33333333333333331</v>
      </c>
      <c r="D4525" s="1" t="s">
        <v>37</v>
      </c>
      <c r="E4525">
        <v>1</v>
      </c>
      <c r="F4525" s="16">
        <v>43223</v>
      </c>
      <c r="G4525" s="14" t="str">
        <f>TEXT(pizzadb_pizzasales[[#This Row],[order_date]],"dddd")</f>
        <v>Thursday</v>
      </c>
      <c r="H4525" s="3">
        <v>0.51673611111111106</v>
      </c>
      <c r="I4525">
        <v>20.75</v>
      </c>
      <c r="J4525">
        <v>20.75</v>
      </c>
      <c r="K4525" s="1" t="s">
        <v>21</v>
      </c>
      <c r="L4525" s="1" t="s">
        <v>26</v>
      </c>
      <c r="M4525" s="1" t="s">
        <v>38</v>
      </c>
      <c r="N4525" s="1" t="s">
        <v>39</v>
      </c>
    </row>
    <row r="4526" spans="1:14" x14ac:dyDescent="0.25">
      <c r="A4526">
        <v>4525</v>
      </c>
      <c r="B4526">
        <v>2005</v>
      </c>
      <c r="C4526">
        <f>1/COUNTIF(B:B,pizzadb_pizzasales[[#This Row],[order_id]])</f>
        <v>0.25</v>
      </c>
      <c r="D4526" s="1" t="s">
        <v>76</v>
      </c>
      <c r="E4526">
        <v>1</v>
      </c>
      <c r="F4526" s="16">
        <v>43224</v>
      </c>
      <c r="G4526" s="14" t="str">
        <f>TEXT(pizzadb_pizzasales[[#This Row],[order_date]],"dddd")</f>
        <v>Friday</v>
      </c>
      <c r="H4526" s="3">
        <v>0.52224537037037033</v>
      </c>
      <c r="I4526">
        <v>16.75</v>
      </c>
      <c r="J4526">
        <v>16.75</v>
      </c>
      <c r="K4526" s="1" t="s">
        <v>13</v>
      </c>
      <c r="L4526" s="1" t="s">
        <v>33</v>
      </c>
      <c r="M4526" s="1" t="s">
        <v>74</v>
      </c>
      <c r="N4526" s="1" t="s">
        <v>75</v>
      </c>
    </row>
    <row r="4527" spans="1:14" x14ac:dyDescent="0.25">
      <c r="A4527">
        <v>4526</v>
      </c>
      <c r="B4527">
        <v>2005</v>
      </c>
      <c r="C4527">
        <f>1/COUNTIF(B:B,pizzadb_pizzasales[[#This Row],[order_id]])</f>
        <v>0.25</v>
      </c>
      <c r="D4527" s="1" t="s">
        <v>134</v>
      </c>
      <c r="E4527">
        <v>1</v>
      </c>
      <c r="F4527" s="16">
        <v>43227</v>
      </c>
      <c r="G4527" s="14" t="str">
        <f>TEXT(pizzadb_pizzasales[[#This Row],[order_date]],"dddd")</f>
        <v>Monday</v>
      </c>
      <c r="H4527" s="3">
        <v>0.52224537037037033</v>
      </c>
      <c r="I4527">
        <v>16.75</v>
      </c>
      <c r="J4527">
        <v>16.75</v>
      </c>
      <c r="K4527" s="1" t="s">
        <v>13</v>
      </c>
      <c r="L4527" s="1" t="s">
        <v>33</v>
      </c>
      <c r="M4527" s="1" t="s">
        <v>124</v>
      </c>
      <c r="N4527" s="1" t="s">
        <v>125</v>
      </c>
    </row>
    <row r="4528" spans="1:14" x14ac:dyDescent="0.25">
      <c r="A4528">
        <v>4527</v>
      </c>
      <c r="B4528">
        <v>2005</v>
      </c>
      <c r="C4528">
        <f>1/COUNTIF(B:B,pizzadb_pizzasales[[#This Row],[order_id]])</f>
        <v>0.25</v>
      </c>
      <c r="D4528" s="1" t="s">
        <v>106</v>
      </c>
      <c r="E4528">
        <v>1</v>
      </c>
      <c r="F4528" s="16">
        <v>43228</v>
      </c>
      <c r="G4528" s="14" t="str">
        <f>TEXT(pizzadb_pizzasales[[#This Row],[order_date]],"dddd")</f>
        <v>Tuesday</v>
      </c>
      <c r="H4528" s="3">
        <v>0.52224537037037033</v>
      </c>
      <c r="I4528">
        <v>12.5</v>
      </c>
      <c r="J4528">
        <v>12.5</v>
      </c>
      <c r="K4528" s="1" t="s">
        <v>41</v>
      </c>
      <c r="L4528" s="1" t="s">
        <v>26</v>
      </c>
      <c r="M4528" s="1" t="s">
        <v>107</v>
      </c>
      <c r="N4528" s="1" t="s">
        <v>108</v>
      </c>
    </row>
    <row r="4529" spans="1:14" x14ac:dyDescent="0.25">
      <c r="A4529">
        <v>4528</v>
      </c>
      <c r="B4529">
        <v>2005</v>
      </c>
      <c r="C4529">
        <f>1/COUNTIF(B:B,pizzadb_pizzasales[[#This Row],[order_id]])</f>
        <v>0.25</v>
      </c>
      <c r="D4529" s="1" t="s">
        <v>152</v>
      </c>
      <c r="E4529">
        <v>1</v>
      </c>
      <c r="F4529" s="16">
        <v>43229</v>
      </c>
      <c r="G4529" s="14" t="str">
        <f>TEXT(pizzadb_pizzasales[[#This Row],[order_date]],"dddd")</f>
        <v>Wednesday</v>
      </c>
      <c r="H4529" s="3">
        <v>0.52224537037037033</v>
      </c>
      <c r="I4529">
        <v>20.75</v>
      </c>
      <c r="J4529">
        <v>20.75</v>
      </c>
      <c r="K4529" s="1" t="s">
        <v>21</v>
      </c>
      <c r="L4529" s="1" t="s">
        <v>26</v>
      </c>
      <c r="M4529" s="1" t="s">
        <v>48</v>
      </c>
      <c r="N4529" s="1" t="s">
        <v>49</v>
      </c>
    </row>
    <row r="4530" spans="1:14" x14ac:dyDescent="0.25">
      <c r="A4530">
        <v>4529</v>
      </c>
      <c r="B4530">
        <v>2006</v>
      </c>
      <c r="C4530">
        <f>1/COUNTIF(B:B,pizzadb_pizzasales[[#This Row],[order_id]])</f>
        <v>0.25</v>
      </c>
      <c r="D4530" s="1" t="s">
        <v>168</v>
      </c>
      <c r="E4530">
        <v>1</v>
      </c>
      <c r="F4530" s="16">
        <v>43230</v>
      </c>
      <c r="G4530" s="14" t="str">
        <f>TEXT(pizzadb_pizzasales[[#This Row],[order_date]],"dddd")</f>
        <v>Thursday</v>
      </c>
      <c r="H4530" s="3">
        <v>0.52462962962962967</v>
      </c>
      <c r="I4530">
        <v>20.75</v>
      </c>
      <c r="J4530">
        <v>20.75</v>
      </c>
      <c r="K4530" s="1" t="s">
        <v>21</v>
      </c>
      <c r="L4530" s="1" t="s">
        <v>33</v>
      </c>
      <c r="M4530" s="1" t="s">
        <v>124</v>
      </c>
      <c r="N4530" s="1" t="s">
        <v>125</v>
      </c>
    </row>
    <row r="4531" spans="1:14" x14ac:dyDescent="0.25">
      <c r="A4531">
        <v>4530</v>
      </c>
      <c r="B4531">
        <v>2006</v>
      </c>
      <c r="C4531">
        <f>1/COUNTIF(B:B,pizzadb_pizzasales[[#This Row],[order_id]])</f>
        <v>0.25</v>
      </c>
      <c r="D4531" s="1" t="s">
        <v>51</v>
      </c>
      <c r="E4531">
        <v>1</v>
      </c>
      <c r="F4531" s="16">
        <v>43231</v>
      </c>
      <c r="G4531" s="14" t="str">
        <f>TEXT(pizzadb_pizzasales[[#This Row],[order_date]],"dddd")</f>
        <v>Friday</v>
      </c>
      <c r="H4531" s="3">
        <v>0.52462962962962967</v>
      </c>
      <c r="I4531">
        <v>12</v>
      </c>
      <c r="J4531">
        <v>12</v>
      </c>
      <c r="K4531" s="1" t="s">
        <v>41</v>
      </c>
      <c r="L4531" s="1" t="s">
        <v>22</v>
      </c>
      <c r="M4531" s="1" t="s">
        <v>52</v>
      </c>
      <c r="N4531" s="1" t="s">
        <v>53</v>
      </c>
    </row>
    <row r="4532" spans="1:14" x14ac:dyDescent="0.25">
      <c r="A4532">
        <v>4531</v>
      </c>
      <c r="B4532">
        <v>2006</v>
      </c>
      <c r="C4532">
        <f>1/COUNTIF(B:B,pizzadb_pizzasales[[#This Row],[order_id]])</f>
        <v>0.25</v>
      </c>
      <c r="D4532" s="1" t="s">
        <v>12</v>
      </c>
      <c r="E4532">
        <v>1</v>
      </c>
      <c r="F4532" s="16">
        <v>43234</v>
      </c>
      <c r="G4532" s="14" t="str">
        <f>TEXT(pizzadb_pizzasales[[#This Row],[order_date]],"dddd")</f>
        <v>Monday</v>
      </c>
      <c r="H4532" s="3">
        <v>0.52462962962962967</v>
      </c>
      <c r="I4532">
        <v>13.25</v>
      </c>
      <c r="J4532">
        <v>13.25</v>
      </c>
      <c r="K4532" s="1" t="s">
        <v>13</v>
      </c>
      <c r="L4532" s="1" t="s">
        <v>14</v>
      </c>
      <c r="M4532" s="1" t="s">
        <v>15</v>
      </c>
      <c r="N4532" s="1" t="s">
        <v>16</v>
      </c>
    </row>
    <row r="4533" spans="1:14" x14ac:dyDescent="0.25">
      <c r="A4533">
        <v>4532</v>
      </c>
      <c r="B4533">
        <v>2006</v>
      </c>
      <c r="C4533">
        <f>1/COUNTIF(B:B,pizzadb_pizzasales[[#This Row],[order_id]])</f>
        <v>0.25</v>
      </c>
      <c r="D4533" s="1" t="s">
        <v>151</v>
      </c>
      <c r="E4533">
        <v>1</v>
      </c>
      <c r="F4533" s="16">
        <v>43235</v>
      </c>
      <c r="G4533" s="14" t="str">
        <f>TEXT(pizzadb_pizzasales[[#This Row],[order_date]],"dddd")</f>
        <v>Tuesday</v>
      </c>
      <c r="H4533" s="3">
        <v>0.52462962962962967</v>
      </c>
      <c r="I4533">
        <v>12.75</v>
      </c>
      <c r="J4533">
        <v>12.75</v>
      </c>
      <c r="K4533" s="1" t="s">
        <v>41</v>
      </c>
      <c r="L4533" s="1" t="s">
        <v>33</v>
      </c>
      <c r="M4533" s="1" t="s">
        <v>34</v>
      </c>
      <c r="N4533" s="1" t="s">
        <v>35</v>
      </c>
    </row>
    <row r="4534" spans="1:14" x14ac:dyDescent="0.25">
      <c r="A4534">
        <v>4533</v>
      </c>
      <c r="B4534">
        <v>2007</v>
      </c>
      <c r="C4534">
        <f>1/COUNTIF(B:B,pizzadb_pizzasales[[#This Row],[order_id]])</f>
        <v>0.5</v>
      </c>
      <c r="D4534" s="1" t="s">
        <v>40</v>
      </c>
      <c r="E4534">
        <v>1</v>
      </c>
      <c r="F4534" s="16">
        <v>43236</v>
      </c>
      <c r="G4534" s="14" t="str">
        <f>TEXT(pizzadb_pizzasales[[#This Row],[order_date]],"dddd")</f>
        <v>Wednesday</v>
      </c>
      <c r="H4534" s="3">
        <v>0.52593749999999995</v>
      </c>
      <c r="I4534">
        <v>12.75</v>
      </c>
      <c r="J4534">
        <v>12.75</v>
      </c>
      <c r="K4534" s="1" t="s">
        <v>41</v>
      </c>
      <c r="L4534" s="1" t="s">
        <v>33</v>
      </c>
      <c r="M4534" s="1" t="s">
        <v>42</v>
      </c>
      <c r="N4534" s="1" t="s">
        <v>43</v>
      </c>
    </row>
    <row r="4535" spans="1:14" x14ac:dyDescent="0.25">
      <c r="A4535">
        <v>4534</v>
      </c>
      <c r="B4535">
        <v>2007</v>
      </c>
      <c r="C4535">
        <f>1/COUNTIF(B:B,pizzadb_pizzasales[[#This Row],[order_id]])</f>
        <v>0.5</v>
      </c>
      <c r="D4535" s="1" t="s">
        <v>109</v>
      </c>
      <c r="E4535">
        <v>1</v>
      </c>
      <c r="F4535" s="16">
        <v>43237</v>
      </c>
      <c r="G4535" s="14" t="str">
        <f>TEXT(pizzadb_pizzasales[[#This Row],[order_date]],"dddd")</f>
        <v>Thursday</v>
      </c>
      <c r="H4535" s="3">
        <v>0.52593749999999995</v>
      </c>
      <c r="I4535">
        <v>20.25</v>
      </c>
      <c r="J4535">
        <v>20.25</v>
      </c>
      <c r="K4535" s="1" t="s">
        <v>21</v>
      </c>
      <c r="L4535" s="1" t="s">
        <v>22</v>
      </c>
      <c r="M4535" s="1" t="s">
        <v>110</v>
      </c>
      <c r="N4535" s="1" t="s">
        <v>111</v>
      </c>
    </row>
    <row r="4536" spans="1:14" x14ac:dyDescent="0.25">
      <c r="A4536">
        <v>4535</v>
      </c>
      <c r="B4536">
        <v>2008</v>
      </c>
      <c r="C4536">
        <f>1/COUNTIF(B:B,pizzadb_pizzasales[[#This Row],[order_id]])</f>
        <v>1</v>
      </c>
      <c r="D4536" s="1" t="s">
        <v>112</v>
      </c>
      <c r="E4536">
        <v>1</v>
      </c>
      <c r="F4536" s="16">
        <v>43238</v>
      </c>
      <c r="G4536" s="14" t="str">
        <f>TEXT(pizzadb_pizzasales[[#This Row],[order_date]],"dddd")</f>
        <v>Friday</v>
      </c>
      <c r="H4536" s="3">
        <v>0.53277777777777779</v>
      </c>
      <c r="I4536">
        <v>20.5</v>
      </c>
      <c r="J4536">
        <v>20.5</v>
      </c>
      <c r="K4536" s="1" t="s">
        <v>21</v>
      </c>
      <c r="L4536" s="1" t="s">
        <v>14</v>
      </c>
      <c r="M4536" s="1" t="s">
        <v>94</v>
      </c>
      <c r="N4536" s="1" t="s">
        <v>95</v>
      </c>
    </row>
    <row r="4537" spans="1:14" x14ac:dyDescent="0.25">
      <c r="A4537">
        <v>4536</v>
      </c>
      <c r="B4537">
        <v>2009</v>
      </c>
      <c r="C4537">
        <f>1/COUNTIF(B:B,pizzadb_pizzasales[[#This Row],[order_id]])</f>
        <v>1</v>
      </c>
      <c r="D4537" s="1" t="s">
        <v>44</v>
      </c>
      <c r="E4537">
        <v>1</v>
      </c>
      <c r="F4537" s="16">
        <v>43241</v>
      </c>
      <c r="G4537" s="14" t="str">
        <f>TEXT(pizzadb_pizzasales[[#This Row],[order_date]],"dddd")</f>
        <v>Monday</v>
      </c>
      <c r="H4537" s="3">
        <v>0.53827546296296291</v>
      </c>
      <c r="I4537">
        <v>12</v>
      </c>
      <c r="J4537">
        <v>12</v>
      </c>
      <c r="K4537" s="1" t="s">
        <v>41</v>
      </c>
      <c r="L4537" s="1" t="s">
        <v>14</v>
      </c>
      <c r="M4537" s="1" t="s">
        <v>45</v>
      </c>
      <c r="N4537" s="1" t="s">
        <v>46</v>
      </c>
    </row>
    <row r="4538" spans="1:14" x14ac:dyDescent="0.25">
      <c r="A4538">
        <v>4537</v>
      </c>
      <c r="B4538">
        <v>2010</v>
      </c>
      <c r="C4538">
        <f>1/COUNTIF(B:B,pizzadb_pizzasales[[#This Row],[order_id]])</f>
        <v>0.25</v>
      </c>
      <c r="D4538" s="1" t="s">
        <v>84</v>
      </c>
      <c r="E4538">
        <v>1</v>
      </c>
      <c r="F4538" s="16">
        <v>43242</v>
      </c>
      <c r="G4538" s="14" t="str">
        <f>TEXT(pizzadb_pizzasales[[#This Row],[order_date]],"dddd")</f>
        <v>Tuesday</v>
      </c>
      <c r="H4538" s="3">
        <v>0.54214120370370367</v>
      </c>
      <c r="I4538">
        <v>12</v>
      </c>
      <c r="J4538">
        <v>12</v>
      </c>
      <c r="K4538" s="1" t="s">
        <v>41</v>
      </c>
      <c r="L4538" s="1" t="s">
        <v>14</v>
      </c>
      <c r="M4538" s="1" t="s">
        <v>85</v>
      </c>
      <c r="N4538" s="1" t="s">
        <v>86</v>
      </c>
    </row>
    <row r="4539" spans="1:14" x14ac:dyDescent="0.25">
      <c r="A4539">
        <v>4538</v>
      </c>
      <c r="B4539">
        <v>2010</v>
      </c>
      <c r="C4539">
        <f>1/COUNTIF(B:B,pizzadb_pizzasales[[#This Row],[order_id]])</f>
        <v>0.25</v>
      </c>
      <c r="D4539" s="1" t="s">
        <v>126</v>
      </c>
      <c r="E4539">
        <v>1</v>
      </c>
      <c r="F4539" s="16">
        <v>43243</v>
      </c>
      <c r="G4539" s="14" t="str">
        <f>TEXT(pizzadb_pizzasales[[#This Row],[order_date]],"dddd")</f>
        <v>Wednesday</v>
      </c>
      <c r="H4539" s="3">
        <v>0.54214120370370367</v>
      </c>
      <c r="I4539">
        <v>9.75</v>
      </c>
      <c r="J4539">
        <v>9.75</v>
      </c>
      <c r="K4539" s="1" t="s">
        <v>41</v>
      </c>
      <c r="L4539" s="1" t="s">
        <v>14</v>
      </c>
      <c r="M4539" s="1" t="s">
        <v>78</v>
      </c>
      <c r="N4539" s="1" t="s">
        <v>79</v>
      </c>
    </row>
    <row r="4540" spans="1:14" x14ac:dyDescent="0.25">
      <c r="A4540">
        <v>4539</v>
      </c>
      <c r="B4540">
        <v>2010</v>
      </c>
      <c r="C4540">
        <f>1/COUNTIF(B:B,pizzadb_pizzasales[[#This Row],[order_id]])</f>
        <v>0.25</v>
      </c>
      <c r="D4540" s="1" t="s">
        <v>121</v>
      </c>
      <c r="E4540">
        <v>1</v>
      </c>
      <c r="F4540" s="16">
        <v>43244</v>
      </c>
      <c r="G4540" s="14" t="str">
        <f>TEXT(pizzadb_pizzasales[[#This Row],[order_date]],"dddd")</f>
        <v>Thursday</v>
      </c>
      <c r="H4540" s="3">
        <v>0.54214120370370367</v>
      </c>
      <c r="I4540">
        <v>16.25</v>
      </c>
      <c r="J4540">
        <v>16.25</v>
      </c>
      <c r="K4540" s="1" t="s">
        <v>13</v>
      </c>
      <c r="L4540" s="1" t="s">
        <v>26</v>
      </c>
      <c r="M4540" s="1" t="s">
        <v>114</v>
      </c>
      <c r="N4540" s="1" t="s">
        <v>115</v>
      </c>
    </row>
    <row r="4541" spans="1:14" x14ac:dyDescent="0.25">
      <c r="A4541">
        <v>4540</v>
      </c>
      <c r="B4541">
        <v>2010</v>
      </c>
      <c r="C4541">
        <f>1/COUNTIF(B:B,pizzadb_pizzasales[[#This Row],[order_id]])</f>
        <v>0.25</v>
      </c>
      <c r="D4541" s="1" t="s">
        <v>157</v>
      </c>
      <c r="E4541">
        <v>1</v>
      </c>
      <c r="F4541" s="16">
        <v>43245</v>
      </c>
      <c r="G4541" s="14" t="str">
        <f>TEXT(pizzadb_pizzasales[[#This Row],[order_date]],"dddd")</f>
        <v>Friday</v>
      </c>
      <c r="H4541" s="3">
        <v>0.54214120370370367</v>
      </c>
      <c r="I4541">
        <v>12</v>
      </c>
      <c r="J4541">
        <v>12</v>
      </c>
      <c r="K4541" s="1" t="s">
        <v>41</v>
      </c>
      <c r="L4541" s="1" t="s">
        <v>22</v>
      </c>
      <c r="M4541" s="1" t="s">
        <v>110</v>
      </c>
      <c r="N4541" s="1" t="s">
        <v>111</v>
      </c>
    </row>
    <row r="4542" spans="1:14" x14ac:dyDescent="0.25">
      <c r="A4542">
        <v>4541</v>
      </c>
      <c r="B4542">
        <v>2011</v>
      </c>
      <c r="C4542">
        <f>1/COUNTIF(B:B,pizzadb_pizzasales[[#This Row],[order_id]])</f>
        <v>0.25</v>
      </c>
      <c r="D4542" s="1" t="s">
        <v>134</v>
      </c>
      <c r="E4542">
        <v>1</v>
      </c>
      <c r="F4542" s="16">
        <v>43248</v>
      </c>
      <c r="G4542" s="14" t="str">
        <f>TEXT(pizzadb_pizzasales[[#This Row],[order_date]],"dddd")</f>
        <v>Monday</v>
      </c>
      <c r="H4542" s="3">
        <v>0.54268518518518516</v>
      </c>
      <c r="I4542">
        <v>16.75</v>
      </c>
      <c r="J4542">
        <v>16.75</v>
      </c>
      <c r="K4542" s="1" t="s">
        <v>13</v>
      </c>
      <c r="L4542" s="1" t="s">
        <v>33</v>
      </c>
      <c r="M4542" s="1" t="s">
        <v>124</v>
      </c>
      <c r="N4542" s="1" t="s">
        <v>125</v>
      </c>
    </row>
    <row r="4543" spans="1:14" x14ac:dyDescent="0.25">
      <c r="A4543">
        <v>4542</v>
      </c>
      <c r="B4543">
        <v>2011</v>
      </c>
      <c r="C4543">
        <f>1/COUNTIF(B:B,pizzadb_pizzasales[[#This Row],[order_id]])</f>
        <v>0.25</v>
      </c>
      <c r="D4543" s="1" t="s">
        <v>135</v>
      </c>
      <c r="E4543">
        <v>1</v>
      </c>
      <c r="F4543" s="16">
        <v>43249</v>
      </c>
      <c r="G4543" s="14" t="str">
        <f>TEXT(pizzadb_pizzasales[[#This Row],[order_date]],"dddd")</f>
        <v>Tuesday</v>
      </c>
      <c r="H4543" s="3">
        <v>0.54268518518518516</v>
      </c>
      <c r="I4543">
        <v>20.75</v>
      </c>
      <c r="J4543">
        <v>20.75</v>
      </c>
      <c r="K4543" s="1" t="s">
        <v>21</v>
      </c>
      <c r="L4543" s="1" t="s">
        <v>26</v>
      </c>
      <c r="M4543" s="1" t="s">
        <v>107</v>
      </c>
      <c r="N4543" s="1" t="s">
        <v>108</v>
      </c>
    </row>
    <row r="4544" spans="1:14" x14ac:dyDescent="0.25">
      <c r="A4544">
        <v>4543</v>
      </c>
      <c r="B4544">
        <v>2011</v>
      </c>
      <c r="C4544">
        <f>1/COUNTIF(B:B,pizzadb_pizzasales[[#This Row],[order_id]])</f>
        <v>0.25</v>
      </c>
      <c r="D4544" s="1" t="s">
        <v>158</v>
      </c>
      <c r="E4544">
        <v>1</v>
      </c>
      <c r="F4544" s="16">
        <v>43250</v>
      </c>
      <c r="G4544" s="14" t="str">
        <f>TEXT(pizzadb_pizzasales[[#This Row],[order_date]],"dddd")</f>
        <v>Wednesday</v>
      </c>
      <c r="H4544" s="3">
        <v>0.54268518518518516</v>
      </c>
      <c r="I4544">
        <v>16.5</v>
      </c>
      <c r="J4544">
        <v>16.5</v>
      </c>
      <c r="K4544" s="1" t="s">
        <v>13</v>
      </c>
      <c r="L4544" s="1" t="s">
        <v>26</v>
      </c>
      <c r="M4544" s="1" t="s">
        <v>60</v>
      </c>
      <c r="N4544" s="1" t="s">
        <v>61</v>
      </c>
    </row>
    <row r="4545" spans="1:14" x14ac:dyDescent="0.25">
      <c r="A4545">
        <v>4544</v>
      </c>
      <c r="B4545">
        <v>2011</v>
      </c>
      <c r="C4545">
        <f>1/COUNTIF(B:B,pizzadb_pizzasales[[#This Row],[order_id]])</f>
        <v>0.25</v>
      </c>
      <c r="D4545" s="1" t="s">
        <v>122</v>
      </c>
      <c r="E4545">
        <v>1</v>
      </c>
      <c r="F4545" s="16">
        <v>43251</v>
      </c>
      <c r="G4545" s="14" t="str">
        <f>TEXT(pizzadb_pizzasales[[#This Row],[order_date]],"dddd")</f>
        <v>Thursday</v>
      </c>
      <c r="H4545" s="3">
        <v>0.54268518518518516</v>
      </c>
      <c r="I4545">
        <v>20.25</v>
      </c>
      <c r="J4545">
        <v>20.25</v>
      </c>
      <c r="K4545" s="1" t="s">
        <v>21</v>
      </c>
      <c r="L4545" s="1" t="s">
        <v>22</v>
      </c>
      <c r="M4545" s="1" t="s">
        <v>66</v>
      </c>
      <c r="N4545" s="1" t="s">
        <v>67</v>
      </c>
    </row>
    <row r="4546" spans="1:14" x14ac:dyDescent="0.25">
      <c r="A4546">
        <v>4545</v>
      </c>
      <c r="B4546">
        <v>2012</v>
      </c>
      <c r="C4546">
        <f>1/COUNTIF(B:B,pizzadb_pizzasales[[#This Row],[order_id]])</f>
        <v>0.5</v>
      </c>
      <c r="D4546" s="1" t="s">
        <v>150</v>
      </c>
      <c r="E4546">
        <v>1</v>
      </c>
      <c r="F4546" s="16">
        <v>43252</v>
      </c>
      <c r="G4546" s="14" t="str">
        <f>TEXT(pizzadb_pizzasales[[#This Row],[order_date]],"dddd")</f>
        <v>Friday</v>
      </c>
      <c r="H4546" s="3">
        <v>0.55486111111111114</v>
      </c>
      <c r="I4546">
        <v>12.5</v>
      </c>
      <c r="J4546">
        <v>12.5</v>
      </c>
      <c r="K4546" s="1" t="s">
        <v>41</v>
      </c>
      <c r="L4546" s="1" t="s">
        <v>26</v>
      </c>
      <c r="M4546" s="1" t="s">
        <v>60</v>
      </c>
      <c r="N4546" s="1" t="s">
        <v>61</v>
      </c>
    </row>
    <row r="4547" spans="1:14" x14ac:dyDescent="0.25">
      <c r="A4547">
        <v>4546</v>
      </c>
      <c r="B4547">
        <v>2012</v>
      </c>
      <c r="C4547">
        <f>1/COUNTIF(B:B,pizzadb_pizzasales[[#This Row],[order_id]])</f>
        <v>0.5</v>
      </c>
      <c r="D4547" s="1" t="s">
        <v>140</v>
      </c>
      <c r="E4547">
        <v>1</v>
      </c>
      <c r="F4547" s="16">
        <v>43255</v>
      </c>
      <c r="G4547" s="14" t="str">
        <f>TEXT(pizzadb_pizzasales[[#This Row],[order_date]],"dddd")</f>
        <v>Monday</v>
      </c>
      <c r="H4547" s="3">
        <v>0.55486111111111114</v>
      </c>
      <c r="I4547">
        <v>25.5</v>
      </c>
      <c r="J4547">
        <v>25.5</v>
      </c>
      <c r="K4547" s="1" t="s">
        <v>141</v>
      </c>
      <c r="L4547" s="1" t="s">
        <v>14</v>
      </c>
      <c r="M4547" s="1" t="s">
        <v>45</v>
      </c>
      <c r="N4547" s="1" t="s">
        <v>46</v>
      </c>
    </row>
    <row r="4548" spans="1:14" x14ac:dyDescent="0.25">
      <c r="A4548">
        <v>4547</v>
      </c>
      <c r="B4548">
        <v>2013</v>
      </c>
      <c r="C4548">
        <f>1/COUNTIF(B:B,pizzadb_pizzasales[[#This Row],[order_id]])</f>
        <v>0.33333333333333331</v>
      </c>
      <c r="D4548" s="1" t="s">
        <v>84</v>
      </c>
      <c r="E4548">
        <v>2</v>
      </c>
      <c r="F4548" s="16">
        <v>43256</v>
      </c>
      <c r="G4548" s="14" t="str">
        <f>TEXT(pizzadb_pizzasales[[#This Row],[order_date]],"dddd")</f>
        <v>Tuesday</v>
      </c>
      <c r="H4548" s="3">
        <v>0.55608796296296292</v>
      </c>
      <c r="I4548">
        <v>12</v>
      </c>
      <c r="J4548">
        <v>24</v>
      </c>
      <c r="K4548" s="1" t="s">
        <v>41</v>
      </c>
      <c r="L4548" s="1" t="s">
        <v>14</v>
      </c>
      <c r="M4548" s="1" t="s">
        <v>85</v>
      </c>
      <c r="N4548" s="1" t="s">
        <v>86</v>
      </c>
    </row>
    <row r="4549" spans="1:14" x14ac:dyDescent="0.25">
      <c r="A4549">
        <v>4548</v>
      </c>
      <c r="B4549">
        <v>2013</v>
      </c>
      <c r="C4549">
        <f>1/COUNTIF(B:B,pizzadb_pizzasales[[#This Row],[order_id]])</f>
        <v>0.33333333333333331</v>
      </c>
      <c r="D4549" s="1" t="s">
        <v>165</v>
      </c>
      <c r="E4549">
        <v>1</v>
      </c>
      <c r="F4549" s="16">
        <v>43257</v>
      </c>
      <c r="G4549" s="14" t="str">
        <f>TEXT(pizzadb_pizzasales[[#This Row],[order_date]],"dddd")</f>
        <v>Wednesday</v>
      </c>
      <c r="H4549" s="3">
        <v>0.55608796296296292</v>
      </c>
      <c r="I4549">
        <v>23.649999618530273</v>
      </c>
      <c r="J4549">
        <v>23.649999618530273</v>
      </c>
      <c r="K4549" s="1" t="s">
        <v>41</v>
      </c>
      <c r="L4549" s="1" t="s">
        <v>26</v>
      </c>
      <c r="M4549" s="1" t="s">
        <v>166</v>
      </c>
      <c r="N4549" s="1" t="s">
        <v>167</v>
      </c>
    </row>
    <row r="4550" spans="1:14" x14ac:dyDescent="0.25">
      <c r="A4550">
        <v>4549</v>
      </c>
      <c r="B4550">
        <v>2013</v>
      </c>
      <c r="C4550">
        <f>1/COUNTIF(B:B,pizzadb_pizzasales[[#This Row],[order_id]])</f>
        <v>0.33333333333333331</v>
      </c>
      <c r="D4550" s="1" t="s">
        <v>50</v>
      </c>
      <c r="E4550">
        <v>1</v>
      </c>
      <c r="F4550" s="16">
        <v>43258</v>
      </c>
      <c r="G4550" s="14" t="str">
        <f>TEXT(pizzadb_pizzasales[[#This Row],[order_date]],"dddd")</f>
        <v>Thursday</v>
      </c>
      <c r="H4550" s="3">
        <v>0.55608796296296292</v>
      </c>
      <c r="I4550">
        <v>12</v>
      </c>
      <c r="J4550">
        <v>12</v>
      </c>
      <c r="K4550" s="1" t="s">
        <v>41</v>
      </c>
      <c r="L4550" s="1" t="s">
        <v>14</v>
      </c>
      <c r="M4550" s="1" t="s">
        <v>18</v>
      </c>
      <c r="N4550" s="1" t="s">
        <v>19</v>
      </c>
    </row>
    <row r="4551" spans="1:14" x14ac:dyDescent="0.25">
      <c r="A4551">
        <v>4550</v>
      </c>
      <c r="B4551">
        <v>2014</v>
      </c>
      <c r="C4551">
        <f>1/COUNTIF(B:B,pizzadb_pizzasales[[#This Row],[order_id]])</f>
        <v>1</v>
      </c>
      <c r="D4551" s="1" t="s">
        <v>59</v>
      </c>
      <c r="E4551">
        <v>1</v>
      </c>
      <c r="F4551" s="16">
        <v>43259</v>
      </c>
      <c r="G4551" s="14" t="str">
        <f>TEXT(pizzadb_pizzasales[[#This Row],[order_date]],"dddd")</f>
        <v>Friday</v>
      </c>
      <c r="H4551" s="3">
        <v>0.55778935185185186</v>
      </c>
      <c r="I4551">
        <v>20.75</v>
      </c>
      <c r="J4551">
        <v>20.75</v>
      </c>
      <c r="K4551" s="1" t="s">
        <v>21</v>
      </c>
      <c r="L4551" s="1" t="s">
        <v>26</v>
      </c>
      <c r="M4551" s="1" t="s">
        <v>60</v>
      </c>
      <c r="N4551" s="1" t="s">
        <v>61</v>
      </c>
    </row>
    <row r="4552" spans="1:14" x14ac:dyDescent="0.25">
      <c r="A4552">
        <v>4551</v>
      </c>
      <c r="B4552">
        <v>2015</v>
      </c>
      <c r="C4552">
        <f>1/COUNTIF(B:B,pizzadb_pizzasales[[#This Row],[order_id]])</f>
        <v>1</v>
      </c>
      <c r="D4552" s="1" t="s">
        <v>12</v>
      </c>
      <c r="E4552">
        <v>1</v>
      </c>
      <c r="F4552" s="16">
        <v>43262</v>
      </c>
      <c r="G4552" s="14" t="str">
        <f>TEXT(pizzadb_pizzasales[[#This Row],[order_date]],"dddd")</f>
        <v>Monday</v>
      </c>
      <c r="H4552" s="3">
        <v>0.55820601851851848</v>
      </c>
      <c r="I4552">
        <v>13.25</v>
      </c>
      <c r="J4552">
        <v>13.25</v>
      </c>
      <c r="K4552" s="1" t="s">
        <v>13</v>
      </c>
      <c r="L4552" s="1" t="s">
        <v>14</v>
      </c>
      <c r="M4552" s="1" t="s">
        <v>15</v>
      </c>
      <c r="N4552" s="1" t="s">
        <v>16</v>
      </c>
    </row>
    <row r="4553" spans="1:14" x14ac:dyDescent="0.25">
      <c r="A4553">
        <v>4552</v>
      </c>
      <c r="B4553">
        <v>2016</v>
      </c>
      <c r="C4553">
        <f>1/COUNTIF(B:B,pizzadb_pizzasales[[#This Row],[order_id]])</f>
        <v>0.33333333333333331</v>
      </c>
      <c r="D4553" s="1" t="s">
        <v>118</v>
      </c>
      <c r="E4553">
        <v>1</v>
      </c>
      <c r="F4553" s="16">
        <v>43263</v>
      </c>
      <c r="G4553" s="14" t="str">
        <f>TEXT(pizzadb_pizzasales[[#This Row],[order_date]],"dddd")</f>
        <v>Tuesday</v>
      </c>
      <c r="H4553" s="3">
        <v>0.57430555555555551</v>
      </c>
      <c r="I4553">
        <v>16.75</v>
      </c>
      <c r="J4553">
        <v>16.75</v>
      </c>
      <c r="K4553" s="1" t="s">
        <v>13</v>
      </c>
      <c r="L4553" s="1" t="s">
        <v>33</v>
      </c>
      <c r="M4553" s="1" t="s">
        <v>42</v>
      </c>
      <c r="N4553" s="1" t="s">
        <v>43</v>
      </c>
    </row>
    <row r="4554" spans="1:14" x14ac:dyDescent="0.25">
      <c r="A4554">
        <v>4553</v>
      </c>
      <c r="B4554">
        <v>2016</v>
      </c>
      <c r="C4554">
        <f>1/COUNTIF(B:B,pizzadb_pizzasales[[#This Row],[order_id]])</f>
        <v>0.33333333333333331</v>
      </c>
      <c r="D4554" s="1" t="s">
        <v>128</v>
      </c>
      <c r="E4554">
        <v>1</v>
      </c>
      <c r="F4554" s="16">
        <v>43264</v>
      </c>
      <c r="G4554" s="14" t="str">
        <f>TEXT(pizzadb_pizzasales[[#This Row],[order_date]],"dddd")</f>
        <v>Wednesday</v>
      </c>
      <c r="H4554" s="3">
        <v>0.57430555555555551</v>
      </c>
      <c r="I4554">
        <v>16</v>
      </c>
      <c r="J4554">
        <v>16</v>
      </c>
      <c r="K4554" s="1" t="s">
        <v>13</v>
      </c>
      <c r="L4554" s="1" t="s">
        <v>22</v>
      </c>
      <c r="M4554" s="1" t="s">
        <v>52</v>
      </c>
      <c r="N4554" s="1" t="s">
        <v>53</v>
      </c>
    </row>
    <row r="4555" spans="1:14" x14ac:dyDescent="0.25">
      <c r="A4555">
        <v>4554</v>
      </c>
      <c r="B4555">
        <v>2016</v>
      </c>
      <c r="C4555">
        <f>1/COUNTIF(B:B,pizzadb_pizzasales[[#This Row],[order_id]])</f>
        <v>0.33333333333333331</v>
      </c>
      <c r="D4555" s="1" t="s">
        <v>100</v>
      </c>
      <c r="E4555">
        <v>1</v>
      </c>
      <c r="F4555" s="16">
        <v>43265</v>
      </c>
      <c r="G4555" s="14" t="str">
        <f>TEXT(pizzadb_pizzasales[[#This Row],[order_date]],"dddd")</f>
        <v>Thursday</v>
      </c>
      <c r="H4555" s="3">
        <v>0.57430555555555551</v>
      </c>
      <c r="I4555">
        <v>12.75</v>
      </c>
      <c r="J4555">
        <v>12.75</v>
      </c>
      <c r="K4555" s="1" t="s">
        <v>41</v>
      </c>
      <c r="L4555" s="1" t="s">
        <v>22</v>
      </c>
      <c r="M4555" s="1" t="s">
        <v>101</v>
      </c>
      <c r="N4555" s="1" t="s">
        <v>102</v>
      </c>
    </row>
    <row r="4556" spans="1:14" x14ac:dyDescent="0.25">
      <c r="A4556">
        <v>4555</v>
      </c>
      <c r="B4556">
        <v>2017</v>
      </c>
      <c r="C4556">
        <f>1/COUNTIF(B:B,pizzadb_pizzasales[[#This Row],[order_id]])</f>
        <v>0.5</v>
      </c>
      <c r="D4556" s="1" t="s">
        <v>40</v>
      </c>
      <c r="E4556">
        <v>1</v>
      </c>
      <c r="F4556" s="16">
        <v>43266</v>
      </c>
      <c r="G4556" s="14" t="str">
        <f>TEXT(pizzadb_pizzasales[[#This Row],[order_date]],"dddd")</f>
        <v>Friday</v>
      </c>
      <c r="H4556" s="3">
        <v>0.57773148148148146</v>
      </c>
      <c r="I4556">
        <v>12.75</v>
      </c>
      <c r="J4556">
        <v>12.75</v>
      </c>
      <c r="K4556" s="1" t="s">
        <v>41</v>
      </c>
      <c r="L4556" s="1" t="s">
        <v>33</v>
      </c>
      <c r="M4556" s="1" t="s">
        <v>42</v>
      </c>
      <c r="N4556" s="1" t="s">
        <v>43</v>
      </c>
    </row>
    <row r="4557" spans="1:14" x14ac:dyDescent="0.25">
      <c r="A4557">
        <v>4556</v>
      </c>
      <c r="B4557">
        <v>2017</v>
      </c>
      <c r="C4557">
        <f>1/COUNTIF(B:B,pizzadb_pizzasales[[#This Row],[order_id]])</f>
        <v>0.5</v>
      </c>
      <c r="D4557" s="1" t="s">
        <v>54</v>
      </c>
      <c r="E4557">
        <v>1</v>
      </c>
      <c r="F4557" s="16">
        <v>43269</v>
      </c>
      <c r="G4557" s="14" t="str">
        <f>TEXT(pizzadb_pizzasales[[#This Row],[order_date]],"dddd")</f>
        <v>Monday</v>
      </c>
      <c r="H4557" s="3">
        <v>0.57773148148148146</v>
      </c>
      <c r="I4557">
        <v>20.5</v>
      </c>
      <c r="J4557">
        <v>20.5</v>
      </c>
      <c r="K4557" s="1" t="s">
        <v>21</v>
      </c>
      <c r="L4557" s="1" t="s">
        <v>14</v>
      </c>
      <c r="M4557" s="1" t="s">
        <v>55</v>
      </c>
      <c r="N4557" s="1" t="s">
        <v>56</v>
      </c>
    </row>
    <row r="4558" spans="1:14" x14ac:dyDescent="0.25">
      <c r="A4558">
        <v>4557</v>
      </c>
      <c r="B4558">
        <v>2018</v>
      </c>
      <c r="C4558">
        <f>1/COUNTIF(B:B,pizzadb_pizzasales[[#This Row],[order_id]])</f>
        <v>0.25</v>
      </c>
      <c r="D4558" s="1" t="s">
        <v>126</v>
      </c>
      <c r="E4558">
        <v>1</v>
      </c>
      <c r="F4558" s="16">
        <v>43270</v>
      </c>
      <c r="G4558" s="14" t="str">
        <f>TEXT(pizzadb_pizzasales[[#This Row],[order_date]],"dddd")</f>
        <v>Tuesday</v>
      </c>
      <c r="H4558" s="3">
        <v>0.58754629629629629</v>
      </c>
      <c r="I4558">
        <v>9.75</v>
      </c>
      <c r="J4558">
        <v>9.75</v>
      </c>
      <c r="K4558" s="1" t="s">
        <v>41</v>
      </c>
      <c r="L4558" s="1" t="s">
        <v>14</v>
      </c>
      <c r="M4558" s="1" t="s">
        <v>78</v>
      </c>
      <c r="N4558" s="1" t="s">
        <v>79</v>
      </c>
    </row>
    <row r="4559" spans="1:14" x14ac:dyDescent="0.25">
      <c r="A4559">
        <v>4558</v>
      </c>
      <c r="B4559">
        <v>2018</v>
      </c>
      <c r="C4559">
        <f>1/COUNTIF(B:B,pizzadb_pizzasales[[#This Row],[order_id]])</f>
        <v>0.25</v>
      </c>
      <c r="D4559" s="1" t="s">
        <v>135</v>
      </c>
      <c r="E4559">
        <v>1</v>
      </c>
      <c r="F4559" s="16">
        <v>43271</v>
      </c>
      <c r="G4559" s="14" t="str">
        <f>TEXT(pizzadb_pizzasales[[#This Row],[order_date]],"dddd")</f>
        <v>Wednesday</v>
      </c>
      <c r="H4559" s="3">
        <v>0.58754629629629629</v>
      </c>
      <c r="I4559">
        <v>20.75</v>
      </c>
      <c r="J4559">
        <v>20.75</v>
      </c>
      <c r="K4559" s="1" t="s">
        <v>21</v>
      </c>
      <c r="L4559" s="1" t="s">
        <v>26</v>
      </c>
      <c r="M4559" s="1" t="s">
        <v>107</v>
      </c>
      <c r="N4559" s="1" t="s">
        <v>108</v>
      </c>
    </row>
    <row r="4560" spans="1:14" x14ac:dyDescent="0.25">
      <c r="A4560">
        <v>4559</v>
      </c>
      <c r="B4560">
        <v>2018</v>
      </c>
      <c r="C4560">
        <f>1/COUNTIF(B:B,pizzadb_pizzasales[[#This Row],[order_id]])</f>
        <v>0.25</v>
      </c>
      <c r="D4560" s="1" t="s">
        <v>113</v>
      </c>
      <c r="E4560">
        <v>1</v>
      </c>
      <c r="F4560" s="16">
        <v>43272</v>
      </c>
      <c r="G4560" s="14" t="str">
        <f>TEXT(pizzadb_pizzasales[[#This Row],[order_date]],"dddd")</f>
        <v>Thursday</v>
      </c>
      <c r="H4560" s="3">
        <v>0.58754629629629629</v>
      </c>
      <c r="I4560">
        <v>20.25</v>
      </c>
      <c r="J4560">
        <v>20.25</v>
      </c>
      <c r="K4560" s="1" t="s">
        <v>21</v>
      </c>
      <c r="L4560" s="1" t="s">
        <v>26</v>
      </c>
      <c r="M4560" s="1" t="s">
        <v>114</v>
      </c>
      <c r="N4560" s="1" t="s">
        <v>115</v>
      </c>
    </row>
    <row r="4561" spans="1:14" x14ac:dyDescent="0.25">
      <c r="A4561">
        <v>4560</v>
      </c>
      <c r="B4561">
        <v>2018</v>
      </c>
      <c r="C4561">
        <f>1/COUNTIF(B:B,pizzadb_pizzasales[[#This Row],[order_id]])</f>
        <v>0.25</v>
      </c>
      <c r="D4561" s="1" t="s">
        <v>140</v>
      </c>
      <c r="E4561">
        <v>1</v>
      </c>
      <c r="F4561" s="16">
        <v>43273</v>
      </c>
      <c r="G4561" s="14" t="str">
        <f>TEXT(pizzadb_pizzasales[[#This Row],[order_date]],"dddd")</f>
        <v>Friday</v>
      </c>
      <c r="H4561" s="3">
        <v>0.58754629629629629</v>
      </c>
      <c r="I4561">
        <v>25.5</v>
      </c>
      <c r="J4561">
        <v>25.5</v>
      </c>
      <c r="K4561" s="1" t="s">
        <v>141</v>
      </c>
      <c r="L4561" s="1" t="s">
        <v>14</v>
      </c>
      <c r="M4561" s="1" t="s">
        <v>45</v>
      </c>
      <c r="N4561" s="1" t="s">
        <v>46</v>
      </c>
    </row>
    <row r="4562" spans="1:14" x14ac:dyDescent="0.25">
      <c r="A4562">
        <v>4561</v>
      </c>
      <c r="B4562">
        <v>2019</v>
      </c>
      <c r="C4562">
        <f>1/COUNTIF(B:B,pizzadb_pizzasales[[#This Row],[order_id]])</f>
        <v>1</v>
      </c>
      <c r="D4562" s="1" t="s">
        <v>69</v>
      </c>
      <c r="E4562">
        <v>1</v>
      </c>
      <c r="F4562" s="16">
        <v>43276</v>
      </c>
      <c r="G4562" s="14" t="str">
        <f>TEXT(pizzadb_pizzasales[[#This Row],[order_date]],"dddd")</f>
        <v>Monday</v>
      </c>
      <c r="H4562" s="3">
        <v>0.59309027777777779</v>
      </c>
      <c r="I4562">
        <v>20.75</v>
      </c>
      <c r="J4562">
        <v>20.75</v>
      </c>
      <c r="K4562" s="1" t="s">
        <v>21</v>
      </c>
      <c r="L4562" s="1" t="s">
        <v>33</v>
      </c>
      <c r="M4562" s="1" t="s">
        <v>70</v>
      </c>
      <c r="N4562" s="1" t="s">
        <v>71</v>
      </c>
    </row>
    <row r="4563" spans="1:14" x14ac:dyDescent="0.25">
      <c r="A4563">
        <v>4562</v>
      </c>
      <c r="B4563">
        <v>2020</v>
      </c>
      <c r="C4563">
        <f>1/COUNTIF(B:B,pizzadb_pizzasales[[#This Row],[order_id]])</f>
        <v>1</v>
      </c>
      <c r="D4563" s="1" t="s">
        <v>84</v>
      </c>
      <c r="E4563">
        <v>1</v>
      </c>
      <c r="F4563" s="16">
        <v>43277</v>
      </c>
      <c r="G4563" s="14" t="str">
        <f>TEXT(pizzadb_pizzasales[[#This Row],[order_date]],"dddd")</f>
        <v>Tuesday</v>
      </c>
      <c r="H4563" s="3">
        <v>0.59311342592592597</v>
      </c>
      <c r="I4563">
        <v>12</v>
      </c>
      <c r="J4563">
        <v>12</v>
      </c>
      <c r="K4563" s="1" t="s">
        <v>41</v>
      </c>
      <c r="L4563" s="1" t="s">
        <v>14</v>
      </c>
      <c r="M4563" s="1" t="s">
        <v>85</v>
      </c>
      <c r="N4563" s="1" t="s">
        <v>86</v>
      </c>
    </row>
    <row r="4564" spans="1:14" x14ac:dyDescent="0.25">
      <c r="A4564">
        <v>4563</v>
      </c>
      <c r="B4564">
        <v>2021</v>
      </c>
      <c r="C4564">
        <f>1/COUNTIF(B:B,pizzadb_pizzasales[[#This Row],[order_id]])</f>
        <v>0.25</v>
      </c>
      <c r="D4564" s="1" t="s">
        <v>73</v>
      </c>
      <c r="E4564">
        <v>1</v>
      </c>
      <c r="F4564" s="16">
        <v>43278</v>
      </c>
      <c r="G4564" s="14" t="str">
        <f>TEXT(pizzadb_pizzasales[[#This Row],[order_date]],"dddd")</f>
        <v>Wednesday</v>
      </c>
      <c r="H4564" s="3">
        <v>0.60084490740740737</v>
      </c>
      <c r="I4564">
        <v>20.75</v>
      </c>
      <c r="J4564">
        <v>20.75</v>
      </c>
      <c r="K4564" s="1" t="s">
        <v>21</v>
      </c>
      <c r="L4564" s="1" t="s">
        <v>33</v>
      </c>
      <c r="M4564" s="1" t="s">
        <v>74</v>
      </c>
      <c r="N4564" s="1" t="s">
        <v>75</v>
      </c>
    </row>
    <row r="4565" spans="1:14" x14ac:dyDescent="0.25">
      <c r="A4565">
        <v>4564</v>
      </c>
      <c r="B4565">
        <v>2021</v>
      </c>
      <c r="C4565">
        <f>1/COUNTIF(B:B,pizzadb_pizzasales[[#This Row],[order_id]])</f>
        <v>0.25</v>
      </c>
      <c r="D4565" s="1" t="s">
        <v>116</v>
      </c>
      <c r="E4565">
        <v>1</v>
      </c>
      <c r="F4565" s="16">
        <v>43279</v>
      </c>
      <c r="G4565" s="14" t="str">
        <f>TEXT(pizzadb_pizzasales[[#This Row],[order_date]],"dddd")</f>
        <v>Thursday</v>
      </c>
      <c r="H4565" s="3">
        <v>0.60084490740740737</v>
      </c>
      <c r="I4565">
        <v>16</v>
      </c>
      <c r="J4565">
        <v>16</v>
      </c>
      <c r="K4565" s="1" t="s">
        <v>13</v>
      </c>
      <c r="L4565" s="1" t="s">
        <v>14</v>
      </c>
      <c r="M4565" s="1" t="s">
        <v>55</v>
      </c>
      <c r="N4565" s="1" t="s">
        <v>56</v>
      </c>
    </row>
    <row r="4566" spans="1:14" x14ac:dyDescent="0.25">
      <c r="A4566">
        <v>4565</v>
      </c>
      <c r="B4566">
        <v>2021</v>
      </c>
      <c r="C4566">
        <f>1/COUNTIF(B:B,pizzadb_pizzasales[[#This Row],[order_id]])</f>
        <v>0.25</v>
      </c>
      <c r="D4566" s="1" t="s">
        <v>77</v>
      </c>
      <c r="E4566">
        <v>1</v>
      </c>
      <c r="F4566" s="16">
        <v>43280</v>
      </c>
      <c r="G4566" s="14" t="str">
        <f>TEXT(pizzadb_pizzasales[[#This Row],[order_date]],"dddd")</f>
        <v>Friday</v>
      </c>
      <c r="H4566" s="3">
        <v>0.60084490740740737</v>
      </c>
      <c r="I4566">
        <v>15.25</v>
      </c>
      <c r="J4566">
        <v>15.25</v>
      </c>
      <c r="K4566" s="1" t="s">
        <v>21</v>
      </c>
      <c r="L4566" s="1" t="s">
        <v>14</v>
      </c>
      <c r="M4566" s="1" t="s">
        <v>78</v>
      </c>
      <c r="N4566" s="1" t="s">
        <v>79</v>
      </c>
    </row>
    <row r="4567" spans="1:14" x14ac:dyDescent="0.25">
      <c r="A4567">
        <v>4566</v>
      </c>
      <c r="B4567">
        <v>2021</v>
      </c>
      <c r="C4567">
        <f>1/COUNTIF(B:B,pizzadb_pizzasales[[#This Row],[order_id]])</f>
        <v>0.25</v>
      </c>
      <c r="D4567" s="1" t="s">
        <v>133</v>
      </c>
      <c r="E4567">
        <v>1</v>
      </c>
      <c r="F4567" s="16">
        <v>43283</v>
      </c>
      <c r="G4567" s="14" t="str">
        <f>TEXT(pizzadb_pizzasales[[#This Row],[order_date]],"dddd")</f>
        <v>Monday</v>
      </c>
      <c r="H4567" s="3">
        <v>0.60084490740740737</v>
      </c>
      <c r="I4567">
        <v>16.5</v>
      </c>
      <c r="J4567">
        <v>16.5</v>
      </c>
      <c r="K4567" s="1" t="s">
        <v>13</v>
      </c>
      <c r="L4567" s="1" t="s">
        <v>26</v>
      </c>
      <c r="M4567" s="1" t="s">
        <v>107</v>
      </c>
      <c r="N4567" s="1" t="s">
        <v>108</v>
      </c>
    </row>
    <row r="4568" spans="1:14" x14ac:dyDescent="0.25">
      <c r="A4568">
        <v>4567</v>
      </c>
      <c r="B4568">
        <v>2022</v>
      </c>
      <c r="C4568">
        <f>1/COUNTIF(B:B,pizzadb_pizzasales[[#This Row],[order_id]])</f>
        <v>0.5</v>
      </c>
      <c r="D4568" s="1" t="s">
        <v>81</v>
      </c>
      <c r="E4568">
        <v>1</v>
      </c>
      <c r="F4568" s="16">
        <v>43284</v>
      </c>
      <c r="G4568" s="14" t="str">
        <f>TEXT(pizzadb_pizzasales[[#This Row],[order_date]],"dddd")</f>
        <v>Tuesday</v>
      </c>
      <c r="H4568" s="3">
        <v>0.60875000000000001</v>
      </c>
      <c r="I4568">
        <v>20.75</v>
      </c>
      <c r="J4568">
        <v>20.75</v>
      </c>
      <c r="K4568" s="1" t="s">
        <v>21</v>
      </c>
      <c r="L4568" s="1" t="s">
        <v>33</v>
      </c>
      <c r="M4568" s="1" t="s">
        <v>82</v>
      </c>
      <c r="N4568" s="1" t="s">
        <v>83</v>
      </c>
    </row>
    <row r="4569" spans="1:14" x14ac:dyDescent="0.25">
      <c r="A4569">
        <v>4568</v>
      </c>
      <c r="B4569">
        <v>2022</v>
      </c>
      <c r="C4569">
        <f>1/COUNTIF(B:B,pizzadb_pizzasales[[#This Row],[order_id]])</f>
        <v>0.5</v>
      </c>
      <c r="D4569" s="1" t="s">
        <v>44</v>
      </c>
      <c r="E4569">
        <v>1</v>
      </c>
      <c r="F4569" s="16">
        <v>43285</v>
      </c>
      <c r="G4569" s="14" t="str">
        <f>TEXT(pizzadb_pizzasales[[#This Row],[order_date]],"dddd")</f>
        <v>Wednesday</v>
      </c>
      <c r="H4569" s="3">
        <v>0.60875000000000001</v>
      </c>
      <c r="I4569">
        <v>12</v>
      </c>
      <c r="J4569">
        <v>12</v>
      </c>
      <c r="K4569" s="1" t="s">
        <v>41</v>
      </c>
      <c r="L4569" s="1" t="s">
        <v>14</v>
      </c>
      <c r="M4569" s="1" t="s">
        <v>45</v>
      </c>
      <c r="N4569" s="1" t="s">
        <v>46</v>
      </c>
    </row>
    <row r="4570" spans="1:14" x14ac:dyDescent="0.25">
      <c r="A4570">
        <v>4569</v>
      </c>
      <c r="B4570">
        <v>2023</v>
      </c>
      <c r="C4570">
        <f>1/COUNTIF(B:B,pizzadb_pizzasales[[#This Row],[order_id]])</f>
        <v>1</v>
      </c>
      <c r="D4570" s="1" t="s">
        <v>90</v>
      </c>
      <c r="E4570">
        <v>1</v>
      </c>
      <c r="F4570" s="16">
        <v>43286</v>
      </c>
      <c r="G4570" s="14" t="str">
        <f>TEXT(pizzadb_pizzasales[[#This Row],[order_date]],"dddd")</f>
        <v>Thursday</v>
      </c>
      <c r="H4570" s="3">
        <v>0.6287962962962963</v>
      </c>
      <c r="I4570">
        <v>17.950000762939453</v>
      </c>
      <c r="J4570">
        <v>17.950000762939453</v>
      </c>
      <c r="K4570" s="1" t="s">
        <v>21</v>
      </c>
      <c r="L4570" s="1" t="s">
        <v>22</v>
      </c>
      <c r="M4570" s="1" t="s">
        <v>91</v>
      </c>
      <c r="N4570" s="1" t="s">
        <v>92</v>
      </c>
    </row>
    <row r="4571" spans="1:14" x14ac:dyDescent="0.25">
      <c r="A4571">
        <v>4570</v>
      </c>
      <c r="B4571">
        <v>2024</v>
      </c>
      <c r="C4571">
        <f>1/COUNTIF(B:B,pizzadb_pizzasales[[#This Row],[order_id]])</f>
        <v>0.33333333333333331</v>
      </c>
      <c r="D4571" s="1" t="s">
        <v>172</v>
      </c>
      <c r="E4571">
        <v>1</v>
      </c>
      <c r="F4571" s="16">
        <v>43287</v>
      </c>
      <c r="G4571" s="14" t="str">
        <f>TEXT(pizzadb_pizzasales[[#This Row],[order_date]],"dddd")</f>
        <v>Friday</v>
      </c>
      <c r="H4571" s="3">
        <v>0.66946759259259259</v>
      </c>
      <c r="I4571">
        <v>12.5</v>
      </c>
      <c r="J4571">
        <v>12.5</v>
      </c>
      <c r="K4571" s="1" t="s">
        <v>41</v>
      </c>
      <c r="L4571" s="1" t="s">
        <v>26</v>
      </c>
      <c r="M4571" s="1" t="s">
        <v>88</v>
      </c>
      <c r="N4571" s="1" t="s">
        <v>89</v>
      </c>
    </row>
    <row r="4572" spans="1:14" x14ac:dyDescent="0.25">
      <c r="A4572">
        <v>4571</v>
      </c>
      <c r="B4572">
        <v>2024</v>
      </c>
      <c r="C4572">
        <f>1/COUNTIF(B:B,pizzadb_pizzasales[[#This Row],[order_id]])</f>
        <v>0.33333333333333331</v>
      </c>
      <c r="D4572" s="1" t="s">
        <v>147</v>
      </c>
      <c r="E4572">
        <v>1</v>
      </c>
      <c r="F4572" s="16">
        <v>43290</v>
      </c>
      <c r="G4572" s="14" t="str">
        <f>TEXT(pizzadb_pizzasales[[#This Row],[order_date]],"dddd")</f>
        <v>Monday</v>
      </c>
      <c r="H4572" s="3">
        <v>0.66946759259259259</v>
      </c>
      <c r="I4572">
        <v>16.75</v>
      </c>
      <c r="J4572">
        <v>16.75</v>
      </c>
      <c r="K4572" s="1" t="s">
        <v>13</v>
      </c>
      <c r="L4572" s="1" t="s">
        <v>33</v>
      </c>
      <c r="M4572" s="1" t="s">
        <v>70</v>
      </c>
      <c r="N4572" s="1" t="s">
        <v>71</v>
      </c>
    </row>
    <row r="4573" spans="1:14" x14ac:dyDescent="0.25">
      <c r="A4573">
        <v>4572</v>
      </c>
      <c r="B4573">
        <v>2024</v>
      </c>
      <c r="C4573">
        <f>1/COUNTIF(B:B,pizzadb_pizzasales[[#This Row],[order_id]])</f>
        <v>0.33333333333333331</v>
      </c>
      <c r="D4573" s="1" t="s">
        <v>109</v>
      </c>
      <c r="E4573">
        <v>1</v>
      </c>
      <c r="F4573" s="16">
        <v>43291</v>
      </c>
      <c r="G4573" s="14" t="str">
        <f>TEXT(pizzadb_pizzasales[[#This Row],[order_date]],"dddd")</f>
        <v>Tuesday</v>
      </c>
      <c r="H4573" s="3">
        <v>0.66946759259259259</v>
      </c>
      <c r="I4573">
        <v>20.25</v>
      </c>
      <c r="J4573">
        <v>20.25</v>
      </c>
      <c r="K4573" s="1" t="s">
        <v>21</v>
      </c>
      <c r="L4573" s="1" t="s">
        <v>22</v>
      </c>
      <c r="M4573" s="1" t="s">
        <v>110</v>
      </c>
      <c r="N4573" s="1" t="s">
        <v>111</v>
      </c>
    </row>
    <row r="4574" spans="1:14" x14ac:dyDescent="0.25">
      <c r="A4574">
        <v>4573</v>
      </c>
      <c r="B4574">
        <v>2025</v>
      </c>
      <c r="C4574">
        <f>1/COUNTIF(B:B,pizzadb_pizzasales[[#This Row],[order_id]])</f>
        <v>0.5</v>
      </c>
      <c r="D4574" s="1" t="s">
        <v>80</v>
      </c>
      <c r="E4574">
        <v>1</v>
      </c>
      <c r="F4574" s="16">
        <v>43292</v>
      </c>
      <c r="G4574" s="14" t="str">
        <f>TEXT(pizzadb_pizzasales[[#This Row],[order_date]],"dddd")</f>
        <v>Wednesday</v>
      </c>
      <c r="H4574" s="3">
        <v>0.67431712962962964</v>
      </c>
      <c r="I4574">
        <v>12.75</v>
      </c>
      <c r="J4574">
        <v>12.75</v>
      </c>
      <c r="K4574" s="1" t="s">
        <v>41</v>
      </c>
      <c r="L4574" s="1" t="s">
        <v>33</v>
      </c>
      <c r="M4574" s="1" t="s">
        <v>74</v>
      </c>
      <c r="N4574" s="1" t="s">
        <v>75</v>
      </c>
    </row>
    <row r="4575" spans="1:14" x14ac:dyDescent="0.25">
      <c r="A4575">
        <v>4574</v>
      </c>
      <c r="B4575">
        <v>2025</v>
      </c>
      <c r="C4575">
        <f>1/COUNTIF(B:B,pizzadb_pizzasales[[#This Row],[order_id]])</f>
        <v>0.5</v>
      </c>
      <c r="D4575" s="1" t="s">
        <v>122</v>
      </c>
      <c r="E4575">
        <v>1</v>
      </c>
      <c r="F4575" s="16">
        <v>43293</v>
      </c>
      <c r="G4575" s="14" t="str">
        <f>TEXT(pizzadb_pizzasales[[#This Row],[order_date]],"dddd")</f>
        <v>Thursday</v>
      </c>
      <c r="H4575" s="3">
        <v>0.67431712962962964</v>
      </c>
      <c r="I4575">
        <v>20.25</v>
      </c>
      <c r="J4575">
        <v>20.25</v>
      </c>
      <c r="K4575" s="1" t="s">
        <v>21</v>
      </c>
      <c r="L4575" s="1" t="s">
        <v>22</v>
      </c>
      <c r="M4575" s="1" t="s">
        <v>66</v>
      </c>
      <c r="N4575" s="1" t="s">
        <v>67</v>
      </c>
    </row>
    <row r="4576" spans="1:14" x14ac:dyDescent="0.25">
      <c r="A4576">
        <v>4575</v>
      </c>
      <c r="B4576">
        <v>2026</v>
      </c>
      <c r="C4576">
        <f>1/COUNTIF(B:B,pizzadb_pizzasales[[#This Row],[order_id]])</f>
        <v>1</v>
      </c>
      <c r="D4576" s="1" t="s">
        <v>68</v>
      </c>
      <c r="E4576">
        <v>1</v>
      </c>
      <c r="F4576" s="16">
        <v>43294</v>
      </c>
      <c r="G4576" s="14" t="str">
        <f>TEXT(pizzadb_pizzasales[[#This Row],[order_date]],"dddd")</f>
        <v>Friday</v>
      </c>
      <c r="H4576" s="3">
        <v>0.67486111111111113</v>
      </c>
      <c r="I4576">
        <v>20.25</v>
      </c>
      <c r="J4576">
        <v>20.25</v>
      </c>
      <c r="K4576" s="1" t="s">
        <v>21</v>
      </c>
      <c r="L4576" s="1" t="s">
        <v>22</v>
      </c>
      <c r="M4576" s="1" t="s">
        <v>30</v>
      </c>
      <c r="N4576" s="1" t="s">
        <v>31</v>
      </c>
    </row>
    <row r="4577" spans="1:14" x14ac:dyDescent="0.25">
      <c r="A4577">
        <v>4576</v>
      </c>
      <c r="B4577">
        <v>2027</v>
      </c>
      <c r="C4577">
        <f>1/COUNTIF(B:B,pizzadb_pizzasales[[#This Row],[order_id]])</f>
        <v>0.5</v>
      </c>
      <c r="D4577" s="1" t="s">
        <v>117</v>
      </c>
      <c r="E4577">
        <v>1</v>
      </c>
      <c r="F4577" s="16">
        <v>43297</v>
      </c>
      <c r="G4577" s="14" t="str">
        <f>TEXT(pizzadb_pizzasales[[#This Row],[order_date]],"dddd")</f>
        <v>Monday</v>
      </c>
      <c r="H4577" s="3">
        <v>0.68090277777777775</v>
      </c>
      <c r="I4577">
        <v>12.75</v>
      </c>
      <c r="J4577">
        <v>12.75</v>
      </c>
      <c r="K4577" s="1" t="s">
        <v>41</v>
      </c>
      <c r="L4577" s="1" t="s">
        <v>33</v>
      </c>
      <c r="M4577" s="1" t="s">
        <v>70</v>
      </c>
      <c r="N4577" s="1" t="s">
        <v>71</v>
      </c>
    </row>
    <row r="4578" spans="1:14" x14ac:dyDescent="0.25">
      <c r="A4578">
        <v>4577</v>
      </c>
      <c r="B4578">
        <v>2027</v>
      </c>
      <c r="C4578">
        <f>1/COUNTIF(B:B,pizzadb_pizzasales[[#This Row],[order_id]])</f>
        <v>0.5</v>
      </c>
      <c r="D4578" s="1" t="s">
        <v>162</v>
      </c>
      <c r="E4578">
        <v>1</v>
      </c>
      <c r="F4578" s="16">
        <v>43298</v>
      </c>
      <c r="G4578" s="14" t="str">
        <f>TEXT(pizzadb_pizzasales[[#This Row],[order_date]],"dddd")</f>
        <v>Tuesday</v>
      </c>
      <c r="H4578" s="3">
        <v>0.68090277777777775</v>
      </c>
      <c r="I4578">
        <v>16</v>
      </c>
      <c r="J4578">
        <v>16</v>
      </c>
      <c r="K4578" s="1" t="s">
        <v>13</v>
      </c>
      <c r="L4578" s="1" t="s">
        <v>22</v>
      </c>
      <c r="M4578" s="1" t="s">
        <v>110</v>
      </c>
      <c r="N4578" s="1" t="s">
        <v>111</v>
      </c>
    </row>
    <row r="4579" spans="1:14" x14ac:dyDescent="0.25">
      <c r="A4579">
        <v>4578</v>
      </c>
      <c r="B4579">
        <v>2028</v>
      </c>
      <c r="C4579">
        <f>1/COUNTIF(B:B,pizzadb_pizzasales[[#This Row],[order_id]])</f>
        <v>1</v>
      </c>
      <c r="D4579" s="1" t="s">
        <v>90</v>
      </c>
      <c r="E4579">
        <v>1</v>
      </c>
      <c r="F4579" s="16">
        <v>43299</v>
      </c>
      <c r="G4579" s="14" t="str">
        <f>TEXT(pizzadb_pizzasales[[#This Row],[order_date]],"dddd")</f>
        <v>Wednesday</v>
      </c>
      <c r="H4579" s="3">
        <v>0.69324074074074071</v>
      </c>
      <c r="I4579">
        <v>17.950000762939453</v>
      </c>
      <c r="J4579">
        <v>17.950000762939453</v>
      </c>
      <c r="K4579" s="1" t="s">
        <v>21</v>
      </c>
      <c r="L4579" s="1" t="s">
        <v>22</v>
      </c>
      <c r="M4579" s="1" t="s">
        <v>91</v>
      </c>
      <c r="N4579" s="1" t="s">
        <v>92</v>
      </c>
    </row>
    <row r="4580" spans="1:14" x14ac:dyDescent="0.25">
      <c r="A4580">
        <v>4579</v>
      </c>
      <c r="B4580">
        <v>2029</v>
      </c>
      <c r="C4580">
        <f>1/COUNTIF(B:B,pizzadb_pizzasales[[#This Row],[order_id]])</f>
        <v>0.5</v>
      </c>
      <c r="D4580" s="1" t="s">
        <v>47</v>
      </c>
      <c r="E4580">
        <v>1</v>
      </c>
      <c r="F4580" s="16">
        <v>43300</v>
      </c>
      <c r="G4580" s="14" t="str">
        <f>TEXT(pizzadb_pizzasales[[#This Row],[order_date]],"dddd")</f>
        <v>Thursday</v>
      </c>
      <c r="H4580" s="3">
        <v>0.69987268518518519</v>
      </c>
      <c r="I4580">
        <v>12.5</v>
      </c>
      <c r="J4580">
        <v>12.5</v>
      </c>
      <c r="K4580" s="1" t="s">
        <v>41</v>
      </c>
      <c r="L4580" s="1" t="s">
        <v>26</v>
      </c>
      <c r="M4580" s="1" t="s">
        <v>48</v>
      </c>
      <c r="N4580" s="1" t="s">
        <v>49</v>
      </c>
    </row>
    <row r="4581" spans="1:14" x14ac:dyDescent="0.25">
      <c r="A4581">
        <v>4580</v>
      </c>
      <c r="B4581">
        <v>2029</v>
      </c>
      <c r="C4581">
        <f>1/COUNTIF(B:B,pizzadb_pizzasales[[#This Row],[order_id]])</f>
        <v>0.5</v>
      </c>
      <c r="D4581" s="1" t="s">
        <v>32</v>
      </c>
      <c r="E4581">
        <v>1</v>
      </c>
      <c r="F4581" s="16">
        <v>43301</v>
      </c>
      <c r="G4581" s="14" t="str">
        <f>TEXT(pizzadb_pizzasales[[#This Row],[order_date]],"dddd")</f>
        <v>Friday</v>
      </c>
      <c r="H4581" s="3">
        <v>0.69987268518518519</v>
      </c>
      <c r="I4581">
        <v>20.75</v>
      </c>
      <c r="J4581">
        <v>20.75</v>
      </c>
      <c r="K4581" s="1" t="s">
        <v>21</v>
      </c>
      <c r="L4581" s="1" t="s">
        <v>33</v>
      </c>
      <c r="M4581" s="1" t="s">
        <v>34</v>
      </c>
      <c r="N4581" s="1" t="s">
        <v>35</v>
      </c>
    </row>
    <row r="4582" spans="1:14" x14ac:dyDescent="0.25">
      <c r="A4582">
        <v>4581</v>
      </c>
      <c r="B4582">
        <v>2030</v>
      </c>
      <c r="C4582">
        <f>1/COUNTIF(B:B,pizzadb_pizzasales[[#This Row],[order_id]])</f>
        <v>0.5</v>
      </c>
      <c r="D4582" s="1" t="s">
        <v>20</v>
      </c>
      <c r="E4582">
        <v>1</v>
      </c>
      <c r="F4582" s="16">
        <v>43304</v>
      </c>
      <c r="G4582" s="14" t="str">
        <f>TEXT(pizzadb_pizzasales[[#This Row],[order_date]],"dddd")</f>
        <v>Monday</v>
      </c>
      <c r="H4582" s="3">
        <v>0.7018981481481481</v>
      </c>
      <c r="I4582">
        <v>18.5</v>
      </c>
      <c r="J4582">
        <v>18.5</v>
      </c>
      <c r="K4582" s="1" t="s">
        <v>21</v>
      </c>
      <c r="L4582" s="1" t="s">
        <v>22</v>
      </c>
      <c r="M4582" s="1" t="s">
        <v>23</v>
      </c>
      <c r="N4582" s="1" t="s">
        <v>24</v>
      </c>
    </row>
    <row r="4583" spans="1:14" x14ac:dyDescent="0.25">
      <c r="A4583">
        <v>4582</v>
      </c>
      <c r="B4583">
        <v>2030</v>
      </c>
      <c r="C4583">
        <f>1/COUNTIF(B:B,pizzadb_pizzasales[[#This Row],[order_id]])</f>
        <v>0.5</v>
      </c>
      <c r="D4583" s="1" t="s">
        <v>117</v>
      </c>
      <c r="E4583">
        <v>1</v>
      </c>
      <c r="F4583" s="16">
        <v>43305</v>
      </c>
      <c r="G4583" s="14" t="str">
        <f>TEXT(pizzadb_pizzasales[[#This Row],[order_date]],"dddd")</f>
        <v>Tuesday</v>
      </c>
      <c r="H4583" s="3">
        <v>0.7018981481481481</v>
      </c>
      <c r="I4583">
        <v>12.75</v>
      </c>
      <c r="J4583">
        <v>12.75</v>
      </c>
      <c r="K4583" s="1" t="s">
        <v>41</v>
      </c>
      <c r="L4583" s="1" t="s">
        <v>33</v>
      </c>
      <c r="M4583" s="1" t="s">
        <v>70</v>
      </c>
      <c r="N4583" s="1" t="s">
        <v>71</v>
      </c>
    </row>
    <row r="4584" spans="1:14" x14ac:dyDescent="0.25">
      <c r="A4584">
        <v>4583</v>
      </c>
      <c r="B4584">
        <v>2031</v>
      </c>
      <c r="C4584">
        <f>1/COUNTIF(B:B,pizzadb_pizzasales[[#This Row],[order_id]])</f>
        <v>0.33333333333333331</v>
      </c>
      <c r="D4584" s="1" t="s">
        <v>76</v>
      </c>
      <c r="E4584">
        <v>1</v>
      </c>
      <c r="F4584" s="16">
        <v>43306</v>
      </c>
      <c r="G4584" s="14" t="str">
        <f>TEXT(pizzadb_pizzasales[[#This Row],[order_date]],"dddd")</f>
        <v>Wednesday</v>
      </c>
      <c r="H4584" s="3">
        <v>0.7021412037037037</v>
      </c>
      <c r="I4584">
        <v>16.75</v>
      </c>
      <c r="J4584">
        <v>16.75</v>
      </c>
      <c r="K4584" s="1" t="s">
        <v>13</v>
      </c>
      <c r="L4584" s="1" t="s">
        <v>33</v>
      </c>
      <c r="M4584" s="1" t="s">
        <v>74</v>
      </c>
      <c r="N4584" s="1" t="s">
        <v>75</v>
      </c>
    </row>
    <row r="4585" spans="1:14" x14ac:dyDescent="0.25">
      <c r="A4585">
        <v>4584</v>
      </c>
      <c r="B4585">
        <v>2031</v>
      </c>
      <c r="C4585">
        <f>1/COUNTIF(B:B,pizzadb_pizzasales[[#This Row],[order_id]])</f>
        <v>0.33333333333333331</v>
      </c>
      <c r="D4585" s="1" t="s">
        <v>119</v>
      </c>
      <c r="E4585">
        <v>1</v>
      </c>
      <c r="F4585" s="16">
        <v>43307</v>
      </c>
      <c r="G4585" s="14" t="str">
        <f>TEXT(pizzadb_pizzasales[[#This Row],[order_date]],"dddd")</f>
        <v>Thursday</v>
      </c>
      <c r="H4585" s="3">
        <v>0.7021412037037037</v>
      </c>
      <c r="I4585">
        <v>12.5</v>
      </c>
      <c r="J4585">
        <v>12.5</v>
      </c>
      <c r="K4585" s="1" t="s">
        <v>13</v>
      </c>
      <c r="L4585" s="1" t="s">
        <v>14</v>
      </c>
      <c r="M4585" s="1" t="s">
        <v>78</v>
      </c>
      <c r="N4585" s="1" t="s">
        <v>79</v>
      </c>
    </row>
    <row r="4586" spans="1:14" x14ac:dyDescent="0.25">
      <c r="A4586">
        <v>4585</v>
      </c>
      <c r="B4586">
        <v>2031</v>
      </c>
      <c r="C4586">
        <f>1/COUNTIF(B:B,pizzadb_pizzasales[[#This Row],[order_id]])</f>
        <v>0.33333333333333331</v>
      </c>
      <c r="D4586" s="1" t="s">
        <v>117</v>
      </c>
      <c r="E4586">
        <v>1</v>
      </c>
      <c r="F4586" s="16">
        <v>43308</v>
      </c>
      <c r="G4586" s="14" t="str">
        <f>TEXT(pizzadb_pizzasales[[#This Row],[order_date]],"dddd")</f>
        <v>Friday</v>
      </c>
      <c r="H4586" s="3">
        <v>0.7021412037037037</v>
      </c>
      <c r="I4586">
        <v>12.75</v>
      </c>
      <c r="J4586">
        <v>12.75</v>
      </c>
      <c r="K4586" s="1" t="s">
        <v>41</v>
      </c>
      <c r="L4586" s="1" t="s">
        <v>33</v>
      </c>
      <c r="M4586" s="1" t="s">
        <v>70</v>
      </c>
      <c r="N4586" s="1" t="s">
        <v>71</v>
      </c>
    </row>
    <row r="4587" spans="1:14" x14ac:dyDescent="0.25">
      <c r="A4587">
        <v>4586</v>
      </c>
      <c r="B4587">
        <v>2032</v>
      </c>
      <c r="C4587">
        <f>1/COUNTIF(B:B,pizzadb_pizzasales[[#This Row],[order_id]])</f>
        <v>1</v>
      </c>
      <c r="D4587" s="1" t="s">
        <v>155</v>
      </c>
      <c r="E4587">
        <v>1</v>
      </c>
      <c r="F4587" s="16">
        <v>43311</v>
      </c>
      <c r="G4587" s="14" t="str">
        <f>TEXT(pizzadb_pizzasales[[#This Row],[order_date]],"dddd")</f>
        <v>Monday</v>
      </c>
      <c r="H4587" s="3">
        <v>0.71725694444444443</v>
      </c>
      <c r="I4587">
        <v>16</v>
      </c>
      <c r="J4587">
        <v>16</v>
      </c>
      <c r="K4587" s="1" t="s">
        <v>13</v>
      </c>
      <c r="L4587" s="1" t="s">
        <v>14</v>
      </c>
      <c r="M4587" s="1" t="s">
        <v>45</v>
      </c>
      <c r="N4587" s="1" t="s">
        <v>46</v>
      </c>
    </row>
    <row r="4588" spans="1:14" x14ac:dyDescent="0.25">
      <c r="A4588">
        <v>4587</v>
      </c>
      <c r="B4588">
        <v>2033</v>
      </c>
      <c r="C4588">
        <f>1/COUNTIF(B:B,pizzadb_pizzasales[[#This Row],[order_id]])</f>
        <v>0.25</v>
      </c>
      <c r="D4588" s="1" t="s">
        <v>40</v>
      </c>
      <c r="E4588">
        <v>1</v>
      </c>
      <c r="F4588" s="16">
        <v>43312</v>
      </c>
      <c r="G4588" s="14" t="str">
        <f>TEXT(pizzadb_pizzasales[[#This Row],[order_date]],"dddd")</f>
        <v>Tuesday</v>
      </c>
      <c r="H4588" s="3">
        <v>0.71753472222222225</v>
      </c>
      <c r="I4588">
        <v>12.75</v>
      </c>
      <c r="J4588">
        <v>12.75</v>
      </c>
      <c r="K4588" s="1" t="s">
        <v>41</v>
      </c>
      <c r="L4588" s="1" t="s">
        <v>33</v>
      </c>
      <c r="M4588" s="1" t="s">
        <v>42</v>
      </c>
      <c r="N4588" s="1" t="s">
        <v>43</v>
      </c>
    </row>
    <row r="4589" spans="1:14" x14ac:dyDescent="0.25">
      <c r="A4589">
        <v>4588</v>
      </c>
      <c r="B4589">
        <v>2033</v>
      </c>
      <c r="C4589">
        <f>1/COUNTIF(B:B,pizzadb_pizzasales[[#This Row],[order_id]])</f>
        <v>0.25</v>
      </c>
      <c r="D4589" s="1" t="s">
        <v>59</v>
      </c>
      <c r="E4589">
        <v>1</v>
      </c>
      <c r="F4589" s="16">
        <v>43313</v>
      </c>
      <c r="G4589" s="14" t="str">
        <f>TEXT(pizzadb_pizzasales[[#This Row],[order_date]],"dddd")</f>
        <v>Wednesday</v>
      </c>
      <c r="H4589" s="3">
        <v>0.71753472222222225</v>
      </c>
      <c r="I4589">
        <v>20.75</v>
      </c>
      <c r="J4589">
        <v>20.75</v>
      </c>
      <c r="K4589" s="1" t="s">
        <v>21</v>
      </c>
      <c r="L4589" s="1" t="s">
        <v>26</v>
      </c>
      <c r="M4589" s="1" t="s">
        <v>60</v>
      </c>
      <c r="N4589" s="1" t="s">
        <v>61</v>
      </c>
    </row>
    <row r="4590" spans="1:14" x14ac:dyDescent="0.25">
      <c r="A4590">
        <v>4589</v>
      </c>
      <c r="B4590">
        <v>2033</v>
      </c>
      <c r="C4590">
        <f>1/COUNTIF(B:B,pizzadb_pizzasales[[#This Row],[order_id]])</f>
        <v>0.25</v>
      </c>
      <c r="D4590" s="1" t="s">
        <v>136</v>
      </c>
      <c r="E4590">
        <v>1</v>
      </c>
      <c r="F4590" s="16">
        <v>43314</v>
      </c>
      <c r="G4590" s="14" t="str">
        <f>TEXT(pizzadb_pizzasales[[#This Row],[order_date]],"dddd")</f>
        <v>Thursday</v>
      </c>
      <c r="H4590" s="3">
        <v>0.71753472222222225</v>
      </c>
      <c r="I4590">
        <v>12.5</v>
      </c>
      <c r="J4590">
        <v>12.5</v>
      </c>
      <c r="K4590" s="1" t="s">
        <v>41</v>
      </c>
      <c r="L4590" s="1" t="s">
        <v>22</v>
      </c>
      <c r="M4590" s="1" t="s">
        <v>63</v>
      </c>
      <c r="N4590" s="1" t="s">
        <v>64</v>
      </c>
    </row>
    <row r="4591" spans="1:14" x14ac:dyDescent="0.25">
      <c r="A4591">
        <v>4590</v>
      </c>
      <c r="B4591">
        <v>2033</v>
      </c>
      <c r="C4591">
        <f>1/COUNTIF(B:B,pizzadb_pizzasales[[#This Row],[order_id]])</f>
        <v>0.25</v>
      </c>
      <c r="D4591" s="1" t="s">
        <v>154</v>
      </c>
      <c r="E4591">
        <v>1</v>
      </c>
      <c r="F4591" s="16">
        <v>43315</v>
      </c>
      <c r="G4591" s="14" t="str">
        <f>TEXT(pizzadb_pizzasales[[#This Row],[order_date]],"dddd")</f>
        <v>Friday</v>
      </c>
      <c r="H4591" s="3">
        <v>0.71753472222222225</v>
      </c>
      <c r="I4591">
        <v>16</v>
      </c>
      <c r="J4591">
        <v>16</v>
      </c>
      <c r="K4591" s="1" t="s">
        <v>13</v>
      </c>
      <c r="L4591" s="1" t="s">
        <v>22</v>
      </c>
      <c r="M4591" s="1" t="s">
        <v>66</v>
      </c>
      <c r="N4591" s="1" t="s">
        <v>67</v>
      </c>
    </row>
    <row r="4592" spans="1:14" x14ac:dyDescent="0.25">
      <c r="A4592">
        <v>4591</v>
      </c>
      <c r="B4592">
        <v>2034</v>
      </c>
      <c r="C4592">
        <f>1/COUNTIF(B:B,pizzadb_pizzasales[[#This Row],[order_id]])</f>
        <v>0.5</v>
      </c>
      <c r="D4592" s="1" t="s">
        <v>84</v>
      </c>
      <c r="E4592">
        <v>1</v>
      </c>
      <c r="F4592" s="16">
        <v>43318</v>
      </c>
      <c r="G4592" s="14" t="str">
        <f>TEXT(pizzadb_pizzasales[[#This Row],[order_date]],"dddd")</f>
        <v>Monday</v>
      </c>
      <c r="H4592" s="3">
        <v>0.71895833333333337</v>
      </c>
      <c r="I4592">
        <v>12</v>
      </c>
      <c r="J4592">
        <v>12</v>
      </c>
      <c r="K4592" s="1" t="s">
        <v>41</v>
      </c>
      <c r="L4592" s="1" t="s">
        <v>14</v>
      </c>
      <c r="M4592" s="1" t="s">
        <v>85</v>
      </c>
      <c r="N4592" s="1" t="s">
        <v>86</v>
      </c>
    </row>
    <row r="4593" spans="1:14" x14ac:dyDescent="0.25">
      <c r="A4593">
        <v>4592</v>
      </c>
      <c r="B4593">
        <v>2034</v>
      </c>
      <c r="C4593">
        <f>1/COUNTIF(B:B,pizzadb_pizzasales[[#This Row],[order_id]])</f>
        <v>0.5</v>
      </c>
      <c r="D4593" s="1" t="s">
        <v>119</v>
      </c>
      <c r="E4593">
        <v>1</v>
      </c>
      <c r="F4593" s="16">
        <v>43319</v>
      </c>
      <c r="G4593" s="14" t="str">
        <f>TEXT(pizzadb_pizzasales[[#This Row],[order_date]],"dddd")</f>
        <v>Tuesday</v>
      </c>
      <c r="H4593" s="3">
        <v>0.71895833333333337</v>
      </c>
      <c r="I4593">
        <v>12.5</v>
      </c>
      <c r="J4593">
        <v>12.5</v>
      </c>
      <c r="K4593" s="1" t="s">
        <v>13</v>
      </c>
      <c r="L4593" s="1" t="s">
        <v>14</v>
      </c>
      <c r="M4593" s="1" t="s">
        <v>78</v>
      </c>
      <c r="N4593" s="1" t="s">
        <v>79</v>
      </c>
    </row>
    <row r="4594" spans="1:14" x14ac:dyDescent="0.25">
      <c r="A4594">
        <v>4593</v>
      </c>
      <c r="B4594">
        <v>2035</v>
      </c>
      <c r="C4594">
        <f>1/COUNTIF(B:B,pizzadb_pizzasales[[#This Row],[order_id]])</f>
        <v>1</v>
      </c>
      <c r="D4594" s="1" t="s">
        <v>50</v>
      </c>
      <c r="E4594">
        <v>1</v>
      </c>
      <c r="F4594" s="16">
        <v>43320</v>
      </c>
      <c r="G4594" s="14" t="str">
        <f>TEXT(pizzadb_pizzasales[[#This Row],[order_date]],"dddd")</f>
        <v>Wednesday</v>
      </c>
      <c r="H4594" s="3">
        <v>0.71962962962962962</v>
      </c>
      <c r="I4594">
        <v>12</v>
      </c>
      <c r="J4594">
        <v>12</v>
      </c>
      <c r="K4594" s="1" t="s">
        <v>41</v>
      </c>
      <c r="L4594" s="1" t="s">
        <v>14</v>
      </c>
      <c r="M4594" s="1" t="s">
        <v>18</v>
      </c>
      <c r="N4594" s="1" t="s">
        <v>19</v>
      </c>
    </row>
    <row r="4595" spans="1:14" x14ac:dyDescent="0.25">
      <c r="A4595">
        <v>4594</v>
      </c>
      <c r="B4595">
        <v>2036</v>
      </c>
      <c r="C4595">
        <f>1/COUNTIF(B:B,pizzadb_pizzasales[[#This Row],[order_id]])</f>
        <v>0.33333333333333331</v>
      </c>
      <c r="D4595" s="1" t="s">
        <v>40</v>
      </c>
      <c r="E4595">
        <v>1</v>
      </c>
      <c r="F4595" s="16">
        <v>43321</v>
      </c>
      <c r="G4595" s="14" t="str">
        <f>TEXT(pizzadb_pizzasales[[#This Row],[order_date]],"dddd")</f>
        <v>Thursday</v>
      </c>
      <c r="H4595" s="3">
        <v>0.72047453703703701</v>
      </c>
      <c r="I4595">
        <v>12.75</v>
      </c>
      <c r="J4595">
        <v>12.75</v>
      </c>
      <c r="K4595" s="1" t="s">
        <v>41</v>
      </c>
      <c r="L4595" s="1" t="s">
        <v>33</v>
      </c>
      <c r="M4595" s="1" t="s">
        <v>42</v>
      </c>
      <c r="N4595" s="1" t="s">
        <v>43</v>
      </c>
    </row>
    <row r="4596" spans="1:14" x14ac:dyDescent="0.25">
      <c r="A4596">
        <v>4595</v>
      </c>
      <c r="B4596">
        <v>2036</v>
      </c>
      <c r="C4596">
        <f>1/COUNTIF(B:B,pizzadb_pizzasales[[#This Row],[order_id]])</f>
        <v>0.33333333333333331</v>
      </c>
      <c r="D4596" s="1" t="s">
        <v>20</v>
      </c>
      <c r="E4596">
        <v>1</v>
      </c>
      <c r="F4596" s="16">
        <v>43322</v>
      </c>
      <c r="G4596" s="14" t="str">
        <f>TEXT(pizzadb_pizzasales[[#This Row],[order_date]],"dddd")</f>
        <v>Friday</v>
      </c>
      <c r="H4596" s="3">
        <v>0.72047453703703701</v>
      </c>
      <c r="I4596">
        <v>18.5</v>
      </c>
      <c r="J4596">
        <v>18.5</v>
      </c>
      <c r="K4596" s="1" t="s">
        <v>21</v>
      </c>
      <c r="L4596" s="1" t="s">
        <v>22</v>
      </c>
      <c r="M4596" s="1" t="s">
        <v>23</v>
      </c>
      <c r="N4596" s="1" t="s">
        <v>24</v>
      </c>
    </row>
    <row r="4597" spans="1:14" x14ac:dyDescent="0.25">
      <c r="A4597">
        <v>4596</v>
      </c>
      <c r="B4597">
        <v>2036</v>
      </c>
      <c r="C4597">
        <f>1/COUNTIF(B:B,pizzadb_pizzasales[[#This Row],[order_id]])</f>
        <v>0.33333333333333331</v>
      </c>
      <c r="D4597" s="1" t="s">
        <v>54</v>
      </c>
      <c r="E4597">
        <v>1</v>
      </c>
      <c r="F4597" s="16">
        <v>43325</v>
      </c>
      <c r="G4597" s="14" t="str">
        <f>TEXT(pizzadb_pizzasales[[#This Row],[order_date]],"dddd")</f>
        <v>Monday</v>
      </c>
      <c r="H4597" s="3">
        <v>0.72047453703703701</v>
      </c>
      <c r="I4597">
        <v>20.5</v>
      </c>
      <c r="J4597">
        <v>20.5</v>
      </c>
      <c r="K4597" s="1" t="s">
        <v>21</v>
      </c>
      <c r="L4597" s="1" t="s">
        <v>14</v>
      </c>
      <c r="M4597" s="1" t="s">
        <v>55</v>
      </c>
      <c r="N4597" s="1" t="s">
        <v>56</v>
      </c>
    </row>
    <row r="4598" spans="1:14" x14ac:dyDescent="0.25">
      <c r="A4598">
        <v>4597</v>
      </c>
      <c r="B4598">
        <v>2037</v>
      </c>
      <c r="C4598">
        <f>1/COUNTIF(B:B,pizzadb_pizzasales[[#This Row],[order_id]])</f>
        <v>1</v>
      </c>
      <c r="D4598" s="1" t="s">
        <v>161</v>
      </c>
      <c r="E4598">
        <v>1</v>
      </c>
      <c r="F4598" s="16">
        <v>43326</v>
      </c>
      <c r="G4598" s="14" t="str">
        <f>TEXT(pizzadb_pizzasales[[#This Row],[order_date]],"dddd")</f>
        <v>Tuesday</v>
      </c>
      <c r="H4598" s="3">
        <v>0.72982638888888884</v>
      </c>
      <c r="I4598">
        <v>12</v>
      </c>
      <c r="J4598">
        <v>12</v>
      </c>
      <c r="K4598" s="1" t="s">
        <v>41</v>
      </c>
      <c r="L4598" s="1" t="s">
        <v>22</v>
      </c>
      <c r="M4598" s="1" t="s">
        <v>104</v>
      </c>
      <c r="N4598" s="1" t="s">
        <v>105</v>
      </c>
    </row>
    <row r="4599" spans="1:14" x14ac:dyDescent="0.25">
      <c r="A4599">
        <v>4598</v>
      </c>
      <c r="B4599">
        <v>2038</v>
      </c>
      <c r="C4599">
        <f>1/COUNTIF(B:B,pizzadb_pizzasales[[#This Row],[order_id]])</f>
        <v>1</v>
      </c>
      <c r="D4599" s="1" t="s">
        <v>121</v>
      </c>
      <c r="E4599">
        <v>1</v>
      </c>
      <c r="F4599" s="16">
        <v>43327</v>
      </c>
      <c r="G4599" s="14" t="str">
        <f>TEXT(pizzadb_pizzasales[[#This Row],[order_date]],"dddd")</f>
        <v>Wednesday</v>
      </c>
      <c r="H4599" s="3">
        <v>0.73026620370370365</v>
      </c>
      <c r="I4599">
        <v>16.25</v>
      </c>
      <c r="J4599">
        <v>16.25</v>
      </c>
      <c r="K4599" s="1" t="s">
        <v>13</v>
      </c>
      <c r="L4599" s="1" t="s">
        <v>26</v>
      </c>
      <c r="M4599" s="1" t="s">
        <v>114</v>
      </c>
      <c r="N4599" s="1" t="s">
        <v>115</v>
      </c>
    </row>
    <row r="4600" spans="1:14" x14ac:dyDescent="0.25">
      <c r="A4600">
        <v>4599</v>
      </c>
      <c r="B4600">
        <v>2039</v>
      </c>
      <c r="C4600">
        <f>1/COUNTIF(B:B,pizzadb_pizzasales[[#This Row],[order_id]])</f>
        <v>1</v>
      </c>
      <c r="D4600" s="1" t="s">
        <v>143</v>
      </c>
      <c r="E4600">
        <v>1</v>
      </c>
      <c r="F4600" s="16">
        <v>43328</v>
      </c>
      <c r="G4600" s="14" t="str">
        <f>TEXT(pizzadb_pizzasales[[#This Row],[order_date]],"dddd")</f>
        <v>Thursday</v>
      </c>
      <c r="H4600" s="3">
        <v>0.73341435185185189</v>
      </c>
      <c r="I4600">
        <v>11</v>
      </c>
      <c r="J4600">
        <v>11</v>
      </c>
      <c r="K4600" s="1" t="s">
        <v>41</v>
      </c>
      <c r="L4600" s="1" t="s">
        <v>14</v>
      </c>
      <c r="M4600" s="1" t="s">
        <v>130</v>
      </c>
      <c r="N4600" s="1" t="s">
        <v>131</v>
      </c>
    </row>
    <row r="4601" spans="1:14" x14ac:dyDescent="0.25">
      <c r="A4601">
        <v>4600</v>
      </c>
      <c r="B4601">
        <v>2040</v>
      </c>
      <c r="C4601">
        <f>1/COUNTIF(B:B,pizzadb_pizzasales[[#This Row],[order_id]])</f>
        <v>1</v>
      </c>
      <c r="D4601" s="1" t="s">
        <v>99</v>
      </c>
      <c r="E4601">
        <v>1</v>
      </c>
      <c r="F4601" s="16">
        <v>43329</v>
      </c>
      <c r="G4601" s="14" t="str">
        <f>TEXT(pizzadb_pizzasales[[#This Row],[order_date]],"dddd")</f>
        <v>Friday</v>
      </c>
      <c r="H4601" s="3">
        <v>0.7338541666666667</v>
      </c>
      <c r="I4601">
        <v>14.75</v>
      </c>
      <c r="J4601">
        <v>14.75</v>
      </c>
      <c r="K4601" s="1" t="s">
        <v>13</v>
      </c>
      <c r="L4601" s="1" t="s">
        <v>22</v>
      </c>
      <c r="M4601" s="1" t="s">
        <v>91</v>
      </c>
      <c r="N4601" s="1" t="s">
        <v>92</v>
      </c>
    </row>
    <row r="4602" spans="1:14" x14ac:dyDescent="0.25">
      <c r="A4602">
        <v>4601</v>
      </c>
      <c r="B4602">
        <v>2041</v>
      </c>
      <c r="C4602">
        <f>1/COUNTIF(B:B,pizzadb_pizzasales[[#This Row],[order_id]])</f>
        <v>1</v>
      </c>
      <c r="D4602" s="1" t="s">
        <v>17</v>
      </c>
      <c r="E4602">
        <v>1</v>
      </c>
      <c r="F4602" s="16">
        <v>43332</v>
      </c>
      <c r="G4602" s="14" t="str">
        <f>TEXT(pizzadb_pizzasales[[#This Row],[order_date]],"dddd")</f>
        <v>Monday</v>
      </c>
      <c r="H4602" s="3">
        <v>0.73651620370370374</v>
      </c>
      <c r="I4602">
        <v>16</v>
      </c>
      <c r="J4602">
        <v>16</v>
      </c>
      <c r="K4602" s="1" t="s">
        <v>13</v>
      </c>
      <c r="L4602" s="1" t="s">
        <v>14</v>
      </c>
      <c r="M4602" s="1" t="s">
        <v>18</v>
      </c>
      <c r="N4602" s="1" t="s">
        <v>19</v>
      </c>
    </row>
    <row r="4603" spans="1:14" x14ac:dyDescent="0.25">
      <c r="A4603">
        <v>4602</v>
      </c>
      <c r="B4603">
        <v>2042</v>
      </c>
      <c r="C4603">
        <f>1/COUNTIF(B:B,pizzadb_pizzasales[[#This Row],[order_id]])</f>
        <v>0.33333333333333331</v>
      </c>
      <c r="D4603" s="1" t="s">
        <v>72</v>
      </c>
      <c r="E4603">
        <v>1</v>
      </c>
      <c r="F4603" s="16">
        <v>43333</v>
      </c>
      <c r="G4603" s="14" t="str">
        <f>TEXT(pizzadb_pizzasales[[#This Row],[order_date]],"dddd")</f>
        <v>Tuesday</v>
      </c>
      <c r="H4603" s="3">
        <v>0.75119212962962967</v>
      </c>
      <c r="I4603">
        <v>20.75</v>
      </c>
      <c r="J4603">
        <v>20.75</v>
      </c>
      <c r="K4603" s="1" t="s">
        <v>21</v>
      </c>
      <c r="L4603" s="1" t="s">
        <v>33</v>
      </c>
      <c r="M4603" s="1" t="s">
        <v>42</v>
      </c>
      <c r="N4603" s="1" t="s">
        <v>43</v>
      </c>
    </row>
    <row r="4604" spans="1:14" x14ac:dyDescent="0.25">
      <c r="A4604">
        <v>4603</v>
      </c>
      <c r="B4604">
        <v>2042</v>
      </c>
      <c r="C4604">
        <f>1/COUNTIF(B:B,pizzadb_pizzasales[[#This Row],[order_id]])</f>
        <v>0.33333333333333331</v>
      </c>
      <c r="D4604" s="1" t="s">
        <v>25</v>
      </c>
      <c r="E4604">
        <v>1</v>
      </c>
      <c r="F4604" s="16">
        <v>43334</v>
      </c>
      <c r="G4604" s="14" t="str">
        <f>TEXT(pizzadb_pizzasales[[#This Row],[order_date]],"dddd")</f>
        <v>Wednesday</v>
      </c>
      <c r="H4604" s="3">
        <v>0.75119212962962967</v>
      </c>
      <c r="I4604">
        <v>20.75</v>
      </c>
      <c r="J4604">
        <v>20.75</v>
      </c>
      <c r="K4604" s="1" t="s">
        <v>21</v>
      </c>
      <c r="L4604" s="1" t="s">
        <v>26</v>
      </c>
      <c r="M4604" s="1" t="s">
        <v>27</v>
      </c>
      <c r="N4604" s="1" t="s">
        <v>28</v>
      </c>
    </row>
    <row r="4605" spans="1:14" x14ac:dyDescent="0.25">
      <c r="A4605">
        <v>4604</v>
      </c>
      <c r="B4605">
        <v>2042</v>
      </c>
      <c r="C4605">
        <f>1/COUNTIF(B:B,pizzadb_pizzasales[[#This Row],[order_id]])</f>
        <v>0.33333333333333331</v>
      </c>
      <c r="D4605" s="1" t="s">
        <v>122</v>
      </c>
      <c r="E4605">
        <v>1</v>
      </c>
      <c r="F4605" s="16">
        <v>43335</v>
      </c>
      <c r="G4605" s="14" t="str">
        <f>TEXT(pizzadb_pizzasales[[#This Row],[order_date]],"dddd")</f>
        <v>Thursday</v>
      </c>
      <c r="H4605" s="3">
        <v>0.75119212962962967</v>
      </c>
      <c r="I4605">
        <v>20.25</v>
      </c>
      <c r="J4605">
        <v>20.25</v>
      </c>
      <c r="K4605" s="1" t="s">
        <v>21</v>
      </c>
      <c r="L4605" s="1" t="s">
        <v>22</v>
      </c>
      <c r="M4605" s="1" t="s">
        <v>66</v>
      </c>
      <c r="N4605" s="1" t="s">
        <v>67</v>
      </c>
    </row>
    <row r="4606" spans="1:14" x14ac:dyDescent="0.25">
      <c r="A4606">
        <v>4605</v>
      </c>
      <c r="B4606">
        <v>2043</v>
      </c>
      <c r="C4606">
        <f>1/COUNTIF(B:B,pizzadb_pizzasales[[#This Row],[order_id]])</f>
        <v>1</v>
      </c>
      <c r="D4606" s="1" t="s">
        <v>44</v>
      </c>
      <c r="E4606">
        <v>1</v>
      </c>
      <c r="F4606" s="16">
        <v>43336</v>
      </c>
      <c r="G4606" s="14" t="str">
        <f>TEXT(pizzadb_pizzasales[[#This Row],[order_date]],"dddd")</f>
        <v>Friday</v>
      </c>
      <c r="H4606" s="3">
        <v>0.76612268518518523</v>
      </c>
      <c r="I4606">
        <v>12</v>
      </c>
      <c r="J4606">
        <v>12</v>
      </c>
      <c r="K4606" s="1" t="s">
        <v>41</v>
      </c>
      <c r="L4606" s="1" t="s">
        <v>14</v>
      </c>
      <c r="M4606" s="1" t="s">
        <v>45</v>
      </c>
      <c r="N4606" s="1" t="s">
        <v>46</v>
      </c>
    </row>
    <row r="4607" spans="1:14" x14ac:dyDescent="0.25">
      <c r="A4607">
        <v>4606</v>
      </c>
      <c r="B4607">
        <v>2044</v>
      </c>
      <c r="C4607">
        <f>1/COUNTIF(B:B,pizzadb_pizzasales[[#This Row],[order_id]])</f>
        <v>0.5</v>
      </c>
      <c r="D4607" s="1" t="s">
        <v>145</v>
      </c>
      <c r="E4607">
        <v>1</v>
      </c>
      <c r="F4607" s="16">
        <v>43339</v>
      </c>
      <c r="G4607" s="14" t="str">
        <f>TEXT(pizzadb_pizzasales[[#This Row],[order_date]],"dddd")</f>
        <v>Monday</v>
      </c>
      <c r="H4607" s="3">
        <v>0.77344907407407404</v>
      </c>
      <c r="I4607">
        <v>16.5</v>
      </c>
      <c r="J4607">
        <v>16.5</v>
      </c>
      <c r="K4607" s="1" t="s">
        <v>13</v>
      </c>
      <c r="L4607" s="1" t="s">
        <v>26</v>
      </c>
      <c r="M4607" s="1" t="s">
        <v>38</v>
      </c>
      <c r="N4607" s="1" t="s">
        <v>39</v>
      </c>
    </row>
    <row r="4608" spans="1:14" x14ac:dyDescent="0.25">
      <c r="A4608">
        <v>4607</v>
      </c>
      <c r="B4608">
        <v>2044</v>
      </c>
      <c r="C4608">
        <f>1/COUNTIF(B:B,pizzadb_pizzasales[[#This Row],[order_id]])</f>
        <v>0.5</v>
      </c>
      <c r="D4608" s="1" t="s">
        <v>47</v>
      </c>
      <c r="E4608">
        <v>1</v>
      </c>
      <c r="F4608" s="16">
        <v>43340</v>
      </c>
      <c r="G4608" s="14" t="str">
        <f>TEXT(pizzadb_pizzasales[[#This Row],[order_date]],"dddd")</f>
        <v>Tuesday</v>
      </c>
      <c r="H4608" s="3">
        <v>0.77344907407407404</v>
      </c>
      <c r="I4608">
        <v>12.5</v>
      </c>
      <c r="J4608">
        <v>12.5</v>
      </c>
      <c r="K4608" s="1" t="s">
        <v>41</v>
      </c>
      <c r="L4608" s="1" t="s">
        <v>26</v>
      </c>
      <c r="M4608" s="1" t="s">
        <v>48</v>
      </c>
      <c r="N4608" s="1" t="s">
        <v>49</v>
      </c>
    </row>
    <row r="4609" spans="1:14" x14ac:dyDescent="0.25">
      <c r="A4609">
        <v>4608</v>
      </c>
      <c r="B4609">
        <v>2045</v>
      </c>
      <c r="C4609">
        <f>1/COUNTIF(B:B,pizzadb_pizzasales[[#This Row],[order_id]])</f>
        <v>1</v>
      </c>
      <c r="D4609" s="1" t="s">
        <v>133</v>
      </c>
      <c r="E4609">
        <v>1</v>
      </c>
      <c r="F4609" s="16">
        <v>43341</v>
      </c>
      <c r="G4609" s="14" t="str">
        <f>TEXT(pizzadb_pizzasales[[#This Row],[order_date]],"dddd")</f>
        <v>Wednesday</v>
      </c>
      <c r="H4609" s="3">
        <v>0.78207175925925931</v>
      </c>
      <c r="I4609">
        <v>16.5</v>
      </c>
      <c r="J4609">
        <v>16.5</v>
      </c>
      <c r="K4609" s="1" t="s">
        <v>13</v>
      </c>
      <c r="L4609" s="1" t="s">
        <v>26</v>
      </c>
      <c r="M4609" s="1" t="s">
        <v>107</v>
      </c>
      <c r="N4609" s="1" t="s">
        <v>108</v>
      </c>
    </row>
    <row r="4610" spans="1:14" x14ac:dyDescent="0.25">
      <c r="A4610">
        <v>4609</v>
      </c>
      <c r="B4610">
        <v>2046</v>
      </c>
      <c r="C4610">
        <f>1/COUNTIF(B:B,pizzadb_pizzasales[[#This Row],[order_id]])</f>
        <v>0.5</v>
      </c>
      <c r="D4610" s="1" t="s">
        <v>159</v>
      </c>
      <c r="E4610">
        <v>1</v>
      </c>
      <c r="F4610" s="16">
        <v>43342</v>
      </c>
      <c r="G4610" s="14" t="str">
        <f>TEXT(pizzadb_pizzasales[[#This Row],[order_date]],"dddd")</f>
        <v>Thursday</v>
      </c>
      <c r="H4610" s="3">
        <v>0.78256944444444443</v>
      </c>
      <c r="I4610">
        <v>16.75</v>
      </c>
      <c r="J4610">
        <v>16.75</v>
      </c>
      <c r="K4610" s="1" t="s">
        <v>13</v>
      </c>
      <c r="L4610" s="1" t="s">
        <v>22</v>
      </c>
      <c r="M4610" s="1" t="s">
        <v>101</v>
      </c>
      <c r="N4610" s="1" t="s">
        <v>102</v>
      </c>
    </row>
    <row r="4611" spans="1:14" x14ac:dyDescent="0.25">
      <c r="A4611">
        <v>4610</v>
      </c>
      <c r="B4611">
        <v>2046</v>
      </c>
      <c r="C4611">
        <f>1/COUNTIF(B:B,pizzadb_pizzasales[[#This Row],[order_id]])</f>
        <v>0.5</v>
      </c>
      <c r="D4611" s="1" t="s">
        <v>93</v>
      </c>
      <c r="E4611">
        <v>1</v>
      </c>
      <c r="F4611" s="16">
        <v>43343</v>
      </c>
      <c r="G4611" s="14" t="str">
        <f>TEXT(pizzadb_pizzasales[[#This Row],[order_date]],"dddd")</f>
        <v>Friday</v>
      </c>
      <c r="H4611" s="3">
        <v>0.78256944444444443</v>
      </c>
      <c r="I4611">
        <v>12</v>
      </c>
      <c r="J4611">
        <v>12</v>
      </c>
      <c r="K4611" s="1" t="s">
        <v>41</v>
      </c>
      <c r="L4611" s="1" t="s">
        <v>14</v>
      </c>
      <c r="M4611" s="1" t="s">
        <v>94</v>
      </c>
      <c r="N4611" s="1" t="s">
        <v>95</v>
      </c>
    </row>
    <row r="4612" spans="1:14" x14ac:dyDescent="0.25">
      <c r="A4612">
        <v>4611</v>
      </c>
      <c r="B4612">
        <v>2047</v>
      </c>
      <c r="C4612">
        <f>1/COUNTIF(B:B,pizzadb_pizzasales[[#This Row],[order_id]])</f>
        <v>0.33333333333333331</v>
      </c>
      <c r="D4612" s="1" t="s">
        <v>119</v>
      </c>
      <c r="E4612">
        <v>1</v>
      </c>
      <c r="F4612" s="16">
        <v>43346</v>
      </c>
      <c r="G4612" s="14" t="str">
        <f>TEXT(pizzadb_pizzasales[[#This Row],[order_date]],"dddd")</f>
        <v>Monday</v>
      </c>
      <c r="H4612" s="3">
        <v>0.78273148148148153</v>
      </c>
      <c r="I4612">
        <v>12.5</v>
      </c>
      <c r="J4612">
        <v>12.5</v>
      </c>
      <c r="K4612" s="1" t="s">
        <v>13</v>
      </c>
      <c r="L4612" s="1" t="s">
        <v>14</v>
      </c>
      <c r="M4612" s="1" t="s">
        <v>78</v>
      </c>
      <c r="N4612" s="1" t="s">
        <v>79</v>
      </c>
    </row>
    <row r="4613" spans="1:14" x14ac:dyDescent="0.25">
      <c r="A4613">
        <v>4612</v>
      </c>
      <c r="B4613">
        <v>2047</v>
      </c>
      <c r="C4613">
        <f>1/COUNTIF(B:B,pizzadb_pizzasales[[#This Row],[order_id]])</f>
        <v>0.33333333333333331</v>
      </c>
      <c r="D4613" s="1" t="s">
        <v>145</v>
      </c>
      <c r="E4613">
        <v>1</v>
      </c>
      <c r="F4613" s="16">
        <v>43347</v>
      </c>
      <c r="G4613" s="14" t="str">
        <f>TEXT(pizzadb_pizzasales[[#This Row],[order_date]],"dddd")</f>
        <v>Tuesday</v>
      </c>
      <c r="H4613" s="3">
        <v>0.78273148148148153</v>
      </c>
      <c r="I4613">
        <v>16.5</v>
      </c>
      <c r="J4613">
        <v>16.5</v>
      </c>
      <c r="K4613" s="1" t="s">
        <v>13</v>
      </c>
      <c r="L4613" s="1" t="s">
        <v>26</v>
      </c>
      <c r="M4613" s="1" t="s">
        <v>38</v>
      </c>
      <c r="N4613" s="1" t="s">
        <v>39</v>
      </c>
    </row>
    <row r="4614" spans="1:14" x14ac:dyDescent="0.25">
      <c r="A4614">
        <v>4613</v>
      </c>
      <c r="B4614">
        <v>2047</v>
      </c>
      <c r="C4614">
        <f>1/COUNTIF(B:B,pizzadb_pizzasales[[#This Row],[order_id]])</f>
        <v>0.33333333333333331</v>
      </c>
      <c r="D4614" s="1" t="s">
        <v>109</v>
      </c>
      <c r="E4614">
        <v>1</v>
      </c>
      <c r="F4614" s="16">
        <v>43348</v>
      </c>
      <c r="G4614" s="14" t="str">
        <f>TEXT(pizzadb_pizzasales[[#This Row],[order_date]],"dddd")</f>
        <v>Wednesday</v>
      </c>
      <c r="H4614" s="3">
        <v>0.78273148148148153</v>
      </c>
      <c r="I4614">
        <v>20.25</v>
      </c>
      <c r="J4614">
        <v>20.25</v>
      </c>
      <c r="K4614" s="1" t="s">
        <v>21</v>
      </c>
      <c r="L4614" s="1" t="s">
        <v>22</v>
      </c>
      <c r="M4614" s="1" t="s">
        <v>110</v>
      </c>
      <c r="N4614" s="1" t="s">
        <v>111</v>
      </c>
    </row>
    <row r="4615" spans="1:14" x14ac:dyDescent="0.25">
      <c r="A4615">
        <v>4614</v>
      </c>
      <c r="B4615">
        <v>2048</v>
      </c>
      <c r="C4615">
        <f>1/COUNTIF(B:B,pizzadb_pizzasales[[#This Row],[order_id]])</f>
        <v>1</v>
      </c>
      <c r="D4615" s="1" t="s">
        <v>59</v>
      </c>
      <c r="E4615">
        <v>1</v>
      </c>
      <c r="F4615" s="16">
        <v>43349</v>
      </c>
      <c r="G4615" s="14" t="str">
        <f>TEXT(pizzadb_pizzasales[[#This Row],[order_date]],"dddd")</f>
        <v>Thursday</v>
      </c>
      <c r="H4615" s="3">
        <v>0.78363425925925922</v>
      </c>
      <c r="I4615">
        <v>20.75</v>
      </c>
      <c r="J4615">
        <v>20.75</v>
      </c>
      <c r="K4615" s="1" t="s">
        <v>21</v>
      </c>
      <c r="L4615" s="1" t="s">
        <v>26</v>
      </c>
      <c r="M4615" s="1" t="s">
        <v>60</v>
      </c>
      <c r="N4615" s="1" t="s">
        <v>61</v>
      </c>
    </row>
    <row r="4616" spans="1:14" x14ac:dyDescent="0.25">
      <c r="A4616">
        <v>4615</v>
      </c>
      <c r="B4616">
        <v>2049</v>
      </c>
      <c r="C4616">
        <f>1/COUNTIF(B:B,pizzadb_pizzasales[[#This Row],[order_id]])</f>
        <v>0.33333333333333331</v>
      </c>
      <c r="D4616" s="1" t="s">
        <v>118</v>
      </c>
      <c r="E4616">
        <v>1</v>
      </c>
      <c r="F4616" s="16">
        <v>43350</v>
      </c>
      <c r="G4616" s="14" t="str">
        <f>TEXT(pizzadb_pizzasales[[#This Row],[order_date]],"dddd")</f>
        <v>Friday</v>
      </c>
      <c r="H4616" s="3">
        <v>0.79194444444444445</v>
      </c>
      <c r="I4616">
        <v>16.75</v>
      </c>
      <c r="J4616">
        <v>16.75</v>
      </c>
      <c r="K4616" s="1" t="s">
        <v>13</v>
      </c>
      <c r="L4616" s="1" t="s">
        <v>33</v>
      </c>
      <c r="M4616" s="1" t="s">
        <v>42</v>
      </c>
      <c r="N4616" s="1" t="s">
        <v>43</v>
      </c>
    </row>
    <row r="4617" spans="1:14" x14ac:dyDescent="0.25">
      <c r="A4617">
        <v>4616</v>
      </c>
      <c r="B4617">
        <v>2049</v>
      </c>
      <c r="C4617">
        <f>1/COUNTIF(B:B,pizzadb_pizzasales[[#This Row],[order_id]])</f>
        <v>0.33333333333333331</v>
      </c>
      <c r="D4617" s="1" t="s">
        <v>76</v>
      </c>
      <c r="E4617">
        <v>1</v>
      </c>
      <c r="F4617" s="16">
        <v>43353</v>
      </c>
      <c r="G4617" s="14" t="str">
        <f>TEXT(pizzadb_pizzasales[[#This Row],[order_date]],"dddd")</f>
        <v>Monday</v>
      </c>
      <c r="H4617" s="3">
        <v>0.79194444444444445</v>
      </c>
      <c r="I4617">
        <v>16.75</v>
      </c>
      <c r="J4617">
        <v>16.75</v>
      </c>
      <c r="K4617" s="1" t="s">
        <v>13</v>
      </c>
      <c r="L4617" s="1" t="s">
        <v>33</v>
      </c>
      <c r="M4617" s="1" t="s">
        <v>74</v>
      </c>
      <c r="N4617" s="1" t="s">
        <v>75</v>
      </c>
    </row>
    <row r="4618" spans="1:14" x14ac:dyDescent="0.25">
      <c r="A4618">
        <v>4617</v>
      </c>
      <c r="B4618">
        <v>2049</v>
      </c>
      <c r="C4618">
        <f>1/COUNTIF(B:B,pizzadb_pizzasales[[#This Row],[order_id]])</f>
        <v>0.33333333333333331</v>
      </c>
      <c r="D4618" s="1" t="s">
        <v>122</v>
      </c>
      <c r="E4618">
        <v>1</v>
      </c>
      <c r="F4618" s="16">
        <v>43354</v>
      </c>
      <c r="G4618" s="14" t="str">
        <f>TEXT(pizzadb_pizzasales[[#This Row],[order_date]],"dddd")</f>
        <v>Tuesday</v>
      </c>
      <c r="H4618" s="3">
        <v>0.79194444444444445</v>
      </c>
      <c r="I4618">
        <v>20.25</v>
      </c>
      <c r="J4618">
        <v>20.25</v>
      </c>
      <c r="K4618" s="1" t="s">
        <v>21</v>
      </c>
      <c r="L4618" s="1" t="s">
        <v>22</v>
      </c>
      <c r="M4618" s="1" t="s">
        <v>66</v>
      </c>
      <c r="N4618" s="1" t="s">
        <v>67</v>
      </c>
    </row>
    <row r="4619" spans="1:14" x14ac:dyDescent="0.25">
      <c r="A4619">
        <v>4618</v>
      </c>
      <c r="B4619">
        <v>2050</v>
      </c>
      <c r="C4619">
        <f>1/COUNTIF(B:B,pizzadb_pizzasales[[#This Row],[order_id]])</f>
        <v>0.25</v>
      </c>
      <c r="D4619" s="1" t="s">
        <v>159</v>
      </c>
      <c r="E4619">
        <v>1</v>
      </c>
      <c r="F4619" s="16">
        <v>43355</v>
      </c>
      <c r="G4619" s="14" t="str">
        <f>TEXT(pizzadb_pizzasales[[#This Row],[order_date]],"dddd")</f>
        <v>Wednesday</v>
      </c>
      <c r="H4619" s="3">
        <v>0.80608796296296292</v>
      </c>
      <c r="I4619">
        <v>16.75</v>
      </c>
      <c r="J4619">
        <v>16.75</v>
      </c>
      <c r="K4619" s="1" t="s">
        <v>13</v>
      </c>
      <c r="L4619" s="1" t="s">
        <v>22</v>
      </c>
      <c r="M4619" s="1" t="s">
        <v>101</v>
      </c>
      <c r="N4619" s="1" t="s">
        <v>102</v>
      </c>
    </row>
    <row r="4620" spans="1:14" x14ac:dyDescent="0.25">
      <c r="A4620">
        <v>4619</v>
      </c>
      <c r="B4620">
        <v>2050</v>
      </c>
      <c r="C4620">
        <f>1/COUNTIF(B:B,pizzadb_pizzasales[[#This Row],[order_id]])</f>
        <v>0.25</v>
      </c>
      <c r="D4620" s="1" t="s">
        <v>148</v>
      </c>
      <c r="E4620">
        <v>1</v>
      </c>
      <c r="F4620" s="16">
        <v>43356</v>
      </c>
      <c r="G4620" s="14" t="str">
        <f>TEXT(pizzadb_pizzasales[[#This Row],[order_date]],"dddd")</f>
        <v>Thursday</v>
      </c>
      <c r="H4620" s="3">
        <v>0.80608796296296292</v>
      </c>
      <c r="I4620">
        <v>14.5</v>
      </c>
      <c r="J4620">
        <v>14.5</v>
      </c>
      <c r="K4620" s="1" t="s">
        <v>13</v>
      </c>
      <c r="L4620" s="1" t="s">
        <v>14</v>
      </c>
      <c r="M4620" s="1" t="s">
        <v>130</v>
      </c>
      <c r="N4620" s="1" t="s">
        <v>131</v>
      </c>
    </row>
    <row r="4621" spans="1:14" x14ac:dyDescent="0.25">
      <c r="A4621">
        <v>4620</v>
      </c>
      <c r="B4621">
        <v>2050</v>
      </c>
      <c r="C4621">
        <f>1/COUNTIF(B:B,pizzadb_pizzasales[[#This Row],[order_id]])</f>
        <v>0.25</v>
      </c>
      <c r="D4621" s="1" t="s">
        <v>171</v>
      </c>
      <c r="E4621">
        <v>1</v>
      </c>
      <c r="F4621" s="16">
        <v>43357</v>
      </c>
      <c r="G4621" s="14" t="str">
        <f>TEXT(pizzadb_pizzasales[[#This Row],[order_date]],"dddd")</f>
        <v>Friday</v>
      </c>
      <c r="H4621" s="3">
        <v>0.80608796296296292</v>
      </c>
      <c r="I4621">
        <v>16.5</v>
      </c>
      <c r="J4621">
        <v>16.5</v>
      </c>
      <c r="K4621" s="1" t="s">
        <v>13</v>
      </c>
      <c r="L4621" s="1" t="s">
        <v>26</v>
      </c>
      <c r="M4621" s="1" t="s">
        <v>88</v>
      </c>
      <c r="N4621" s="1" t="s">
        <v>89</v>
      </c>
    </row>
    <row r="4622" spans="1:14" x14ac:dyDescent="0.25">
      <c r="A4622">
        <v>4621</v>
      </c>
      <c r="B4622">
        <v>2050</v>
      </c>
      <c r="C4622">
        <f>1/COUNTIF(B:B,pizzadb_pizzasales[[#This Row],[order_id]])</f>
        <v>0.25</v>
      </c>
      <c r="D4622" s="1" t="s">
        <v>47</v>
      </c>
      <c r="E4622">
        <v>1</v>
      </c>
      <c r="F4622" s="16">
        <v>43360</v>
      </c>
      <c r="G4622" s="14" t="str">
        <f>TEXT(pizzadb_pizzasales[[#This Row],[order_date]],"dddd")</f>
        <v>Monday</v>
      </c>
      <c r="H4622" s="3">
        <v>0.80608796296296292</v>
      </c>
      <c r="I4622">
        <v>12.5</v>
      </c>
      <c r="J4622">
        <v>12.5</v>
      </c>
      <c r="K4622" s="1" t="s">
        <v>41</v>
      </c>
      <c r="L4622" s="1" t="s">
        <v>26</v>
      </c>
      <c r="M4622" s="1" t="s">
        <v>48</v>
      </c>
      <c r="N4622" s="1" t="s">
        <v>49</v>
      </c>
    </row>
    <row r="4623" spans="1:14" x14ac:dyDescent="0.25">
      <c r="A4623">
        <v>4622</v>
      </c>
      <c r="B4623">
        <v>2051</v>
      </c>
      <c r="C4623">
        <f>1/COUNTIF(B:B,pizzadb_pizzasales[[#This Row],[order_id]])</f>
        <v>0.25</v>
      </c>
      <c r="D4623" s="1" t="s">
        <v>96</v>
      </c>
      <c r="E4623">
        <v>1</v>
      </c>
      <c r="F4623" s="16">
        <v>43361</v>
      </c>
      <c r="G4623" s="14" t="str">
        <f>TEXT(pizzadb_pizzasales[[#This Row],[order_date]],"dddd")</f>
        <v>Tuesday</v>
      </c>
      <c r="H4623" s="3">
        <v>0.82708333333333328</v>
      </c>
      <c r="I4623">
        <v>16.25</v>
      </c>
      <c r="J4623">
        <v>16.25</v>
      </c>
      <c r="K4623" s="1" t="s">
        <v>13</v>
      </c>
      <c r="L4623" s="1" t="s">
        <v>26</v>
      </c>
      <c r="M4623" s="1" t="s">
        <v>97</v>
      </c>
      <c r="N4623" s="1" t="s">
        <v>98</v>
      </c>
    </row>
    <row r="4624" spans="1:14" x14ac:dyDescent="0.25">
      <c r="A4624">
        <v>4623</v>
      </c>
      <c r="B4624">
        <v>2051</v>
      </c>
      <c r="C4624">
        <f>1/COUNTIF(B:B,pizzadb_pizzasales[[#This Row],[order_id]])</f>
        <v>0.25</v>
      </c>
      <c r="D4624" s="1" t="s">
        <v>76</v>
      </c>
      <c r="E4624">
        <v>1</v>
      </c>
      <c r="F4624" s="16">
        <v>43362</v>
      </c>
      <c r="G4624" s="14" t="str">
        <f>TEXT(pizzadb_pizzasales[[#This Row],[order_date]],"dddd")</f>
        <v>Wednesday</v>
      </c>
      <c r="H4624" s="3">
        <v>0.82708333333333328</v>
      </c>
      <c r="I4624">
        <v>16.75</v>
      </c>
      <c r="J4624">
        <v>16.75</v>
      </c>
      <c r="K4624" s="1" t="s">
        <v>13</v>
      </c>
      <c r="L4624" s="1" t="s">
        <v>33</v>
      </c>
      <c r="M4624" s="1" t="s">
        <v>74</v>
      </c>
      <c r="N4624" s="1" t="s">
        <v>75</v>
      </c>
    </row>
    <row r="4625" spans="1:14" x14ac:dyDescent="0.25">
      <c r="A4625">
        <v>4624</v>
      </c>
      <c r="B4625">
        <v>2051</v>
      </c>
      <c r="C4625">
        <f>1/COUNTIF(B:B,pizzadb_pizzasales[[#This Row],[order_id]])</f>
        <v>0.25</v>
      </c>
      <c r="D4625" s="1" t="s">
        <v>68</v>
      </c>
      <c r="E4625">
        <v>1</v>
      </c>
      <c r="F4625" s="16">
        <v>43363</v>
      </c>
      <c r="G4625" s="14" t="str">
        <f>TEXT(pizzadb_pizzasales[[#This Row],[order_date]],"dddd")</f>
        <v>Thursday</v>
      </c>
      <c r="H4625" s="3">
        <v>0.82708333333333328</v>
      </c>
      <c r="I4625">
        <v>20.25</v>
      </c>
      <c r="J4625">
        <v>20.25</v>
      </c>
      <c r="K4625" s="1" t="s">
        <v>21</v>
      </c>
      <c r="L4625" s="1" t="s">
        <v>22</v>
      </c>
      <c r="M4625" s="1" t="s">
        <v>30</v>
      </c>
      <c r="N4625" s="1" t="s">
        <v>31</v>
      </c>
    </row>
    <row r="4626" spans="1:14" x14ac:dyDescent="0.25">
      <c r="A4626">
        <v>4625</v>
      </c>
      <c r="B4626">
        <v>2051</v>
      </c>
      <c r="C4626">
        <f>1/COUNTIF(B:B,pizzadb_pizzasales[[#This Row],[order_id]])</f>
        <v>0.25</v>
      </c>
      <c r="D4626" s="1" t="s">
        <v>152</v>
      </c>
      <c r="E4626">
        <v>1</v>
      </c>
      <c r="F4626" s="16">
        <v>43364</v>
      </c>
      <c r="G4626" s="14" t="str">
        <f>TEXT(pizzadb_pizzasales[[#This Row],[order_date]],"dddd")</f>
        <v>Friday</v>
      </c>
      <c r="H4626" s="3">
        <v>0.82708333333333328</v>
      </c>
      <c r="I4626">
        <v>20.75</v>
      </c>
      <c r="J4626">
        <v>20.75</v>
      </c>
      <c r="K4626" s="1" t="s">
        <v>21</v>
      </c>
      <c r="L4626" s="1" t="s">
        <v>26</v>
      </c>
      <c r="M4626" s="1" t="s">
        <v>48</v>
      </c>
      <c r="N4626" s="1" t="s">
        <v>49</v>
      </c>
    </row>
    <row r="4627" spans="1:14" x14ac:dyDescent="0.25">
      <c r="A4627">
        <v>4626</v>
      </c>
      <c r="B4627">
        <v>2052</v>
      </c>
      <c r="C4627">
        <f>1/COUNTIF(B:B,pizzadb_pizzasales[[#This Row],[order_id]])</f>
        <v>0.25</v>
      </c>
      <c r="D4627" s="1" t="s">
        <v>165</v>
      </c>
      <c r="E4627">
        <v>1</v>
      </c>
      <c r="F4627" s="16">
        <v>43367</v>
      </c>
      <c r="G4627" s="14" t="str">
        <f>TEXT(pizzadb_pizzasales[[#This Row],[order_date]],"dddd")</f>
        <v>Monday</v>
      </c>
      <c r="H4627" s="3">
        <v>0.82952546296296292</v>
      </c>
      <c r="I4627">
        <v>23.649999618530273</v>
      </c>
      <c r="J4627">
        <v>23.649999618530273</v>
      </c>
      <c r="K4627" s="1" t="s">
        <v>41</v>
      </c>
      <c r="L4627" s="1" t="s">
        <v>26</v>
      </c>
      <c r="M4627" s="1" t="s">
        <v>166</v>
      </c>
      <c r="N4627" s="1" t="s">
        <v>167</v>
      </c>
    </row>
    <row r="4628" spans="1:14" x14ac:dyDescent="0.25">
      <c r="A4628">
        <v>4627</v>
      </c>
      <c r="B4628">
        <v>2052</v>
      </c>
      <c r="C4628">
        <f>1/COUNTIF(B:B,pizzadb_pizzasales[[#This Row],[order_id]])</f>
        <v>0.25</v>
      </c>
      <c r="D4628" s="1" t="s">
        <v>20</v>
      </c>
      <c r="E4628">
        <v>1</v>
      </c>
      <c r="F4628" s="16">
        <v>43368</v>
      </c>
      <c r="G4628" s="14" t="str">
        <f>TEXT(pizzadb_pizzasales[[#This Row],[order_date]],"dddd")</f>
        <v>Tuesday</v>
      </c>
      <c r="H4628" s="3">
        <v>0.82952546296296292</v>
      </c>
      <c r="I4628">
        <v>18.5</v>
      </c>
      <c r="J4628">
        <v>18.5</v>
      </c>
      <c r="K4628" s="1" t="s">
        <v>21</v>
      </c>
      <c r="L4628" s="1" t="s">
        <v>22</v>
      </c>
      <c r="M4628" s="1" t="s">
        <v>23</v>
      </c>
      <c r="N4628" s="1" t="s">
        <v>24</v>
      </c>
    </row>
    <row r="4629" spans="1:14" x14ac:dyDescent="0.25">
      <c r="A4629">
        <v>4628</v>
      </c>
      <c r="B4629">
        <v>2052</v>
      </c>
      <c r="C4629">
        <f>1/COUNTIF(B:B,pizzadb_pizzasales[[#This Row],[order_id]])</f>
        <v>0.25</v>
      </c>
      <c r="D4629" s="1" t="s">
        <v>90</v>
      </c>
      <c r="E4629">
        <v>1</v>
      </c>
      <c r="F4629" s="16">
        <v>43369</v>
      </c>
      <c r="G4629" s="14" t="str">
        <f>TEXT(pizzadb_pizzasales[[#This Row],[order_date]],"dddd")</f>
        <v>Wednesday</v>
      </c>
      <c r="H4629" s="3">
        <v>0.82952546296296292</v>
      </c>
      <c r="I4629">
        <v>17.950000762939453</v>
      </c>
      <c r="J4629">
        <v>17.950000762939453</v>
      </c>
      <c r="K4629" s="1" t="s">
        <v>21</v>
      </c>
      <c r="L4629" s="1" t="s">
        <v>22</v>
      </c>
      <c r="M4629" s="1" t="s">
        <v>91</v>
      </c>
      <c r="N4629" s="1" t="s">
        <v>92</v>
      </c>
    </row>
    <row r="4630" spans="1:14" x14ac:dyDescent="0.25">
      <c r="A4630">
        <v>4629</v>
      </c>
      <c r="B4630">
        <v>2052</v>
      </c>
      <c r="C4630">
        <f>1/COUNTIF(B:B,pizzadb_pizzasales[[#This Row],[order_id]])</f>
        <v>0.25</v>
      </c>
      <c r="D4630" s="1" t="s">
        <v>149</v>
      </c>
      <c r="E4630">
        <v>1</v>
      </c>
      <c r="F4630" s="16">
        <v>43370</v>
      </c>
      <c r="G4630" s="14" t="str">
        <f>TEXT(pizzadb_pizzasales[[#This Row],[order_date]],"dddd")</f>
        <v>Thursday</v>
      </c>
      <c r="H4630" s="3">
        <v>0.82952546296296292</v>
      </c>
      <c r="I4630">
        <v>12.25</v>
      </c>
      <c r="J4630">
        <v>12.25</v>
      </c>
      <c r="K4630" s="1" t="s">
        <v>41</v>
      </c>
      <c r="L4630" s="1" t="s">
        <v>26</v>
      </c>
      <c r="M4630" s="1" t="s">
        <v>114</v>
      </c>
      <c r="N4630" s="1" t="s">
        <v>115</v>
      </c>
    </row>
    <row r="4631" spans="1:14" x14ac:dyDescent="0.25">
      <c r="A4631">
        <v>4630</v>
      </c>
      <c r="B4631">
        <v>2053</v>
      </c>
      <c r="C4631">
        <f>1/COUNTIF(B:B,pizzadb_pizzasales[[#This Row],[order_id]])</f>
        <v>0.5</v>
      </c>
      <c r="D4631" s="1" t="s">
        <v>90</v>
      </c>
      <c r="E4631">
        <v>2</v>
      </c>
      <c r="F4631" s="16">
        <v>43371</v>
      </c>
      <c r="G4631" s="14" t="str">
        <f>TEXT(pizzadb_pizzasales[[#This Row],[order_date]],"dddd")</f>
        <v>Friday</v>
      </c>
      <c r="H4631" s="3">
        <v>0.86299768518518516</v>
      </c>
      <c r="I4631">
        <v>17.950000762939453</v>
      </c>
      <c r="J4631">
        <v>35.900001525878906</v>
      </c>
      <c r="K4631" s="1" t="s">
        <v>21</v>
      </c>
      <c r="L4631" s="1" t="s">
        <v>22</v>
      </c>
      <c r="M4631" s="1" t="s">
        <v>91</v>
      </c>
      <c r="N4631" s="1" t="s">
        <v>92</v>
      </c>
    </row>
    <row r="4632" spans="1:14" x14ac:dyDescent="0.25">
      <c r="A4632">
        <v>4631</v>
      </c>
      <c r="B4632">
        <v>2053</v>
      </c>
      <c r="C4632">
        <f>1/COUNTIF(B:B,pizzadb_pizzasales[[#This Row],[order_id]])</f>
        <v>0.5</v>
      </c>
      <c r="D4632" s="1" t="s">
        <v>77</v>
      </c>
      <c r="E4632">
        <v>1</v>
      </c>
      <c r="F4632" s="16">
        <v>43374</v>
      </c>
      <c r="G4632" s="14" t="str">
        <f>TEXT(pizzadb_pizzasales[[#This Row],[order_date]],"dddd")</f>
        <v>Monday</v>
      </c>
      <c r="H4632" s="3">
        <v>0.86299768518518516</v>
      </c>
      <c r="I4632">
        <v>15.25</v>
      </c>
      <c r="J4632">
        <v>15.25</v>
      </c>
      <c r="K4632" s="1" t="s">
        <v>21</v>
      </c>
      <c r="L4632" s="1" t="s">
        <v>14</v>
      </c>
      <c r="M4632" s="1" t="s">
        <v>78</v>
      </c>
      <c r="N4632" s="1" t="s">
        <v>79</v>
      </c>
    </row>
    <row r="4633" spans="1:14" x14ac:dyDescent="0.25">
      <c r="A4633">
        <v>4632</v>
      </c>
      <c r="B4633">
        <v>2054</v>
      </c>
      <c r="C4633">
        <f>1/COUNTIF(B:B,pizzadb_pizzasales[[#This Row],[order_id]])</f>
        <v>0.5</v>
      </c>
      <c r="D4633" s="1" t="s">
        <v>90</v>
      </c>
      <c r="E4633">
        <v>2</v>
      </c>
      <c r="F4633" s="16">
        <v>43375</v>
      </c>
      <c r="G4633" s="14" t="str">
        <f>TEXT(pizzadb_pizzasales[[#This Row],[order_date]],"dddd")</f>
        <v>Tuesday</v>
      </c>
      <c r="H4633" s="3">
        <v>0.86579861111111112</v>
      </c>
      <c r="I4633">
        <v>17.950000762939453</v>
      </c>
      <c r="J4633">
        <v>35.900001525878906</v>
      </c>
      <c r="K4633" s="1" t="s">
        <v>21</v>
      </c>
      <c r="L4633" s="1" t="s">
        <v>22</v>
      </c>
      <c r="M4633" s="1" t="s">
        <v>91</v>
      </c>
      <c r="N4633" s="1" t="s">
        <v>92</v>
      </c>
    </row>
    <row r="4634" spans="1:14" x14ac:dyDescent="0.25">
      <c r="A4634">
        <v>4633</v>
      </c>
      <c r="B4634">
        <v>2054</v>
      </c>
      <c r="C4634">
        <f>1/COUNTIF(B:B,pizzadb_pizzasales[[#This Row],[order_id]])</f>
        <v>0.5</v>
      </c>
      <c r="D4634" s="1" t="s">
        <v>159</v>
      </c>
      <c r="E4634">
        <v>1</v>
      </c>
      <c r="F4634" s="16">
        <v>43376</v>
      </c>
      <c r="G4634" s="14" t="str">
        <f>TEXT(pizzadb_pizzasales[[#This Row],[order_date]],"dddd")</f>
        <v>Wednesday</v>
      </c>
      <c r="H4634" s="3">
        <v>0.86579861111111112</v>
      </c>
      <c r="I4634">
        <v>16.75</v>
      </c>
      <c r="J4634">
        <v>16.75</v>
      </c>
      <c r="K4634" s="1" t="s">
        <v>13</v>
      </c>
      <c r="L4634" s="1" t="s">
        <v>22</v>
      </c>
      <c r="M4634" s="1" t="s">
        <v>101</v>
      </c>
      <c r="N4634" s="1" t="s">
        <v>102</v>
      </c>
    </row>
    <row r="4635" spans="1:14" x14ac:dyDescent="0.25">
      <c r="A4635">
        <v>4634</v>
      </c>
      <c r="B4635">
        <v>2055</v>
      </c>
      <c r="C4635">
        <f>1/COUNTIF(B:B,pizzadb_pizzasales[[#This Row],[order_id]])</f>
        <v>0.5</v>
      </c>
      <c r="D4635" s="1" t="s">
        <v>81</v>
      </c>
      <c r="E4635">
        <v>1</v>
      </c>
      <c r="F4635" s="16">
        <v>43377</v>
      </c>
      <c r="G4635" s="14" t="str">
        <f>TEXT(pizzadb_pizzasales[[#This Row],[order_date]],"dddd")</f>
        <v>Thursday</v>
      </c>
      <c r="H4635" s="3">
        <v>0.87465277777777772</v>
      </c>
      <c r="I4635">
        <v>20.75</v>
      </c>
      <c r="J4635">
        <v>20.75</v>
      </c>
      <c r="K4635" s="1" t="s">
        <v>21</v>
      </c>
      <c r="L4635" s="1" t="s">
        <v>33</v>
      </c>
      <c r="M4635" s="1" t="s">
        <v>82</v>
      </c>
      <c r="N4635" s="1" t="s">
        <v>83</v>
      </c>
    </row>
    <row r="4636" spans="1:14" x14ac:dyDescent="0.25">
      <c r="A4636">
        <v>4635</v>
      </c>
      <c r="B4636">
        <v>2055</v>
      </c>
      <c r="C4636">
        <f>1/COUNTIF(B:B,pizzadb_pizzasales[[#This Row],[order_id]])</f>
        <v>0.5</v>
      </c>
      <c r="D4636" s="1" t="s">
        <v>116</v>
      </c>
      <c r="E4636">
        <v>1</v>
      </c>
      <c r="F4636" s="16">
        <v>43378</v>
      </c>
      <c r="G4636" s="14" t="str">
        <f>TEXT(pizzadb_pizzasales[[#This Row],[order_date]],"dddd")</f>
        <v>Friday</v>
      </c>
      <c r="H4636" s="3">
        <v>0.87465277777777772</v>
      </c>
      <c r="I4636">
        <v>16</v>
      </c>
      <c r="J4636">
        <v>16</v>
      </c>
      <c r="K4636" s="1" t="s">
        <v>13</v>
      </c>
      <c r="L4636" s="1" t="s">
        <v>14</v>
      </c>
      <c r="M4636" s="1" t="s">
        <v>55</v>
      </c>
      <c r="N4636" s="1" t="s">
        <v>56</v>
      </c>
    </row>
    <row r="4637" spans="1:14" x14ac:dyDescent="0.25">
      <c r="A4637">
        <v>4636</v>
      </c>
      <c r="B4637">
        <v>2056</v>
      </c>
      <c r="C4637">
        <f>1/COUNTIF(B:B,pizzadb_pizzasales[[#This Row],[order_id]])</f>
        <v>0.33333333333333331</v>
      </c>
      <c r="D4637" s="1" t="s">
        <v>148</v>
      </c>
      <c r="E4637">
        <v>1</v>
      </c>
      <c r="F4637" s="16">
        <v>43381</v>
      </c>
      <c r="G4637" s="14" t="str">
        <f>TEXT(pizzadb_pizzasales[[#This Row],[order_date]],"dddd")</f>
        <v>Monday</v>
      </c>
      <c r="H4637" s="3">
        <v>0.87851851851851848</v>
      </c>
      <c r="I4637">
        <v>14.5</v>
      </c>
      <c r="J4637">
        <v>14.5</v>
      </c>
      <c r="K4637" s="1" t="s">
        <v>13</v>
      </c>
      <c r="L4637" s="1" t="s">
        <v>14</v>
      </c>
      <c r="M4637" s="1" t="s">
        <v>130</v>
      </c>
      <c r="N4637" s="1" t="s">
        <v>131</v>
      </c>
    </row>
    <row r="4638" spans="1:14" x14ac:dyDescent="0.25">
      <c r="A4638">
        <v>4637</v>
      </c>
      <c r="B4638">
        <v>2056</v>
      </c>
      <c r="C4638">
        <f>1/COUNTIF(B:B,pizzadb_pizzasales[[#This Row],[order_id]])</f>
        <v>0.33333333333333331</v>
      </c>
      <c r="D4638" s="1" t="s">
        <v>87</v>
      </c>
      <c r="E4638">
        <v>1</v>
      </c>
      <c r="F4638" s="16">
        <v>43382</v>
      </c>
      <c r="G4638" s="14" t="str">
        <f>TEXT(pizzadb_pizzasales[[#This Row],[order_date]],"dddd")</f>
        <v>Tuesday</v>
      </c>
      <c r="H4638" s="3">
        <v>0.87851851851851848</v>
      </c>
      <c r="I4638">
        <v>20.75</v>
      </c>
      <c r="J4638">
        <v>20.75</v>
      </c>
      <c r="K4638" s="1" t="s">
        <v>21</v>
      </c>
      <c r="L4638" s="1" t="s">
        <v>26</v>
      </c>
      <c r="M4638" s="1" t="s">
        <v>88</v>
      </c>
      <c r="N4638" s="1" t="s">
        <v>89</v>
      </c>
    </row>
    <row r="4639" spans="1:14" x14ac:dyDescent="0.25">
      <c r="A4639">
        <v>4638</v>
      </c>
      <c r="B4639">
        <v>2056</v>
      </c>
      <c r="C4639">
        <f>1/COUNTIF(B:B,pizzadb_pizzasales[[#This Row],[order_id]])</f>
        <v>0.33333333333333331</v>
      </c>
      <c r="D4639" s="1" t="s">
        <v>154</v>
      </c>
      <c r="E4639">
        <v>1</v>
      </c>
      <c r="F4639" s="16">
        <v>43383</v>
      </c>
      <c r="G4639" s="14" t="str">
        <f>TEXT(pizzadb_pizzasales[[#This Row],[order_date]],"dddd")</f>
        <v>Wednesday</v>
      </c>
      <c r="H4639" s="3">
        <v>0.87851851851851848</v>
      </c>
      <c r="I4639">
        <v>16</v>
      </c>
      <c r="J4639">
        <v>16</v>
      </c>
      <c r="K4639" s="1" t="s">
        <v>13</v>
      </c>
      <c r="L4639" s="1" t="s">
        <v>22</v>
      </c>
      <c r="M4639" s="1" t="s">
        <v>66</v>
      </c>
      <c r="N4639" s="1" t="s">
        <v>67</v>
      </c>
    </row>
    <row r="4640" spans="1:14" x14ac:dyDescent="0.25">
      <c r="A4640">
        <v>4639</v>
      </c>
      <c r="B4640">
        <v>2057</v>
      </c>
      <c r="C4640">
        <f>1/COUNTIF(B:B,pizzadb_pizzasales[[#This Row],[order_id]])</f>
        <v>0.5</v>
      </c>
      <c r="D4640" s="1" t="s">
        <v>90</v>
      </c>
      <c r="E4640">
        <v>1</v>
      </c>
      <c r="F4640" s="16">
        <v>43384</v>
      </c>
      <c r="G4640" s="14" t="str">
        <f>TEXT(pizzadb_pizzasales[[#This Row],[order_date]],"dddd")</f>
        <v>Thursday</v>
      </c>
      <c r="H4640" s="3">
        <v>0.88293981481481476</v>
      </c>
      <c r="I4640">
        <v>17.950000762939453</v>
      </c>
      <c r="J4640">
        <v>17.950000762939453</v>
      </c>
      <c r="K4640" s="1" t="s">
        <v>21</v>
      </c>
      <c r="L4640" s="1" t="s">
        <v>22</v>
      </c>
      <c r="M4640" s="1" t="s">
        <v>91</v>
      </c>
      <c r="N4640" s="1" t="s">
        <v>92</v>
      </c>
    </row>
    <row r="4641" spans="1:14" x14ac:dyDescent="0.25">
      <c r="A4641">
        <v>4640</v>
      </c>
      <c r="B4641">
        <v>2057</v>
      </c>
      <c r="C4641">
        <f>1/COUNTIF(B:B,pizzadb_pizzasales[[#This Row],[order_id]])</f>
        <v>0.5</v>
      </c>
      <c r="D4641" s="1" t="s">
        <v>140</v>
      </c>
      <c r="E4641">
        <v>1</v>
      </c>
      <c r="F4641" s="16">
        <v>43385</v>
      </c>
      <c r="G4641" s="14" t="str">
        <f>TEXT(pizzadb_pizzasales[[#This Row],[order_date]],"dddd")</f>
        <v>Friday</v>
      </c>
      <c r="H4641" s="3">
        <v>0.88293981481481476</v>
      </c>
      <c r="I4641">
        <v>25.5</v>
      </c>
      <c r="J4641">
        <v>25.5</v>
      </c>
      <c r="K4641" s="1" t="s">
        <v>141</v>
      </c>
      <c r="L4641" s="1" t="s">
        <v>14</v>
      </c>
      <c r="M4641" s="1" t="s">
        <v>45</v>
      </c>
      <c r="N4641" s="1" t="s">
        <v>46</v>
      </c>
    </row>
    <row r="4642" spans="1:14" x14ac:dyDescent="0.25">
      <c r="A4642">
        <v>4641</v>
      </c>
      <c r="B4642">
        <v>2058</v>
      </c>
      <c r="C4642">
        <f>1/COUNTIF(B:B,pizzadb_pizzasales[[#This Row],[order_id]])</f>
        <v>0.5</v>
      </c>
      <c r="D4642" s="1" t="s">
        <v>77</v>
      </c>
      <c r="E4642">
        <v>1</v>
      </c>
      <c r="F4642" s="16">
        <v>43388</v>
      </c>
      <c r="G4642" s="14" t="str">
        <f>TEXT(pizzadb_pizzasales[[#This Row],[order_date]],"dddd")</f>
        <v>Monday</v>
      </c>
      <c r="H4642" s="3">
        <v>0.47172453703703704</v>
      </c>
      <c r="I4642">
        <v>15.25</v>
      </c>
      <c r="J4642">
        <v>15.25</v>
      </c>
      <c r="K4642" s="1" t="s">
        <v>21</v>
      </c>
      <c r="L4642" s="1" t="s">
        <v>14</v>
      </c>
      <c r="M4642" s="1" t="s">
        <v>78</v>
      </c>
      <c r="N4642" s="1" t="s">
        <v>79</v>
      </c>
    </row>
    <row r="4643" spans="1:14" x14ac:dyDescent="0.25">
      <c r="A4643">
        <v>4642</v>
      </c>
      <c r="B4643">
        <v>2058</v>
      </c>
      <c r="C4643">
        <f>1/COUNTIF(B:B,pizzadb_pizzasales[[#This Row],[order_id]])</f>
        <v>0.5</v>
      </c>
      <c r="D4643" s="1" t="s">
        <v>158</v>
      </c>
      <c r="E4643">
        <v>1</v>
      </c>
      <c r="F4643" s="16">
        <v>43389</v>
      </c>
      <c r="G4643" s="14" t="str">
        <f>TEXT(pizzadb_pizzasales[[#This Row],[order_date]],"dddd")</f>
        <v>Tuesday</v>
      </c>
      <c r="H4643" s="3">
        <v>0.47172453703703704</v>
      </c>
      <c r="I4643">
        <v>16.5</v>
      </c>
      <c r="J4643">
        <v>16.5</v>
      </c>
      <c r="K4643" s="1" t="s">
        <v>13</v>
      </c>
      <c r="L4643" s="1" t="s">
        <v>26</v>
      </c>
      <c r="M4643" s="1" t="s">
        <v>60</v>
      </c>
      <c r="N4643" s="1" t="s">
        <v>61</v>
      </c>
    </row>
    <row r="4644" spans="1:14" x14ac:dyDescent="0.25">
      <c r="A4644">
        <v>4643</v>
      </c>
      <c r="B4644">
        <v>2059</v>
      </c>
      <c r="C4644">
        <f>1/COUNTIF(B:B,pizzadb_pizzasales[[#This Row],[order_id]])</f>
        <v>0.33333333333333331</v>
      </c>
      <c r="D4644" s="1" t="s">
        <v>36</v>
      </c>
      <c r="E4644">
        <v>1</v>
      </c>
      <c r="F4644" s="16">
        <v>43390</v>
      </c>
      <c r="G4644" s="14" t="str">
        <f>TEXT(pizzadb_pizzasales[[#This Row],[order_date]],"dddd")</f>
        <v>Wednesday</v>
      </c>
      <c r="H4644" s="3">
        <v>0.48719907407407409</v>
      </c>
      <c r="I4644">
        <v>16.5</v>
      </c>
      <c r="J4644">
        <v>16.5</v>
      </c>
      <c r="K4644" s="1" t="s">
        <v>13</v>
      </c>
      <c r="L4644" s="1" t="s">
        <v>26</v>
      </c>
      <c r="M4644" s="1" t="s">
        <v>27</v>
      </c>
      <c r="N4644" s="1" t="s">
        <v>28</v>
      </c>
    </row>
    <row r="4645" spans="1:14" x14ac:dyDescent="0.25">
      <c r="A4645">
        <v>4644</v>
      </c>
      <c r="B4645">
        <v>2059</v>
      </c>
      <c r="C4645">
        <f>1/COUNTIF(B:B,pizzadb_pizzasales[[#This Row],[order_id]])</f>
        <v>0.33333333333333331</v>
      </c>
      <c r="D4645" s="1" t="s">
        <v>117</v>
      </c>
      <c r="E4645">
        <v>1</v>
      </c>
      <c r="F4645" s="16">
        <v>43391</v>
      </c>
      <c r="G4645" s="14" t="str">
        <f>TEXT(pizzadb_pizzasales[[#This Row],[order_date]],"dddd")</f>
        <v>Thursday</v>
      </c>
      <c r="H4645" s="3">
        <v>0.48719907407407409</v>
      </c>
      <c r="I4645">
        <v>12.75</v>
      </c>
      <c r="J4645">
        <v>12.75</v>
      </c>
      <c r="K4645" s="1" t="s">
        <v>41</v>
      </c>
      <c r="L4645" s="1" t="s">
        <v>33</v>
      </c>
      <c r="M4645" s="1" t="s">
        <v>70</v>
      </c>
      <c r="N4645" s="1" t="s">
        <v>71</v>
      </c>
    </row>
    <row r="4646" spans="1:14" x14ac:dyDescent="0.25">
      <c r="A4646">
        <v>4645</v>
      </c>
      <c r="B4646">
        <v>2059</v>
      </c>
      <c r="C4646">
        <f>1/COUNTIF(B:B,pizzadb_pizzasales[[#This Row],[order_id]])</f>
        <v>0.33333333333333331</v>
      </c>
      <c r="D4646" s="1" t="s">
        <v>150</v>
      </c>
      <c r="E4646">
        <v>1</v>
      </c>
      <c r="F4646" s="16">
        <v>43392</v>
      </c>
      <c r="G4646" s="14" t="str">
        <f>TEXT(pizzadb_pizzasales[[#This Row],[order_date]],"dddd")</f>
        <v>Friday</v>
      </c>
      <c r="H4646" s="3">
        <v>0.48719907407407409</v>
      </c>
      <c r="I4646">
        <v>12.5</v>
      </c>
      <c r="J4646">
        <v>12.5</v>
      </c>
      <c r="K4646" s="1" t="s">
        <v>41</v>
      </c>
      <c r="L4646" s="1" t="s">
        <v>26</v>
      </c>
      <c r="M4646" s="1" t="s">
        <v>60</v>
      </c>
      <c r="N4646" s="1" t="s">
        <v>61</v>
      </c>
    </row>
    <row r="4647" spans="1:14" x14ac:dyDescent="0.25">
      <c r="A4647">
        <v>4646</v>
      </c>
      <c r="B4647">
        <v>2060</v>
      </c>
      <c r="C4647">
        <f>1/COUNTIF(B:B,pizzadb_pizzasales[[#This Row],[order_id]])</f>
        <v>0.5</v>
      </c>
      <c r="D4647" s="1" t="s">
        <v>160</v>
      </c>
      <c r="E4647">
        <v>1</v>
      </c>
      <c r="F4647" s="16">
        <v>43395</v>
      </c>
      <c r="G4647" s="14" t="str">
        <f>TEXT(pizzadb_pizzasales[[#This Row],[order_date]],"dddd")</f>
        <v>Monday</v>
      </c>
      <c r="H4647" s="3">
        <v>0.4896875</v>
      </c>
      <c r="I4647">
        <v>12</v>
      </c>
      <c r="J4647">
        <v>12</v>
      </c>
      <c r="K4647" s="1" t="s">
        <v>41</v>
      </c>
      <c r="L4647" s="1" t="s">
        <v>14</v>
      </c>
      <c r="M4647" s="1" t="s">
        <v>55</v>
      </c>
      <c r="N4647" s="1" t="s">
        <v>56</v>
      </c>
    </row>
    <row r="4648" spans="1:14" x14ac:dyDescent="0.25">
      <c r="A4648">
        <v>4647</v>
      </c>
      <c r="B4648">
        <v>2060</v>
      </c>
      <c r="C4648">
        <f>1/COUNTIF(B:B,pizzadb_pizzasales[[#This Row],[order_id]])</f>
        <v>0.5</v>
      </c>
      <c r="D4648" s="1" t="s">
        <v>59</v>
      </c>
      <c r="E4648">
        <v>1</v>
      </c>
      <c r="F4648" s="16">
        <v>43396</v>
      </c>
      <c r="G4648" s="14" t="str">
        <f>TEXT(pizzadb_pizzasales[[#This Row],[order_date]],"dddd")</f>
        <v>Tuesday</v>
      </c>
      <c r="H4648" s="3">
        <v>0.4896875</v>
      </c>
      <c r="I4648">
        <v>20.75</v>
      </c>
      <c r="J4648">
        <v>20.75</v>
      </c>
      <c r="K4648" s="1" t="s">
        <v>21</v>
      </c>
      <c r="L4648" s="1" t="s">
        <v>26</v>
      </c>
      <c r="M4648" s="1" t="s">
        <v>60</v>
      </c>
      <c r="N4648" s="1" t="s">
        <v>61</v>
      </c>
    </row>
    <row r="4649" spans="1:14" x14ac:dyDescent="0.25">
      <c r="A4649">
        <v>4648</v>
      </c>
      <c r="B4649">
        <v>2061</v>
      </c>
      <c r="C4649">
        <f>1/COUNTIF(B:B,pizzadb_pizzasales[[#This Row],[order_id]])</f>
        <v>0.5</v>
      </c>
      <c r="D4649" s="1" t="s">
        <v>156</v>
      </c>
      <c r="E4649">
        <v>1</v>
      </c>
      <c r="F4649" s="16">
        <v>43397</v>
      </c>
      <c r="G4649" s="14" t="str">
        <f>TEXT(pizzadb_pizzasales[[#This Row],[order_date]],"dddd")</f>
        <v>Wednesday</v>
      </c>
      <c r="H4649" s="3">
        <v>0.49236111111111114</v>
      </c>
      <c r="I4649">
        <v>12.75</v>
      </c>
      <c r="J4649">
        <v>12.75</v>
      </c>
      <c r="K4649" s="1" t="s">
        <v>41</v>
      </c>
      <c r="L4649" s="1" t="s">
        <v>33</v>
      </c>
      <c r="M4649" s="1" t="s">
        <v>82</v>
      </c>
      <c r="N4649" s="1" t="s">
        <v>83</v>
      </c>
    </row>
    <row r="4650" spans="1:14" x14ac:dyDescent="0.25">
      <c r="A4650">
        <v>4649</v>
      </c>
      <c r="B4650">
        <v>2061</v>
      </c>
      <c r="C4650">
        <f>1/COUNTIF(B:B,pizzadb_pizzasales[[#This Row],[order_id]])</f>
        <v>0.5</v>
      </c>
      <c r="D4650" s="1" t="s">
        <v>47</v>
      </c>
      <c r="E4650">
        <v>1</v>
      </c>
      <c r="F4650" s="16">
        <v>43398</v>
      </c>
      <c r="G4650" s="14" t="str">
        <f>TEXT(pizzadb_pizzasales[[#This Row],[order_date]],"dddd")</f>
        <v>Thursday</v>
      </c>
      <c r="H4650" s="3">
        <v>0.49236111111111114</v>
      </c>
      <c r="I4650">
        <v>12.5</v>
      </c>
      <c r="J4650">
        <v>12.5</v>
      </c>
      <c r="K4650" s="1" t="s">
        <v>41</v>
      </c>
      <c r="L4650" s="1" t="s">
        <v>26</v>
      </c>
      <c r="M4650" s="1" t="s">
        <v>48</v>
      </c>
      <c r="N4650" s="1" t="s">
        <v>49</v>
      </c>
    </row>
    <row r="4651" spans="1:14" x14ac:dyDescent="0.25">
      <c r="A4651">
        <v>4650</v>
      </c>
      <c r="B4651">
        <v>2062</v>
      </c>
      <c r="C4651">
        <f>1/COUNTIF(B:B,pizzadb_pizzasales[[#This Row],[order_id]])</f>
        <v>1</v>
      </c>
      <c r="D4651" s="1" t="s">
        <v>116</v>
      </c>
      <c r="E4651">
        <v>1</v>
      </c>
      <c r="F4651" s="16">
        <v>43399</v>
      </c>
      <c r="G4651" s="14" t="str">
        <f>TEXT(pizzadb_pizzasales[[#This Row],[order_date]],"dddd")</f>
        <v>Friday</v>
      </c>
      <c r="H4651" s="3">
        <v>0.49759259259259259</v>
      </c>
      <c r="I4651">
        <v>16</v>
      </c>
      <c r="J4651">
        <v>16</v>
      </c>
      <c r="K4651" s="1" t="s">
        <v>13</v>
      </c>
      <c r="L4651" s="1" t="s">
        <v>14</v>
      </c>
      <c r="M4651" s="1" t="s">
        <v>55</v>
      </c>
      <c r="N4651" s="1" t="s">
        <v>56</v>
      </c>
    </row>
    <row r="4652" spans="1:14" x14ac:dyDescent="0.25">
      <c r="A4652">
        <v>4651</v>
      </c>
      <c r="B4652">
        <v>2063</v>
      </c>
      <c r="C4652">
        <f>1/COUNTIF(B:B,pizzadb_pizzasales[[#This Row],[order_id]])</f>
        <v>1</v>
      </c>
      <c r="D4652" s="1" t="s">
        <v>84</v>
      </c>
      <c r="E4652">
        <v>1</v>
      </c>
      <c r="F4652" s="16">
        <v>43402</v>
      </c>
      <c r="G4652" s="14" t="str">
        <f>TEXT(pizzadb_pizzasales[[#This Row],[order_date]],"dddd")</f>
        <v>Monday</v>
      </c>
      <c r="H4652" s="3">
        <v>0.51738425925925924</v>
      </c>
      <c r="I4652">
        <v>12</v>
      </c>
      <c r="J4652">
        <v>12</v>
      </c>
      <c r="K4652" s="1" t="s">
        <v>41</v>
      </c>
      <c r="L4652" s="1" t="s">
        <v>14</v>
      </c>
      <c r="M4652" s="1" t="s">
        <v>85</v>
      </c>
      <c r="N4652" s="1" t="s">
        <v>86</v>
      </c>
    </row>
    <row r="4653" spans="1:14" x14ac:dyDescent="0.25">
      <c r="A4653">
        <v>4652</v>
      </c>
      <c r="B4653">
        <v>2064</v>
      </c>
      <c r="C4653">
        <f>1/COUNTIF(B:B,pizzadb_pizzasales[[#This Row],[order_id]])</f>
        <v>0.25</v>
      </c>
      <c r="D4653" s="1" t="s">
        <v>40</v>
      </c>
      <c r="E4653">
        <v>1</v>
      </c>
      <c r="F4653" s="16">
        <v>43403</v>
      </c>
      <c r="G4653" s="14" t="str">
        <f>TEXT(pizzadb_pizzasales[[#This Row],[order_date]],"dddd")</f>
        <v>Tuesday</v>
      </c>
      <c r="H4653" s="3">
        <v>0.51850694444444445</v>
      </c>
      <c r="I4653">
        <v>12.75</v>
      </c>
      <c r="J4653">
        <v>12.75</v>
      </c>
      <c r="K4653" s="1" t="s">
        <v>41</v>
      </c>
      <c r="L4653" s="1" t="s">
        <v>33</v>
      </c>
      <c r="M4653" s="1" t="s">
        <v>42</v>
      </c>
      <c r="N4653" s="1" t="s">
        <v>43</v>
      </c>
    </row>
    <row r="4654" spans="1:14" x14ac:dyDescent="0.25">
      <c r="A4654">
        <v>4653</v>
      </c>
      <c r="B4654">
        <v>2064</v>
      </c>
      <c r="C4654">
        <f>1/COUNTIF(B:B,pizzadb_pizzasales[[#This Row],[order_id]])</f>
        <v>0.25</v>
      </c>
      <c r="D4654" s="1" t="s">
        <v>134</v>
      </c>
      <c r="E4654">
        <v>1</v>
      </c>
      <c r="F4654" s="16">
        <v>43404</v>
      </c>
      <c r="G4654" s="14" t="str">
        <f>TEXT(pizzadb_pizzasales[[#This Row],[order_date]],"dddd")</f>
        <v>Wednesday</v>
      </c>
      <c r="H4654" s="3">
        <v>0.51850694444444445</v>
      </c>
      <c r="I4654">
        <v>16.75</v>
      </c>
      <c r="J4654">
        <v>16.75</v>
      </c>
      <c r="K4654" s="1" t="s">
        <v>13</v>
      </c>
      <c r="L4654" s="1" t="s">
        <v>33</v>
      </c>
      <c r="M4654" s="1" t="s">
        <v>124</v>
      </c>
      <c r="N4654" s="1" t="s">
        <v>125</v>
      </c>
    </row>
    <row r="4655" spans="1:14" x14ac:dyDescent="0.25">
      <c r="A4655">
        <v>4654</v>
      </c>
      <c r="B4655">
        <v>2064</v>
      </c>
      <c r="C4655">
        <f>1/COUNTIF(B:B,pizzadb_pizzasales[[#This Row],[order_id]])</f>
        <v>0.25</v>
      </c>
      <c r="D4655" s="1" t="s">
        <v>161</v>
      </c>
      <c r="E4655">
        <v>1</v>
      </c>
      <c r="F4655" s="16">
        <v>43405</v>
      </c>
      <c r="G4655" s="14" t="str">
        <f>TEXT(pizzadb_pizzasales[[#This Row],[order_date]],"dddd")</f>
        <v>Thursday</v>
      </c>
      <c r="H4655" s="3">
        <v>0.51850694444444445</v>
      </c>
      <c r="I4655">
        <v>12</v>
      </c>
      <c r="J4655">
        <v>12</v>
      </c>
      <c r="K4655" s="1" t="s">
        <v>41</v>
      </c>
      <c r="L4655" s="1" t="s">
        <v>22</v>
      </c>
      <c r="M4655" s="1" t="s">
        <v>104</v>
      </c>
      <c r="N4655" s="1" t="s">
        <v>105</v>
      </c>
    </row>
    <row r="4656" spans="1:14" x14ac:dyDescent="0.25">
      <c r="A4656">
        <v>4655</v>
      </c>
      <c r="B4656">
        <v>2064</v>
      </c>
      <c r="C4656">
        <f>1/COUNTIF(B:B,pizzadb_pizzasales[[#This Row],[order_id]])</f>
        <v>0.25</v>
      </c>
      <c r="D4656" s="1" t="s">
        <v>68</v>
      </c>
      <c r="E4656">
        <v>1</v>
      </c>
      <c r="F4656" s="16">
        <v>43406</v>
      </c>
      <c r="G4656" s="14" t="str">
        <f>TEXT(pizzadb_pizzasales[[#This Row],[order_date]],"dddd")</f>
        <v>Friday</v>
      </c>
      <c r="H4656" s="3">
        <v>0.51850694444444445</v>
      </c>
      <c r="I4656">
        <v>20.25</v>
      </c>
      <c r="J4656">
        <v>20.25</v>
      </c>
      <c r="K4656" s="1" t="s">
        <v>21</v>
      </c>
      <c r="L4656" s="1" t="s">
        <v>22</v>
      </c>
      <c r="M4656" s="1" t="s">
        <v>30</v>
      </c>
      <c r="N4656" s="1" t="s">
        <v>31</v>
      </c>
    </row>
    <row r="4657" spans="1:14" x14ac:dyDescent="0.25">
      <c r="A4657">
        <v>4656</v>
      </c>
      <c r="B4657">
        <v>2065</v>
      </c>
      <c r="C4657">
        <f>1/COUNTIF(B:B,pizzadb_pizzasales[[#This Row],[order_id]])</f>
        <v>0.33333333333333331</v>
      </c>
      <c r="D4657" s="1" t="s">
        <v>57</v>
      </c>
      <c r="E4657">
        <v>1</v>
      </c>
      <c r="F4657" s="16">
        <v>43409</v>
      </c>
      <c r="G4657" s="14" t="str">
        <f>TEXT(pizzadb_pizzasales[[#This Row],[order_date]],"dddd")</f>
        <v>Monday</v>
      </c>
      <c r="H4657" s="3">
        <v>0.51899305555555553</v>
      </c>
      <c r="I4657">
        <v>12.5</v>
      </c>
      <c r="J4657">
        <v>12.5</v>
      </c>
      <c r="K4657" s="1" t="s">
        <v>41</v>
      </c>
      <c r="L4657" s="1" t="s">
        <v>26</v>
      </c>
      <c r="M4657" s="1" t="s">
        <v>27</v>
      </c>
      <c r="N4657" s="1" t="s">
        <v>28</v>
      </c>
    </row>
    <row r="4658" spans="1:14" x14ac:dyDescent="0.25">
      <c r="A4658">
        <v>4657</v>
      </c>
      <c r="B4658">
        <v>2065</v>
      </c>
      <c r="C4658">
        <f>1/COUNTIF(B:B,pizzadb_pizzasales[[#This Row],[order_id]])</f>
        <v>0.33333333333333331</v>
      </c>
      <c r="D4658" s="1" t="s">
        <v>149</v>
      </c>
      <c r="E4658">
        <v>1</v>
      </c>
      <c r="F4658" s="16">
        <v>43410</v>
      </c>
      <c r="G4658" s="14" t="str">
        <f>TEXT(pizzadb_pizzasales[[#This Row],[order_date]],"dddd")</f>
        <v>Tuesday</v>
      </c>
      <c r="H4658" s="3">
        <v>0.51899305555555553</v>
      </c>
      <c r="I4658">
        <v>12.25</v>
      </c>
      <c r="J4658">
        <v>12.25</v>
      </c>
      <c r="K4658" s="1" t="s">
        <v>41</v>
      </c>
      <c r="L4658" s="1" t="s">
        <v>26</v>
      </c>
      <c r="M4658" s="1" t="s">
        <v>114</v>
      </c>
      <c r="N4658" s="1" t="s">
        <v>115</v>
      </c>
    </row>
    <row r="4659" spans="1:14" x14ac:dyDescent="0.25">
      <c r="A4659">
        <v>4658</v>
      </c>
      <c r="B4659">
        <v>2065</v>
      </c>
      <c r="C4659">
        <f>1/COUNTIF(B:B,pizzadb_pizzasales[[#This Row],[order_id]])</f>
        <v>0.33333333333333331</v>
      </c>
      <c r="D4659" s="1" t="s">
        <v>122</v>
      </c>
      <c r="E4659">
        <v>1</v>
      </c>
      <c r="F4659" s="16">
        <v>43411</v>
      </c>
      <c r="G4659" s="14" t="str">
        <f>TEXT(pizzadb_pizzasales[[#This Row],[order_date]],"dddd")</f>
        <v>Wednesday</v>
      </c>
      <c r="H4659" s="3">
        <v>0.51899305555555553</v>
      </c>
      <c r="I4659">
        <v>20.25</v>
      </c>
      <c r="J4659">
        <v>20.25</v>
      </c>
      <c r="K4659" s="1" t="s">
        <v>21</v>
      </c>
      <c r="L4659" s="1" t="s">
        <v>22</v>
      </c>
      <c r="M4659" s="1" t="s">
        <v>66</v>
      </c>
      <c r="N4659" s="1" t="s">
        <v>67</v>
      </c>
    </row>
    <row r="4660" spans="1:14" x14ac:dyDescent="0.25">
      <c r="A4660">
        <v>4659</v>
      </c>
      <c r="B4660">
        <v>2066</v>
      </c>
      <c r="C4660">
        <f>1/COUNTIF(B:B,pizzadb_pizzasales[[#This Row],[order_id]])</f>
        <v>0.5</v>
      </c>
      <c r="D4660" s="1" t="s">
        <v>142</v>
      </c>
      <c r="E4660">
        <v>1</v>
      </c>
      <c r="F4660" s="16">
        <v>43412</v>
      </c>
      <c r="G4660" s="14" t="str">
        <f>TEXT(pizzadb_pizzasales[[#This Row],[order_date]],"dddd")</f>
        <v>Thursday</v>
      </c>
      <c r="H4660" s="3">
        <v>0.530787037037037</v>
      </c>
      <c r="I4660">
        <v>16.5</v>
      </c>
      <c r="J4660">
        <v>16.5</v>
      </c>
      <c r="K4660" s="1" t="s">
        <v>21</v>
      </c>
      <c r="L4660" s="1" t="s">
        <v>14</v>
      </c>
      <c r="M4660" s="1" t="s">
        <v>15</v>
      </c>
      <c r="N4660" s="1" t="s">
        <v>16</v>
      </c>
    </row>
    <row r="4661" spans="1:14" x14ac:dyDescent="0.25">
      <c r="A4661">
        <v>4660</v>
      </c>
      <c r="B4661">
        <v>2066</v>
      </c>
      <c r="C4661">
        <f>1/COUNTIF(B:B,pizzadb_pizzasales[[#This Row],[order_id]])</f>
        <v>0.5</v>
      </c>
      <c r="D4661" s="1" t="s">
        <v>132</v>
      </c>
      <c r="E4661">
        <v>1</v>
      </c>
      <c r="F4661" s="16">
        <v>43413</v>
      </c>
      <c r="G4661" s="14" t="str">
        <f>TEXT(pizzadb_pizzasales[[#This Row],[order_date]],"dddd")</f>
        <v>Friday</v>
      </c>
      <c r="H4661" s="3">
        <v>0.530787037037037</v>
      </c>
      <c r="I4661">
        <v>10.5</v>
      </c>
      <c r="J4661">
        <v>10.5</v>
      </c>
      <c r="K4661" s="1" t="s">
        <v>41</v>
      </c>
      <c r="L4661" s="1" t="s">
        <v>14</v>
      </c>
      <c r="M4661" s="1" t="s">
        <v>15</v>
      </c>
      <c r="N4661" s="1" t="s">
        <v>16</v>
      </c>
    </row>
    <row r="4662" spans="1:14" x14ac:dyDescent="0.25">
      <c r="A4662">
        <v>4661</v>
      </c>
      <c r="B4662">
        <v>2067</v>
      </c>
      <c r="C4662">
        <f>1/COUNTIF(B:B,pizzadb_pizzasales[[#This Row],[order_id]])</f>
        <v>1</v>
      </c>
      <c r="D4662" s="1" t="s">
        <v>59</v>
      </c>
      <c r="E4662">
        <v>1</v>
      </c>
      <c r="F4662" s="16">
        <v>43416</v>
      </c>
      <c r="G4662" s="14" t="str">
        <f>TEXT(pizzadb_pizzasales[[#This Row],[order_date]],"dddd")</f>
        <v>Monday</v>
      </c>
      <c r="H4662" s="3">
        <v>0.53263888888888888</v>
      </c>
      <c r="I4662">
        <v>20.75</v>
      </c>
      <c r="J4662">
        <v>20.75</v>
      </c>
      <c r="K4662" s="1" t="s">
        <v>21</v>
      </c>
      <c r="L4662" s="1" t="s">
        <v>26</v>
      </c>
      <c r="M4662" s="1" t="s">
        <v>60</v>
      </c>
      <c r="N4662" s="1" t="s">
        <v>61</v>
      </c>
    </row>
    <row r="4663" spans="1:14" x14ac:dyDescent="0.25">
      <c r="A4663">
        <v>4662</v>
      </c>
      <c r="B4663">
        <v>2068</v>
      </c>
      <c r="C4663">
        <f>1/COUNTIF(B:B,pizzadb_pizzasales[[#This Row],[order_id]])</f>
        <v>0.5</v>
      </c>
      <c r="D4663" s="1" t="s">
        <v>84</v>
      </c>
      <c r="E4663">
        <v>1</v>
      </c>
      <c r="F4663" s="16">
        <v>43417</v>
      </c>
      <c r="G4663" s="14" t="str">
        <f>TEXT(pizzadb_pizzasales[[#This Row],[order_date]],"dddd")</f>
        <v>Tuesday</v>
      </c>
      <c r="H4663" s="3">
        <v>0.5345833333333333</v>
      </c>
      <c r="I4663">
        <v>12</v>
      </c>
      <c r="J4663">
        <v>12</v>
      </c>
      <c r="K4663" s="1" t="s">
        <v>41</v>
      </c>
      <c r="L4663" s="1" t="s">
        <v>14</v>
      </c>
      <c r="M4663" s="1" t="s">
        <v>85</v>
      </c>
      <c r="N4663" s="1" t="s">
        <v>86</v>
      </c>
    </row>
    <row r="4664" spans="1:14" x14ac:dyDescent="0.25">
      <c r="A4664">
        <v>4663</v>
      </c>
      <c r="B4664">
        <v>2068</v>
      </c>
      <c r="C4664">
        <f>1/COUNTIF(B:B,pizzadb_pizzasales[[#This Row],[order_id]])</f>
        <v>0.5</v>
      </c>
      <c r="D4664" s="1" t="s">
        <v>165</v>
      </c>
      <c r="E4664">
        <v>1</v>
      </c>
      <c r="F4664" s="16">
        <v>43418</v>
      </c>
      <c r="G4664" s="14" t="str">
        <f>TEXT(pizzadb_pizzasales[[#This Row],[order_date]],"dddd")</f>
        <v>Wednesday</v>
      </c>
      <c r="H4664" s="3">
        <v>0.5345833333333333</v>
      </c>
      <c r="I4664">
        <v>23.649999618530273</v>
      </c>
      <c r="J4664">
        <v>23.649999618530273</v>
      </c>
      <c r="K4664" s="1" t="s">
        <v>41</v>
      </c>
      <c r="L4664" s="1" t="s">
        <v>26</v>
      </c>
      <c r="M4664" s="1" t="s">
        <v>166</v>
      </c>
      <c r="N4664" s="1" t="s">
        <v>167</v>
      </c>
    </row>
    <row r="4665" spans="1:14" x14ac:dyDescent="0.25">
      <c r="A4665">
        <v>4664</v>
      </c>
      <c r="B4665">
        <v>2069</v>
      </c>
      <c r="C4665">
        <f>1/COUNTIF(B:B,pizzadb_pizzasales[[#This Row],[order_id]])</f>
        <v>0.5</v>
      </c>
      <c r="D4665" s="1" t="s">
        <v>119</v>
      </c>
      <c r="E4665">
        <v>1</v>
      </c>
      <c r="F4665" s="16">
        <v>43419</v>
      </c>
      <c r="G4665" s="14" t="str">
        <f>TEXT(pizzadb_pizzasales[[#This Row],[order_date]],"dddd")</f>
        <v>Thursday</v>
      </c>
      <c r="H4665" s="3">
        <v>0.5406481481481481</v>
      </c>
      <c r="I4665">
        <v>12.5</v>
      </c>
      <c r="J4665">
        <v>12.5</v>
      </c>
      <c r="K4665" s="1" t="s">
        <v>13</v>
      </c>
      <c r="L4665" s="1" t="s">
        <v>14</v>
      </c>
      <c r="M4665" s="1" t="s">
        <v>78</v>
      </c>
      <c r="N4665" s="1" t="s">
        <v>79</v>
      </c>
    </row>
    <row r="4666" spans="1:14" x14ac:dyDescent="0.25">
      <c r="A4666">
        <v>4665</v>
      </c>
      <c r="B4666">
        <v>2069</v>
      </c>
      <c r="C4666">
        <f>1/COUNTIF(B:B,pizzadb_pizzasales[[#This Row],[order_id]])</f>
        <v>0.5</v>
      </c>
      <c r="D4666" s="1" t="s">
        <v>109</v>
      </c>
      <c r="E4666">
        <v>1</v>
      </c>
      <c r="F4666" s="16">
        <v>43420</v>
      </c>
      <c r="G4666" s="14" t="str">
        <f>TEXT(pizzadb_pizzasales[[#This Row],[order_date]],"dddd")</f>
        <v>Friday</v>
      </c>
      <c r="H4666" s="3">
        <v>0.5406481481481481</v>
      </c>
      <c r="I4666">
        <v>20.25</v>
      </c>
      <c r="J4666">
        <v>20.25</v>
      </c>
      <c r="K4666" s="1" t="s">
        <v>21</v>
      </c>
      <c r="L4666" s="1" t="s">
        <v>22</v>
      </c>
      <c r="M4666" s="1" t="s">
        <v>110</v>
      </c>
      <c r="N4666" s="1" t="s">
        <v>111</v>
      </c>
    </row>
    <row r="4667" spans="1:14" x14ac:dyDescent="0.25">
      <c r="A4667">
        <v>4666</v>
      </c>
      <c r="B4667">
        <v>2070</v>
      </c>
      <c r="C4667">
        <f>1/COUNTIF(B:B,pizzadb_pizzasales[[#This Row],[order_id]])</f>
        <v>0.5</v>
      </c>
      <c r="D4667" s="1" t="s">
        <v>113</v>
      </c>
      <c r="E4667">
        <v>1</v>
      </c>
      <c r="F4667" s="16">
        <v>43423</v>
      </c>
      <c r="G4667" s="14" t="str">
        <f>TEXT(pizzadb_pizzasales[[#This Row],[order_date]],"dddd")</f>
        <v>Monday</v>
      </c>
      <c r="H4667" s="3">
        <v>0.54221064814814812</v>
      </c>
      <c r="I4667">
        <v>20.25</v>
      </c>
      <c r="J4667">
        <v>20.25</v>
      </c>
      <c r="K4667" s="1" t="s">
        <v>21</v>
      </c>
      <c r="L4667" s="1" t="s">
        <v>26</v>
      </c>
      <c r="M4667" s="1" t="s">
        <v>114</v>
      </c>
      <c r="N4667" s="1" t="s">
        <v>115</v>
      </c>
    </row>
    <row r="4668" spans="1:14" x14ac:dyDescent="0.25">
      <c r="A4668">
        <v>4667</v>
      </c>
      <c r="B4668">
        <v>2070</v>
      </c>
      <c r="C4668">
        <f>1/COUNTIF(B:B,pizzadb_pizzasales[[#This Row],[order_id]])</f>
        <v>0.5</v>
      </c>
      <c r="D4668" s="1" t="s">
        <v>122</v>
      </c>
      <c r="E4668">
        <v>1</v>
      </c>
      <c r="F4668" s="16">
        <v>43424</v>
      </c>
      <c r="G4668" s="14" t="str">
        <f>TEXT(pizzadb_pizzasales[[#This Row],[order_date]],"dddd")</f>
        <v>Tuesday</v>
      </c>
      <c r="H4668" s="3">
        <v>0.54221064814814812</v>
      </c>
      <c r="I4668">
        <v>20.25</v>
      </c>
      <c r="J4668">
        <v>20.25</v>
      </c>
      <c r="K4668" s="1" t="s">
        <v>21</v>
      </c>
      <c r="L4668" s="1" t="s">
        <v>22</v>
      </c>
      <c r="M4668" s="1" t="s">
        <v>66</v>
      </c>
      <c r="N4668" s="1" t="s">
        <v>67</v>
      </c>
    </row>
    <row r="4669" spans="1:14" x14ac:dyDescent="0.25">
      <c r="A4669">
        <v>4668</v>
      </c>
      <c r="B4669">
        <v>2071</v>
      </c>
      <c r="C4669">
        <f>1/COUNTIF(B:B,pizzadb_pizzasales[[#This Row],[order_id]])</f>
        <v>1</v>
      </c>
      <c r="D4669" s="1" t="s">
        <v>17</v>
      </c>
      <c r="E4669">
        <v>1</v>
      </c>
      <c r="F4669" s="16">
        <v>43425</v>
      </c>
      <c r="G4669" s="14" t="str">
        <f>TEXT(pizzadb_pizzasales[[#This Row],[order_date]],"dddd")</f>
        <v>Wednesday</v>
      </c>
      <c r="H4669" s="3">
        <v>0.54616898148148152</v>
      </c>
      <c r="I4669">
        <v>16</v>
      </c>
      <c r="J4669">
        <v>16</v>
      </c>
      <c r="K4669" s="1" t="s">
        <v>13</v>
      </c>
      <c r="L4669" s="1" t="s">
        <v>14</v>
      </c>
      <c r="M4669" s="1" t="s">
        <v>18</v>
      </c>
      <c r="N4669" s="1" t="s">
        <v>19</v>
      </c>
    </row>
    <row r="4670" spans="1:14" x14ac:dyDescent="0.25">
      <c r="A4670">
        <v>4669</v>
      </c>
      <c r="B4670">
        <v>2072</v>
      </c>
      <c r="C4670">
        <f>1/COUNTIF(B:B,pizzadb_pizzasales[[#This Row],[order_id]])</f>
        <v>1</v>
      </c>
      <c r="D4670" s="1" t="s">
        <v>36</v>
      </c>
      <c r="E4670">
        <v>1</v>
      </c>
      <c r="F4670" s="16">
        <v>43426</v>
      </c>
      <c r="G4670" s="14" t="str">
        <f>TEXT(pizzadb_pizzasales[[#This Row],[order_date]],"dddd")</f>
        <v>Thursday</v>
      </c>
      <c r="H4670" s="3">
        <v>0.54749999999999999</v>
      </c>
      <c r="I4670">
        <v>16.5</v>
      </c>
      <c r="J4670">
        <v>16.5</v>
      </c>
      <c r="K4670" s="1" t="s">
        <v>13</v>
      </c>
      <c r="L4670" s="1" t="s">
        <v>26</v>
      </c>
      <c r="M4670" s="1" t="s">
        <v>27</v>
      </c>
      <c r="N4670" s="1" t="s">
        <v>28</v>
      </c>
    </row>
    <row r="4671" spans="1:14" x14ac:dyDescent="0.25">
      <c r="A4671">
        <v>4670</v>
      </c>
      <c r="B4671">
        <v>2073</v>
      </c>
      <c r="C4671">
        <f>1/COUNTIF(B:B,pizzadb_pizzasales[[#This Row],[order_id]])</f>
        <v>0.1111111111111111</v>
      </c>
      <c r="D4671" s="1" t="s">
        <v>72</v>
      </c>
      <c r="E4671">
        <v>1</v>
      </c>
      <c r="F4671" s="16">
        <v>43427</v>
      </c>
      <c r="G4671" s="14" t="str">
        <f>TEXT(pizzadb_pizzasales[[#This Row],[order_date]],"dddd")</f>
        <v>Friday</v>
      </c>
      <c r="H4671" s="3">
        <v>0.56656249999999997</v>
      </c>
      <c r="I4671">
        <v>20.75</v>
      </c>
      <c r="J4671">
        <v>20.75</v>
      </c>
      <c r="K4671" s="1" t="s">
        <v>21</v>
      </c>
      <c r="L4671" s="1" t="s">
        <v>33</v>
      </c>
      <c r="M4671" s="1" t="s">
        <v>42</v>
      </c>
      <c r="N4671" s="1" t="s">
        <v>43</v>
      </c>
    </row>
    <row r="4672" spans="1:14" x14ac:dyDescent="0.25">
      <c r="A4672">
        <v>4671</v>
      </c>
      <c r="B4672">
        <v>2073</v>
      </c>
      <c r="C4672">
        <f>1/COUNTIF(B:B,pizzadb_pizzasales[[#This Row],[order_id]])</f>
        <v>0.1111111111111111</v>
      </c>
      <c r="D4672" s="1" t="s">
        <v>51</v>
      </c>
      <c r="E4672">
        <v>1</v>
      </c>
      <c r="F4672" s="16">
        <v>43430</v>
      </c>
      <c r="G4672" s="14" t="str">
        <f>TEXT(pizzadb_pizzasales[[#This Row],[order_date]],"dddd")</f>
        <v>Monday</v>
      </c>
      <c r="H4672" s="3">
        <v>0.56656249999999997</v>
      </c>
      <c r="I4672">
        <v>12</v>
      </c>
      <c r="J4672">
        <v>12</v>
      </c>
      <c r="K4672" s="1" t="s">
        <v>41</v>
      </c>
      <c r="L4672" s="1" t="s">
        <v>22</v>
      </c>
      <c r="M4672" s="1" t="s">
        <v>52</v>
      </c>
      <c r="N4672" s="1" t="s">
        <v>53</v>
      </c>
    </row>
    <row r="4673" spans="1:14" x14ac:dyDescent="0.25">
      <c r="A4673">
        <v>4672</v>
      </c>
      <c r="B4673">
        <v>2073</v>
      </c>
      <c r="C4673">
        <f>1/COUNTIF(B:B,pizzadb_pizzasales[[#This Row],[order_id]])</f>
        <v>0.1111111111111111</v>
      </c>
      <c r="D4673" s="1" t="s">
        <v>142</v>
      </c>
      <c r="E4673">
        <v>1</v>
      </c>
      <c r="F4673" s="16">
        <v>43431</v>
      </c>
      <c r="G4673" s="14" t="str">
        <f>TEXT(pizzadb_pizzasales[[#This Row],[order_date]],"dddd")</f>
        <v>Tuesday</v>
      </c>
      <c r="H4673" s="3">
        <v>0.56656249999999997</v>
      </c>
      <c r="I4673">
        <v>16.5</v>
      </c>
      <c r="J4673">
        <v>16.5</v>
      </c>
      <c r="K4673" s="1" t="s">
        <v>21</v>
      </c>
      <c r="L4673" s="1" t="s">
        <v>14</v>
      </c>
      <c r="M4673" s="1" t="s">
        <v>15</v>
      </c>
      <c r="N4673" s="1" t="s">
        <v>16</v>
      </c>
    </row>
    <row r="4674" spans="1:14" x14ac:dyDescent="0.25">
      <c r="A4674">
        <v>4673</v>
      </c>
      <c r="B4674">
        <v>2073</v>
      </c>
      <c r="C4674">
        <f>1/COUNTIF(B:B,pizzadb_pizzasales[[#This Row],[order_id]])</f>
        <v>0.1111111111111111</v>
      </c>
      <c r="D4674" s="1" t="s">
        <v>132</v>
      </c>
      <c r="E4674">
        <v>1</v>
      </c>
      <c r="F4674" s="16">
        <v>43432</v>
      </c>
      <c r="G4674" s="14" t="str">
        <f>TEXT(pizzadb_pizzasales[[#This Row],[order_date]],"dddd")</f>
        <v>Wednesday</v>
      </c>
      <c r="H4674" s="3">
        <v>0.56656249999999997</v>
      </c>
      <c r="I4674">
        <v>10.5</v>
      </c>
      <c r="J4674">
        <v>10.5</v>
      </c>
      <c r="K4674" s="1" t="s">
        <v>41</v>
      </c>
      <c r="L4674" s="1" t="s">
        <v>14</v>
      </c>
      <c r="M4674" s="1" t="s">
        <v>15</v>
      </c>
      <c r="N4674" s="1" t="s">
        <v>16</v>
      </c>
    </row>
    <row r="4675" spans="1:14" x14ac:dyDescent="0.25">
      <c r="A4675">
        <v>4674</v>
      </c>
      <c r="B4675">
        <v>2073</v>
      </c>
      <c r="C4675">
        <f>1/COUNTIF(B:B,pizzadb_pizzasales[[#This Row],[order_id]])</f>
        <v>0.1111111111111111</v>
      </c>
      <c r="D4675" s="1" t="s">
        <v>54</v>
      </c>
      <c r="E4675">
        <v>1</v>
      </c>
      <c r="F4675" s="16">
        <v>43433</v>
      </c>
      <c r="G4675" s="14" t="str">
        <f>TEXT(pizzadb_pizzasales[[#This Row],[order_date]],"dddd")</f>
        <v>Thursday</v>
      </c>
      <c r="H4675" s="3">
        <v>0.56656249999999997</v>
      </c>
      <c r="I4675">
        <v>20.5</v>
      </c>
      <c r="J4675">
        <v>20.5</v>
      </c>
      <c r="K4675" s="1" t="s">
        <v>21</v>
      </c>
      <c r="L4675" s="1" t="s">
        <v>14</v>
      </c>
      <c r="M4675" s="1" t="s">
        <v>55</v>
      </c>
      <c r="N4675" s="1" t="s">
        <v>56</v>
      </c>
    </row>
    <row r="4676" spans="1:14" x14ac:dyDescent="0.25">
      <c r="A4676">
        <v>4675</v>
      </c>
      <c r="B4676">
        <v>2073</v>
      </c>
      <c r="C4676">
        <f>1/COUNTIF(B:B,pizzadb_pizzasales[[#This Row],[order_id]])</f>
        <v>0.1111111111111111</v>
      </c>
      <c r="D4676" s="1" t="s">
        <v>160</v>
      </c>
      <c r="E4676">
        <v>1</v>
      </c>
      <c r="F4676" s="16">
        <v>43434</v>
      </c>
      <c r="G4676" s="14" t="str">
        <f>TEXT(pizzadb_pizzasales[[#This Row],[order_date]],"dddd")</f>
        <v>Friday</v>
      </c>
      <c r="H4676" s="3">
        <v>0.56656249999999997</v>
      </c>
      <c r="I4676">
        <v>12</v>
      </c>
      <c r="J4676">
        <v>12</v>
      </c>
      <c r="K4676" s="1" t="s">
        <v>41</v>
      </c>
      <c r="L4676" s="1" t="s">
        <v>14</v>
      </c>
      <c r="M4676" s="1" t="s">
        <v>55</v>
      </c>
      <c r="N4676" s="1" t="s">
        <v>56</v>
      </c>
    </row>
    <row r="4677" spans="1:14" x14ac:dyDescent="0.25">
      <c r="A4677">
        <v>4676</v>
      </c>
      <c r="B4677">
        <v>2073</v>
      </c>
      <c r="C4677">
        <f>1/COUNTIF(B:B,pizzadb_pizzasales[[#This Row],[order_id]])</f>
        <v>0.1111111111111111</v>
      </c>
      <c r="D4677" s="1" t="s">
        <v>36</v>
      </c>
      <c r="E4677">
        <v>2</v>
      </c>
      <c r="F4677" s="16">
        <v>43437</v>
      </c>
      <c r="G4677" s="14" t="str">
        <f>TEXT(pizzadb_pizzasales[[#This Row],[order_date]],"dddd")</f>
        <v>Monday</v>
      </c>
      <c r="H4677" s="3">
        <v>0.56656249999999997</v>
      </c>
      <c r="I4677">
        <v>16.5</v>
      </c>
      <c r="J4677">
        <v>33</v>
      </c>
      <c r="K4677" s="1" t="s">
        <v>13</v>
      </c>
      <c r="L4677" s="1" t="s">
        <v>26</v>
      </c>
      <c r="M4677" s="1" t="s">
        <v>27</v>
      </c>
      <c r="N4677" s="1" t="s">
        <v>28</v>
      </c>
    </row>
    <row r="4678" spans="1:14" x14ac:dyDescent="0.25">
      <c r="A4678">
        <v>4677</v>
      </c>
      <c r="B4678">
        <v>2073</v>
      </c>
      <c r="C4678">
        <f>1/COUNTIF(B:B,pizzadb_pizzasales[[#This Row],[order_id]])</f>
        <v>0.1111111111111111</v>
      </c>
      <c r="D4678" s="1" t="s">
        <v>32</v>
      </c>
      <c r="E4678">
        <v>1</v>
      </c>
      <c r="F4678" s="16">
        <v>43438</v>
      </c>
      <c r="G4678" s="14" t="str">
        <f>TEXT(pizzadb_pizzasales[[#This Row],[order_date]],"dddd")</f>
        <v>Tuesday</v>
      </c>
      <c r="H4678" s="3">
        <v>0.56656249999999997</v>
      </c>
      <c r="I4678">
        <v>20.75</v>
      </c>
      <c r="J4678">
        <v>20.75</v>
      </c>
      <c r="K4678" s="1" t="s">
        <v>21</v>
      </c>
      <c r="L4678" s="1" t="s">
        <v>33</v>
      </c>
      <c r="M4678" s="1" t="s">
        <v>34</v>
      </c>
      <c r="N4678" s="1" t="s">
        <v>35</v>
      </c>
    </row>
    <row r="4679" spans="1:14" x14ac:dyDescent="0.25">
      <c r="A4679">
        <v>4678</v>
      </c>
      <c r="B4679">
        <v>2073</v>
      </c>
      <c r="C4679">
        <f>1/COUNTIF(B:B,pizzadb_pizzasales[[#This Row],[order_id]])</f>
        <v>0.1111111111111111</v>
      </c>
      <c r="D4679" s="1" t="s">
        <v>151</v>
      </c>
      <c r="E4679">
        <v>1</v>
      </c>
      <c r="F4679" s="16">
        <v>43439</v>
      </c>
      <c r="G4679" s="14" t="str">
        <f>TEXT(pizzadb_pizzasales[[#This Row],[order_date]],"dddd")</f>
        <v>Wednesday</v>
      </c>
      <c r="H4679" s="3">
        <v>0.56656249999999997</v>
      </c>
      <c r="I4679">
        <v>12.75</v>
      </c>
      <c r="J4679">
        <v>12.75</v>
      </c>
      <c r="K4679" s="1" t="s">
        <v>41</v>
      </c>
      <c r="L4679" s="1" t="s">
        <v>33</v>
      </c>
      <c r="M4679" s="1" t="s">
        <v>34</v>
      </c>
      <c r="N4679" s="1" t="s">
        <v>35</v>
      </c>
    </row>
    <row r="4680" spans="1:14" x14ac:dyDescent="0.25">
      <c r="A4680">
        <v>4679</v>
      </c>
      <c r="B4680">
        <v>2074</v>
      </c>
      <c r="C4680">
        <f>1/COUNTIF(B:B,pizzadb_pizzasales[[#This Row],[order_id]])</f>
        <v>0.5</v>
      </c>
      <c r="D4680" s="1" t="s">
        <v>20</v>
      </c>
      <c r="E4680">
        <v>1</v>
      </c>
      <c r="F4680" s="16">
        <v>43440</v>
      </c>
      <c r="G4680" s="14" t="str">
        <f>TEXT(pizzadb_pizzasales[[#This Row],[order_date]],"dddd")</f>
        <v>Thursday</v>
      </c>
      <c r="H4680" s="3">
        <v>0.57023148148148151</v>
      </c>
      <c r="I4680">
        <v>18.5</v>
      </c>
      <c r="J4680">
        <v>18.5</v>
      </c>
      <c r="K4680" s="1" t="s">
        <v>21</v>
      </c>
      <c r="L4680" s="1" t="s">
        <v>22</v>
      </c>
      <c r="M4680" s="1" t="s">
        <v>23</v>
      </c>
      <c r="N4680" s="1" t="s">
        <v>24</v>
      </c>
    </row>
    <row r="4681" spans="1:14" x14ac:dyDescent="0.25">
      <c r="A4681">
        <v>4680</v>
      </c>
      <c r="B4681">
        <v>2074</v>
      </c>
      <c r="C4681">
        <f>1/COUNTIF(B:B,pizzadb_pizzasales[[#This Row],[order_id]])</f>
        <v>0.5</v>
      </c>
      <c r="D4681" s="1" t="s">
        <v>12</v>
      </c>
      <c r="E4681">
        <v>1</v>
      </c>
      <c r="F4681" s="16">
        <v>43441</v>
      </c>
      <c r="G4681" s="14" t="str">
        <f>TEXT(pizzadb_pizzasales[[#This Row],[order_date]],"dddd")</f>
        <v>Friday</v>
      </c>
      <c r="H4681" s="3">
        <v>0.57023148148148151</v>
      </c>
      <c r="I4681">
        <v>13.25</v>
      </c>
      <c r="J4681">
        <v>13.25</v>
      </c>
      <c r="K4681" s="1" t="s">
        <v>13</v>
      </c>
      <c r="L4681" s="1" t="s">
        <v>14</v>
      </c>
      <c r="M4681" s="1" t="s">
        <v>15</v>
      </c>
      <c r="N4681" s="1" t="s">
        <v>16</v>
      </c>
    </row>
    <row r="4682" spans="1:14" x14ac:dyDescent="0.25">
      <c r="A4682">
        <v>4681</v>
      </c>
      <c r="B4682">
        <v>2075</v>
      </c>
      <c r="C4682">
        <f>1/COUNTIF(B:B,pizzadb_pizzasales[[#This Row],[order_id]])</f>
        <v>7.6923076923076927E-2</v>
      </c>
      <c r="D4682" s="1" t="s">
        <v>84</v>
      </c>
      <c r="E4682">
        <v>1</v>
      </c>
      <c r="F4682" s="16">
        <v>43444</v>
      </c>
      <c r="G4682" s="14" t="str">
        <f>TEXT(pizzadb_pizzasales[[#This Row],[order_date]],"dddd")</f>
        <v>Monday</v>
      </c>
      <c r="H4682" s="3">
        <v>0.58546296296296296</v>
      </c>
      <c r="I4682">
        <v>12</v>
      </c>
      <c r="J4682">
        <v>12</v>
      </c>
      <c r="K4682" s="1" t="s">
        <v>41</v>
      </c>
      <c r="L4682" s="1" t="s">
        <v>14</v>
      </c>
      <c r="M4682" s="1" t="s">
        <v>85</v>
      </c>
      <c r="N4682" s="1" t="s">
        <v>86</v>
      </c>
    </row>
    <row r="4683" spans="1:14" x14ac:dyDescent="0.25">
      <c r="A4683">
        <v>4682</v>
      </c>
      <c r="B4683">
        <v>2075</v>
      </c>
      <c r="C4683">
        <f>1/COUNTIF(B:B,pizzadb_pizzasales[[#This Row],[order_id]])</f>
        <v>7.6923076923076927E-2</v>
      </c>
      <c r="D4683" s="1" t="s">
        <v>165</v>
      </c>
      <c r="E4683">
        <v>1</v>
      </c>
      <c r="F4683" s="16">
        <v>43445</v>
      </c>
      <c r="G4683" s="14" t="str">
        <f>TEXT(pizzadb_pizzasales[[#This Row],[order_date]],"dddd")</f>
        <v>Tuesday</v>
      </c>
      <c r="H4683" s="3">
        <v>0.58546296296296296</v>
      </c>
      <c r="I4683">
        <v>23.649999618530273</v>
      </c>
      <c r="J4683">
        <v>23.649999618530273</v>
      </c>
      <c r="K4683" s="1" t="s">
        <v>41</v>
      </c>
      <c r="L4683" s="1" t="s">
        <v>26</v>
      </c>
      <c r="M4683" s="1" t="s">
        <v>166</v>
      </c>
      <c r="N4683" s="1" t="s">
        <v>167</v>
      </c>
    </row>
    <row r="4684" spans="1:14" x14ac:dyDescent="0.25">
      <c r="A4684">
        <v>4683</v>
      </c>
      <c r="B4684">
        <v>2075</v>
      </c>
      <c r="C4684">
        <f>1/COUNTIF(B:B,pizzadb_pizzasales[[#This Row],[order_id]])</f>
        <v>7.6923076923076927E-2</v>
      </c>
      <c r="D4684" s="1" t="s">
        <v>73</v>
      </c>
      <c r="E4684">
        <v>1</v>
      </c>
      <c r="F4684" s="16">
        <v>43446</v>
      </c>
      <c r="G4684" s="14" t="str">
        <f>TEXT(pizzadb_pizzasales[[#This Row],[order_date]],"dddd")</f>
        <v>Wednesday</v>
      </c>
      <c r="H4684" s="3">
        <v>0.58546296296296296</v>
      </c>
      <c r="I4684">
        <v>20.75</v>
      </c>
      <c r="J4684">
        <v>20.75</v>
      </c>
      <c r="K4684" s="1" t="s">
        <v>21</v>
      </c>
      <c r="L4684" s="1" t="s">
        <v>33</v>
      </c>
      <c r="M4684" s="1" t="s">
        <v>74</v>
      </c>
      <c r="N4684" s="1" t="s">
        <v>75</v>
      </c>
    </row>
    <row r="4685" spans="1:14" x14ac:dyDescent="0.25">
      <c r="A4685">
        <v>4684</v>
      </c>
      <c r="B4685">
        <v>2075</v>
      </c>
      <c r="C4685">
        <f>1/COUNTIF(B:B,pizzadb_pizzasales[[#This Row],[order_id]])</f>
        <v>7.6923076923076927E-2</v>
      </c>
      <c r="D4685" s="1" t="s">
        <v>20</v>
      </c>
      <c r="E4685">
        <v>1</v>
      </c>
      <c r="F4685" s="16">
        <v>43447</v>
      </c>
      <c r="G4685" s="14" t="str">
        <f>TEXT(pizzadb_pizzasales[[#This Row],[order_date]],"dddd")</f>
        <v>Thursday</v>
      </c>
      <c r="H4685" s="3">
        <v>0.58546296296296296</v>
      </c>
      <c r="I4685">
        <v>18.5</v>
      </c>
      <c r="J4685">
        <v>18.5</v>
      </c>
      <c r="K4685" s="1" t="s">
        <v>21</v>
      </c>
      <c r="L4685" s="1" t="s">
        <v>22</v>
      </c>
      <c r="M4685" s="1" t="s">
        <v>23</v>
      </c>
      <c r="N4685" s="1" t="s">
        <v>24</v>
      </c>
    </row>
    <row r="4686" spans="1:14" x14ac:dyDescent="0.25">
      <c r="A4686">
        <v>4685</v>
      </c>
      <c r="B4686">
        <v>2075</v>
      </c>
      <c r="C4686">
        <f>1/COUNTIF(B:B,pizzadb_pizzasales[[#This Row],[order_id]])</f>
        <v>7.6923076923076927E-2</v>
      </c>
      <c r="D4686" s="1" t="s">
        <v>90</v>
      </c>
      <c r="E4686">
        <v>2</v>
      </c>
      <c r="F4686" s="16">
        <v>43448</v>
      </c>
      <c r="G4686" s="14" t="str">
        <f>TEXT(pizzadb_pizzasales[[#This Row],[order_date]],"dddd")</f>
        <v>Friday</v>
      </c>
      <c r="H4686" s="3">
        <v>0.58546296296296296</v>
      </c>
      <c r="I4686">
        <v>17.950000762939453</v>
      </c>
      <c r="J4686">
        <v>35.900001525878906</v>
      </c>
      <c r="K4686" s="1" t="s">
        <v>21</v>
      </c>
      <c r="L4686" s="1" t="s">
        <v>22</v>
      </c>
      <c r="M4686" s="1" t="s">
        <v>91</v>
      </c>
      <c r="N4686" s="1" t="s">
        <v>92</v>
      </c>
    </row>
    <row r="4687" spans="1:14" x14ac:dyDescent="0.25">
      <c r="A4687">
        <v>4686</v>
      </c>
      <c r="B4687">
        <v>2075</v>
      </c>
      <c r="C4687">
        <f>1/COUNTIF(B:B,pizzadb_pizzasales[[#This Row],[order_id]])</f>
        <v>7.6923076923076927E-2</v>
      </c>
      <c r="D4687" s="1" t="s">
        <v>159</v>
      </c>
      <c r="E4687">
        <v>1</v>
      </c>
      <c r="F4687" s="16">
        <v>43451</v>
      </c>
      <c r="G4687" s="14" t="str">
        <f>TEXT(pizzadb_pizzasales[[#This Row],[order_date]],"dddd")</f>
        <v>Monday</v>
      </c>
      <c r="H4687" s="3">
        <v>0.58546296296296296</v>
      </c>
      <c r="I4687">
        <v>16.75</v>
      </c>
      <c r="J4687">
        <v>16.75</v>
      </c>
      <c r="K4687" s="1" t="s">
        <v>13</v>
      </c>
      <c r="L4687" s="1" t="s">
        <v>22</v>
      </c>
      <c r="M4687" s="1" t="s">
        <v>101</v>
      </c>
      <c r="N4687" s="1" t="s">
        <v>102</v>
      </c>
    </row>
    <row r="4688" spans="1:14" x14ac:dyDescent="0.25">
      <c r="A4688">
        <v>4687</v>
      </c>
      <c r="B4688">
        <v>2075</v>
      </c>
      <c r="C4688">
        <f>1/COUNTIF(B:B,pizzadb_pizzasales[[#This Row],[order_id]])</f>
        <v>7.6923076923076927E-2</v>
      </c>
      <c r="D4688" s="1" t="s">
        <v>29</v>
      </c>
      <c r="E4688">
        <v>1</v>
      </c>
      <c r="F4688" s="16">
        <v>43452</v>
      </c>
      <c r="G4688" s="14" t="str">
        <f>TEXT(pizzadb_pizzasales[[#This Row],[order_date]],"dddd")</f>
        <v>Tuesday</v>
      </c>
      <c r="H4688" s="3">
        <v>0.58546296296296296</v>
      </c>
      <c r="I4688">
        <v>16</v>
      </c>
      <c r="J4688">
        <v>16</v>
      </c>
      <c r="K4688" s="1" t="s">
        <v>13</v>
      </c>
      <c r="L4688" s="1" t="s">
        <v>22</v>
      </c>
      <c r="M4688" s="1" t="s">
        <v>30</v>
      </c>
      <c r="N4688" s="1" t="s">
        <v>31</v>
      </c>
    </row>
    <row r="4689" spans="1:14" x14ac:dyDescent="0.25">
      <c r="A4689">
        <v>4688</v>
      </c>
      <c r="B4689">
        <v>2075</v>
      </c>
      <c r="C4689">
        <f>1/COUNTIF(B:B,pizzadb_pizzasales[[#This Row],[order_id]])</f>
        <v>7.6923076923076927E-2</v>
      </c>
      <c r="D4689" s="1" t="s">
        <v>163</v>
      </c>
      <c r="E4689">
        <v>1</v>
      </c>
      <c r="F4689" s="16">
        <v>43453</v>
      </c>
      <c r="G4689" s="14" t="str">
        <f>TEXT(pizzadb_pizzasales[[#This Row],[order_date]],"dddd")</f>
        <v>Wednesday</v>
      </c>
      <c r="H4689" s="3">
        <v>0.58546296296296296</v>
      </c>
      <c r="I4689">
        <v>16</v>
      </c>
      <c r="J4689">
        <v>16</v>
      </c>
      <c r="K4689" s="1" t="s">
        <v>13</v>
      </c>
      <c r="L4689" s="1" t="s">
        <v>14</v>
      </c>
      <c r="M4689" s="1" t="s">
        <v>94</v>
      </c>
      <c r="N4689" s="1" t="s">
        <v>95</v>
      </c>
    </row>
    <row r="4690" spans="1:14" x14ac:dyDescent="0.25">
      <c r="A4690">
        <v>4689</v>
      </c>
      <c r="B4690">
        <v>2075</v>
      </c>
      <c r="C4690">
        <f>1/COUNTIF(B:B,pizzadb_pizzasales[[#This Row],[order_id]])</f>
        <v>7.6923076923076927E-2</v>
      </c>
      <c r="D4690" s="1" t="s">
        <v>148</v>
      </c>
      <c r="E4690">
        <v>2</v>
      </c>
      <c r="F4690" s="16">
        <v>43454</v>
      </c>
      <c r="G4690" s="14" t="str">
        <f>TEXT(pizzadb_pizzasales[[#This Row],[order_date]],"dddd")</f>
        <v>Thursday</v>
      </c>
      <c r="H4690" s="3">
        <v>0.58546296296296296</v>
      </c>
      <c r="I4690">
        <v>14.5</v>
      </c>
      <c r="J4690">
        <v>29</v>
      </c>
      <c r="K4690" s="1" t="s">
        <v>13</v>
      </c>
      <c r="L4690" s="1" t="s">
        <v>14</v>
      </c>
      <c r="M4690" s="1" t="s">
        <v>130</v>
      </c>
      <c r="N4690" s="1" t="s">
        <v>131</v>
      </c>
    </row>
    <row r="4691" spans="1:14" x14ac:dyDescent="0.25">
      <c r="A4691">
        <v>4690</v>
      </c>
      <c r="B4691">
        <v>2075</v>
      </c>
      <c r="C4691">
        <f>1/COUNTIF(B:B,pizzadb_pizzasales[[#This Row],[order_id]])</f>
        <v>7.6923076923076927E-2</v>
      </c>
      <c r="D4691" s="1" t="s">
        <v>106</v>
      </c>
      <c r="E4691">
        <v>1</v>
      </c>
      <c r="F4691" s="16">
        <v>43455</v>
      </c>
      <c r="G4691" s="14" t="str">
        <f>TEXT(pizzadb_pizzasales[[#This Row],[order_date]],"dddd")</f>
        <v>Friday</v>
      </c>
      <c r="H4691" s="3">
        <v>0.58546296296296296</v>
      </c>
      <c r="I4691">
        <v>12.5</v>
      </c>
      <c r="J4691">
        <v>12.5</v>
      </c>
      <c r="K4691" s="1" t="s">
        <v>41</v>
      </c>
      <c r="L4691" s="1" t="s">
        <v>26</v>
      </c>
      <c r="M4691" s="1" t="s">
        <v>107</v>
      </c>
      <c r="N4691" s="1" t="s">
        <v>108</v>
      </c>
    </row>
    <row r="4692" spans="1:14" x14ac:dyDescent="0.25">
      <c r="A4692">
        <v>4691</v>
      </c>
      <c r="B4692">
        <v>2075</v>
      </c>
      <c r="C4692">
        <f>1/COUNTIF(B:B,pizzadb_pizzasales[[#This Row],[order_id]])</f>
        <v>7.6923076923076927E-2</v>
      </c>
      <c r="D4692" s="1" t="s">
        <v>59</v>
      </c>
      <c r="E4692">
        <v>1</v>
      </c>
      <c r="F4692" s="16">
        <v>43458</v>
      </c>
      <c r="G4692" s="14" t="str">
        <f>TEXT(pizzadb_pizzasales[[#This Row],[order_date]],"dddd")</f>
        <v>Monday</v>
      </c>
      <c r="H4692" s="3">
        <v>0.58546296296296296</v>
      </c>
      <c r="I4692">
        <v>20.75</v>
      </c>
      <c r="J4692">
        <v>20.75</v>
      </c>
      <c r="K4692" s="1" t="s">
        <v>21</v>
      </c>
      <c r="L4692" s="1" t="s">
        <v>26</v>
      </c>
      <c r="M4692" s="1" t="s">
        <v>60</v>
      </c>
      <c r="N4692" s="1" t="s">
        <v>61</v>
      </c>
    </row>
    <row r="4693" spans="1:14" x14ac:dyDescent="0.25">
      <c r="A4693">
        <v>4692</v>
      </c>
      <c r="B4693">
        <v>2075</v>
      </c>
      <c r="C4693">
        <f>1/COUNTIF(B:B,pizzadb_pizzasales[[#This Row],[order_id]])</f>
        <v>7.6923076923076927E-2</v>
      </c>
      <c r="D4693" s="1" t="s">
        <v>154</v>
      </c>
      <c r="E4693">
        <v>1</v>
      </c>
      <c r="F4693" s="16">
        <v>43459</v>
      </c>
      <c r="G4693" s="14" t="str">
        <f>TEXT(pizzadb_pizzasales[[#This Row],[order_date]],"dddd")</f>
        <v>Tuesday</v>
      </c>
      <c r="H4693" s="3">
        <v>0.58546296296296296</v>
      </c>
      <c r="I4693">
        <v>16</v>
      </c>
      <c r="J4693">
        <v>16</v>
      </c>
      <c r="K4693" s="1" t="s">
        <v>13</v>
      </c>
      <c r="L4693" s="1" t="s">
        <v>22</v>
      </c>
      <c r="M4693" s="1" t="s">
        <v>66</v>
      </c>
      <c r="N4693" s="1" t="s">
        <v>67</v>
      </c>
    </row>
    <row r="4694" spans="1:14" x14ac:dyDescent="0.25">
      <c r="A4694">
        <v>4693</v>
      </c>
      <c r="B4694">
        <v>2075</v>
      </c>
      <c r="C4694">
        <f>1/COUNTIF(B:B,pizzadb_pizzasales[[#This Row],[order_id]])</f>
        <v>7.6923076923076927E-2</v>
      </c>
      <c r="D4694" s="1" t="s">
        <v>65</v>
      </c>
      <c r="E4694">
        <v>1</v>
      </c>
      <c r="F4694" s="16">
        <v>43460</v>
      </c>
      <c r="G4694" s="14" t="str">
        <f>TEXT(pizzadb_pizzasales[[#This Row],[order_date]],"dddd")</f>
        <v>Wednesday</v>
      </c>
      <c r="H4694" s="3">
        <v>0.58546296296296296</v>
      </c>
      <c r="I4694">
        <v>12</v>
      </c>
      <c r="J4694">
        <v>12</v>
      </c>
      <c r="K4694" s="1" t="s">
        <v>41</v>
      </c>
      <c r="L4694" s="1" t="s">
        <v>22</v>
      </c>
      <c r="M4694" s="1" t="s">
        <v>66</v>
      </c>
      <c r="N4694" s="1" t="s">
        <v>67</v>
      </c>
    </row>
    <row r="4695" spans="1:14" x14ac:dyDescent="0.25">
      <c r="A4695">
        <v>4694</v>
      </c>
      <c r="B4695">
        <v>2076</v>
      </c>
      <c r="C4695">
        <f>1/COUNTIF(B:B,pizzadb_pizzasales[[#This Row],[order_id]])</f>
        <v>0.5</v>
      </c>
      <c r="D4695" s="1" t="s">
        <v>72</v>
      </c>
      <c r="E4695">
        <v>1</v>
      </c>
      <c r="F4695" s="16">
        <v>43461</v>
      </c>
      <c r="G4695" s="14" t="str">
        <f>TEXT(pizzadb_pizzasales[[#This Row],[order_date]],"dddd")</f>
        <v>Thursday</v>
      </c>
      <c r="H4695" s="3">
        <v>0.5914814814814815</v>
      </c>
      <c r="I4695">
        <v>20.75</v>
      </c>
      <c r="J4695">
        <v>20.75</v>
      </c>
      <c r="K4695" s="1" t="s">
        <v>21</v>
      </c>
      <c r="L4695" s="1" t="s">
        <v>33</v>
      </c>
      <c r="M4695" s="1" t="s">
        <v>42</v>
      </c>
      <c r="N4695" s="1" t="s">
        <v>43</v>
      </c>
    </row>
    <row r="4696" spans="1:14" x14ac:dyDescent="0.25">
      <c r="A4696">
        <v>4695</v>
      </c>
      <c r="B4696">
        <v>2076</v>
      </c>
      <c r="C4696">
        <f>1/COUNTIF(B:B,pizzadb_pizzasales[[#This Row],[order_id]])</f>
        <v>0.5</v>
      </c>
      <c r="D4696" s="1" t="s">
        <v>100</v>
      </c>
      <c r="E4696">
        <v>1</v>
      </c>
      <c r="F4696" s="16">
        <v>43462</v>
      </c>
      <c r="G4696" s="14" t="str">
        <f>TEXT(pizzadb_pizzasales[[#This Row],[order_date]],"dddd")</f>
        <v>Friday</v>
      </c>
      <c r="H4696" s="3">
        <v>0.5914814814814815</v>
      </c>
      <c r="I4696">
        <v>12.75</v>
      </c>
      <c r="J4696">
        <v>12.75</v>
      </c>
      <c r="K4696" s="1" t="s">
        <v>41</v>
      </c>
      <c r="L4696" s="1" t="s">
        <v>22</v>
      </c>
      <c r="M4696" s="1" t="s">
        <v>101</v>
      </c>
      <c r="N4696" s="1" t="s">
        <v>102</v>
      </c>
    </row>
    <row r="4697" spans="1:14" x14ac:dyDescent="0.25">
      <c r="A4697">
        <v>4696</v>
      </c>
      <c r="B4697">
        <v>2077</v>
      </c>
      <c r="C4697">
        <f>1/COUNTIF(B:B,pizzadb_pizzasales[[#This Row],[order_id]])</f>
        <v>1</v>
      </c>
      <c r="D4697" s="1" t="s">
        <v>57</v>
      </c>
      <c r="E4697">
        <v>1</v>
      </c>
      <c r="F4697" s="16">
        <v>43465</v>
      </c>
      <c r="G4697" s="14" t="str">
        <f>TEXT(pizzadb_pizzasales[[#This Row],[order_date]],"dddd")</f>
        <v>Monday</v>
      </c>
      <c r="H4697" s="3">
        <v>0.60517361111111112</v>
      </c>
      <c r="I4697">
        <v>12.5</v>
      </c>
      <c r="J4697">
        <v>12.5</v>
      </c>
      <c r="K4697" s="1" t="s">
        <v>41</v>
      </c>
      <c r="L4697" s="1" t="s">
        <v>26</v>
      </c>
      <c r="M4697" s="1" t="s">
        <v>27</v>
      </c>
      <c r="N4697" s="1" t="s">
        <v>28</v>
      </c>
    </row>
    <row r="4698" spans="1:14" x14ac:dyDescent="0.25">
      <c r="A4698">
        <v>4697</v>
      </c>
      <c r="B4698">
        <v>2078</v>
      </c>
      <c r="C4698">
        <f>1/COUNTIF(B:B,pizzadb_pizzasales[[#This Row],[order_id]])</f>
        <v>0.5</v>
      </c>
      <c r="D4698" s="1" t="s">
        <v>40</v>
      </c>
      <c r="E4698">
        <v>1</v>
      </c>
      <c r="F4698" s="16">
        <v>43466</v>
      </c>
      <c r="G4698" s="14" t="str">
        <f>TEXT(pizzadb_pizzasales[[#This Row],[order_date]],"dddd")</f>
        <v>Tuesday</v>
      </c>
      <c r="H4698" s="3">
        <v>0.61769675925925926</v>
      </c>
      <c r="I4698">
        <v>12.75</v>
      </c>
      <c r="J4698">
        <v>12.75</v>
      </c>
      <c r="K4698" s="1" t="s">
        <v>41</v>
      </c>
      <c r="L4698" s="1" t="s">
        <v>33</v>
      </c>
      <c r="M4698" s="1" t="s">
        <v>42</v>
      </c>
      <c r="N4698" s="1" t="s">
        <v>43</v>
      </c>
    </row>
    <row r="4699" spans="1:14" x14ac:dyDescent="0.25">
      <c r="A4699">
        <v>4698</v>
      </c>
      <c r="B4699">
        <v>2078</v>
      </c>
      <c r="C4699">
        <f>1/COUNTIF(B:B,pizzadb_pizzasales[[#This Row],[order_id]])</f>
        <v>0.5</v>
      </c>
      <c r="D4699" s="1" t="s">
        <v>157</v>
      </c>
      <c r="E4699">
        <v>1</v>
      </c>
      <c r="F4699" s="16">
        <v>43467</v>
      </c>
      <c r="G4699" s="14" t="str">
        <f>TEXT(pizzadb_pizzasales[[#This Row],[order_date]],"dddd")</f>
        <v>Wednesday</v>
      </c>
      <c r="H4699" s="3">
        <v>0.61769675925925926</v>
      </c>
      <c r="I4699">
        <v>12</v>
      </c>
      <c r="J4699">
        <v>12</v>
      </c>
      <c r="K4699" s="1" t="s">
        <v>41</v>
      </c>
      <c r="L4699" s="1" t="s">
        <v>22</v>
      </c>
      <c r="M4699" s="1" t="s">
        <v>110</v>
      </c>
      <c r="N4699" s="1" t="s">
        <v>111</v>
      </c>
    </row>
    <row r="4700" spans="1:14" x14ac:dyDescent="0.25">
      <c r="A4700">
        <v>4699</v>
      </c>
      <c r="B4700">
        <v>2079</v>
      </c>
      <c r="C4700">
        <f>1/COUNTIF(B:B,pizzadb_pizzasales[[#This Row],[order_id]])</f>
        <v>1</v>
      </c>
      <c r="D4700" s="1" t="s">
        <v>59</v>
      </c>
      <c r="E4700">
        <v>1</v>
      </c>
      <c r="F4700" s="16">
        <v>43468</v>
      </c>
      <c r="G4700" s="14" t="str">
        <f>TEXT(pizzadb_pizzasales[[#This Row],[order_date]],"dddd")</f>
        <v>Thursday</v>
      </c>
      <c r="H4700" s="3">
        <v>0.62304398148148143</v>
      </c>
      <c r="I4700">
        <v>20.75</v>
      </c>
      <c r="J4700">
        <v>20.75</v>
      </c>
      <c r="K4700" s="1" t="s">
        <v>21</v>
      </c>
      <c r="L4700" s="1" t="s">
        <v>26</v>
      </c>
      <c r="M4700" s="1" t="s">
        <v>60</v>
      </c>
      <c r="N4700" s="1" t="s">
        <v>61</v>
      </c>
    </row>
    <row r="4701" spans="1:14" x14ac:dyDescent="0.25">
      <c r="A4701">
        <v>4700</v>
      </c>
      <c r="B4701">
        <v>2080</v>
      </c>
      <c r="C4701">
        <f>1/COUNTIF(B:B,pizzadb_pizzasales[[#This Row],[order_id]])</f>
        <v>0.5</v>
      </c>
      <c r="D4701" s="1" t="s">
        <v>80</v>
      </c>
      <c r="E4701">
        <v>1</v>
      </c>
      <c r="F4701" s="16">
        <v>43469</v>
      </c>
      <c r="G4701" s="14" t="str">
        <f>TEXT(pizzadb_pizzasales[[#This Row],[order_date]],"dddd")</f>
        <v>Friday</v>
      </c>
      <c r="H4701" s="3">
        <v>0.62416666666666665</v>
      </c>
      <c r="I4701">
        <v>12.75</v>
      </c>
      <c r="J4701">
        <v>12.75</v>
      </c>
      <c r="K4701" s="1" t="s">
        <v>41</v>
      </c>
      <c r="L4701" s="1" t="s">
        <v>33</v>
      </c>
      <c r="M4701" s="1" t="s">
        <v>74</v>
      </c>
      <c r="N4701" s="1" t="s">
        <v>75</v>
      </c>
    </row>
    <row r="4702" spans="1:14" x14ac:dyDescent="0.25">
      <c r="A4702">
        <v>4701</v>
      </c>
      <c r="B4702">
        <v>2080</v>
      </c>
      <c r="C4702">
        <f>1/COUNTIF(B:B,pizzadb_pizzasales[[#This Row],[order_id]])</f>
        <v>0.5</v>
      </c>
      <c r="D4702" s="1" t="s">
        <v>146</v>
      </c>
      <c r="E4702">
        <v>1</v>
      </c>
      <c r="F4702" s="16">
        <v>43472</v>
      </c>
      <c r="G4702" s="14" t="str">
        <f>TEXT(pizzadb_pizzasales[[#This Row],[order_date]],"dddd")</f>
        <v>Monday</v>
      </c>
      <c r="H4702" s="3">
        <v>0.62416666666666665</v>
      </c>
      <c r="I4702">
        <v>20.25</v>
      </c>
      <c r="J4702">
        <v>20.25</v>
      </c>
      <c r="K4702" s="1" t="s">
        <v>21</v>
      </c>
      <c r="L4702" s="1" t="s">
        <v>22</v>
      </c>
      <c r="M4702" s="1" t="s">
        <v>104</v>
      </c>
      <c r="N4702" s="1" t="s">
        <v>105</v>
      </c>
    </row>
    <row r="4703" spans="1:14" x14ac:dyDescent="0.25">
      <c r="A4703">
        <v>4702</v>
      </c>
      <c r="B4703">
        <v>2081</v>
      </c>
      <c r="C4703">
        <f>1/COUNTIF(B:B,pizzadb_pizzasales[[#This Row],[order_id]])</f>
        <v>0.25</v>
      </c>
      <c r="D4703" s="1" t="s">
        <v>29</v>
      </c>
      <c r="E4703">
        <v>1</v>
      </c>
      <c r="F4703" s="16">
        <v>43473</v>
      </c>
      <c r="G4703" s="14" t="str">
        <f>TEXT(pizzadb_pizzasales[[#This Row],[order_date]],"dddd")</f>
        <v>Tuesday</v>
      </c>
      <c r="H4703" s="3">
        <v>0.63517361111111115</v>
      </c>
      <c r="I4703">
        <v>16</v>
      </c>
      <c r="J4703">
        <v>16</v>
      </c>
      <c r="K4703" s="1" t="s">
        <v>13</v>
      </c>
      <c r="L4703" s="1" t="s">
        <v>22</v>
      </c>
      <c r="M4703" s="1" t="s">
        <v>30</v>
      </c>
      <c r="N4703" s="1" t="s">
        <v>31</v>
      </c>
    </row>
    <row r="4704" spans="1:14" x14ac:dyDescent="0.25">
      <c r="A4704">
        <v>4703</v>
      </c>
      <c r="B4704">
        <v>2081</v>
      </c>
      <c r="C4704">
        <f>1/COUNTIF(B:B,pizzadb_pizzasales[[#This Row],[order_id]])</f>
        <v>0.25</v>
      </c>
      <c r="D4704" s="1" t="s">
        <v>148</v>
      </c>
      <c r="E4704">
        <v>1</v>
      </c>
      <c r="F4704" s="16">
        <v>43474</v>
      </c>
      <c r="G4704" s="14" t="str">
        <f>TEXT(pizzadb_pizzasales[[#This Row],[order_date]],"dddd")</f>
        <v>Wednesday</v>
      </c>
      <c r="H4704" s="3">
        <v>0.63517361111111115</v>
      </c>
      <c r="I4704">
        <v>14.5</v>
      </c>
      <c r="J4704">
        <v>14.5</v>
      </c>
      <c r="K4704" s="1" t="s">
        <v>13</v>
      </c>
      <c r="L4704" s="1" t="s">
        <v>14</v>
      </c>
      <c r="M4704" s="1" t="s">
        <v>130</v>
      </c>
      <c r="N4704" s="1" t="s">
        <v>131</v>
      </c>
    </row>
    <row r="4705" spans="1:14" x14ac:dyDescent="0.25">
      <c r="A4705">
        <v>4704</v>
      </c>
      <c r="B4705">
        <v>2081</v>
      </c>
      <c r="C4705">
        <f>1/COUNTIF(B:B,pizzadb_pizzasales[[#This Row],[order_id]])</f>
        <v>0.25</v>
      </c>
      <c r="D4705" s="1" t="s">
        <v>143</v>
      </c>
      <c r="E4705">
        <v>1</v>
      </c>
      <c r="F4705" s="16">
        <v>43475</v>
      </c>
      <c r="G4705" s="14" t="str">
        <f>TEXT(pizzadb_pizzasales[[#This Row],[order_date]],"dddd")</f>
        <v>Thursday</v>
      </c>
      <c r="H4705" s="3">
        <v>0.63517361111111115</v>
      </c>
      <c r="I4705">
        <v>11</v>
      </c>
      <c r="J4705">
        <v>11</v>
      </c>
      <c r="K4705" s="1" t="s">
        <v>41</v>
      </c>
      <c r="L4705" s="1" t="s">
        <v>14</v>
      </c>
      <c r="M4705" s="1" t="s">
        <v>130</v>
      </c>
      <c r="N4705" s="1" t="s">
        <v>131</v>
      </c>
    </row>
    <row r="4706" spans="1:14" x14ac:dyDescent="0.25">
      <c r="A4706">
        <v>4705</v>
      </c>
      <c r="B4706">
        <v>2081</v>
      </c>
      <c r="C4706">
        <f>1/COUNTIF(B:B,pizzadb_pizzasales[[#This Row],[order_id]])</f>
        <v>0.25</v>
      </c>
      <c r="D4706" s="1" t="s">
        <v>119</v>
      </c>
      <c r="E4706">
        <v>1</v>
      </c>
      <c r="F4706" s="16">
        <v>43476</v>
      </c>
      <c r="G4706" s="14" t="str">
        <f>TEXT(pizzadb_pizzasales[[#This Row],[order_date]],"dddd")</f>
        <v>Friday</v>
      </c>
      <c r="H4706" s="3">
        <v>0.63517361111111115</v>
      </c>
      <c r="I4706">
        <v>12.5</v>
      </c>
      <c r="J4706">
        <v>12.5</v>
      </c>
      <c r="K4706" s="1" t="s">
        <v>13</v>
      </c>
      <c r="L4706" s="1" t="s">
        <v>14</v>
      </c>
      <c r="M4706" s="1" t="s">
        <v>78</v>
      </c>
      <c r="N4706" s="1" t="s">
        <v>79</v>
      </c>
    </row>
    <row r="4707" spans="1:14" x14ac:dyDescent="0.25">
      <c r="A4707">
        <v>4706</v>
      </c>
      <c r="B4707">
        <v>2082</v>
      </c>
      <c r="C4707">
        <f>1/COUNTIF(B:B,pizzadb_pizzasales[[#This Row],[order_id]])</f>
        <v>1</v>
      </c>
      <c r="D4707" s="1" t="s">
        <v>143</v>
      </c>
      <c r="E4707">
        <v>1</v>
      </c>
      <c r="F4707" s="16">
        <v>43479</v>
      </c>
      <c r="G4707" s="14" t="str">
        <f>TEXT(pizzadb_pizzasales[[#This Row],[order_date]],"dddd")</f>
        <v>Monday</v>
      </c>
      <c r="H4707" s="3">
        <v>0.63634259259259263</v>
      </c>
      <c r="I4707">
        <v>11</v>
      </c>
      <c r="J4707">
        <v>11</v>
      </c>
      <c r="K4707" s="1" t="s">
        <v>41</v>
      </c>
      <c r="L4707" s="1" t="s">
        <v>14</v>
      </c>
      <c r="M4707" s="1" t="s">
        <v>130</v>
      </c>
      <c r="N4707" s="1" t="s">
        <v>131</v>
      </c>
    </row>
    <row r="4708" spans="1:14" x14ac:dyDescent="0.25">
      <c r="A4708">
        <v>4707</v>
      </c>
      <c r="B4708">
        <v>2083</v>
      </c>
      <c r="C4708">
        <f>1/COUNTIF(B:B,pizzadb_pizzasales[[#This Row],[order_id]])</f>
        <v>1</v>
      </c>
      <c r="D4708" s="1" t="s">
        <v>156</v>
      </c>
      <c r="E4708">
        <v>1</v>
      </c>
      <c r="F4708" s="16">
        <v>43480</v>
      </c>
      <c r="G4708" s="14" t="str">
        <f>TEXT(pizzadb_pizzasales[[#This Row],[order_date]],"dddd")</f>
        <v>Tuesday</v>
      </c>
      <c r="H4708" s="3">
        <v>0.65300925925925923</v>
      </c>
      <c r="I4708">
        <v>12.75</v>
      </c>
      <c r="J4708">
        <v>12.75</v>
      </c>
      <c r="K4708" s="1" t="s">
        <v>41</v>
      </c>
      <c r="L4708" s="1" t="s">
        <v>33</v>
      </c>
      <c r="M4708" s="1" t="s">
        <v>82</v>
      </c>
      <c r="N4708" s="1" t="s">
        <v>83</v>
      </c>
    </row>
    <row r="4709" spans="1:14" x14ac:dyDescent="0.25">
      <c r="A4709">
        <v>4708</v>
      </c>
      <c r="B4709">
        <v>2084</v>
      </c>
      <c r="C4709">
        <f>1/COUNTIF(B:B,pizzadb_pizzasales[[#This Row],[order_id]])</f>
        <v>0.5</v>
      </c>
      <c r="D4709" s="1" t="s">
        <v>90</v>
      </c>
      <c r="E4709">
        <v>1</v>
      </c>
      <c r="F4709" s="16">
        <v>43481</v>
      </c>
      <c r="G4709" s="14" t="str">
        <f>TEXT(pizzadb_pizzasales[[#This Row],[order_date]],"dddd")</f>
        <v>Wednesday</v>
      </c>
      <c r="H4709" s="3">
        <v>0.67109953703703706</v>
      </c>
      <c r="I4709">
        <v>17.950000762939453</v>
      </c>
      <c r="J4709">
        <v>17.950000762939453</v>
      </c>
      <c r="K4709" s="1" t="s">
        <v>21</v>
      </c>
      <c r="L4709" s="1" t="s">
        <v>22</v>
      </c>
      <c r="M4709" s="1" t="s">
        <v>91</v>
      </c>
      <c r="N4709" s="1" t="s">
        <v>92</v>
      </c>
    </row>
    <row r="4710" spans="1:14" x14ac:dyDescent="0.25">
      <c r="A4710">
        <v>4709</v>
      </c>
      <c r="B4710">
        <v>2084</v>
      </c>
      <c r="C4710">
        <f>1/COUNTIF(B:B,pizzadb_pizzasales[[#This Row],[order_id]])</f>
        <v>0.5</v>
      </c>
      <c r="D4710" s="1" t="s">
        <v>25</v>
      </c>
      <c r="E4710">
        <v>1</v>
      </c>
      <c r="F4710" s="16">
        <v>43482</v>
      </c>
      <c r="G4710" s="14" t="str">
        <f>TEXT(pizzadb_pizzasales[[#This Row],[order_date]],"dddd")</f>
        <v>Thursday</v>
      </c>
      <c r="H4710" s="3">
        <v>0.67109953703703706</v>
      </c>
      <c r="I4710">
        <v>20.75</v>
      </c>
      <c r="J4710">
        <v>20.75</v>
      </c>
      <c r="K4710" s="1" t="s">
        <v>21</v>
      </c>
      <c r="L4710" s="1" t="s">
        <v>26</v>
      </c>
      <c r="M4710" s="1" t="s">
        <v>27</v>
      </c>
      <c r="N4710" s="1" t="s">
        <v>28</v>
      </c>
    </row>
    <row r="4711" spans="1:14" x14ac:dyDescent="0.25">
      <c r="A4711">
        <v>4710</v>
      </c>
      <c r="B4711">
        <v>2085</v>
      </c>
      <c r="C4711">
        <f>1/COUNTIF(B:B,pizzadb_pizzasales[[#This Row],[order_id]])</f>
        <v>1</v>
      </c>
      <c r="D4711" s="1" t="s">
        <v>100</v>
      </c>
      <c r="E4711">
        <v>1</v>
      </c>
      <c r="F4711" s="16">
        <v>43483</v>
      </c>
      <c r="G4711" s="14" t="str">
        <f>TEXT(pizzadb_pizzasales[[#This Row],[order_date]],"dddd")</f>
        <v>Friday</v>
      </c>
      <c r="H4711" s="3">
        <v>0.67819444444444443</v>
      </c>
      <c r="I4711">
        <v>12.75</v>
      </c>
      <c r="J4711">
        <v>12.75</v>
      </c>
      <c r="K4711" s="1" t="s">
        <v>41</v>
      </c>
      <c r="L4711" s="1" t="s">
        <v>22</v>
      </c>
      <c r="M4711" s="1" t="s">
        <v>101</v>
      </c>
      <c r="N4711" s="1" t="s">
        <v>102</v>
      </c>
    </row>
    <row r="4712" spans="1:14" x14ac:dyDescent="0.25">
      <c r="A4712">
        <v>4711</v>
      </c>
      <c r="B4712">
        <v>2086</v>
      </c>
      <c r="C4712">
        <f>1/COUNTIF(B:B,pizzadb_pizzasales[[#This Row],[order_id]])</f>
        <v>0.5</v>
      </c>
      <c r="D4712" s="1" t="s">
        <v>12</v>
      </c>
      <c r="E4712">
        <v>1</v>
      </c>
      <c r="F4712" s="16">
        <v>43486</v>
      </c>
      <c r="G4712" s="14" t="str">
        <f>TEXT(pizzadb_pizzasales[[#This Row],[order_date]],"dddd")</f>
        <v>Monday</v>
      </c>
      <c r="H4712" s="3">
        <v>0.69363425925925926</v>
      </c>
      <c r="I4712">
        <v>13.25</v>
      </c>
      <c r="J4712">
        <v>13.25</v>
      </c>
      <c r="K4712" s="1" t="s">
        <v>13</v>
      </c>
      <c r="L4712" s="1" t="s">
        <v>14</v>
      </c>
      <c r="M4712" s="1" t="s">
        <v>15</v>
      </c>
      <c r="N4712" s="1" t="s">
        <v>16</v>
      </c>
    </row>
    <row r="4713" spans="1:14" x14ac:dyDescent="0.25">
      <c r="A4713">
        <v>4712</v>
      </c>
      <c r="B4713">
        <v>2086</v>
      </c>
      <c r="C4713">
        <f>1/COUNTIF(B:B,pizzadb_pizzasales[[#This Row],[order_id]])</f>
        <v>0.5</v>
      </c>
      <c r="D4713" s="1" t="s">
        <v>93</v>
      </c>
      <c r="E4713">
        <v>1</v>
      </c>
      <c r="F4713" s="16">
        <v>43487</v>
      </c>
      <c r="G4713" s="14" t="str">
        <f>TEXT(pizzadb_pizzasales[[#This Row],[order_date]],"dddd")</f>
        <v>Tuesday</v>
      </c>
      <c r="H4713" s="3">
        <v>0.69363425925925926</v>
      </c>
      <c r="I4713">
        <v>12</v>
      </c>
      <c r="J4713">
        <v>12</v>
      </c>
      <c r="K4713" s="1" t="s">
        <v>41</v>
      </c>
      <c r="L4713" s="1" t="s">
        <v>14</v>
      </c>
      <c r="M4713" s="1" t="s">
        <v>94</v>
      </c>
      <c r="N4713" s="1" t="s">
        <v>95</v>
      </c>
    </row>
    <row r="4714" spans="1:14" x14ac:dyDescent="0.25">
      <c r="A4714">
        <v>4713</v>
      </c>
      <c r="B4714">
        <v>2087</v>
      </c>
      <c r="C4714">
        <f>1/COUNTIF(B:B,pizzadb_pizzasales[[#This Row],[order_id]])</f>
        <v>0.5</v>
      </c>
      <c r="D4714" s="1" t="s">
        <v>72</v>
      </c>
      <c r="E4714">
        <v>1</v>
      </c>
      <c r="F4714" s="16">
        <v>43488</v>
      </c>
      <c r="G4714" s="14" t="str">
        <f>TEXT(pizzadb_pizzasales[[#This Row],[order_date]],"dddd")</f>
        <v>Wednesday</v>
      </c>
      <c r="H4714" s="3">
        <v>0.69395833333333334</v>
      </c>
      <c r="I4714">
        <v>20.75</v>
      </c>
      <c r="J4714">
        <v>20.75</v>
      </c>
      <c r="K4714" s="1" t="s">
        <v>21</v>
      </c>
      <c r="L4714" s="1" t="s">
        <v>33</v>
      </c>
      <c r="M4714" s="1" t="s">
        <v>42</v>
      </c>
      <c r="N4714" s="1" t="s">
        <v>43</v>
      </c>
    </row>
    <row r="4715" spans="1:14" x14ac:dyDescent="0.25">
      <c r="A4715">
        <v>4714</v>
      </c>
      <c r="B4715">
        <v>2087</v>
      </c>
      <c r="C4715">
        <f>1/COUNTIF(B:B,pizzadb_pizzasales[[#This Row],[order_id]])</f>
        <v>0.5</v>
      </c>
      <c r="D4715" s="1" t="s">
        <v>90</v>
      </c>
      <c r="E4715">
        <v>1</v>
      </c>
      <c r="F4715" s="16">
        <v>43489</v>
      </c>
      <c r="G4715" s="14" t="str">
        <f>TEXT(pizzadb_pizzasales[[#This Row],[order_date]],"dddd")</f>
        <v>Thursday</v>
      </c>
      <c r="H4715" s="3">
        <v>0.69395833333333334</v>
      </c>
      <c r="I4715">
        <v>17.950000762939453</v>
      </c>
      <c r="J4715">
        <v>17.950000762939453</v>
      </c>
      <c r="K4715" s="1" t="s">
        <v>21</v>
      </c>
      <c r="L4715" s="1" t="s">
        <v>22</v>
      </c>
      <c r="M4715" s="1" t="s">
        <v>91</v>
      </c>
      <c r="N4715" s="1" t="s">
        <v>92</v>
      </c>
    </row>
    <row r="4716" spans="1:14" x14ac:dyDescent="0.25">
      <c r="A4716">
        <v>4715</v>
      </c>
      <c r="B4716">
        <v>2088</v>
      </c>
      <c r="C4716">
        <f>1/COUNTIF(B:B,pizzadb_pizzasales[[#This Row],[order_id]])</f>
        <v>1</v>
      </c>
      <c r="D4716" s="1" t="s">
        <v>47</v>
      </c>
      <c r="E4716">
        <v>1</v>
      </c>
      <c r="F4716" s="16">
        <v>43490</v>
      </c>
      <c r="G4716" s="14" t="str">
        <f>TEXT(pizzadb_pizzasales[[#This Row],[order_date]],"dddd")</f>
        <v>Friday</v>
      </c>
      <c r="H4716" s="3">
        <v>0.70065972222222217</v>
      </c>
      <c r="I4716">
        <v>12.5</v>
      </c>
      <c r="J4716">
        <v>12.5</v>
      </c>
      <c r="K4716" s="1" t="s">
        <v>41</v>
      </c>
      <c r="L4716" s="1" t="s">
        <v>26</v>
      </c>
      <c r="M4716" s="1" t="s">
        <v>48</v>
      </c>
      <c r="N4716" s="1" t="s">
        <v>49</v>
      </c>
    </row>
    <row r="4717" spans="1:14" x14ac:dyDescent="0.25">
      <c r="A4717">
        <v>4716</v>
      </c>
      <c r="B4717">
        <v>2089</v>
      </c>
      <c r="C4717">
        <f>1/COUNTIF(B:B,pizzadb_pizzasales[[#This Row],[order_id]])</f>
        <v>1</v>
      </c>
      <c r="D4717" s="1" t="s">
        <v>59</v>
      </c>
      <c r="E4717">
        <v>1</v>
      </c>
      <c r="F4717" s="16">
        <v>43493</v>
      </c>
      <c r="G4717" s="14" t="str">
        <f>TEXT(pizzadb_pizzasales[[#This Row],[order_date]],"dddd")</f>
        <v>Monday</v>
      </c>
      <c r="H4717" s="3">
        <v>0.71199074074074076</v>
      </c>
      <c r="I4717">
        <v>20.75</v>
      </c>
      <c r="J4717">
        <v>20.75</v>
      </c>
      <c r="K4717" s="1" t="s">
        <v>21</v>
      </c>
      <c r="L4717" s="1" t="s">
        <v>26</v>
      </c>
      <c r="M4717" s="1" t="s">
        <v>60</v>
      </c>
      <c r="N4717" s="1" t="s">
        <v>61</v>
      </c>
    </row>
    <row r="4718" spans="1:14" x14ac:dyDescent="0.25">
      <c r="A4718">
        <v>4717</v>
      </c>
      <c r="B4718">
        <v>2090</v>
      </c>
      <c r="C4718">
        <f>1/COUNTIF(B:B,pizzadb_pizzasales[[#This Row],[order_id]])</f>
        <v>0.25</v>
      </c>
      <c r="D4718" s="1" t="s">
        <v>72</v>
      </c>
      <c r="E4718">
        <v>1</v>
      </c>
      <c r="F4718" s="16">
        <v>43494</v>
      </c>
      <c r="G4718" s="14" t="str">
        <f>TEXT(pizzadb_pizzasales[[#This Row],[order_date]],"dddd")</f>
        <v>Tuesday</v>
      </c>
      <c r="H4718" s="3">
        <v>0.72021990740740738</v>
      </c>
      <c r="I4718">
        <v>20.75</v>
      </c>
      <c r="J4718">
        <v>20.75</v>
      </c>
      <c r="K4718" s="1" t="s">
        <v>21</v>
      </c>
      <c r="L4718" s="1" t="s">
        <v>33</v>
      </c>
      <c r="M4718" s="1" t="s">
        <v>42</v>
      </c>
      <c r="N4718" s="1" t="s">
        <v>43</v>
      </c>
    </row>
    <row r="4719" spans="1:14" x14ac:dyDescent="0.25">
      <c r="A4719">
        <v>4718</v>
      </c>
      <c r="B4719">
        <v>2090</v>
      </c>
      <c r="C4719">
        <f>1/COUNTIF(B:B,pizzadb_pizzasales[[#This Row],[order_id]])</f>
        <v>0.25</v>
      </c>
      <c r="D4719" s="1" t="s">
        <v>54</v>
      </c>
      <c r="E4719">
        <v>1</v>
      </c>
      <c r="F4719" s="16">
        <v>43495</v>
      </c>
      <c r="G4719" s="14" t="str">
        <f>TEXT(pizzadb_pizzasales[[#This Row],[order_date]],"dddd")</f>
        <v>Wednesday</v>
      </c>
      <c r="H4719" s="3">
        <v>0.72021990740740738</v>
      </c>
      <c r="I4719">
        <v>20.5</v>
      </c>
      <c r="J4719">
        <v>20.5</v>
      </c>
      <c r="K4719" s="1" t="s">
        <v>21</v>
      </c>
      <c r="L4719" s="1" t="s">
        <v>14</v>
      </c>
      <c r="M4719" s="1" t="s">
        <v>55</v>
      </c>
      <c r="N4719" s="1" t="s">
        <v>56</v>
      </c>
    </row>
    <row r="4720" spans="1:14" x14ac:dyDescent="0.25">
      <c r="A4720">
        <v>4719</v>
      </c>
      <c r="B4720">
        <v>2090</v>
      </c>
      <c r="C4720">
        <f>1/COUNTIF(B:B,pizzadb_pizzasales[[#This Row],[order_id]])</f>
        <v>0.25</v>
      </c>
      <c r="D4720" s="1" t="s">
        <v>147</v>
      </c>
      <c r="E4720">
        <v>1</v>
      </c>
      <c r="F4720" s="16">
        <v>43496</v>
      </c>
      <c r="G4720" s="14" t="str">
        <f>TEXT(pizzadb_pizzasales[[#This Row],[order_date]],"dddd")</f>
        <v>Thursday</v>
      </c>
      <c r="H4720" s="3">
        <v>0.72021990740740738</v>
      </c>
      <c r="I4720">
        <v>16.75</v>
      </c>
      <c r="J4720">
        <v>16.75</v>
      </c>
      <c r="K4720" s="1" t="s">
        <v>13</v>
      </c>
      <c r="L4720" s="1" t="s">
        <v>33</v>
      </c>
      <c r="M4720" s="1" t="s">
        <v>70</v>
      </c>
      <c r="N4720" s="1" t="s">
        <v>71</v>
      </c>
    </row>
    <row r="4721" spans="1:14" x14ac:dyDescent="0.25">
      <c r="A4721">
        <v>4720</v>
      </c>
      <c r="B4721">
        <v>2090</v>
      </c>
      <c r="C4721">
        <f>1/COUNTIF(B:B,pizzadb_pizzasales[[#This Row],[order_id]])</f>
        <v>0.25</v>
      </c>
      <c r="D4721" s="1" t="s">
        <v>157</v>
      </c>
      <c r="E4721">
        <v>1</v>
      </c>
      <c r="F4721" s="16">
        <v>43497</v>
      </c>
      <c r="G4721" s="14" t="str">
        <f>TEXT(pizzadb_pizzasales[[#This Row],[order_date]],"dddd")</f>
        <v>Friday</v>
      </c>
      <c r="H4721" s="3">
        <v>0.72021990740740738</v>
      </c>
      <c r="I4721">
        <v>12</v>
      </c>
      <c r="J4721">
        <v>12</v>
      </c>
      <c r="K4721" s="1" t="s">
        <v>41</v>
      </c>
      <c r="L4721" s="1" t="s">
        <v>22</v>
      </c>
      <c r="M4721" s="1" t="s">
        <v>110</v>
      </c>
      <c r="N4721" s="1" t="s">
        <v>111</v>
      </c>
    </row>
    <row r="4722" spans="1:14" x14ac:dyDescent="0.25">
      <c r="A4722">
        <v>4721</v>
      </c>
      <c r="B4722">
        <v>2091</v>
      </c>
      <c r="C4722">
        <f>1/COUNTIF(B:B,pizzadb_pizzasales[[#This Row],[order_id]])</f>
        <v>0.5</v>
      </c>
      <c r="D4722" s="1" t="s">
        <v>20</v>
      </c>
      <c r="E4722">
        <v>1</v>
      </c>
      <c r="F4722" s="16">
        <v>43500</v>
      </c>
      <c r="G4722" s="14" t="str">
        <f>TEXT(pizzadb_pizzasales[[#This Row],[order_date]],"dddd")</f>
        <v>Monday</v>
      </c>
      <c r="H4722" s="3">
        <v>0.72063657407407411</v>
      </c>
      <c r="I4722">
        <v>18.5</v>
      </c>
      <c r="J4722">
        <v>18.5</v>
      </c>
      <c r="K4722" s="1" t="s">
        <v>21</v>
      </c>
      <c r="L4722" s="1" t="s">
        <v>22</v>
      </c>
      <c r="M4722" s="1" t="s">
        <v>23</v>
      </c>
      <c r="N4722" s="1" t="s">
        <v>24</v>
      </c>
    </row>
    <row r="4723" spans="1:14" x14ac:dyDescent="0.25">
      <c r="A4723">
        <v>4722</v>
      </c>
      <c r="B4723">
        <v>2091</v>
      </c>
      <c r="C4723">
        <f>1/COUNTIF(B:B,pizzadb_pizzasales[[#This Row],[order_id]])</f>
        <v>0.5</v>
      </c>
      <c r="D4723" s="1" t="s">
        <v>87</v>
      </c>
      <c r="E4723">
        <v>1</v>
      </c>
      <c r="F4723" s="16">
        <v>43501</v>
      </c>
      <c r="G4723" s="14" t="str">
        <f>TEXT(pizzadb_pizzasales[[#This Row],[order_date]],"dddd")</f>
        <v>Tuesday</v>
      </c>
      <c r="H4723" s="3">
        <v>0.72063657407407411</v>
      </c>
      <c r="I4723">
        <v>20.75</v>
      </c>
      <c r="J4723">
        <v>20.75</v>
      </c>
      <c r="K4723" s="1" t="s">
        <v>21</v>
      </c>
      <c r="L4723" s="1" t="s">
        <v>26</v>
      </c>
      <c r="M4723" s="1" t="s">
        <v>88</v>
      </c>
      <c r="N4723" s="1" t="s">
        <v>89</v>
      </c>
    </row>
    <row r="4724" spans="1:14" x14ac:dyDescent="0.25">
      <c r="A4724">
        <v>4723</v>
      </c>
      <c r="B4724">
        <v>2092</v>
      </c>
      <c r="C4724">
        <f>1/COUNTIF(B:B,pizzadb_pizzasales[[#This Row],[order_id]])</f>
        <v>0.5</v>
      </c>
      <c r="D4724" s="1" t="s">
        <v>12</v>
      </c>
      <c r="E4724">
        <v>1</v>
      </c>
      <c r="F4724" s="16">
        <v>43502</v>
      </c>
      <c r="G4724" s="14" t="str">
        <f>TEXT(pizzadb_pizzasales[[#This Row],[order_date]],"dddd")</f>
        <v>Wednesday</v>
      </c>
      <c r="H4724" s="3">
        <v>0.7303587962962963</v>
      </c>
      <c r="I4724">
        <v>13.25</v>
      </c>
      <c r="J4724">
        <v>13.25</v>
      </c>
      <c r="K4724" s="1" t="s">
        <v>13</v>
      </c>
      <c r="L4724" s="1" t="s">
        <v>14</v>
      </c>
      <c r="M4724" s="1" t="s">
        <v>15</v>
      </c>
      <c r="N4724" s="1" t="s">
        <v>16</v>
      </c>
    </row>
    <row r="4725" spans="1:14" x14ac:dyDescent="0.25">
      <c r="A4725">
        <v>4724</v>
      </c>
      <c r="B4725">
        <v>2092</v>
      </c>
      <c r="C4725">
        <f>1/COUNTIF(B:B,pizzadb_pizzasales[[#This Row],[order_id]])</f>
        <v>0.5</v>
      </c>
      <c r="D4725" s="1" t="s">
        <v>68</v>
      </c>
      <c r="E4725">
        <v>1</v>
      </c>
      <c r="F4725" s="16">
        <v>43503</v>
      </c>
      <c r="G4725" s="14" t="str">
        <f>TEXT(pizzadb_pizzasales[[#This Row],[order_date]],"dddd")</f>
        <v>Thursday</v>
      </c>
      <c r="H4725" s="3">
        <v>0.7303587962962963</v>
      </c>
      <c r="I4725">
        <v>20.25</v>
      </c>
      <c r="J4725">
        <v>20.25</v>
      </c>
      <c r="K4725" s="1" t="s">
        <v>21</v>
      </c>
      <c r="L4725" s="1" t="s">
        <v>22</v>
      </c>
      <c r="M4725" s="1" t="s">
        <v>30</v>
      </c>
      <c r="N4725" s="1" t="s">
        <v>31</v>
      </c>
    </row>
    <row r="4726" spans="1:14" x14ac:dyDescent="0.25">
      <c r="A4726">
        <v>4725</v>
      </c>
      <c r="B4726">
        <v>2093</v>
      </c>
      <c r="C4726">
        <f>1/COUNTIF(B:B,pizzadb_pizzasales[[#This Row],[order_id]])</f>
        <v>0.5</v>
      </c>
      <c r="D4726" s="1" t="s">
        <v>119</v>
      </c>
      <c r="E4726">
        <v>1</v>
      </c>
      <c r="F4726" s="16">
        <v>43504</v>
      </c>
      <c r="G4726" s="14" t="str">
        <f>TEXT(pizzadb_pizzasales[[#This Row],[order_date]],"dddd")</f>
        <v>Friday</v>
      </c>
      <c r="H4726" s="3">
        <v>0.73158564814814819</v>
      </c>
      <c r="I4726">
        <v>12.5</v>
      </c>
      <c r="J4726">
        <v>12.5</v>
      </c>
      <c r="K4726" s="1" t="s">
        <v>13</v>
      </c>
      <c r="L4726" s="1" t="s">
        <v>14</v>
      </c>
      <c r="M4726" s="1" t="s">
        <v>78</v>
      </c>
      <c r="N4726" s="1" t="s">
        <v>79</v>
      </c>
    </row>
    <row r="4727" spans="1:14" x14ac:dyDescent="0.25">
      <c r="A4727">
        <v>4726</v>
      </c>
      <c r="B4727">
        <v>2093</v>
      </c>
      <c r="C4727">
        <f>1/COUNTIF(B:B,pizzadb_pizzasales[[#This Row],[order_id]])</f>
        <v>0.5</v>
      </c>
      <c r="D4727" s="1" t="s">
        <v>144</v>
      </c>
      <c r="E4727">
        <v>1</v>
      </c>
      <c r="F4727" s="16">
        <v>43507</v>
      </c>
      <c r="G4727" s="14" t="str">
        <f>TEXT(pizzadb_pizzasales[[#This Row],[order_date]],"dddd")</f>
        <v>Monday</v>
      </c>
      <c r="H4727" s="3">
        <v>0.73158564814814819</v>
      </c>
      <c r="I4727">
        <v>16.5</v>
      </c>
      <c r="J4727">
        <v>16.5</v>
      </c>
      <c r="K4727" s="1" t="s">
        <v>13</v>
      </c>
      <c r="L4727" s="1" t="s">
        <v>26</v>
      </c>
      <c r="M4727" s="1" t="s">
        <v>48</v>
      </c>
      <c r="N4727" s="1" t="s">
        <v>49</v>
      </c>
    </row>
    <row r="4728" spans="1:14" x14ac:dyDescent="0.25">
      <c r="A4728">
        <v>4727</v>
      </c>
      <c r="B4728">
        <v>2094</v>
      </c>
      <c r="C4728">
        <f>1/COUNTIF(B:B,pizzadb_pizzasales[[#This Row],[order_id]])</f>
        <v>0.5</v>
      </c>
      <c r="D4728" s="1" t="s">
        <v>132</v>
      </c>
      <c r="E4728">
        <v>1</v>
      </c>
      <c r="F4728" s="16">
        <v>43508</v>
      </c>
      <c r="G4728" s="14" t="str">
        <f>TEXT(pizzadb_pizzasales[[#This Row],[order_date]],"dddd")</f>
        <v>Tuesday</v>
      </c>
      <c r="H4728" s="3">
        <v>0.73315972222222225</v>
      </c>
      <c r="I4728">
        <v>10.5</v>
      </c>
      <c r="J4728">
        <v>10.5</v>
      </c>
      <c r="K4728" s="1" t="s">
        <v>41</v>
      </c>
      <c r="L4728" s="1" t="s">
        <v>14</v>
      </c>
      <c r="M4728" s="1" t="s">
        <v>15</v>
      </c>
      <c r="N4728" s="1" t="s">
        <v>16</v>
      </c>
    </row>
    <row r="4729" spans="1:14" x14ac:dyDescent="0.25">
      <c r="A4729">
        <v>4728</v>
      </c>
      <c r="B4729">
        <v>2094</v>
      </c>
      <c r="C4729">
        <f>1/COUNTIF(B:B,pizzadb_pizzasales[[#This Row],[order_id]])</f>
        <v>0.5</v>
      </c>
      <c r="D4729" s="1" t="s">
        <v>100</v>
      </c>
      <c r="E4729">
        <v>1</v>
      </c>
      <c r="F4729" s="16">
        <v>43509</v>
      </c>
      <c r="G4729" s="14" t="str">
        <f>TEXT(pizzadb_pizzasales[[#This Row],[order_date]],"dddd")</f>
        <v>Wednesday</v>
      </c>
      <c r="H4729" s="3">
        <v>0.73315972222222225</v>
      </c>
      <c r="I4729">
        <v>12.75</v>
      </c>
      <c r="J4729">
        <v>12.75</v>
      </c>
      <c r="K4729" s="1" t="s">
        <v>41</v>
      </c>
      <c r="L4729" s="1" t="s">
        <v>22</v>
      </c>
      <c r="M4729" s="1" t="s">
        <v>101</v>
      </c>
      <c r="N4729" s="1" t="s">
        <v>102</v>
      </c>
    </row>
    <row r="4730" spans="1:14" x14ac:dyDescent="0.25">
      <c r="A4730">
        <v>4729</v>
      </c>
      <c r="B4730">
        <v>2095</v>
      </c>
      <c r="C4730">
        <f>1/COUNTIF(B:B,pizzadb_pizzasales[[#This Row],[order_id]])</f>
        <v>0.25</v>
      </c>
      <c r="D4730" s="1" t="s">
        <v>118</v>
      </c>
      <c r="E4730">
        <v>1</v>
      </c>
      <c r="F4730" s="16">
        <v>43510</v>
      </c>
      <c r="G4730" s="14" t="str">
        <f>TEXT(pizzadb_pizzasales[[#This Row],[order_date]],"dddd")</f>
        <v>Thursday</v>
      </c>
      <c r="H4730" s="3">
        <v>0.74299768518518516</v>
      </c>
      <c r="I4730">
        <v>16.75</v>
      </c>
      <c r="J4730">
        <v>16.75</v>
      </c>
      <c r="K4730" s="1" t="s">
        <v>13</v>
      </c>
      <c r="L4730" s="1" t="s">
        <v>33</v>
      </c>
      <c r="M4730" s="1" t="s">
        <v>42</v>
      </c>
      <c r="N4730" s="1" t="s">
        <v>43</v>
      </c>
    </row>
    <row r="4731" spans="1:14" x14ac:dyDescent="0.25">
      <c r="A4731">
        <v>4730</v>
      </c>
      <c r="B4731">
        <v>2095</v>
      </c>
      <c r="C4731">
        <f>1/COUNTIF(B:B,pizzadb_pizzasales[[#This Row],[order_id]])</f>
        <v>0.25</v>
      </c>
      <c r="D4731" s="1" t="s">
        <v>76</v>
      </c>
      <c r="E4731">
        <v>1</v>
      </c>
      <c r="F4731" s="16">
        <v>43511</v>
      </c>
      <c r="G4731" s="14" t="str">
        <f>TEXT(pizzadb_pizzasales[[#This Row],[order_date]],"dddd")</f>
        <v>Friday</v>
      </c>
      <c r="H4731" s="3">
        <v>0.74299768518518516</v>
      </c>
      <c r="I4731">
        <v>16.75</v>
      </c>
      <c r="J4731">
        <v>16.75</v>
      </c>
      <c r="K4731" s="1" t="s">
        <v>13</v>
      </c>
      <c r="L4731" s="1" t="s">
        <v>33</v>
      </c>
      <c r="M4731" s="1" t="s">
        <v>74</v>
      </c>
      <c r="N4731" s="1" t="s">
        <v>75</v>
      </c>
    </row>
    <row r="4732" spans="1:14" x14ac:dyDescent="0.25">
      <c r="A4732">
        <v>4731</v>
      </c>
      <c r="B4732">
        <v>2095</v>
      </c>
      <c r="C4732">
        <f>1/COUNTIF(B:B,pizzadb_pizzasales[[#This Row],[order_id]])</f>
        <v>0.25</v>
      </c>
      <c r="D4732" s="1" t="s">
        <v>160</v>
      </c>
      <c r="E4732">
        <v>1</v>
      </c>
      <c r="F4732" s="16">
        <v>43514</v>
      </c>
      <c r="G4732" s="14" t="str">
        <f>TEXT(pizzadb_pizzasales[[#This Row],[order_date]],"dddd")</f>
        <v>Monday</v>
      </c>
      <c r="H4732" s="3">
        <v>0.74299768518518516</v>
      </c>
      <c r="I4732">
        <v>12</v>
      </c>
      <c r="J4732">
        <v>12</v>
      </c>
      <c r="K4732" s="1" t="s">
        <v>41</v>
      </c>
      <c r="L4732" s="1" t="s">
        <v>14</v>
      </c>
      <c r="M4732" s="1" t="s">
        <v>55</v>
      </c>
      <c r="N4732" s="1" t="s">
        <v>56</v>
      </c>
    </row>
    <row r="4733" spans="1:14" x14ac:dyDescent="0.25">
      <c r="A4733">
        <v>4732</v>
      </c>
      <c r="B4733">
        <v>2095</v>
      </c>
      <c r="C4733">
        <f>1/COUNTIF(B:B,pizzadb_pizzasales[[#This Row],[order_id]])</f>
        <v>0.25</v>
      </c>
      <c r="D4733" s="1" t="s">
        <v>147</v>
      </c>
      <c r="E4733">
        <v>1</v>
      </c>
      <c r="F4733" s="16">
        <v>43515</v>
      </c>
      <c r="G4733" s="14" t="str">
        <f>TEXT(pizzadb_pizzasales[[#This Row],[order_date]],"dddd")</f>
        <v>Tuesday</v>
      </c>
      <c r="H4733" s="3">
        <v>0.74299768518518516</v>
      </c>
      <c r="I4733">
        <v>16.75</v>
      </c>
      <c r="J4733">
        <v>16.75</v>
      </c>
      <c r="K4733" s="1" t="s">
        <v>13</v>
      </c>
      <c r="L4733" s="1" t="s">
        <v>33</v>
      </c>
      <c r="M4733" s="1" t="s">
        <v>70</v>
      </c>
      <c r="N4733" s="1" t="s">
        <v>71</v>
      </c>
    </row>
    <row r="4734" spans="1:14" x14ac:dyDescent="0.25">
      <c r="A4734">
        <v>4733</v>
      </c>
      <c r="B4734">
        <v>2096</v>
      </c>
      <c r="C4734">
        <f>1/COUNTIF(B:B,pizzadb_pizzasales[[#This Row],[order_id]])</f>
        <v>1</v>
      </c>
      <c r="D4734" s="1" t="s">
        <v>143</v>
      </c>
      <c r="E4734">
        <v>1</v>
      </c>
      <c r="F4734" s="16">
        <v>43516</v>
      </c>
      <c r="G4734" s="14" t="str">
        <f>TEXT(pizzadb_pizzasales[[#This Row],[order_date]],"dddd")</f>
        <v>Wednesday</v>
      </c>
      <c r="H4734" s="3">
        <v>0.75782407407407404</v>
      </c>
      <c r="I4734">
        <v>11</v>
      </c>
      <c r="J4734">
        <v>11</v>
      </c>
      <c r="K4734" s="1" t="s">
        <v>41</v>
      </c>
      <c r="L4734" s="1" t="s">
        <v>14</v>
      </c>
      <c r="M4734" s="1" t="s">
        <v>130</v>
      </c>
      <c r="N4734" s="1" t="s">
        <v>131</v>
      </c>
    </row>
    <row r="4735" spans="1:14" x14ac:dyDescent="0.25">
      <c r="A4735">
        <v>4734</v>
      </c>
      <c r="B4735">
        <v>2097</v>
      </c>
      <c r="C4735">
        <f>1/COUNTIF(B:B,pizzadb_pizzasales[[#This Row],[order_id]])</f>
        <v>0.33333333333333331</v>
      </c>
      <c r="D4735" s="1" t="s">
        <v>90</v>
      </c>
      <c r="E4735">
        <v>1</v>
      </c>
      <c r="F4735" s="16">
        <v>43517</v>
      </c>
      <c r="G4735" s="14" t="str">
        <f>TEXT(pizzadb_pizzasales[[#This Row],[order_date]],"dddd")</f>
        <v>Thursday</v>
      </c>
      <c r="H4735" s="3">
        <v>0.7593981481481481</v>
      </c>
      <c r="I4735">
        <v>17.950000762939453</v>
      </c>
      <c r="J4735">
        <v>17.950000762939453</v>
      </c>
      <c r="K4735" s="1" t="s">
        <v>21</v>
      </c>
      <c r="L4735" s="1" t="s">
        <v>22</v>
      </c>
      <c r="M4735" s="1" t="s">
        <v>91</v>
      </c>
      <c r="N4735" s="1" t="s">
        <v>92</v>
      </c>
    </row>
    <row r="4736" spans="1:14" x14ac:dyDescent="0.25">
      <c r="A4736">
        <v>4735</v>
      </c>
      <c r="B4736">
        <v>2097</v>
      </c>
      <c r="C4736">
        <f>1/COUNTIF(B:B,pizzadb_pizzasales[[#This Row],[order_id]])</f>
        <v>0.33333333333333331</v>
      </c>
      <c r="D4736" s="1" t="s">
        <v>69</v>
      </c>
      <c r="E4736">
        <v>1</v>
      </c>
      <c r="F4736" s="16">
        <v>43518</v>
      </c>
      <c r="G4736" s="14" t="str">
        <f>TEXT(pizzadb_pizzasales[[#This Row],[order_date]],"dddd")</f>
        <v>Friday</v>
      </c>
      <c r="H4736" s="3">
        <v>0.7593981481481481</v>
      </c>
      <c r="I4736">
        <v>20.75</v>
      </c>
      <c r="J4736">
        <v>20.75</v>
      </c>
      <c r="K4736" s="1" t="s">
        <v>21</v>
      </c>
      <c r="L4736" s="1" t="s">
        <v>33</v>
      </c>
      <c r="M4736" s="1" t="s">
        <v>70</v>
      </c>
      <c r="N4736" s="1" t="s">
        <v>71</v>
      </c>
    </row>
    <row r="4737" spans="1:14" x14ac:dyDescent="0.25">
      <c r="A4737">
        <v>4736</v>
      </c>
      <c r="B4737">
        <v>2097</v>
      </c>
      <c r="C4737">
        <f>1/COUNTIF(B:B,pizzadb_pizzasales[[#This Row],[order_id]])</f>
        <v>0.33333333333333331</v>
      </c>
      <c r="D4737" s="1" t="s">
        <v>140</v>
      </c>
      <c r="E4737">
        <v>1</v>
      </c>
      <c r="F4737" s="16">
        <v>43521</v>
      </c>
      <c r="G4737" s="14" t="str">
        <f>TEXT(pizzadb_pizzasales[[#This Row],[order_date]],"dddd")</f>
        <v>Monday</v>
      </c>
      <c r="H4737" s="3">
        <v>0.7593981481481481</v>
      </c>
      <c r="I4737">
        <v>25.5</v>
      </c>
      <c r="J4737">
        <v>25.5</v>
      </c>
      <c r="K4737" s="1" t="s">
        <v>141</v>
      </c>
      <c r="L4737" s="1" t="s">
        <v>14</v>
      </c>
      <c r="M4737" s="1" t="s">
        <v>45</v>
      </c>
      <c r="N4737" s="1" t="s">
        <v>46</v>
      </c>
    </row>
    <row r="4738" spans="1:14" x14ac:dyDescent="0.25">
      <c r="A4738">
        <v>4737</v>
      </c>
      <c r="B4738">
        <v>2098</v>
      </c>
      <c r="C4738">
        <f>1/COUNTIF(B:B,pizzadb_pizzasales[[#This Row],[order_id]])</f>
        <v>0.5</v>
      </c>
      <c r="D4738" s="1" t="s">
        <v>138</v>
      </c>
      <c r="E4738">
        <v>1</v>
      </c>
      <c r="F4738" s="16">
        <v>43522</v>
      </c>
      <c r="G4738" s="14" t="str">
        <f>TEXT(pizzadb_pizzasales[[#This Row],[order_date]],"dddd")</f>
        <v>Tuesday</v>
      </c>
      <c r="H4738" s="3">
        <v>0.76142361111111112</v>
      </c>
      <c r="I4738">
        <v>20.5</v>
      </c>
      <c r="J4738">
        <v>20.5</v>
      </c>
      <c r="K4738" s="1" t="s">
        <v>21</v>
      </c>
      <c r="L4738" s="1" t="s">
        <v>14</v>
      </c>
      <c r="M4738" s="1" t="s">
        <v>18</v>
      </c>
      <c r="N4738" s="1" t="s">
        <v>19</v>
      </c>
    </row>
    <row r="4739" spans="1:14" x14ac:dyDescent="0.25">
      <c r="A4739">
        <v>4738</v>
      </c>
      <c r="B4739">
        <v>2098</v>
      </c>
      <c r="C4739">
        <f>1/COUNTIF(B:B,pizzadb_pizzasales[[#This Row],[order_id]])</f>
        <v>0.5</v>
      </c>
      <c r="D4739" s="1" t="s">
        <v>20</v>
      </c>
      <c r="E4739">
        <v>1</v>
      </c>
      <c r="F4739" s="16">
        <v>43523</v>
      </c>
      <c r="G4739" s="14" t="str">
        <f>TEXT(pizzadb_pizzasales[[#This Row],[order_date]],"dddd")</f>
        <v>Wednesday</v>
      </c>
      <c r="H4739" s="3">
        <v>0.76142361111111112</v>
      </c>
      <c r="I4739">
        <v>18.5</v>
      </c>
      <c r="J4739">
        <v>18.5</v>
      </c>
      <c r="K4739" s="1" t="s">
        <v>21</v>
      </c>
      <c r="L4739" s="1" t="s">
        <v>22</v>
      </c>
      <c r="M4739" s="1" t="s">
        <v>23</v>
      </c>
      <c r="N4739" s="1" t="s">
        <v>24</v>
      </c>
    </row>
    <row r="4740" spans="1:14" x14ac:dyDescent="0.25">
      <c r="A4740">
        <v>4739</v>
      </c>
      <c r="B4740">
        <v>2099</v>
      </c>
      <c r="C4740">
        <f>1/COUNTIF(B:B,pizzadb_pizzasales[[#This Row],[order_id]])</f>
        <v>1</v>
      </c>
      <c r="D4740" s="1" t="s">
        <v>119</v>
      </c>
      <c r="E4740">
        <v>1</v>
      </c>
      <c r="F4740" s="16">
        <v>43524</v>
      </c>
      <c r="G4740" s="14" t="str">
        <f>TEXT(pizzadb_pizzasales[[#This Row],[order_date]],"dddd")</f>
        <v>Thursday</v>
      </c>
      <c r="H4740" s="3">
        <v>0.78075231481481477</v>
      </c>
      <c r="I4740">
        <v>12.5</v>
      </c>
      <c r="J4740">
        <v>12.5</v>
      </c>
      <c r="K4740" s="1" t="s">
        <v>13</v>
      </c>
      <c r="L4740" s="1" t="s">
        <v>14</v>
      </c>
      <c r="M4740" s="1" t="s">
        <v>78</v>
      </c>
      <c r="N4740" s="1" t="s">
        <v>79</v>
      </c>
    </row>
    <row r="4741" spans="1:14" x14ac:dyDescent="0.25">
      <c r="A4741">
        <v>4740</v>
      </c>
      <c r="B4741">
        <v>2100</v>
      </c>
      <c r="C4741">
        <f>1/COUNTIF(B:B,pizzadb_pizzasales[[#This Row],[order_id]])</f>
        <v>0.5</v>
      </c>
      <c r="D4741" s="1" t="s">
        <v>17</v>
      </c>
      <c r="E4741">
        <v>1</v>
      </c>
      <c r="F4741" s="16">
        <v>43525</v>
      </c>
      <c r="G4741" s="14" t="str">
        <f>TEXT(pizzadb_pizzasales[[#This Row],[order_date]],"dddd")</f>
        <v>Friday</v>
      </c>
      <c r="H4741" s="3">
        <v>0.78197916666666667</v>
      </c>
      <c r="I4741">
        <v>16</v>
      </c>
      <c r="J4741">
        <v>16</v>
      </c>
      <c r="K4741" s="1" t="s">
        <v>13</v>
      </c>
      <c r="L4741" s="1" t="s">
        <v>14</v>
      </c>
      <c r="M4741" s="1" t="s">
        <v>18</v>
      </c>
      <c r="N4741" s="1" t="s">
        <v>19</v>
      </c>
    </row>
    <row r="4742" spans="1:14" x14ac:dyDescent="0.25">
      <c r="A4742">
        <v>4741</v>
      </c>
      <c r="B4742">
        <v>2100</v>
      </c>
      <c r="C4742">
        <f>1/COUNTIF(B:B,pizzadb_pizzasales[[#This Row],[order_id]])</f>
        <v>0.5</v>
      </c>
      <c r="D4742" s="1" t="s">
        <v>25</v>
      </c>
      <c r="E4742">
        <v>1</v>
      </c>
      <c r="F4742" s="16">
        <v>43528</v>
      </c>
      <c r="G4742" s="14" t="str">
        <f>TEXT(pizzadb_pizzasales[[#This Row],[order_date]],"dddd")</f>
        <v>Monday</v>
      </c>
      <c r="H4742" s="3">
        <v>0.78197916666666667</v>
      </c>
      <c r="I4742">
        <v>20.75</v>
      </c>
      <c r="J4742">
        <v>20.75</v>
      </c>
      <c r="K4742" s="1" t="s">
        <v>21</v>
      </c>
      <c r="L4742" s="1" t="s">
        <v>26</v>
      </c>
      <c r="M4742" s="1" t="s">
        <v>27</v>
      </c>
      <c r="N4742" s="1" t="s">
        <v>28</v>
      </c>
    </row>
    <row r="4743" spans="1:14" x14ac:dyDescent="0.25">
      <c r="A4743">
        <v>4742</v>
      </c>
      <c r="B4743">
        <v>2101</v>
      </c>
      <c r="C4743">
        <f>1/COUNTIF(B:B,pizzadb_pizzasales[[#This Row],[order_id]])</f>
        <v>0.33333333333333331</v>
      </c>
      <c r="D4743" s="1" t="s">
        <v>165</v>
      </c>
      <c r="E4743">
        <v>1</v>
      </c>
      <c r="F4743" s="16">
        <v>43529</v>
      </c>
      <c r="G4743" s="14" t="str">
        <f>TEXT(pizzadb_pizzasales[[#This Row],[order_date]],"dddd")</f>
        <v>Tuesday</v>
      </c>
      <c r="H4743" s="3">
        <v>0.81050925925925921</v>
      </c>
      <c r="I4743">
        <v>23.649999618530273</v>
      </c>
      <c r="J4743">
        <v>23.649999618530273</v>
      </c>
      <c r="K4743" s="1" t="s">
        <v>41</v>
      </c>
      <c r="L4743" s="1" t="s">
        <v>26</v>
      </c>
      <c r="M4743" s="1" t="s">
        <v>166</v>
      </c>
      <c r="N4743" s="1" t="s">
        <v>167</v>
      </c>
    </row>
    <row r="4744" spans="1:14" x14ac:dyDescent="0.25">
      <c r="A4744">
        <v>4743</v>
      </c>
      <c r="B4744">
        <v>2101</v>
      </c>
      <c r="C4744">
        <f>1/COUNTIF(B:B,pizzadb_pizzasales[[#This Row],[order_id]])</f>
        <v>0.33333333333333331</v>
      </c>
      <c r="D4744" s="1" t="s">
        <v>138</v>
      </c>
      <c r="E4744">
        <v>1</v>
      </c>
      <c r="F4744" s="16">
        <v>43530</v>
      </c>
      <c r="G4744" s="14" t="str">
        <f>TEXT(pizzadb_pizzasales[[#This Row],[order_date]],"dddd")</f>
        <v>Wednesday</v>
      </c>
      <c r="H4744" s="3">
        <v>0.81050925925925921</v>
      </c>
      <c r="I4744">
        <v>20.5</v>
      </c>
      <c r="J4744">
        <v>20.5</v>
      </c>
      <c r="K4744" s="1" t="s">
        <v>21</v>
      </c>
      <c r="L4744" s="1" t="s">
        <v>14</v>
      </c>
      <c r="M4744" s="1" t="s">
        <v>18</v>
      </c>
      <c r="N4744" s="1" t="s">
        <v>19</v>
      </c>
    </row>
    <row r="4745" spans="1:14" x14ac:dyDescent="0.25">
      <c r="A4745">
        <v>4744</v>
      </c>
      <c r="B4745">
        <v>2101</v>
      </c>
      <c r="C4745">
        <f>1/COUNTIF(B:B,pizzadb_pizzasales[[#This Row],[order_id]])</f>
        <v>0.33333333333333331</v>
      </c>
      <c r="D4745" s="1" t="s">
        <v>36</v>
      </c>
      <c r="E4745">
        <v>1</v>
      </c>
      <c r="F4745" s="16">
        <v>43531</v>
      </c>
      <c r="G4745" s="14" t="str">
        <f>TEXT(pizzadb_pizzasales[[#This Row],[order_date]],"dddd")</f>
        <v>Thursday</v>
      </c>
      <c r="H4745" s="3">
        <v>0.81050925925925921</v>
      </c>
      <c r="I4745">
        <v>16.5</v>
      </c>
      <c r="J4745">
        <v>16.5</v>
      </c>
      <c r="K4745" s="1" t="s">
        <v>13</v>
      </c>
      <c r="L4745" s="1" t="s">
        <v>26</v>
      </c>
      <c r="M4745" s="1" t="s">
        <v>27</v>
      </c>
      <c r="N4745" s="1" t="s">
        <v>28</v>
      </c>
    </row>
    <row r="4746" spans="1:14" x14ac:dyDescent="0.25">
      <c r="A4746">
        <v>4745</v>
      </c>
      <c r="B4746">
        <v>2102</v>
      </c>
      <c r="C4746">
        <f>1/COUNTIF(B:B,pizzadb_pizzasales[[#This Row],[order_id]])</f>
        <v>0.33333333333333331</v>
      </c>
      <c r="D4746" s="1" t="s">
        <v>84</v>
      </c>
      <c r="E4746">
        <v>1</v>
      </c>
      <c r="F4746" s="16">
        <v>43532</v>
      </c>
      <c r="G4746" s="14" t="str">
        <f>TEXT(pizzadb_pizzasales[[#This Row],[order_date]],"dddd")</f>
        <v>Friday</v>
      </c>
      <c r="H4746" s="3">
        <v>0.8131018518518518</v>
      </c>
      <c r="I4746">
        <v>12</v>
      </c>
      <c r="J4746">
        <v>12</v>
      </c>
      <c r="K4746" s="1" t="s">
        <v>41</v>
      </c>
      <c r="L4746" s="1" t="s">
        <v>14</v>
      </c>
      <c r="M4746" s="1" t="s">
        <v>85</v>
      </c>
      <c r="N4746" s="1" t="s">
        <v>86</v>
      </c>
    </row>
    <row r="4747" spans="1:14" x14ac:dyDescent="0.25">
      <c r="A4747">
        <v>4746</v>
      </c>
      <c r="B4747">
        <v>2102</v>
      </c>
      <c r="C4747">
        <f>1/COUNTIF(B:B,pizzadb_pizzasales[[#This Row],[order_id]])</f>
        <v>0.33333333333333331</v>
      </c>
      <c r="D4747" s="1" t="s">
        <v>159</v>
      </c>
      <c r="E4747">
        <v>1</v>
      </c>
      <c r="F4747" s="16">
        <v>43535</v>
      </c>
      <c r="G4747" s="14" t="str">
        <f>TEXT(pizzadb_pizzasales[[#This Row],[order_date]],"dddd")</f>
        <v>Monday</v>
      </c>
      <c r="H4747" s="3">
        <v>0.8131018518518518</v>
      </c>
      <c r="I4747">
        <v>16.75</v>
      </c>
      <c r="J4747">
        <v>16.75</v>
      </c>
      <c r="K4747" s="1" t="s">
        <v>13</v>
      </c>
      <c r="L4747" s="1" t="s">
        <v>22</v>
      </c>
      <c r="M4747" s="1" t="s">
        <v>101</v>
      </c>
      <c r="N4747" s="1" t="s">
        <v>102</v>
      </c>
    </row>
    <row r="4748" spans="1:14" x14ac:dyDescent="0.25">
      <c r="A4748">
        <v>4747</v>
      </c>
      <c r="B4748">
        <v>2102</v>
      </c>
      <c r="C4748">
        <f>1/COUNTIF(B:B,pizzadb_pizzasales[[#This Row],[order_id]])</f>
        <v>0.33333333333333331</v>
      </c>
      <c r="D4748" s="1" t="s">
        <v>68</v>
      </c>
      <c r="E4748">
        <v>1</v>
      </c>
      <c r="F4748" s="16">
        <v>43536</v>
      </c>
      <c r="G4748" s="14" t="str">
        <f>TEXT(pizzadb_pizzasales[[#This Row],[order_date]],"dddd")</f>
        <v>Tuesday</v>
      </c>
      <c r="H4748" s="3">
        <v>0.8131018518518518</v>
      </c>
      <c r="I4748">
        <v>20.25</v>
      </c>
      <c r="J4748">
        <v>20.25</v>
      </c>
      <c r="K4748" s="1" t="s">
        <v>21</v>
      </c>
      <c r="L4748" s="1" t="s">
        <v>22</v>
      </c>
      <c r="M4748" s="1" t="s">
        <v>30</v>
      </c>
      <c r="N4748" s="1" t="s">
        <v>31</v>
      </c>
    </row>
    <row r="4749" spans="1:14" x14ac:dyDescent="0.25">
      <c r="A4749">
        <v>4748</v>
      </c>
      <c r="B4749">
        <v>2103</v>
      </c>
      <c r="C4749">
        <f>1/COUNTIF(B:B,pizzadb_pizzasales[[#This Row],[order_id]])</f>
        <v>0.25</v>
      </c>
      <c r="D4749" s="1" t="s">
        <v>72</v>
      </c>
      <c r="E4749">
        <v>1</v>
      </c>
      <c r="F4749" s="16">
        <v>43537</v>
      </c>
      <c r="G4749" s="14" t="str">
        <f>TEXT(pizzadb_pizzasales[[#This Row],[order_date]],"dddd")</f>
        <v>Wednesday</v>
      </c>
      <c r="H4749" s="3">
        <v>0.81837962962962962</v>
      </c>
      <c r="I4749">
        <v>20.75</v>
      </c>
      <c r="J4749">
        <v>20.75</v>
      </c>
      <c r="K4749" s="1" t="s">
        <v>21</v>
      </c>
      <c r="L4749" s="1" t="s">
        <v>33</v>
      </c>
      <c r="M4749" s="1" t="s">
        <v>42</v>
      </c>
      <c r="N4749" s="1" t="s">
        <v>43</v>
      </c>
    </row>
    <row r="4750" spans="1:14" x14ac:dyDescent="0.25">
      <c r="A4750">
        <v>4749</v>
      </c>
      <c r="B4750">
        <v>2103</v>
      </c>
      <c r="C4750">
        <f>1/COUNTIF(B:B,pizzadb_pizzasales[[#This Row],[order_id]])</f>
        <v>0.25</v>
      </c>
      <c r="D4750" s="1" t="s">
        <v>96</v>
      </c>
      <c r="E4750">
        <v>1</v>
      </c>
      <c r="F4750" s="16">
        <v>43538</v>
      </c>
      <c r="G4750" s="14" t="str">
        <f>TEXT(pizzadb_pizzasales[[#This Row],[order_date]],"dddd")</f>
        <v>Thursday</v>
      </c>
      <c r="H4750" s="3">
        <v>0.81837962962962962</v>
      </c>
      <c r="I4750">
        <v>16.25</v>
      </c>
      <c r="J4750">
        <v>16.25</v>
      </c>
      <c r="K4750" s="1" t="s">
        <v>13</v>
      </c>
      <c r="L4750" s="1" t="s">
        <v>26</v>
      </c>
      <c r="M4750" s="1" t="s">
        <v>97</v>
      </c>
      <c r="N4750" s="1" t="s">
        <v>98</v>
      </c>
    </row>
    <row r="4751" spans="1:14" x14ac:dyDescent="0.25">
      <c r="A4751">
        <v>4750</v>
      </c>
      <c r="B4751">
        <v>2103</v>
      </c>
      <c r="C4751">
        <f>1/COUNTIF(B:B,pizzadb_pizzasales[[#This Row],[order_id]])</f>
        <v>0.25</v>
      </c>
      <c r="D4751" s="1" t="s">
        <v>73</v>
      </c>
      <c r="E4751">
        <v>1</v>
      </c>
      <c r="F4751" s="16">
        <v>43539</v>
      </c>
      <c r="G4751" s="14" t="str">
        <f>TEXT(pizzadb_pizzasales[[#This Row],[order_date]],"dddd")</f>
        <v>Friday</v>
      </c>
      <c r="H4751" s="3">
        <v>0.81837962962962962</v>
      </c>
      <c r="I4751">
        <v>20.75</v>
      </c>
      <c r="J4751">
        <v>20.75</v>
      </c>
      <c r="K4751" s="1" t="s">
        <v>21</v>
      </c>
      <c r="L4751" s="1" t="s">
        <v>33</v>
      </c>
      <c r="M4751" s="1" t="s">
        <v>74</v>
      </c>
      <c r="N4751" s="1" t="s">
        <v>75</v>
      </c>
    </row>
    <row r="4752" spans="1:14" x14ac:dyDescent="0.25">
      <c r="A4752">
        <v>4751</v>
      </c>
      <c r="B4752">
        <v>2103</v>
      </c>
      <c r="C4752">
        <f>1/COUNTIF(B:B,pizzadb_pizzasales[[#This Row],[order_id]])</f>
        <v>0.25</v>
      </c>
      <c r="D4752" s="1" t="s">
        <v>69</v>
      </c>
      <c r="E4752">
        <v>1</v>
      </c>
      <c r="F4752" s="16">
        <v>43542</v>
      </c>
      <c r="G4752" s="14" t="str">
        <f>TEXT(pizzadb_pizzasales[[#This Row],[order_date]],"dddd")</f>
        <v>Monday</v>
      </c>
      <c r="H4752" s="3">
        <v>0.81837962962962962</v>
      </c>
      <c r="I4752">
        <v>20.75</v>
      </c>
      <c r="J4752">
        <v>20.75</v>
      </c>
      <c r="K4752" s="1" t="s">
        <v>21</v>
      </c>
      <c r="L4752" s="1" t="s">
        <v>33</v>
      </c>
      <c r="M4752" s="1" t="s">
        <v>70</v>
      </c>
      <c r="N4752" s="1" t="s">
        <v>71</v>
      </c>
    </row>
    <row r="4753" spans="1:14" x14ac:dyDescent="0.25">
      <c r="A4753">
        <v>4752</v>
      </c>
      <c r="B4753">
        <v>2104</v>
      </c>
      <c r="C4753">
        <f>1/COUNTIF(B:B,pizzadb_pizzasales[[#This Row],[order_id]])</f>
        <v>0.33333333333333331</v>
      </c>
      <c r="D4753" s="1" t="s">
        <v>20</v>
      </c>
      <c r="E4753">
        <v>1</v>
      </c>
      <c r="F4753" s="16">
        <v>43543</v>
      </c>
      <c r="G4753" s="14" t="str">
        <f>TEXT(pizzadb_pizzasales[[#This Row],[order_date]],"dddd")</f>
        <v>Tuesday</v>
      </c>
      <c r="H4753" s="3">
        <v>0.84008101851851846</v>
      </c>
      <c r="I4753">
        <v>18.5</v>
      </c>
      <c r="J4753">
        <v>18.5</v>
      </c>
      <c r="K4753" s="1" t="s">
        <v>21</v>
      </c>
      <c r="L4753" s="1" t="s">
        <v>22</v>
      </c>
      <c r="M4753" s="1" t="s">
        <v>23</v>
      </c>
      <c r="N4753" s="1" t="s">
        <v>24</v>
      </c>
    </row>
    <row r="4754" spans="1:14" x14ac:dyDescent="0.25">
      <c r="A4754">
        <v>4753</v>
      </c>
      <c r="B4754">
        <v>2104</v>
      </c>
      <c r="C4754">
        <f>1/COUNTIF(B:B,pizzadb_pizzasales[[#This Row],[order_id]])</f>
        <v>0.33333333333333331</v>
      </c>
      <c r="D4754" s="1" t="s">
        <v>68</v>
      </c>
      <c r="E4754">
        <v>1</v>
      </c>
      <c r="F4754" s="16">
        <v>43544</v>
      </c>
      <c r="G4754" s="14" t="str">
        <f>TEXT(pizzadb_pizzasales[[#This Row],[order_date]],"dddd")</f>
        <v>Wednesday</v>
      </c>
      <c r="H4754" s="3">
        <v>0.84008101851851846</v>
      </c>
      <c r="I4754">
        <v>20.25</v>
      </c>
      <c r="J4754">
        <v>20.25</v>
      </c>
      <c r="K4754" s="1" t="s">
        <v>21</v>
      </c>
      <c r="L4754" s="1" t="s">
        <v>22</v>
      </c>
      <c r="M4754" s="1" t="s">
        <v>30</v>
      </c>
      <c r="N4754" s="1" t="s">
        <v>31</v>
      </c>
    </row>
    <row r="4755" spans="1:14" x14ac:dyDescent="0.25">
      <c r="A4755">
        <v>4754</v>
      </c>
      <c r="B4755">
        <v>2104</v>
      </c>
      <c r="C4755">
        <f>1/COUNTIF(B:B,pizzadb_pizzasales[[#This Row],[order_id]])</f>
        <v>0.33333333333333331</v>
      </c>
      <c r="D4755" s="1" t="s">
        <v>147</v>
      </c>
      <c r="E4755">
        <v>1</v>
      </c>
      <c r="F4755" s="16">
        <v>43545</v>
      </c>
      <c r="G4755" s="14" t="str">
        <f>TEXT(pizzadb_pizzasales[[#This Row],[order_date]],"dddd")</f>
        <v>Thursday</v>
      </c>
      <c r="H4755" s="3">
        <v>0.84008101851851846</v>
      </c>
      <c r="I4755">
        <v>16.75</v>
      </c>
      <c r="J4755">
        <v>16.75</v>
      </c>
      <c r="K4755" s="1" t="s">
        <v>13</v>
      </c>
      <c r="L4755" s="1" t="s">
        <v>33</v>
      </c>
      <c r="M4755" s="1" t="s">
        <v>70</v>
      </c>
      <c r="N4755" s="1" t="s">
        <v>71</v>
      </c>
    </row>
    <row r="4756" spans="1:14" x14ac:dyDescent="0.25">
      <c r="A4756">
        <v>4755</v>
      </c>
      <c r="B4756">
        <v>2105</v>
      </c>
      <c r="C4756">
        <f>1/COUNTIF(B:B,pizzadb_pizzasales[[#This Row],[order_id]])</f>
        <v>1</v>
      </c>
      <c r="D4756" s="1" t="s">
        <v>90</v>
      </c>
      <c r="E4756">
        <v>1</v>
      </c>
      <c r="F4756" s="16">
        <v>43546</v>
      </c>
      <c r="G4756" s="14" t="str">
        <f>TEXT(pizzadb_pizzasales[[#This Row],[order_date]],"dddd")</f>
        <v>Friday</v>
      </c>
      <c r="H4756" s="3">
        <v>0.84892361111111114</v>
      </c>
      <c r="I4756">
        <v>17.950000762939453</v>
      </c>
      <c r="J4756">
        <v>17.950000762939453</v>
      </c>
      <c r="K4756" s="1" t="s">
        <v>21</v>
      </c>
      <c r="L4756" s="1" t="s">
        <v>22</v>
      </c>
      <c r="M4756" s="1" t="s">
        <v>91</v>
      </c>
      <c r="N4756" s="1" t="s">
        <v>92</v>
      </c>
    </row>
    <row r="4757" spans="1:14" x14ac:dyDescent="0.25">
      <c r="A4757">
        <v>4756</v>
      </c>
      <c r="B4757">
        <v>2106</v>
      </c>
      <c r="C4757">
        <f>1/COUNTIF(B:B,pizzadb_pizzasales[[#This Row],[order_id]])</f>
        <v>0.5</v>
      </c>
      <c r="D4757" s="1" t="s">
        <v>109</v>
      </c>
      <c r="E4757">
        <v>1</v>
      </c>
      <c r="F4757" s="16">
        <v>43549</v>
      </c>
      <c r="G4757" s="14" t="str">
        <f>TEXT(pizzadb_pizzasales[[#This Row],[order_date]],"dddd")</f>
        <v>Monday</v>
      </c>
      <c r="H4757" s="3">
        <v>0.87145833333333333</v>
      </c>
      <c r="I4757">
        <v>20.25</v>
      </c>
      <c r="J4757">
        <v>20.25</v>
      </c>
      <c r="K4757" s="1" t="s">
        <v>21</v>
      </c>
      <c r="L4757" s="1" t="s">
        <v>22</v>
      </c>
      <c r="M4757" s="1" t="s">
        <v>110</v>
      </c>
      <c r="N4757" s="1" t="s">
        <v>111</v>
      </c>
    </row>
    <row r="4758" spans="1:14" x14ac:dyDescent="0.25">
      <c r="A4758">
        <v>4757</v>
      </c>
      <c r="B4758">
        <v>2106</v>
      </c>
      <c r="C4758">
        <f>1/COUNTIF(B:B,pizzadb_pizzasales[[#This Row],[order_id]])</f>
        <v>0.5</v>
      </c>
      <c r="D4758" s="1" t="s">
        <v>44</v>
      </c>
      <c r="E4758">
        <v>1</v>
      </c>
      <c r="F4758" s="16">
        <v>43550</v>
      </c>
      <c r="G4758" s="14" t="str">
        <f>TEXT(pizzadb_pizzasales[[#This Row],[order_date]],"dddd")</f>
        <v>Tuesday</v>
      </c>
      <c r="H4758" s="3">
        <v>0.87145833333333333</v>
      </c>
      <c r="I4758">
        <v>12</v>
      </c>
      <c r="J4758">
        <v>12</v>
      </c>
      <c r="K4758" s="1" t="s">
        <v>41</v>
      </c>
      <c r="L4758" s="1" t="s">
        <v>14</v>
      </c>
      <c r="M4758" s="1" t="s">
        <v>45</v>
      </c>
      <c r="N4758" s="1" t="s">
        <v>46</v>
      </c>
    </row>
    <row r="4759" spans="1:14" x14ac:dyDescent="0.25">
      <c r="A4759">
        <v>4758</v>
      </c>
      <c r="B4759">
        <v>2107</v>
      </c>
      <c r="C4759">
        <f>1/COUNTIF(B:B,pizzadb_pizzasales[[#This Row],[order_id]])</f>
        <v>0.5</v>
      </c>
      <c r="D4759" s="1" t="s">
        <v>146</v>
      </c>
      <c r="E4759">
        <v>1</v>
      </c>
      <c r="F4759" s="16">
        <v>43551</v>
      </c>
      <c r="G4759" s="14" t="str">
        <f>TEXT(pizzadb_pizzasales[[#This Row],[order_date]],"dddd")</f>
        <v>Wednesday</v>
      </c>
      <c r="H4759" s="3">
        <v>0.87616898148148148</v>
      </c>
      <c r="I4759">
        <v>20.25</v>
      </c>
      <c r="J4759">
        <v>20.25</v>
      </c>
      <c r="K4759" s="1" t="s">
        <v>21</v>
      </c>
      <c r="L4759" s="1" t="s">
        <v>22</v>
      </c>
      <c r="M4759" s="1" t="s">
        <v>104</v>
      </c>
      <c r="N4759" s="1" t="s">
        <v>105</v>
      </c>
    </row>
    <row r="4760" spans="1:14" x14ac:dyDescent="0.25">
      <c r="A4760">
        <v>4759</v>
      </c>
      <c r="B4760">
        <v>2107</v>
      </c>
      <c r="C4760">
        <f>1/COUNTIF(B:B,pizzadb_pizzasales[[#This Row],[order_id]])</f>
        <v>0.5</v>
      </c>
      <c r="D4760" s="1" t="s">
        <v>106</v>
      </c>
      <c r="E4760">
        <v>1</v>
      </c>
      <c r="F4760" s="16">
        <v>43552</v>
      </c>
      <c r="G4760" s="14" t="str">
        <f>TEXT(pizzadb_pizzasales[[#This Row],[order_date]],"dddd")</f>
        <v>Thursday</v>
      </c>
      <c r="H4760" s="3">
        <v>0.87616898148148148</v>
      </c>
      <c r="I4760">
        <v>12.5</v>
      </c>
      <c r="J4760">
        <v>12.5</v>
      </c>
      <c r="K4760" s="1" t="s">
        <v>41</v>
      </c>
      <c r="L4760" s="1" t="s">
        <v>26</v>
      </c>
      <c r="M4760" s="1" t="s">
        <v>107</v>
      </c>
      <c r="N4760" s="1" t="s">
        <v>108</v>
      </c>
    </row>
    <row r="4761" spans="1:14" x14ac:dyDescent="0.25">
      <c r="A4761">
        <v>4760</v>
      </c>
      <c r="B4761">
        <v>2108</v>
      </c>
      <c r="C4761">
        <f>1/COUNTIF(B:B,pizzadb_pizzasales[[#This Row],[order_id]])</f>
        <v>0.25</v>
      </c>
      <c r="D4761" s="1" t="s">
        <v>80</v>
      </c>
      <c r="E4761">
        <v>1</v>
      </c>
      <c r="F4761" s="16">
        <v>43553</v>
      </c>
      <c r="G4761" s="14" t="str">
        <f>TEXT(pizzadb_pizzasales[[#This Row],[order_date]],"dddd")</f>
        <v>Friday</v>
      </c>
      <c r="H4761" s="3">
        <v>0.8785532407407407</v>
      </c>
      <c r="I4761">
        <v>12.75</v>
      </c>
      <c r="J4761">
        <v>12.75</v>
      </c>
      <c r="K4761" s="1" t="s">
        <v>41</v>
      </c>
      <c r="L4761" s="1" t="s">
        <v>33</v>
      </c>
      <c r="M4761" s="1" t="s">
        <v>74</v>
      </c>
      <c r="N4761" s="1" t="s">
        <v>75</v>
      </c>
    </row>
    <row r="4762" spans="1:14" x14ac:dyDescent="0.25">
      <c r="A4762">
        <v>4761</v>
      </c>
      <c r="B4762">
        <v>2108</v>
      </c>
      <c r="C4762">
        <f>1/COUNTIF(B:B,pizzadb_pizzasales[[#This Row],[order_id]])</f>
        <v>0.25</v>
      </c>
      <c r="D4762" s="1" t="s">
        <v>20</v>
      </c>
      <c r="E4762">
        <v>1</v>
      </c>
      <c r="F4762" s="16">
        <v>43556</v>
      </c>
      <c r="G4762" s="14" t="str">
        <f>TEXT(pizzadb_pizzasales[[#This Row],[order_date]],"dddd")</f>
        <v>Monday</v>
      </c>
      <c r="H4762" s="3">
        <v>0.8785532407407407</v>
      </c>
      <c r="I4762">
        <v>18.5</v>
      </c>
      <c r="J4762">
        <v>18.5</v>
      </c>
      <c r="K4762" s="1" t="s">
        <v>21</v>
      </c>
      <c r="L4762" s="1" t="s">
        <v>22</v>
      </c>
      <c r="M4762" s="1" t="s">
        <v>23</v>
      </c>
      <c r="N4762" s="1" t="s">
        <v>24</v>
      </c>
    </row>
    <row r="4763" spans="1:14" x14ac:dyDescent="0.25">
      <c r="A4763">
        <v>4762</v>
      </c>
      <c r="B4763">
        <v>2108</v>
      </c>
      <c r="C4763">
        <f>1/COUNTIF(B:B,pizzadb_pizzasales[[#This Row],[order_id]])</f>
        <v>0.25</v>
      </c>
      <c r="D4763" s="1" t="s">
        <v>157</v>
      </c>
      <c r="E4763">
        <v>1</v>
      </c>
      <c r="F4763" s="16">
        <v>43557</v>
      </c>
      <c r="G4763" s="14" t="str">
        <f>TEXT(pizzadb_pizzasales[[#This Row],[order_date]],"dddd")</f>
        <v>Tuesday</v>
      </c>
      <c r="H4763" s="3">
        <v>0.8785532407407407</v>
      </c>
      <c r="I4763">
        <v>12</v>
      </c>
      <c r="J4763">
        <v>12</v>
      </c>
      <c r="K4763" s="1" t="s">
        <v>41</v>
      </c>
      <c r="L4763" s="1" t="s">
        <v>22</v>
      </c>
      <c r="M4763" s="1" t="s">
        <v>110</v>
      </c>
      <c r="N4763" s="1" t="s">
        <v>111</v>
      </c>
    </row>
    <row r="4764" spans="1:14" x14ac:dyDescent="0.25">
      <c r="A4764">
        <v>4763</v>
      </c>
      <c r="B4764">
        <v>2108</v>
      </c>
      <c r="C4764">
        <f>1/COUNTIF(B:B,pizzadb_pizzasales[[#This Row],[order_id]])</f>
        <v>0.25</v>
      </c>
      <c r="D4764" s="1" t="s">
        <v>144</v>
      </c>
      <c r="E4764">
        <v>1</v>
      </c>
      <c r="F4764" s="16">
        <v>43558</v>
      </c>
      <c r="G4764" s="14" t="str">
        <f>TEXT(pizzadb_pizzasales[[#This Row],[order_date]],"dddd")</f>
        <v>Wednesday</v>
      </c>
      <c r="H4764" s="3">
        <v>0.8785532407407407</v>
      </c>
      <c r="I4764">
        <v>16.5</v>
      </c>
      <c r="J4764">
        <v>16.5</v>
      </c>
      <c r="K4764" s="1" t="s">
        <v>13</v>
      </c>
      <c r="L4764" s="1" t="s">
        <v>26</v>
      </c>
      <c r="M4764" s="1" t="s">
        <v>48</v>
      </c>
      <c r="N4764" s="1" t="s">
        <v>49</v>
      </c>
    </row>
    <row r="4765" spans="1:14" x14ac:dyDescent="0.25">
      <c r="A4765">
        <v>4764</v>
      </c>
      <c r="B4765">
        <v>2109</v>
      </c>
      <c r="C4765">
        <f>1/COUNTIF(B:B,pizzadb_pizzasales[[#This Row],[order_id]])</f>
        <v>0.5</v>
      </c>
      <c r="D4765" s="1" t="s">
        <v>73</v>
      </c>
      <c r="E4765">
        <v>1</v>
      </c>
      <c r="F4765" s="16">
        <v>43559</v>
      </c>
      <c r="G4765" s="14" t="str">
        <f>TEXT(pizzadb_pizzasales[[#This Row],[order_date]],"dddd")</f>
        <v>Thursday</v>
      </c>
      <c r="H4765" s="3">
        <v>0.88418981481481485</v>
      </c>
      <c r="I4765">
        <v>20.75</v>
      </c>
      <c r="J4765">
        <v>20.75</v>
      </c>
      <c r="K4765" s="1" t="s">
        <v>21</v>
      </c>
      <c r="L4765" s="1" t="s">
        <v>33</v>
      </c>
      <c r="M4765" s="1" t="s">
        <v>74</v>
      </c>
      <c r="N4765" s="1" t="s">
        <v>75</v>
      </c>
    </row>
    <row r="4766" spans="1:14" x14ac:dyDescent="0.25">
      <c r="A4766">
        <v>4765</v>
      </c>
      <c r="B4766">
        <v>2109</v>
      </c>
      <c r="C4766">
        <f>1/COUNTIF(B:B,pizzadb_pizzasales[[#This Row],[order_id]])</f>
        <v>0.5</v>
      </c>
      <c r="D4766" s="1" t="s">
        <v>126</v>
      </c>
      <c r="E4766">
        <v>1</v>
      </c>
      <c r="F4766" s="16">
        <v>43560</v>
      </c>
      <c r="G4766" s="14" t="str">
        <f>TEXT(pizzadb_pizzasales[[#This Row],[order_date]],"dddd")</f>
        <v>Friday</v>
      </c>
      <c r="H4766" s="3">
        <v>0.88418981481481485</v>
      </c>
      <c r="I4766">
        <v>9.75</v>
      </c>
      <c r="J4766">
        <v>9.75</v>
      </c>
      <c r="K4766" s="1" t="s">
        <v>41</v>
      </c>
      <c r="L4766" s="1" t="s">
        <v>14</v>
      </c>
      <c r="M4766" s="1" t="s">
        <v>78</v>
      </c>
      <c r="N4766" s="1" t="s">
        <v>79</v>
      </c>
    </row>
    <row r="4767" spans="1:14" x14ac:dyDescent="0.25">
      <c r="A4767">
        <v>4766</v>
      </c>
      <c r="B4767">
        <v>2110</v>
      </c>
      <c r="C4767">
        <f>1/COUNTIF(B:B,pizzadb_pizzasales[[#This Row],[order_id]])</f>
        <v>0.5</v>
      </c>
      <c r="D4767" s="1" t="s">
        <v>112</v>
      </c>
      <c r="E4767">
        <v>1</v>
      </c>
      <c r="F4767" s="16">
        <v>43563</v>
      </c>
      <c r="G4767" s="14" t="str">
        <f>TEXT(pizzadb_pizzasales[[#This Row],[order_date]],"dddd")</f>
        <v>Monday</v>
      </c>
      <c r="H4767" s="3">
        <v>0.88650462962962961</v>
      </c>
      <c r="I4767">
        <v>20.5</v>
      </c>
      <c r="J4767">
        <v>20.5</v>
      </c>
      <c r="K4767" s="1" t="s">
        <v>21</v>
      </c>
      <c r="L4767" s="1" t="s">
        <v>14</v>
      </c>
      <c r="M4767" s="1" t="s">
        <v>94</v>
      </c>
      <c r="N4767" s="1" t="s">
        <v>95</v>
      </c>
    </row>
    <row r="4768" spans="1:14" x14ac:dyDescent="0.25">
      <c r="A4768">
        <v>4767</v>
      </c>
      <c r="B4768">
        <v>2110</v>
      </c>
      <c r="C4768">
        <f>1/COUNTIF(B:B,pizzadb_pizzasales[[#This Row],[order_id]])</f>
        <v>0.5</v>
      </c>
      <c r="D4768" s="1" t="s">
        <v>120</v>
      </c>
      <c r="E4768">
        <v>1</v>
      </c>
      <c r="F4768" s="16">
        <v>43564</v>
      </c>
      <c r="G4768" s="14" t="str">
        <f>TEXT(pizzadb_pizzasales[[#This Row],[order_date]],"dddd")</f>
        <v>Tuesday</v>
      </c>
      <c r="H4768" s="3">
        <v>0.88650462962962961</v>
      </c>
      <c r="I4768">
        <v>12.5</v>
      </c>
      <c r="J4768">
        <v>12.5</v>
      </c>
      <c r="K4768" s="1" t="s">
        <v>41</v>
      </c>
      <c r="L4768" s="1" t="s">
        <v>26</v>
      </c>
      <c r="M4768" s="1" t="s">
        <v>38</v>
      </c>
      <c r="N4768" s="1" t="s">
        <v>39</v>
      </c>
    </row>
    <row r="4769" spans="1:14" x14ac:dyDescent="0.25">
      <c r="A4769">
        <v>4768</v>
      </c>
      <c r="B4769">
        <v>2111</v>
      </c>
      <c r="C4769">
        <f>1/COUNTIF(B:B,pizzadb_pizzasales[[#This Row],[order_id]])</f>
        <v>0.25</v>
      </c>
      <c r="D4769" s="1" t="s">
        <v>118</v>
      </c>
      <c r="E4769">
        <v>1</v>
      </c>
      <c r="F4769" s="16">
        <v>43565</v>
      </c>
      <c r="G4769" s="14" t="str">
        <f>TEXT(pizzadb_pizzasales[[#This Row],[order_date]],"dddd")</f>
        <v>Wednesday</v>
      </c>
      <c r="H4769" s="3">
        <v>0.89495370370370375</v>
      </c>
      <c r="I4769">
        <v>16.75</v>
      </c>
      <c r="J4769">
        <v>16.75</v>
      </c>
      <c r="K4769" s="1" t="s">
        <v>13</v>
      </c>
      <c r="L4769" s="1" t="s">
        <v>33</v>
      </c>
      <c r="M4769" s="1" t="s">
        <v>42</v>
      </c>
      <c r="N4769" s="1" t="s">
        <v>43</v>
      </c>
    </row>
    <row r="4770" spans="1:14" x14ac:dyDescent="0.25">
      <c r="A4770">
        <v>4769</v>
      </c>
      <c r="B4770">
        <v>2111</v>
      </c>
      <c r="C4770">
        <f>1/COUNTIF(B:B,pizzadb_pizzasales[[#This Row],[order_id]])</f>
        <v>0.25</v>
      </c>
      <c r="D4770" s="1" t="s">
        <v>134</v>
      </c>
      <c r="E4770">
        <v>1</v>
      </c>
      <c r="F4770" s="16">
        <v>43566</v>
      </c>
      <c r="G4770" s="14" t="str">
        <f>TEXT(pizzadb_pizzasales[[#This Row],[order_date]],"dddd")</f>
        <v>Thursday</v>
      </c>
      <c r="H4770" s="3">
        <v>0.89495370370370375</v>
      </c>
      <c r="I4770">
        <v>16.75</v>
      </c>
      <c r="J4770">
        <v>16.75</v>
      </c>
      <c r="K4770" s="1" t="s">
        <v>13</v>
      </c>
      <c r="L4770" s="1" t="s">
        <v>33</v>
      </c>
      <c r="M4770" s="1" t="s">
        <v>124</v>
      </c>
      <c r="N4770" s="1" t="s">
        <v>125</v>
      </c>
    </row>
    <row r="4771" spans="1:14" x14ac:dyDescent="0.25">
      <c r="A4771">
        <v>4770</v>
      </c>
      <c r="B4771">
        <v>2111</v>
      </c>
      <c r="C4771">
        <f>1/COUNTIF(B:B,pizzadb_pizzasales[[#This Row],[order_id]])</f>
        <v>0.25</v>
      </c>
      <c r="D4771" s="1" t="s">
        <v>160</v>
      </c>
      <c r="E4771">
        <v>1</v>
      </c>
      <c r="F4771" s="16">
        <v>43567</v>
      </c>
      <c r="G4771" s="14" t="str">
        <f>TEXT(pizzadb_pizzasales[[#This Row],[order_date]],"dddd")</f>
        <v>Friday</v>
      </c>
      <c r="H4771" s="3">
        <v>0.89495370370370375</v>
      </c>
      <c r="I4771">
        <v>12</v>
      </c>
      <c r="J4771">
        <v>12</v>
      </c>
      <c r="K4771" s="1" t="s">
        <v>41</v>
      </c>
      <c r="L4771" s="1" t="s">
        <v>14</v>
      </c>
      <c r="M4771" s="1" t="s">
        <v>55</v>
      </c>
      <c r="N4771" s="1" t="s">
        <v>56</v>
      </c>
    </row>
    <row r="4772" spans="1:14" x14ac:dyDescent="0.25">
      <c r="A4772">
        <v>4771</v>
      </c>
      <c r="B4772">
        <v>2111</v>
      </c>
      <c r="C4772">
        <f>1/COUNTIF(B:B,pizzadb_pizzasales[[#This Row],[order_id]])</f>
        <v>0.25</v>
      </c>
      <c r="D4772" s="1" t="s">
        <v>126</v>
      </c>
      <c r="E4772">
        <v>1</v>
      </c>
      <c r="F4772" s="16">
        <v>43570</v>
      </c>
      <c r="G4772" s="14" t="str">
        <f>TEXT(pizzadb_pizzasales[[#This Row],[order_date]],"dddd")</f>
        <v>Monday</v>
      </c>
      <c r="H4772" s="3">
        <v>0.89495370370370375</v>
      </c>
      <c r="I4772">
        <v>9.75</v>
      </c>
      <c r="J4772">
        <v>9.75</v>
      </c>
      <c r="K4772" s="1" t="s">
        <v>41</v>
      </c>
      <c r="L4772" s="1" t="s">
        <v>14</v>
      </c>
      <c r="M4772" s="1" t="s">
        <v>78</v>
      </c>
      <c r="N4772" s="1" t="s">
        <v>79</v>
      </c>
    </row>
    <row r="4773" spans="1:14" x14ac:dyDescent="0.25">
      <c r="A4773">
        <v>4772</v>
      </c>
      <c r="B4773">
        <v>2112</v>
      </c>
      <c r="C4773">
        <f>1/COUNTIF(B:B,pizzadb_pizzasales[[#This Row],[order_id]])</f>
        <v>1</v>
      </c>
      <c r="D4773" s="1" t="s">
        <v>40</v>
      </c>
      <c r="E4773">
        <v>1</v>
      </c>
      <c r="F4773" s="16">
        <v>43571</v>
      </c>
      <c r="G4773" s="14" t="str">
        <f>TEXT(pizzadb_pizzasales[[#This Row],[order_date]],"dddd")</f>
        <v>Tuesday</v>
      </c>
      <c r="H4773" s="3">
        <v>0.92211805555555559</v>
      </c>
      <c r="I4773">
        <v>12.75</v>
      </c>
      <c r="J4773">
        <v>12.75</v>
      </c>
      <c r="K4773" s="1" t="s">
        <v>41</v>
      </c>
      <c r="L4773" s="1" t="s">
        <v>33</v>
      </c>
      <c r="M4773" s="1" t="s">
        <v>42</v>
      </c>
      <c r="N4773" s="1" t="s">
        <v>43</v>
      </c>
    </row>
    <row r="4774" spans="1:14" x14ac:dyDescent="0.25">
      <c r="A4774">
        <v>4773</v>
      </c>
      <c r="B4774">
        <v>2113</v>
      </c>
      <c r="C4774">
        <f>1/COUNTIF(B:B,pizzadb_pizzasales[[#This Row],[order_id]])</f>
        <v>0.5</v>
      </c>
      <c r="D4774" s="1" t="s">
        <v>134</v>
      </c>
      <c r="E4774">
        <v>1</v>
      </c>
      <c r="F4774" s="16">
        <v>43572</v>
      </c>
      <c r="G4774" s="14" t="str">
        <f>TEXT(pizzadb_pizzasales[[#This Row],[order_date]],"dddd")</f>
        <v>Wednesday</v>
      </c>
      <c r="H4774" s="3">
        <v>0.92787037037037035</v>
      </c>
      <c r="I4774">
        <v>16.75</v>
      </c>
      <c r="J4774">
        <v>16.75</v>
      </c>
      <c r="K4774" s="1" t="s">
        <v>13</v>
      </c>
      <c r="L4774" s="1" t="s">
        <v>33</v>
      </c>
      <c r="M4774" s="1" t="s">
        <v>124</v>
      </c>
      <c r="N4774" s="1" t="s">
        <v>125</v>
      </c>
    </row>
    <row r="4775" spans="1:14" x14ac:dyDescent="0.25">
      <c r="A4775">
        <v>4774</v>
      </c>
      <c r="B4775">
        <v>2113</v>
      </c>
      <c r="C4775">
        <f>1/COUNTIF(B:B,pizzadb_pizzasales[[#This Row],[order_id]])</f>
        <v>0.5</v>
      </c>
      <c r="D4775" s="1" t="s">
        <v>29</v>
      </c>
      <c r="E4775">
        <v>1</v>
      </c>
      <c r="F4775" s="16">
        <v>43573</v>
      </c>
      <c r="G4775" s="14" t="str">
        <f>TEXT(pizzadb_pizzasales[[#This Row],[order_date]],"dddd")</f>
        <v>Thursday</v>
      </c>
      <c r="H4775" s="3">
        <v>0.92787037037037035</v>
      </c>
      <c r="I4775">
        <v>16</v>
      </c>
      <c r="J4775">
        <v>16</v>
      </c>
      <c r="K4775" s="1" t="s">
        <v>13</v>
      </c>
      <c r="L4775" s="1" t="s">
        <v>22</v>
      </c>
      <c r="M4775" s="1" t="s">
        <v>30</v>
      </c>
      <c r="N4775" s="1" t="s">
        <v>31</v>
      </c>
    </row>
    <row r="4776" spans="1:14" x14ac:dyDescent="0.25">
      <c r="A4776">
        <v>4775</v>
      </c>
      <c r="B4776">
        <v>2114</v>
      </c>
      <c r="C4776">
        <f>1/COUNTIF(B:B,pizzadb_pizzasales[[#This Row],[order_id]])</f>
        <v>1</v>
      </c>
      <c r="D4776" s="1" t="s">
        <v>17</v>
      </c>
      <c r="E4776">
        <v>1</v>
      </c>
      <c r="F4776" s="16">
        <v>43574</v>
      </c>
      <c r="G4776" s="14" t="str">
        <f>TEXT(pizzadb_pizzasales[[#This Row],[order_date]],"dddd")</f>
        <v>Friday</v>
      </c>
      <c r="H4776" s="3">
        <v>0.93504629629629632</v>
      </c>
      <c r="I4776">
        <v>16</v>
      </c>
      <c r="J4776">
        <v>16</v>
      </c>
      <c r="K4776" s="1" t="s">
        <v>13</v>
      </c>
      <c r="L4776" s="1" t="s">
        <v>14</v>
      </c>
      <c r="M4776" s="1" t="s">
        <v>18</v>
      </c>
      <c r="N4776" s="1" t="s">
        <v>19</v>
      </c>
    </row>
    <row r="4777" spans="1:14" x14ac:dyDescent="0.25">
      <c r="A4777">
        <v>4776</v>
      </c>
      <c r="B4777">
        <v>2115</v>
      </c>
      <c r="C4777">
        <f>1/COUNTIF(B:B,pizzadb_pizzasales[[#This Row],[order_id]])</f>
        <v>0.25</v>
      </c>
      <c r="D4777" s="1" t="s">
        <v>84</v>
      </c>
      <c r="E4777">
        <v>1</v>
      </c>
      <c r="F4777" s="16">
        <v>43577</v>
      </c>
      <c r="G4777" s="14" t="str">
        <f>TEXT(pizzadb_pizzasales[[#This Row],[order_date]],"dddd")</f>
        <v>Monday</v>
      </c>
      <c r="H4777" s="3">
        <v>0.4689699074074074</v>
      </c>
      <c r="I4777">
        <v>12</v>
      </c>
      <c r="J4777">
        <v>12</v>
      </c>
      <c r="K4777" s="1" t="s">
        <v>41</v>
      </c>
      <c r="L4777" s="1" t="s">
        <v>14</v>
      </c>
      <c r="M4777" s="1" t="s">
        <v>85</v>
      </c>
      <c r="N4777" s="1" t="s">
        <v>86</v>
      </c>
    </row>
    <row r="4778" spans="1:14" x14ac:dyDescent="0.25">
      <c r="A4778">
        <v>4777</v>
      </c>
      <c r="B4778">
        <v>2115</v>
      </c>
      <c r="C4778">
        <f>1/COUNTIF(B:B,pizzadb_pizzasales[[#This Row],[order_id]])</f>
        <v>0.25</v>
      </c>
      <c r="D4778" s="1" t="s">
        <v>132</v>
      </c>
      <c r="E4778">
        <v>1</v>
      </c>
      <c r="F4778" s="16">
        <v>43578</v>
      </c>
      <c r="G4778" s="14" t="str">
        <f>TEXT(pizzadb_pizzasales[[#This Row],[order_date]],"dddd")</f>
        <v>Tuesday</v>
      </c>
      <c r="H4778" s="3">
        <v>0.4689699074074074</v>
      </c>
      <c r="I4778">
        <v>10.5</v>
      </c>
      <c r="J4778">
        <v>10.5</v>
      </c>
      <c r="K4778" s="1" t="s">
        <v>41</v>
      </c>
      <c r="L4778" s="1" t="s">
        <v>14</v>
      </c>
      <c r="M4778" s="1" t="s">
        <v>15</v>
      </c>
      <c r="N4778" s="1" t="s">
        <v>16</v>
      </c>
    </row>
    <row r="4779" spans="1:14" x14ac:dyDescent="0.25">
      <c r="A4779">
        <v>4778</v>
      </c>
      <c r="B4779">
        <v>2115</v>
      </c>
      <c r="C4779">
        <f>1/COUNTIF(B:B,pizzadb_pizzasales[[#This Row],[order_id]])</f>
        <v>0.25</v>
      </c>
      <c r="D4779" s="1" t="s">
        <v>77</v>
      </c>
      <c r="E4779">
        <v>1</v>
      </c>
      <c r="F4779" s="16">
        <v>43579</v>
      </c>
      <c r="G4779" s="14" t="str">
        <f>TEXT(pizzadb_pizzasales[[#This Row],[order_date]],"dddd")</f>
        <v>Wednesday</v>
      </c>
      <c r="H4779" s="3">
        <v>0.4689699074074074</v>
      </c>
      <c r="I4779">
        <v>15.25</v>
      </c>
      <c r="J4779">
        <v>15.25</v>
      </c>
      <c r="K4779" s="1" t="s">
        <v>21</v>
      </c>
      <c r="L4779" s="1" t="s">
        <v>14</v>
      </c>
      <c r="M4779" s="1" t="s">
        <v>78</v>
      </c>
      <c r="N4779" s="1" t="s">
        <v>79</v>
      </c>
    </row>
    <row r="4780" spans="1:14" x14ac:dyDescent="0.25">
      <c r="A4780">
        <v>4779</v>
      </c>
      <c r="B4780">
        <v>2115</v>
      </c>
      <c r="C4780">
        <f>1/COUNTIF(B:B,pizzadb_pizzasales[[#This Row],[order_id]])</f>
        <v>0.25</v>
      </c>
      <c r="D4780" s="1" t="s">
        <v>69</v>
      </c>
      <c r="E4780">
        <v>1</v>
      </c>
      <c r="F4780" s="16">
        <v>43580</v>
      </c>
      <c r="G4780" s="14" t="str">
        <f>TEXT(pizzadb_pizzasales[[#This Row],[order_date]],"dddd")</f>
        <v>Thursday</v>
      </c>
      <c r="H4780" s="3">
        <v>0.4689699074074074</v>
      </c>
      <c r="I4780">
        <v>20.75</v>
      </c>
      <c r="J4780">
        <v>20.75</v>
      </c>
      <c r="K4780" s="1" t="s">
        <v>21</v>
      </c>
      <c r="L4780" s="1" t="s">
        <v>33</v>
      </c>
      <c r="M4780" s="1" t="s">
        <v>70</v>
      </c>
      <c r="N4780" s="1" t="s">
        <v>71</v>
      </c>
    </row>
    <row r="4781" spans="1:14" x14ac:dyDescent="0.25">
      <c r="A4781">
        <v>4780</v>
      </c>
      <c r="B4781">
        <v>2116</v>
      </c>
      <c r="C4781">
        <f>1/COUNTIF(B:B,pizzadb_pizzasales[[#This Row],[order_id]])</f>
        <v>1</v>
      </c>
      <c r="D4781" s="1" t="s">
        <v>29</v>
      </c>
      <c r="E4781">
        <v>1</v>
      </c>
      <c r="F4781" s="16">
        <v>43581</v>
      </c>
      <c r="G4781" s="14" t="str">
        <f>TEXT(pizzadb_pizzasales[[#This Row],[order_date]],"dddd")</f>
        <v>Friday</v>
      </c>
      <c r="H4781" s="3">
        <v>0.50824074074074077</v>
      </c>
      <c r="I4781">
        <v>16</v>
      </c>
      <c r="J4781">
        <v>16</v>
      </c>
      <c r="K4781" s="1" t="s">
        <v>13</v>
      </c>
      <c r="L4781" s="1" t="s">
        <v>22</v>
      </c>
      <c r="M4781" s="1" t="s">
        <v>30</v>
      </c>
      <c r="N4781" s="1" t="s">
        <v>31</v>
      </c>
    </row>
    <row r="4782" spans="1:14" x14ac:dyDescent="0.25">
      <c r="A4782">
        <v>4781</v>
      </c>
      <c r="B4782">
        <v>2117</v>
      </c>
      <c r="C4782">
        <f>1/COUNTIF(B:B,pizzadb_pizzasales[[#This Row],[order_id]])</f>
        <v>1</v>
      </c>
      <c r="D4782" s="1" t="s">
        <v>121</v>
      </c>
      <c r="E4782">
        <v>1</v>
      </c>
      <c r="F4782" s="16">
        <v>43584</v>
      </c>
      <c r="G4782" s="14" t="str">
        <f>TEXT(pizzadb_pizzasales[[#This Row],[order_date]],"dddd")</f>
        <v>Monday</v>
      </c>
      <c r="H4782" s="3">
        <v>0.51427083333333334</v>
      </c>
      <c r="I4782">
        <v>16.25</v>
      </c>
      <c r="J4782">
        <v>16.25</v>
      </c>
      <c r="K4782" s="1" t="s">
        <v>13</v>
      </c>
      <c r="L4782" s="1" t="s">
        <v>26</v>
      </c>
      <c r="M4782" s="1" t="s">
        <v>114</v>
      </c>
      <c r="N4782" s="1" t="s">
        <v>115</v>
      </c>
    </row>
    <row r="4783" spans="1:14" x14ac:dyDescent="0.25">
      <c r="A4783">
        <v>4782</v>
      </c>
      <c r="B4783">
        <v>2118</v>
      </c>
      <c r="C4783">
        <f>1/COUNTIF(B:B,pizzadb_pizzasales[[#This Row],[order_id]])</f>
        <v>0.33333333333333331</v>
      </c>
      <c r="D4783" s="1" t="s">
        <v>76</v>
      </c>
      <c r="E4783">
        <v>1</v>
      </c>
      <c r="F4783" s="16">
        <v>43585</v>
      </c>
      <c r="G4783" s="14" t="str">
        <f>TEXT(pizzadb_pizzasales[[#This Row],[order_date]],"dddd")</f>
        <v>Tuesday</v>
      </c>
      <c r="H4783" s="3">
        <v>0.51732638888888893</v>
      </c>
      <c r="I4783">
        <v>16.75</v>
      </c>
      <c r="J4783">
        <v>16.75</v>
      </c>
      <c r="K4783" s="1" t="s">
        <v>13</v>
      </c>
      <c r="L4783" s="1" t="s">
        <v>33</v>
      </c>
      <c r="M4783" s="1" t="s">
        <v>74</v>
      </c>
      <c r="N4783" s="1" t="s">
        <v>75</v>
      </c>
    </row>
    <row r="4784" spans="1:14" x14ac:dyDescent="0.25">
      <c r="A4784">
        <v>4783</v>
      </c>
      <c r="B4784">
        <v>2118</v>
      </c>
      <c r="C4784">
        <f>1/COUNTIF(B:B,pizzadb_pizzasales[[#This Row],[order_id]])</f>
        <v>0.33333333333333331</v>
      </c>
      <c r="D4784" s="1" t="s">
        <v>69</v>
      </c>
      <c r="E4784">
        <v>1</v>
      </c>
      <c r="F4784" s="16">
        <v>43586</v>
      </c>
      <c r="G4784" s="14" t="str">
        <f>TEXT(pizzadb_pizzasales[[#This Row],[order_date]],"dddd")</f>
        <v>Wednesday</v>
      </c>
      <c r="H4784" s="3">
        <v>0.51732638888888893</v>
      </c>
      <c r="I4784">
        <v>20.75</v>
      </c>
      <c r="J4784">
        <v>20.75</v>
      </c>
      <c r="K4784" s="1" t="s">
        <v>21</v>
      </c>
      <c r="L4784" s="1" t="s">
        <v>33</v>
      </c>
      <c r="M4784" s="1" t="s">
        <v>70</v>
      </c>
      <c r="N4784" s="1" t="s">
        <v>71</v>
      </c>
    </row>
    <row r="4785" spans="1:14" x14ac:dyDescent="0.25">
      <c r="A4785">
        <v>4784</v>
      </c>
      <c r="B4785">
        <v>2118</v>
      </c>
      <c r="C4785">
        <f>1/COUNTIF(B:B,pizzadb_pizzasales[[#This Row],[order_id]])</f>
        <v>0.33333333333333331</v>
      </c>
      <c r="D4785" s="1" t="s">
        <v>147</v>
      </c>
      <c r="E4785">
        <v>1</v>
      </c>
      <c r="F4785" s="16">
        <v>43587</v>
      </c>
      <c r="G4785" s="14" t="str">
        <f>TEXT(pizzadb_pizzasales[[#This Row],[order_date]],"dddd")</f>
        <v>Thursday</v>
      </c>
      <c r="H4785" s="3">
        <v>0.51732638888888893</v>
      </c>
      <c r="I4785">
        <v>16.75</v>
      </c>
      <c r="J4785">
        <v>16.75</v>
      </c>
      <c r="K4785" s="1" t="s">
        <v>13</v>
      </c>
      <c r="L4785" s="1" t="s">
        <v>33</v>
      </c>
      <c r="M4785" s="1" t="s">
        <v>70</v>
      </c>
      <c r="N4785" s="1" t="s">
        <v>71</v>
      </c>
    </row>
    <row r="4786" spans="1:14" x14ac:dyDescent="0.25">
      <c r="A4786">
        <v>4785</v>
      </c>
      <c r="B4786">
        <v>2119</v>
      </c>
      <c r="C4786">
        <f>1/COUNTIF(B:B,pizzadb_pizzasales[[#This Row],[order_id]])</f>
        <v>1</v>
      </c>
      <c r="D4786" s="1" t="s">
        <v>112</v>
      </c>
      <c r="E4786">
        <v>1</v>
      </c>
      <c r="F4786" s="16">
        <v>43588</v>
      </c>
      <c r="G4786" s="14" t="str">
        <f>TEXT(pizzadb_pizzasales[[#This Row],[order_date]],"dddd")</f>
        <v>Friday</v>
      </c>
      <c r="H4786" s="3">
        <v>0.52136574074074071</v>
      </c>
      <c r="I4786">
        <v>20.5</v>
      </c>
      <c r="J4786">
        <v>20.5</v>
      </c>
      <c r="K4786" s="1" t="s">
        <v>21</v>
      </c>
      <c r="L4786" s="1" t="s">
        <v>14</v>
      </c>
      <c r="M4786" s="1" t="s">
        <v>94</v>
      </c>
      <c r="N4786" s="1" t="s">
        <v>95</v>
      </c>
    </row>
    <row r="4787" spans="1:14" x14ac:dyDescent="0.25">
      <c r="A4787">
        <v>4786</v>
      </c>
      <c r="B4787">
        <v>2120</v>
      </c>
      <c r="C4787">
        <f>1/COUNTIF(B:B,pizzadb_pizzasales[[#This Row],[order_id]])</f>
        <v>1</v>
      </c>
      <c r="D4787" s="1" t="s">
        <v>155</v>
      </c>
      <c r="E4787">
        <v>1</v>
      </c>
      <c r="F4787" s="16">
        <v>43591</v>
      </c>
      <c r="G4787" s="14" t="str">
        <f>TEXT(pizzadb_pizzasales[[#This Row],[order_date]],"dddd")</f>
        <v>Monday</v>
      </c>
      <c r="H4787" s="3">
        <v>0.53277777777777779</v>
      </c>
      <c r="I4787">
        <v>16</v>
      </c>
      <c r="J4787">
        <v>16</v>
      </c>
      <c r="K4787" s="1" t="s">
        <v>13</v>
      </c>
      <c r="L4787" s="1" t="s">
        <v>14</v>
      </c>
      <c r="M4787" s="1" t="s">
        <v>45</v>
      </c>
      <c r="N4787" s="1" t="s">
        <v>46</v>
      </c>
    </row>
    <row r="4788" spans="1:14" x14ac:dyDescent="0.25">
      <c r="A4788">
        <v>4787</v>
      </c>
      <c r="B4788">
        <v>2121</v>
      </c>
      <c r="C4788">
        <f>1/COUNTIF(B:B,pizzadb_pizzasales[[#This Row],[order_id]])</f>
        <v>1</v>
      </c>
      <c r="D4788" s="1" t="s">
        <v>170</v>
      </c>
      <c r="E4788">
        <v>1</v>
      </c>
      <c r="F4788" s="16">
        <v>43592</v>
      </c>
      <c r="G4788" s="14" t="str">
        <f>TEXT(pizzadb_pizzasales[[#This Row],[order_date]],"dddd")</f>
        <v>Tuesday</v>
      </c>
      <c r="H4788" s="3">
        <v>0.53531249999999997</v>
      </c>
      <c r="I4788">
        <v>20.5</v>
      </c>
      <c r="J4788">
        <v>20.5</v>
      </c>
      <c r="K4788" s="1" t="s">
        <v>21</v>
      </c>
      <c r="L4788" s="1" t="s">
        <v>14</v>
      </c>
      <c r="M4788" s="1" t="s">
        <v>45</v>
      </c>
      <c r="N4788" s="1" t="s">
        <v>46</v>
      </c>
    </row>
    <row r="4789" spans="1:14" x14ac:dyDescent="0.25">
      <c r="A4789">
        <v>4788</v>
      </c>
      <c r="B4789">
        <v>2122</v>
      </c>
      <c r="C4789">
        <f>1/COUNTIF(B:B,pizzadb_pizzasales[[#This Row],[order_id]])</f>
        <v>0.5</v>
      </c>
      <c r="D4789" s="1" t="s">
        <v>54</v>
      </c>
      <c r="E4789">
        <v>1</v>
      </c>
      <c r="F4789" s="16">
        <v>43593</v>
      </c>
      <c r="G4789" s="14" t="str">
        <f>TEXT(pizzadb_pizzasales[[#This Row],[order_date]],"dddd")</f>
        <v>Wednesday</v>
      </c>
      <c r="H4789" s="3">
        <v>0.53674768518518523</v>
      </c>
      <c r="I4789">
        <v>20.5</v>
      </c>
      <c r="J4789">
        <v>20.5</v>
      </c>
      <c r="K4789" s="1" t="s">
        <v>21</v>
      </c>
      <c r="L4789" s="1" t="s">
        <v>14</v>
      </c>
      <c r="M4789" s="1" t="s">
        <v>55</v>
      </c>
      <c r="N4789" s="1" t="s">
        <v>56</v>
      </c>
    </row>
    <row r="4790" spans="1:14" x14ac:dyDescent="0.25">
      <c r="A4790">
        <v>4789</v>
      </c>
      <c r="B4790">
        <v>2122</v>
      </c>
      <c r="C4790">
        <f>1/COUNTIF(B:B,pizzadb_pizzasales[[#This Row],[order_id]])</f>
        <v>0.5</v>
      </c>
      <c r="D4790" s="1" t="s">
        <v>116</v>
      </c>
      <c r="E4790">
        <v>1</v>
      </c>
      <c r="F4790" s="16">
        <v>43594</v>
      </c>
      <c r="G4790" s="14" t="str">
        <f>TEXT(pizzadb_pizzasales[[#This Row],[order_date]],"dddd")</f>
        <v>Thursday</v>
      </c>
      <c r="H4790" s="3">
        <v>0.53674768518518523</v>
      </c>
      <c r="I4790">
        <v>16</v>
      </c>
      <c r="J4790">
        <v>16</v>
      </c>
      <c r="K4790" s="1" t="s">
        <v>13</v>
      </c>
      <c r="L4790" s="1" t="s">
        <v>14</v>
      </c>
      <c r="M4790" s="1" t="s">
        <v>55</v>
      </c>
      <c r="N4790" s="1" t="s">
        <v>56</v>
      </c>
    </row>
    <row r="4791" spans="1:14" x14ac:dyDescent="0.25">
      <c r="A4791">
        <v>4790</v>
      </c>
      <c r="B4791">
        <v>2123</v>
      </c>
      <c r="C4791">
        <f>1/COUNTIF(B:B,pizzadb_pizzasales[[#This Row],[order_id]])</f>
        <v>1</v>
      </c>
      <c r="D4791" s="1" t="s">
        <v>59</v>
      </c>
      <c r="E4791">
        <v>1</v>
      </c>
      <c r="F4791" s="16">
        <v>43595</v>
      </c>
      <c r="G4791" s="14" t="str">
        <f>TEXT(pizzadb_pizzasales[[#This Row],[order_date]],"dddd")</f>
        <v>Friday</v>
      </c>
      <c r="H4791" s="3">
        <v>0.53814814814814815</v>
      </c>
      <c r="I4791">
        <v>20.75</v>
      </c>
      <c r="J4791">
        <v>20.75</v>
      </c>
      <c r="K4791" s="1" t="s">
        <v>21</v>
      </c>
      <c r="L4791" s="1" t="s">
        <v>26</v>
      </c>
      <c r="M4791" s="1" t="s">
        <v>60</v>
      </c>
      <c r="N4791" s="1" t="s">
        <v>61</v>
      </c>
    </row>
    <row r="4792" spans="1:14" x14ac:dyDescent="0.25">
      <c r="A4792">
        <v>4791</v>
      </c>
      <c r="B4792">
        <v>2124</v>
      </c>
      <c r="C4792">
        <f>1/COUNTIF(B:B,pizzadb_pizzasales[[#This Row],[order_id]])</f>
        <v>0.2</v>
      </c>
      <c r="D4792" s="1" t="s">
        <v>36</v>
      </c>
      <c r="E4792">
        <v>1</v>
      </c>
      <c r="F4792" s="16">
        <v>43598</v>
      </c>
      <c r="G4792" s="14" t="str">
        <f>TEXT(pizzadb_pizzasales[[#This Row],[order_date]],"dddd")</f>
        <v>Monday</v>
      </c>
      <c r="H4792" s="3">
        <v>0.53920138888888891</v>
      </c>
      <c r="I4792">
        <v>16.5</v>
      </c>
      <c r="J4792">
        <v>16.5</v>
      </c>
      <c r="K4792" s="1" t="s">
        <v>13</v>
      </c>
      <c r="L4792" s="1" t="s">
        <v>26</v>
      </c>
      <c r="M4792" s="1" t="s">
        <v>27</v>
      </c>
      <c r="N4792" s="1" t="s">
        <v>28</v>
      </c>
    </row>
    <row r="4793" spans="1:14" x14ac:dyDescent="0.25">
      <c r="A4793">
        <v>4792</v>
      </c>
      <c r="B4793">
        <v>2124</v>
      </c>
      <c r="C4793">
        <f>1/COUNTIF(B:B,pizzadb_pizzasales[[#This Row],[order_id]])</f>
        <v>0.2</v>
      </c>
      <c r="D4793" s="1" t="s">
        <v>29</v>
      </c>
      <c r="E4793">
        <v>1</v>
      </c>
      <c r="F4793" s="16">
        <v>43599</v>
      </c>
      <c r="G4793" s="14" t="str">
        <f>TEXT(pizzadb_pizzasales[[#This Row],[order_date]],"dddd")</f>
        <v>Tuesday</v>
      </c>
      <c r="H4793" s="3">
        <v>0.53920138888888891</v>
      </c>
      <c r="I4793">
        <v>16</v>
      </c>
      <c r="J4793">
        <v>16</v>
      </c>
      <c r="K4793" s="1" t="s">
        <v>13</v>
      </c>
      <c r="L4793" s="1" t="s">
        <v>22</v>
      </c>
      <c r="M4793" s="1" t="s">
        <v>30</v>
      </c>
      <c r="N4793" s="1" t="s">
        <v>31</v>
      </c>
    </row>
    <row r="4794" spans="1:14" x14ac:dyDescent="0.25">
      <c r="A4794">
        <v>4793</v>
      </c>
      <c r="B4794">
        <v>2124</v>
      </c>
      <c r="C4794">
        <f>1/COUNTIF(B:B,pizzadb_pizzasales[[#This Row],[order_id]])</f>
        <v>0.2</v>
      </c>
      <c r="D4794" s="1" t="s">
        <v>113</v>
      </c>
      <c r="E4794">
        <v>1</v>
      </c>
      <c r="F4794" s="16">
        <v>43600</v>
      </c>
      <c r="G4794" s="14" t="str">
        <f>TEXT(pizzadb_pizzasales[[#This Row],[order_date]],"dddd")</f>
        <v>Wednesday</v>
      </c>
      <c r="H4794" s="3">
        <v>0.53920138888888891</v>
      </c>
      <c r="I4794">
        <v>20.25</v>
      </c>
      <c r="J4794">
        <v>20.25</v>
      </c>
      <c r="K4794" s="1" t="s">
        <v>21</v>
      </c>
      <c r="L4794" s="1" t="s">
        <v>26</v>
      </c>
      <c r="M4794" s="1" t="s">
        <v>114</v>
      </c>
      <c r="N4794" s="1" t="s">
        <v>115</v>
      </c>
    </row>
    <row r="4795" spans="1:14" x14ac:dyDescent="0.25">
      <c r="A4795">
        <v>4794</v>
      </c>
      <c r="B4795">
        <v>2124</v>
      </c>
      <c r="C4795">
        <f>1/COUNTIF(B:B,pizzadb_pizzasales[[#This Row],[order_id]])</f>
        <v>0.2</v>
      </c>
      <c r="D4795" s="1" t="s">
        <v>149</v>
      </c>
      <c r="E4795">
        <v>1</v>
      </c>
      <c r="F4795" s="16">
        <v>43601</v>
      </c>
      <c r="G4795" s="14" t="str">
        <f>TEXT(pizzadb_pizzasales[[#This Row],[order_date]],"dddd")</f>
        <v>Thursday</v>
      </c>
      <c r="H4795" s="3">
        <v>0.53920138888888891</v>
      </c>
      <c r="I4795">
        <v>12.25</v>
      </c>
      <c r="J4795">
        <v>12.25</v>
      </c>
      <c r="K4795" s="1" t="s">
        <v>41</v>
      </c>
      <c r="L4795" s="1" t="s">
        <v>26</v>
      </c>
      <c r="M4795" s="1" t="s">
        <v>114</v>
      </c>
      <c r="N4795" s="1" t="s">
        <v>115</v>
      </c>
    </row>
    <row r="4796" spans="1:14" x14ac:dyDescent="0.25">
      <c r="A4796">
        <v>4795</v>
      </c>
      <c r="B4796">
        <v>2124</v>
      </c>
      <c r="C4796">
        <f>1/COUNTIF(B:B,pizzadb_pizzasales[[#This Row],[order_id]])</f>
        <v>0.2</v>
      </c>
      <c r="D4796" s="1" t="s">
        <v>172</v>
      </c>
      <c r="E4796">
        <v>1</v>
      </c>
      <c r="F4796" s="16">
        <v>43602</v>
      </c>
      <c r="G4796" s="14" t="str">
        <f>TEXT(pizzadb_pizzasales[[#This Row],[order_date]],"dddd")</f>
        <v>Friday</v>
      </c>
      <c r="H4796" s="3">
        <v>0.53920138888888891</v>
      </c>
      <c r="I4796">
        <v>12.5</v>
      </c>
      <c r="J4796">
        <v>12.5</v>
      </c>
      <c r="K4796" s="1" t="s">
        <v>41</v>
      </c>
      <c r="L4796" s="1" t="s">
        <v>26</v>
      </c>
      <c r="M4796" s="1" t="s">
        <v>88</v>
      </c>
      <c r="N4796" s="1" t="s">
        <v>89</v>
      </c>
    </row>
    <row r="4797" spans="1:14" x14ac:dyDescent="0.25">
      <c r="A4797">
        <v>4796</v>
      </c>
      <c r="B4797">
        <v>2125</v>
      </c>
      <c r="C4797">
        <f>1/COUNTIF(B:B,pizzadb_pizzasales[[#This Row],[order_id]])</f>
        <v>1</v>
      </c>
      <c r="D4797" s="1" t="s">
        <v>142</v>
      </c>
      <c r="E4797">
        <v>1</v>
      </c>
      <c r="F4797" s="16">
        <v>43605</v>
      </c>
      <c r="G4797" s="14" t="str">
        <f>TEXT(pizzadb_pizzasales[[#This Row],[order_date]],"dddd")</f>
        <v>Monday</v>
      </c>
      <c r="H4797" s="3">
        <v>0.54594907407407411</v>
      </c>
      <c r="I4797">
        <v>16.5</v>
      </c>
      <c r="J4797">
        <v>16.5</v>
      </c>
      <c r="K4797" s="1" t="s">
        <v>21</v>
      </c>
      <c r="L4797" s="1" t="s">
        <v>14</v>
      </c>
      <c r="M4797" s="1" t="s">
        <v>15</v>
      </c>
      <c r="N4797" s="1" t="s">
        <v>16</v>
      </c>
    </row>
    <row r="4798" spans="1:14" x14ac:dyDescent="0.25">
      <c r="A4798">
        <v>4797</v>
      </c>
      <c r="B4798">
        <v>2126</v>
      </c>
      <c r="C4798">
        <f>1/COUNTIF(B:B,pizzadb_pizzasales[[#This Row],[order_id]])</f>
        <v>7.6923076923076927E-2</v>
      </c>
      <c r="D4798" s="1" t="s">
        <v>72</v>
      </c>
      <c r="E4798">
        <v>1</v>
      </c>
      <c r="F4798" s="16">
        <v>43606</v>
      </c>
      <c r="G4798" s="14" t="str">
        <f>TEXT(pizzadb_pizzasales[[#This Row],[order_date]],"dddd")</f>
        <v>Tuesday</v>
      </c>
      <c r="H4798" s="3">
        <v>0.56353009259259257</v>
      </c>
      <c r="I4798">
        <v>20.75</v>
      </c>
      <c r="J4798">
        <v>20.75</v>
      </c>
      <c r="K4798" s="1" t="s">
        <v>21</v>
      </c>
      <c r="L4798" s="1" t="s">
        <v>33</v>
      </c>
      <c r="M4798" s="1" t="s">
        <v>42</v>
      </c>
      <c r="N4798" s="1" t="s">
        <v>43</v>
      </c>
    </row>
    <row r="4799" spans="1:14" x14ac:dyDescent="0.25">
      <c r="A4799">
        <v>4798</v>
      </c>
      <c r="B4799">
        <v>2126</v>
      </c>
      <c r="C4799">
        <f>1/COUNTIF(B:B,pizzadb_pizzasales[[#This Row],[order_id]])</f>
        <v>7.6923076923076927E-2</v>
      </c>
      <c r="D4799" s="1" t="s">
        <v>118</v>
      </c>
      <c r="E4799">
        <v>1</v>
      </c>
      <c r="F4799" s="16">
        <v>43607</v>
      </c>
      <c r="G4799" s="14" t="str">
        <f>TEXT(pizzadb_pizzasales[[#This Row],[order_date]],"dddd")</f>
        <v>Wednesday</v>
      </c>
      <c r="H4799" s="3">
        <v>0.56353009259259257</v>
      </c>
      <c r="I4799">
        <v>16.75</v>
      </c>
      <c r="J4799">
        <v>16.75</v>
      </c>
      <c r="K4799" s="1" t="s">
        <v>13</v>
      </c>
      <c r="L4799" s="1" t="s">
        <v>33</v>
      </c>
      <c r="M4799" s="1" t="s">
        <v>42</v>
      </c>
      <c r="N4799" s="1" t="s">
        <v>43</v>
      </c>
    </row>
    <row r="4800" spans="1:14" x14ac:dyDescent="0.25">
      <c r="A4800">
        <v>4799</v>
      </c>
      <c r="B4800">
        <v>2126</v>
      </c>
      <c r="C4800">
        <f>1/COUNTIF(B:B,pizzadb_pizzasales[[#This Row],[order_id]])</f>
        <v>7.6923076923076927E-2</v>
      </c>
      <c r="D4800" s="1" t="s">
        <v>81</v>
      </c>
      <c r="E4800">
        <v>1</v>
      </c>
      <c r="F4800" s="16">
        <v>43608</v>
      </c>
      <c r="G4800" s="14" t="str">
        <f>TEXT(pizzadb_pizzasales[[#This Row],[order_date]],"dddd")</f>
        <v>Thursday</v>
      </c>
      <c r="H4800" s="3">
        <v>0.56353009259259257</v>
      </c>
      <c r="I4800">
        <v>20.75</v>
      </c>
      <c r="J4800">
        <v>20.75</v>
      </c>
      <c r="K4800" s="1" t="s">
        <v>21</v>
      </c>
      <c r="L4800" s="1" t="s">
        <v>33</v>
      </c>
      <c r="M4800" s="1" t="s">
        <v>82</v>
      </c>
      <c r="N4800" s="1" t="s">
        <v>83</v>
      </c>
    </row>
    <row r="4801" spans="1:14" x14ac:dyDescent="0.25">
      <c r="A4801">
        <v>4800</v>
      </c>
      <c r="B4801">
        <v>2126</v>
      </c>
      <c r="C4801">
        <f>1/COUNTIF(B:B,pizzadb_pizzasales[[#This Row],[order_id]])</f>
        <v>7.6923076923076927E-2</v>
      </c>
      <c r="D4801" s="1" t="s">
        <v>99</v>
      </c>
      <c r="E4801">
        <v>2</v>
      </c>
      <c r="F4801" s="16">
        <v>43609</v>
      </c>
      <c r="G4801" s="14" t="str">
        <f>TEXT(pizzadb_pizzasales[[#This Row],[order_date]],"dddd")</f>
        <v>Friday</v>
      </c>
      <c r="H4801" s="3">
        <v>0.56353009259259257</v>
      </c>
      <c r="I4801">
        <v>14.75</v>
      </c>
      <c r="J4801">
        <v>29.5</v>
      </c>
      <c r="K4801" s="1" t="s">
        <v>13</v>
      </c>
      <c r="L4801" s="1" t="s">
        <v>22</v>
      </c>
      <c r="M4801" s="1" t="s">
        <v>91</v>
      </c>
      <c r="N4801" s="1" t="s">
        <v>92</v>
      </c>
    </row>
    <row r="4802" spans="1:14" x14ac:dyDescent="0.25">
      <c r="A4802">
        <v>4801</v>
      </c>
      <c r="B4802">
        <v>2126</v>
      </c>
      <c r="C4802">
        <f>1/COUNTIF(B:B,pizzadb_pizzasales[[#This Row],[order_id]])</f>
        <v>7.6923076923076927E-2</v>
      </c>
      <c r="D4802" s="1" t="s">
        <v>51</v>
      </c>
      <c r="E4802">
        <v>1</v>
      </c>
      <c r="F4802" s="16">
        <v>43612</v>
      </c>
      <c r="G4802" s="14" t="str">
        <f>TEXT(pizzadb_pizzasales[[#This Row],[order_date]],"dddd")</f>
        <v>Monday</v>
      </c>
      <c r="H4802" s="3">
        <v>0.56353009259259257</v>
      </c>
      <c r="I4802">
        <v>12</v>
      </c>
      <c r="J4802">
        <v>12</v>
      </c>
      <c r="K4802" s="1" t="s">
        <v>41</v>
      </c>
      <c r="L4802" s="1" t="s">
        <v>22</v>
      </c>
      <c r="M4802" s="1" t="s">
        <v>52</v>
      </c>
      <c r="N4802" s="1" t="s">
        <v>53</v>
      </c>
    </row>
    <row r="4803" spans="1:14" x14ac:dyDescent="0.25">
      <c r="A4803">
        <v>4802</v>
      </c>
      <c r="B4803">
        <v>2126</v>
      </c>
      <c r="C4803">
        <f>1/COUNTIF(B:B,pizzadb_pizzasales[[#This Row],[order_id]])</f>
        <v>7.6923076923076927E-2</v>
      </c>
      <c r="D4803" s="1" t="s">
        <v>142</v>
      </c>
      <c r="E4803">
        <v>1</v>
      </c>
      <c r="F4803" s="16">
        <v>43613</v>
      </c>
      <c r="G4803" s="14" t="str">
        <f>TEXT(pizzadb_pizzasales[[#This Row],[order_date]],"dddd")</f>
        <v>Tuesday</v>
      </c>
      <c r="H4803" s="3">
        <v>0.56353009259259257</v>
      </c>
      <c r="I4803">
        <v>16.5</v>
      </c>
      <c r="J4803">
        <v>16.5</v>
      </c>
      <c r="K4803" s="1" t="s">
        <v>21</v>
      </c>
      <c r="L4803" s="1" t="s">
        <v>14</v>
      </c>
      <c r="M4803" s="1" t="s">
        <v>15</v>
      </c>
      <c r="N4803" s="1" t="s">
        <v>16</v>
      </c>
    </row>
    <row r="4804" spans="1:14" x14ac:dyDescent="0.25">
      <c r="A4804">
        <v>4803</v>
      </c>
      <c r="B4804">
        <v>2126</v>
      </c>
      <c r="C4804">
        <f>1/COUNTIF(B:B,pizzadb_pizzasales[[#This Row],[order_id]])</f>
        <v>7.6923076923076927E-2</v>
      </c>
      <c r="D4804" s="1" t="s">
        <v>161</v>
      </c>
      <c r="E4804">
        <v>1</v>
      </c>
      <c r="F4804" s="16">
        <v>43614</v>
      </c>
      <c r="G4804" s="14" t="str">
        <f>TEXT(pizzadb_pizzasales[[#This Row],[order_date]],"dddd")</f>
        <v>Wednesday</v>
      </c>
      <c r="H4804" s="3">
        <v>0.56353009259259257</v>
      </c>
      <c r="I4804">
        <v>12</v>
      </c>
      <c r="J4804">
        <v>12</v>
      </c>
      <c r="K4804" s="1" t="s">
        <v>41</v>
      </c>
      <c r="L4804" s="1" t="s">
        <v>22</v>
      </c>
      <c r="M4804" s="1" t="s">
        <v>104</v>
      </c>
      <c r="N4804" s="1" t="s">
        <v>105</v>
      </c>
    </row>
    <row r="4805" spans="1:14" x14ac:dyDescent="0.25">
      <c r="A4805">
        <v>4804</v>
      </c>
      <c r="B4805">
        <v>2126</v>
      </c>
      <c r="C4805">
        <f>1/COUNTIF(B:B,pizzadb_pizzasales[[#This Row],[order_id]])</f>
        <v>7.6923076923076927E-2</v>
      </c>
      <c r="D4805" s="1" t="s">
        <v>112</v>
      </c>
      <c r="E4805">
        <v>1</v>
      </c>
      <c r="F4805" s="16">
        <v>43615</v>
      </c>
      <c r="G4805" s="14" t="str">
        <f>TEXT(pizzadb_pizzasales[[#This Row],[order_date]],"dddd")</f>
        <v>Thursday</v>
      </c>
      <c r="H4805" s="3">
        <v>0.56353009259259257</v>
      </c>
      <c r="I4805">
        <v>20.5</v>
      </c>
      <c r="J4805">
        <v>20.5</v>
      </c>
      <c r="K4805" s="1" t="s">
        <v>21</v>
      </c>
      <c r="L4805" s="1" t="s">
        <v>14</v>
      </c>
      <c r="M4805" s="1" t="s">
        <v>94</v>
      </c>
      <c r="N4805" s="1" t="s">
        <v>95</v>
      </c>
    </row>
    <row r="4806" spans="1:14" x14ac:dyDescent="0.25">
      <c r="A4806">
        <v>4805</v>
      </c>
      <c r="B4806">
        <v>2126</v>
      </c>
      <c r="C4806">
        <f>1/COUNTIF(B:B,pizzadb_pizzasales[[#This Row],[order_id]])</f>
        <v>7.6923076923076927E-2</v>
      </c>
      <c r="D4806" s="1" t="s">
        <v>77</v>
      </c>
      <c r="E4806">
        <v>1</v>
      </c>
      <c r="F4806" s="16">
        <v>43616</v>
      </c>
      <c r="G4806" s="14" t="str">
        <f>TEXT(pizzadb_pizzasales[[#This Row],[order_date]],"dddd")</f>
        <v>Friday</v>
      </c>
      <c r="H4806" s="3">
        <v>0.56353009259259257</v>
      </c>
      <c r="I4806">
        <v>15.25</v>
      </c>
      <c r="J4806">
        <v>15.25</v>
      </c>
      <c r="K4806" s="1" t="s">
        <v>21</v>
      </c>
      <c r="L4806" s="1" t="s">
        <v>14</v>
      </c>
      <c r="M4806" s="1" t="s">
        <v>78</v>
      </c>
      <c r="N4806" s="1" t="s">
        <v>79</v>
      </c>
    </row>
    <row r="4807" spans="1:14" x14ac:dyDescent="0.25">
      <c r="A4807">
        <v>4806</v>
      </c>
      <c r="B4807">
        <v>2126</v>
      </c>
      <c r="C4807">
        <f>1/COUNTIF(B:B,pizzadb_pizzasales[[#This Row],[order_id]])</f>
        <v>7.6923076923076927E-2</v>
      </c>
      <c r="D4807" s="1" t="s">
        <v>135</v>
      </c>
      <c r="E4807">
        <v>1</v>
      </c>
      <c r="F4807" s="16">
        <v>43619</v>
      </c>
      <c r="G4807" s="14" t="str">
        <f>TEXT(pizzadb_pizzasales[[#This Row],[order_date]],"dddd")</f>
        <v>Monday</v>
      </c>
      <c r="H4807" s="3">
        <v>0.56353009259259257</v>
      </c>
      <c r="I4807">
        <v>20.75</v>
      </c>
      <c r="J4807">
        <v>20.75</v>
      </c>
      <c r="K4807" s="1" t="s">
        <v>21</v>
      </c>
      <c r="L4807" s="1" t="s">
        <v>26</v>
      </c>
      <c r="M4807" s="1" t="s">
        <v>107</v>
      </c>
      <c r="N4807" s="1" t="s">
        <v>108</v>
      </c>
    </row>
    <row r="4808" spans="1:14" x14ac:dyDescent="0.25">
      <c r="A4808">
        <v>4807</v>
      </c>
      <c r="B4808">
        <v>2126</v>
      </c>
      <c r="C4808">
        <f>1/COUNTIF(B:B,pizzadb_pizzasales[[#This Row],[order_id]])</f>
        <v>7.6923076923076927E-2</v>
      </c>
      <c r="D4808" s="1" t="s">
        <v>37</v>
      </c>
      <c r="E4808">
        <v>1</v>
      </c>
      <c r="F4808" s="16">
        <v>43620</v>
      </c>
      <c r="G4808" s="14" t="str">
        <f>TEXT(pizzadb_pizzasales[[#This Row],[order_date]],"dddd")</f>
        <v>Tuesday</v>
      </c>
      <c r="H4808" s="3">
        <v>0.56353009259259257</v>
      </c>
      <c r="I4808">
        <v>20.75</v>
      </c>
      <c r="J4808">
        <v>20.75</v>
      </c>
      <c r="K4808" s="1" t="s">
        <v>21</v>
      </c>
      <c r="L4808" s="1" t="s">
        <v>26</v>
      </c>
      <c r="M4808" s="1" t="s">
        <v>38</v>
      </c>
      <c r="N4808" s="1" t="s">
        <v>39</v>
      </c>
    </row>
    <row r="4809" spans="1:14" x14ac:dyDescent="0.25">
      <c r="A4809">
        <v>4808</v>
      </c>
      <c r="B4809">
        <v>2126</v>
      </c>
      <c r="C4809">
        <f>1/COUNTIF(B:B,pizzadb_pizzasales[[#This Row],[order_id]])</f>
        <v>7.6923076923076927E-2</v>
      </c>
      <c r="D4809" s="1" t="s">
        <v>149</v>
      </c>
      <c r="E4809">
        <v>1</v>
      </c>
      <c r="F4809" s="16">
        <v>43621</v>
      </c>
      <c r="G4809" s="14" t="str">
        <f>TEXT(pizzadb_pizzasales[[#This Row],[order_date]],"dddd")</f>
        <v>Wednesday</v>
      </c>
      <c r="H4809" s="3">
        <v>0.56353009259259257</v>
      </c>
      <c r="I4809">
        <v>12.25</v>
      </c>
      <c r="J4809">
        <v>12.25</v>
      </c>
      <c r="K4809" s="1" t="s">
        <v>41</v>
      </c>
      <c r="L4809" s="1" t="s">
        <v>26</v>
      </c>
      <c r="M4809" s="1" t="s">
        <v>114</v>
      </c>
      <c r="N4809" s="1" t="s">
        <v>115</v>
      </c>
    </row>
    <row r="4810" spans="1:14" x14ac:dyDescent="0.25">
      <c r="A4810">
        <v>4809</v>
      </c>
      <c r="B4810">
        <v>2126</v>
      </c>
      <c r="C4810">
        <f>1/COUNTIF(B:B,pizzadb_pizzasales[[#This Row],[order_id]])</f>
        <v>7.6923076923076927E-2</v>
      </c>
      <c r="D4810" s="1" t="s">
        <v>122</v>
      </c>
      <c r="E4810">
        <v>1</v>
      </c>
      <c r="F4810" s="16">
        <v>43622</v>
      </c>
      <c r="G4810" s="14" t="str">
        <f>TEXT(pizzadb_pizzasales[[#This Row],[order_date]],"dddd")</f>
        <v>Thursday</v>
      </c>
      <c r="H4810" s="3">
        <v>0.56353009259259257</v>
      </c>
      <c r="I4810">
        <v>20.25</v>
      </c>
      <c r="J4810">
        <v>20.25</v>
      </c>
      <c r="K4810" s="1" t="s">
        <v>21</v>
      </c>
      <c r="L4810" s="1" t="s">
        <v>22</v>
      </c>
      <c r="M4810" s="1" t="s">
        <v>66</v>
      </c>
      <c r="N4810" s="1" t="s">
        <v>67</v>
      </c>
    </row>
    <row r="4811" spans="1:14" x14ac:dyDescent="0.25">
      <c r="A4811">
        <v>4810</v>
      </c>
      <c r="B4811">
        <v>2127</v>
      </c>
      <c r="C4811">
        <f>1/COUNTIF(B:B,pizzadb_pizzasales[[#This Row],[order_id]])</f>
        <v>1</v>
      </c>
      <c r="D4811" s="1" t="s">
        <v>50</v>
      </c>
      <c r="E4811">
        <v>1</v>
      </c>
      <c r="F4811" s="16">
        <v>43623</v>
      </c>
      <c r="G4811" s="14" t="str">
        <f>TEXT(pizzadb_pizzasales[[#This Row],[order_date]],"dddd")</f>
        <v>Friday</v>
      </c>
      <c r="H4811" s="3">
        <v>0.57101851851851848</v>
      </c>
      <c r="I4811">
        <v>12</v>
      </c>
      <c r="J4811">
        <v>12</v>
      </c>
      <c r="K4811" s="1" t="s">
        <v>41</v>
      </c>
      <c r="L4811" s="1" t="s">
        <v>14</v>
      </c>
      <c r="M4811" s="1" t="s">
        <v>18</v>
      </c>
      <c r="N4811" s="1" t="s">
        <v>19</v>
      </c>
    </row>
    <row r="4812" spans="1:14" x14ac:dyDescent="0.25">
      <c r="A4812">
        <v>4811</v>
      </c>
      <c r="B4812">
        <v>2128</v>
      </c>
      <c r="C4812">
        <f>1/COUNTIF(B:B,pizzadb_pizzasales[[#This Row],[order_id]])</f>
        <v>0.5</v>
      </c>
      <c r="D4812" s="1" t="s">
        <v>138</v>
      </c>
      <c r="E4812">
        <v>1</v>
      </c>
      <c r="F4812" s="16">
        <v>43626</v>
      </c>
      <c r="G4812" s="14" t="str">
        <f>TEXT(pizzadb_pizzasales[[#This Row],[order_date]],"dddd")</f>
        <v>Monday</v>
      </c>
      <c r="H4812" s="3">
        <v>0.57141203703703702</v>
      </c>
      <c r="I4812">
        <v>20.5</v>
      </c>
      <c r="J4812">
        <v>20.5</v>
      </c>
      <c r="K4812" s="1" t="s">
        <v>21</v>
      </c>
      <c r="L4812" s="1" t="s">
        <v>14</v>
      </c>
      <c r="M4812" s="1" t="s">
        <v>18</v>
      </c>
      <c r="N4812" s="1" t="s">
        <v>19</v>
      </c>
    </row>
    <row r="4813" spans="1:14" x14ac:dyDescent="0.25">
      <c r="A4813">
        <v>4812</v>
      </c>
      <c r="B4813">
        <v>2128</v>
      </c>
      <c r="C4813">
        <f>1/COUNTIF(B:B,pizzadb_pizzasales[[#This Row],[order_id]])</f>
        <v>0.5</v>
      </c>
      <c r="D4813" s="1" t="s">
        <v>149</v>
      </c>
      <c r="E4813">
        <v>1</v>
      </c>
      <c r="F4813" s="16">
        <v>43627</v>
      </c>
      <c r="G4813" s="14" t="str">
        <f>TEXT(pizzadb_pizzasales[[#This Row],[order_date]],"dddd")</f>
        <v>Tuesday</v>
      </c>
      <c r="H4813" s="3">
        <v>0.57141203703703702</v>
      </c>
      <c r="I4813">
        <v>12.25</v>
      </c>
      <c r="J4813">
        <v>12.25</v>
      </c>
      <c r="K4813" s="1" t="s">
        <v>41</v>
      </c>
      <c r="L4813" s="1" t="s">
        <v>26</v>
      </c>
      <c r="M4813" s="1" t="s">
        <v>114</v>
      </c>
      <c r="N4813" s="1" t="s">
        <v>115</v>
      </c>
    </row>
    <row r="4814" spans="1:14" x14ac:dyDescent="0.25">
      <c r="A4814">
        <v>4813</v>
      </c>
      <c r="B4814">
        <v>2129</v>
      </c>
      <c r="C4814">
        <f>1/COUNTIF(B:B,pizzadb_pizzasales[[#This Row],[order_id]])</f>
        <v>0.25</v>
      </c>
      <c r="D4814" s="1" t="s">
        <v>99</v>
      </c>
      <c r="E4814">
        <v>1</v>
      </c>
      <c r="F4814" s="16">
        <v>43628</v>
      </c>
      <c r="G4814" s="14" t="str">
        <f>TEXT(pizzadb_pizzasales[[#This Row],[order_date]],"dddd")</f>
        <v>Wednesday</v>
      </c>
      <c r="H4814" s="3">
        <v>0.57543981481481477</v>
      </c>
      <c r="I4814">
        <v>14.75</v>
      </c>
      <c r="J4814">
        <v>14.75</v>
      </c>
      <c r="K4814" s="1" t="s">
        <v>13</v>
      </c>
      <c r="L4814" s="1" t="s">
        <v>22</v>
      </c>
      <c r="M4814" s="1" t="s">
        <v>91</v>
      </c>
      <c r="N4814" s="1" t="s">
        <v>92</v>
      </c>
    </row>
    <row r="4815" spans="1:14" x14ac:dyDescent="0.25">
      <c r="A4815">
        <v>4814</v>
      </c>
      <c r="B4815">
        <v>2129</v>
      </c>
      <c r="C4815">
        <f>1/COUNTIF(B:B,pizzadb_pizzasales[[#This Row],[order_id]])</f>
        <v>0.25</v>
      </c>
      <c r="D4815" s="1" t="s">
        <v>132</v>
      </c>
      <c r="E4815">
        <v>1</v>
      </c>
      <c r="F4815" s="16">
        <v>43629</v>
      </c>
      <c r="G4815" s="14" t="str">
        <f>TEXT(pizzadb_pizzasales[[#This Row],[order_date]],"dddd")</f>
        <v>Thursday</v>
      </c>
      <c r="H4815" s="3">
        <v>0.57543981481481477</v>
      </c>
      <c r="I4815">
        <v>10.5</v>
      </c>
      <c r="J4815">
        <v>10.5</v>
      </c>
      <c r="K4815" s="1" t="s">
        <v>41</v>
      </c>
      <c r="L4815" s="1" t="s">
        <v>14</v>
      </c>
      <c r="M4815" s="1" t="s">
        <v>15</v>
      </c>
      <c r="N4815" s="1" t="s">
        <v>16</v>
      </c>
    </row>
    <row r="4816" spans="1:14" x14ac:dyDescent="0.25">
      <c r="A4816">
        <v>4815</v>
      </c>
      <c r="B4816">
        <v>2129</v>
      </c>
      <c r="C4816">
        <f>1/COUNTIF(B:B,pizzadb_pizzasales[[#This Row],[order_id]])</f>
        <v>0.25</v>
      </c>
      <c r="D4816" s="1" t="s">
        <v>25</v>
      </c>
      <c r="E4816">
        <v>1</v>
      </c>
      <c r="F4816" s="16">
        <v>43630</v>
      </c>
      <c r="G4816" s="14" t="str">
        <f>TEXT(pizzadb_pizzasales[[#This Row],[order_date]],"dddd")</f>
        <v>Friday</v>
      </c>
      <c r="H4816" s="3">
        <v>0.57543981481481477</v>
      </c>
      <c r="I4816">
        <v>20.75</v>
      </c>
      <c r="J4816">
        <v>20.75</v>
      </c>
      <c r="K4816" s="1" t="s">
        <v>21</v>
      </c>
      <c r="L4816" s="1" t="s">
        <v>26</v>
      </c>
      <c r="M4816" s="1" t="s">
        <v>27</v>
      </c>
      <c r="N4816" s="1" t="s">
        <v>28</v>
      </c>
    </row>
    <row r="4817" spans="1:14" x14ac:dyDescent="0.25">
      <c r="A4817">
        <v>4816</v>
      </c>
      <c r="B4817">
        <v>2129</v>
      </c>
      <c r="C4817">
        <f>1/COUNTIF(B:B,pizzadb_pizzasales[[#This Row],[order_id]])</f>
        <v>0.25</v>
      </c>
      <c r="D4817" s="1" t="s">
        <v>109</v>
      </c>
      <c r="E4817">
        <v>1</v>
      </c>
      <c r="F4817" s="16">
        <v>43633</v>
      </c>
      <c r="G4817" s="14" t="str">
        <f>TEXT(pizzadb_pizzasales[[#This Row],[order_date]],"dddd")</f>
        <v>Monday</v>
      </c>
      <c r="H4817" s="3">
        <v>0.57543981481481477</v>
      </c>
      <c r="I4817">
        <v>20.25</v>
      </c>
      <c r="J4817">
        <v>20.25</v>
      </c>
      <c r="K4817" s="1" t="s">
        <v>21</v>
      </c>
      <c r="L4817" s="1" t="s">
        <v>22</v>
      </c>
      <c r="M4817" s="1" t="s">
        <v>110</v>
      </c>
      <c r="N4817" s="1" t="s">
        <v>111</v>
      </c>
    </row>
    <row r="4818" spans="1:14" x14ac:dyDescent="0.25">
      <c r="A4818">
        <v>4817</v>
      </c>
      <c r="B4818">
        <v>2130</v>
      </c>
      <c r="C4818">
        <f>1/COUNTIF(B:B,pizzadb_pizzasales[[#This Row],[order_id]])</f>
        <v>1</v>
      </c>
      <c r="D4818" s="1" t="s">
        <v>158</v>
      </c>
      <c r="E4818">
        <v>1</v>
      </c>
      <c r="F4818" s="16">
        <v>43634</v>
      </c>
      <c r="G4818" s="14" t="str">
        <f>TEXT(pizzadb_pizzasales[[#This Row],[order_date]],"dddd")</f>
        <v>Tuesday</v>
      </c>
      <c r="H4818" s="3">
        <v>0.59530092592592587</v>
      </c>
      <c r="I4818">
        <v>16.5</v>
      </c>
      <c r="J4818">
        <v>16.5</v>
      </c>
      <c r="K4818" s="1" t="s">
        <v>13</v>
      </c>
      <c r="L4818" s="1" t="s">
        <v>26</v>
      </c>
      <c r="M4818" s="1" t="s">
        <v>60</v>
      </c>
      <c r="N4818" s="1" t="s">
        <v>61</v>
      </c>
    </row>
    <row r="4819" spans="1:14" x14ac:dyDescent="0.25">
      <c r="A4819">
        <v>4818</v>
      </c>
      <c r="B4819">
        <v>2131</v>
      </c>
      <c r="C4819">
        <f>1/COUNTIF(B:B,pizzadb_pizzasales[[#This Row],[order_id]])</f>
        <v>1</v>
      </c>
      <c r="D4819" s="1" t="s">
        <v>96</v>
      </c>
      <c r="E4819">
        <v>1</v>
      </c>
      <c r="F4819" s="16">
        <v>43635</v>
      </c>
      <c r="G4819" s="14" t="str">
        <f>TEXT(pizzadb_pizzasales[[#This Row],[order_date]],"dddd")</f>
        <v>Wednesday</v>
      </c>
      <c r="H4819" s="3">
        <v>0.59541666666666671</v>
      </c>
      <c r="I4819">
        <v>16.25</v>
      </c>
      <c r="J4819">
        <v>16.25</v>
      </c>
      <c r="K4819" s="1" t="s">
        <v>13</v>
      </c>
      <c r="L4819" s="1" t="s">
        <v>26</v>
      </c>
      <c r="M4819" s="1" t="s">
        <v>97</v>
      </c>
      <c r="N4819" s="1" t="s">
        <v>98</v>
      </c>
    </row>
    <row r="4820" spans="1:14" x14ac:dyDescent="0.25">
      <c r="A4820">
        <v>4819</v>
      </c>
      <c r="B4820">
        <v>2132</v>
      </c>
      <c r="C4820">
        <f>1/COUNTIF(B:B,pizzadb_pizzasales[[#This Row],[order_id]])</f>
        <v>0.25</v>
      </c>
      <c r="D4820" s="1" t="s">
        <v>165</v>
      </c>
      <c r="E4820">
        <v>1</v>
      </c>
      <c r="F4820" s="16">
        <v>43636</v>
      </c>
      <c r="G4820" s="14" t="str">
        <f>TEXT(pizzadb_pizzasales[[#This Row],[order_date]],"dddd")</f>
        <v>Thursday</v>
      </c>
      <c r="H4820" s="3">
        <v>0.59587962962962959</v>
      </c>
      <c r="I4820">
        <v>23.649999618530273</v>
      </c>
      <c r="J4820">
        <v>23.649999618530273</v>
      </c>
      <c r="K4820" s="1" t="s">
        <v>41</v>
      </c>
      <c r="L4820" s="1" t="s">
        <v>26</v>
      </c>
      <c r="M4820" s="1" t="s">
        <v>166</v>
      </c>
      <c r="N4820" s="1" t="s">
        <v>167</v>
      </c>
    </row>
    <row r="4821" spans="1:14" x14ac:dyDescent="0.25">
      <c r="A4821">
        <v>4820</v>
      </c>
      <c r="B4821">
        <v>2132</v>
      </c>
      <c r="C4821">
        <f>1/COUNTIF(B:B,pizzadb_pizzasales[[#This Row],[order_id]])</f>
        <v>0.25</v>
      </c>
      <c r="D4821" s="1" t="s">
        <v>12</v>
      </c>
      <c r="E4821">
        <v>1</v>
      </c>
      <c r="F4821" s="16">
        <v>43637</v>
      </c>
      <c r="G4821" s="14" t="str">
        <f>TEXT(pizzadb_pizzasales[[#This Row],[order_date]],"dddd")</f>
        <v>Friday</v>
      </c>
      <c r="H4821" s="3">
        <v>0.59587962962962959</v>
      </c>
      <c r="I4821">
        <v>13.25</v>
      </c>
      <c r="J4821">
        <v>13.25</v>
      </c>
      <c r="K4821" s="1" t="s">
        <v>13</v>
      </c>
      <c r="L4821" s="1" t="s">
        <v>14</v>
      </c>
      <c r="M4821" s="1" t="s">
        <v>15</v>
      </c>
      <c r="N4821" s="1" t="s">
        <v>16</v>
      </c>
    </row>
    <row r="4822" spans="1:14" x14ac:dyDescent="0.25">
      <c r="A4822">
        <v>4821</v>
      </c>
      <c r="B4822">
        <v>2132</v>
      </c>
      <c r="C4822">
        <f>1/COUNTIF(B:B,pizzadb_pizzasales[[#This Row],[order_id]])</f>
        <v>0.25</v>
      </c>
      <c r="D4822" s="1" t="s">
        <v>93</v>
      </c>
      <c r="E4822">
        <v>1</v>
      </c>
      <c r="F4822" s="16">
        <v>43640</v>
      </c>
      <c r="G4822" s="14" t="str">
        <f>TEXT(pizzadb_pizzasales[[#This Row],[order_date]],"dddd")</f>
        <v>Monday</v>
      </c>
      <c r="H4822" s="3">
        <v>0.59587962962962959</v>
      </c>
      <c r="I4822">
        <v>12</v>
      </c>
      <c r="J4822">
        <v>12</v>
      </c>
      <c r="K4822" s="1" t="s">
        <v>41</v>
      </c>
      <c r="L4822" s="1" t="s">
        <v>14</v>
      </c>
      <c r="M4822" s="1" t="s">
        <v>94</v>
      </c>
      <c r="N4822" s="1" t="s">
        <v>95</v>
      </c>
    </row>
    <row r="4823" spans="1:14" x14ac:dyDescent="0.25">
      <c r="A4823">
        <v>4822</v>
      </c>
      <c r="B4823">
        <v>2132</v>
      </c>
      <c r="C4823">
        <f>1/COUNTIF(B:B,pizzadb_pizzasales[[#This Row],[order_id]])</f>
        <v>0.25</v>
      </c>
      <c r="D4823" s="1" t="s">
        <v>44</v>
      </c>
      <c r="E4823">
        <v>1</v>
      </c>
      <c r="F4823" s="16">
        <v>43641</v>
      </c>
      <c r="G4823" s="14" t="str">
        <f>TEXT(pizzadb_pizzasales[[#This Row],[order_date]],"dddd")</f>
        <v>Tuesday</v>
      </c>
      <c r="H4823" s="3">
        <v>0.59587962962962959</v>
      </c>
      <c r="I4823">
        <v>12</v>
      </c>
      <c r="J4823">
        <v>12</v>
      </c>
      <c r="K4823" s="1" t="s">
        <v>41</v>
      </c>
      <c r="L4823" s="1" t="s">
        <v>14</v>
      </c>
      <c r="M4823" s="1" t="s">
        <v>45</v>
      </c>
      <c r="N4823" s="1" t="s">
        <v>46</v>
      </c>
    </row>
    <row r="4824" spans="1:14" x14ac:dyDescent="0.25">
      <c r="A4824">
        <v>4823</v>
      </c>
      <c r="B4824">
        <v>2133</v>
      </c>
      <c r="C4824">
        <f>1/COUNTIF(B:B,pizzadb_pizzasales[[#This Row],[order_id]])</f>
        <v>1</v>
      </c>
      <c r="D4824" s="1" t="s">
        <v>109</v>
      </c>
      <c r="E4824">
        <v>1</v>
      </c>
      <c r="F4824" s="16">
        <v>43642</v>
      </c>
      <c r="G4824" s="14" t="str">
        <f>TEXT(pizzadb_pizzasales[[#This Row],[order_date]],"dddd")</f>
        <v>Wednesday</v>
      </c>
      <c r="H4824" s="3">
        <v>0.59643518518518523</v>
      </c>
      <c r="I4824">
        <v>20.25</v>
      </c>
      <c r="J4824">
        <v>20.25</v>
      </c>
      <c r="K4824" s="1" t="s">
        <v>21</v>
      </c>
      <c r="L4824" s="1" t="s">
        <v>22</v>
      </c>
      <c r="M4824" s="1" t="s">
        <v>110</v>
      </c>
      <c r="N4824" s="1" t="s">
        <v>111</v>
      </c>
    </row>
    <row r="4825" spans="1:14" x14ac:dyDescent="0.25">
      <c r="A4825">
        <v>4824</v>
      </c>
      <c r="B4825">
        <v>2134</v>
      </c>
      <c r="C4825">
        <f>1/COUNTIF(B:B,pizzadb_pizzasales[[#This Row],[order_id]])</f>
        <v>0.33333333333333331</v>
      </c>
      <c r="D4825" s="1" t="s">
        <v>54</v>
      </c>
      <c r="E4825">
        <v>1</v>
      </c>
      <c r="F4825" s="16">
        <v>43643</v>
      </c>
      <c r="G4825" s="14" t="str">
        <f>TEXT(pizzadb_pizzasales[[#This Row],[order_date]],"dddd")</f>
        <v>Thursday</v>
      </c>
      <c r="H4825" s="3">
        <v>0.60870370370370375</v>
      </c>
      <c r="I4825">
        <v>20.5</v>
      </c>
      <c r="J4825">
        <v>20.5</v>
      </c>
      <c r="K4825" s="1" t="s">
        <v>21</v>
      </c>
      <c r="L4825" s="1" t="s">
        <v>14</v>
      </c>
      <c r="M4825" s="1" t="s">
        <v>55</v>
      </c>
      <c r="N4825" s="1" t="s">
        <v>56</v>
      </c>
    </row>
    <row r="4826" spans="1:14" x14ac:dyDescent="0.25">
      <c r="A4826">
        <v>4825</v>
      </c>
      <c r="B4826">
        <v>2134</v>
      </c>
      <c r="C4826">
        <f>1/COUNTIF(B:B,pizzadb_pizzasales[[#This Row],[order_id]])</f>
        <v>0.33333333333333331</v>
      </c>
      <c r="D4826" s="1" t="s">
        <v>126</v>
      </c>
      <c r="E4826">
        <v>1</v>
      </c>
      <c r="F4826" s="16">
        <v>43644</v>
      </c>
      <c r="G4826" s="14" t="str">
        <f>TEXT(pizzadb_pizzasales[[#This Row],[order_date]],"dddd")</f>
        <v>Friday</v>
      </c>
      <c r="H4826" s="3">
        <v>0.60870370370370375</v>
      </c>
      <c r="I4826">
        <v>9.75</v>
      </c>
      <c r="J4826">
        <v>9.75</v>
      </c>
      <c r="K4826" s="1" t="s">
        <v>41</v>
      </c>
      <c r="L4826" s="1" t="s">
        <v>14</v>
      </c>
      <c r="M4826" s="1" t="s">
        <v>78</v>
      </c>
      <c r="N4826" s="1" t="s">
        <v>79</v>
      </c>
    </row>
    <row r="4827" spans="1:14" x14ac:dyDescent="0.25">
      <c r="A4827">
        <v>4826</v>
      </c>
      <c r="B4827">
        <v>2134</v>
      </c>
      <c r="C4827">
        <f>1/COUNTIF(B:B,pizzadb_pizzasales[[#This Row],[order_id]])</f>
        <v>0.33333333333333331</v>
      </c>
      <c r="D4827" s="1" t="s">
        <v>157</v>
      </c>
      <c r="E4827">
        <v>1</v>
      </c>
      <c r="F4827" s="16">
        <v>43647</v>
      </c>
      <c r="G4827" s="14" t="str">
        <f>TEXT(pizzadb_pizzasales[[#This Row],[order_date]],"dddd")</f>
        <v>Monday</v>
      </c>
      <c r="H4827" s="3">
        <v>0.60870370370370375</v>
      </c>
      <c r="I4827">
        <v>12</v>
      </c>
      <c r="J4827">
        <v>12</v>
      </c>
      <c r="K4827" s="1" t="s">
        <v>41</v>
      </c>
      <c r="L4827" s="1" t="s">
        <v>22</v>
      </c>
      <c r="M4827" s="1" t="s">
        <v>110</v>
      </c>
      <c r="N4827" s="1" t="s">
        <v>111</v>
      </c>
    </row>
    <row r="4828" spans="1:14" x14ac:dyDescent="0.25">
      <c r="A4828">
        <v>4827</v>
      </c>
      <c r="B4828">
        <v>2135</v>
      </c>
      <c r="C4828">
        <f>1/COUNTIF(B:B,pizzadb_pizzasales[[#This Row],[order_id]])</f>
        <v>0.33333333333333331</v>
      </c>
      <c r="D4828" s="1" t="s">
        <v>84</v>
      </c>
      <c r="E4828">
        <v>1</v>
      </c>
      <c r="F4828" s="16">
        <v>43648</v>
      </c>
      <c r="G4828" s="14" t="str">
        <f>TEXT(pizzadb_pizzasales[[#This Row],[order_date]],"dddd")</f>
        <v>Tuesday</v>
      </c>
      <c r="H4828" s="3">
        <v>0.61004629629629625</v>
      </c>
      <c r="I4828">
        <v>12</v>
      </c>
      <c r="J4828">
        <v>12</v>
      </c>
      <c r="K4828" s="1" t="s">
        <v>41</v>
      </c>
      <c r="L4828" s="1" t="s">
        <v>14</v>
      </c>
      <c r="M4828" s="1" t="s">
        <v>85</v>
      </c>
      <c r="N4828" s="1" t="s">
        <v>86</v>
      </c>
    </row>
    <row r="4829" spans="1:14" x14ac:dyDescent="0.25">
      <c r="A4829">
        <v>4828</v>
      </c>
      <c r="B4829">
        <v>2135</v>
      </c>
      <c r="C4829">
        <f>1/COUNTIF(B:B,pizzadb_pizzasales[[#This Row],[order_id]])</f>
        <v>0.33333333333333331</v>
      </c>
      <c r="D4829" s="1" t="s">
        <v>90</v>
      </c>
      <c r="E4829">
        <v>1</v>
      </c>
      <c r="F4829" s="16">
        <v>43649</v>
      </c>
      <c r="G4829" s="14" t="str">
        <f>TEXT(pizzadb_pizzasales[[#This Row],[order_date]],"dddd")</f>
        <v>Wednesday</v>
      </c>
      <c r="H4829" s="3">
        <v>0.61004629629629625</v>
      </c>
      <c r="I4829">
        <v>17.950000762939453</v>
      </c>
      <c r="J4829">
        <v>17.950000762939453</v>
      </c>
      <c r="K4829" s="1" t="s">
        <v>21</v>
      </c>
      <c r="L4829" s="1" t="s">
        <v>22</v>
      </c>
      <c r="M4829" s="1" t="s">
        <v>91</v>
      </c>
      <c r="N4829" s="1" t="s">
        <v>92</v>
      </c>
    </row>
    <row r="4830" spans="1:14" x14ac:dyDescent="0.25">
      <c r="A4830">
        <v>4829</v>
      </c>
      <c r="B4830">
        <v>2135</v>
      </c>
      <c r="C4830">
        <f>1/COUNTIF(B:B,pizzadb_pizzasales[[#This Row],[order_id]])</f>
        <v>0.33333333333333331</v>
      </c>
      <c r="D4830" s="1" t="s">
        <v>51</v>
      </c>
      <c r="E4830">
        <v>1</v>
      </c>
      <c r="F4830" s="16">
        <v>43650</v>
      </c>
      <c r="G4830" s="14" t="str">
        <f>TEXT(pizzadb_pizzasales[[#This Row],[order_date]],"dddd")</f>
        <v>Thursday</v>
      </c>
      <c r="H4830" s="3">
        <v>0.61004629629629625</v>
      </c>
      <c r="I4830">
        <v>12</v>
      </c>
      <c r="J4830">
        <v>12</v>
      </c>
      <c r="K4830" s="1" t="s">
        <v>41</v>
      </c>
      <c r="L4830" s="1" t="s">
        <v>22</v>
      </c>
      <c r="M4830" s="1" t="s">
        <v>52</v>
      </c>
      <c r="N4830" s="1" t="s">
        <v>53</v>
      </c>
    </row>
    <row r="4831" spans="1:14" x14ac:dyDescent="0.25">
      <c r="A4831">
        <v>4830</v>
      </c>
      <c r="B4831">
        <v>2136</v>
      </c>
      <c r="C4831">
        <f>1/COUNTIF(B:B,pizzadb_pizzasales[[#This Row],[order_id]])</f>
        <v>0.33333333333333331</v>
      </c>
      <c r="D4831" s="1" t="s">
        <v>76</v>
      </c>
      <c r="E4831">
        <v>1</v>
      </c>
      <c r="F4831" s="16">
        <v>43651</v>
      </c>
      <c r="G4831" s="14" t="str">
        <f>TEXT(pizzadb_pizzasales[[#This Row],[order_date]],"dddd")</f>
        <v>Friday</v>
      </c>
      <c r="H4831" s="3">
        <v>0.62140046296296292</v>
      </c>
      <c r="I4831">
        <v>16.75</v>
      </c>
      <c r="J4831">
        <v>16.75</v>
      </c>
      <c r="K4831" s="1" t="s">
        <v>13</v>
      </c>
      <c r="L4831" s="1" t="s">
        <v>33</v>
      </c>
      <c r="M4831" s="1" t="s">
        <v>74</v>
      </c>
      <c r="N4831" s="1" t="s">
        <v>75</v>
      </c>
    </row>
    <row r="4832" spans="1:14" x14ac:dyDescent="0.25">
      <c r="A4832">
        <v>4831</v>
      </c>
      <c r="B4832">
        <v>2136</v>
      </c>
      <c r="C4832">
        <f>1/COUNTIF(B:B,pizzadb_pizzasales[[#This Row],[order_id]])</f>
        <v>0.33333333333333331</v>
      </c>
      <c r="D4832" s="1" t="s">
        <v>50</v>
      </c>
      <c r="E4832">
        <v>1</v>
      </c>
      <c r="F4832" s="16">
        <v>43654</v>
      </c>
      <c r="G4832" s="14" t="str">
        <f>TEXT(pizzadb_pizzasales[[#This Row],[order_date]],"dddd")</f>
        <v>Monday</v>
      </c>
      <c r="H4832" s="3">
        <v>0.62140046296296292</v>
      </c>
      <c r="I4832">
        <v>12</v>
      </c>
      <c r="J4832">
        <v>12</v>
      </c>
      <c r="K4832" s="1" t="s">
        <v>41</v>
      </c>
      <c r="L4832" s="1" t="s">
        <v>14</v>
      </c>
      <c r="M4832" s="1" t="s">
        <v>18</v>
      </c>
      <c r="N4832" s="1" t="s">
        <v>19</v>
      </c>
    </row>
    <row r="4833" spans="1:14" x14ac:dyDescent="0.25">
      <c r="A4833">
        <v>4832</v>
      </c>
      <c r="B4833">
        <v>2136</v>
      </c>
      <c r="C4833">
        <f>1/COUNTIF(B:B,pizzadb_pizzasales[[#This Row],[order_id]])</f>
        <v>0.33333333333333331</v>
      </c>
      <c r="D4833" s="1" t="s">
        <v>112</v>
      </c>
      <c r="E4833">
        <v>1</v>
      </c>
      <c r="F4833" s="16">
        <v>43655</v>
      </c>
      <c r="G4833" s="14" t="str">
        <f>TEXT(pizzadb_pizzasales[[#This Row],[order_date]],"dddd")</f>
        <v>Tuesday</v>
      </c>
      <c r="H4833" s="3">
        <v>0.62140046296296292</v>
      </c>
      <c r="I4833">
        <v>20.5</v>
      </c>
      <c r="J4833">
        <v>20.5</v>
      </c>
      <c r="K4833" s="1" t="s">
        <v>21</v>
      </c>
      <c r="L4833" s="1" t="s">
        <v>14</v>
      </c>
      <c r="M4833" s="1" t="s">
        <v>94</v>
      </c>
      <c r="N4833" s="1" t="s">
        <v>95</v>
      </c>
    </row>
    <row r="4834" spans="1:14" x14ac:dyDescent="0.25">
      <c r="A4834">
        <v>4833</v>
      </c>
      <c r="B4834">
        <v>2137</v>
      </c>
      <c r="C4834">
        <f>1/COUNTIF(B:B,pizzadb_pizzasales[[#This Row],[order_id]])</f>
        <v>0.33333333333333331</v>
      </c>
      <c r="D4834" s="1" t="s">
        <v>96</v>
      </c>
      <c r="E4834">
        <v>1</v>
      </c>
      <c r="F4834" s="16">
        <v>43656</v>
      </c>
      <c r="G4834" s="14" t="str">
        <f>TEXT(pizzadb_pizzasales[[#This Row],[order_date]],"dddd")</f>
        <v>Wednesday</v>
      </c>
      <c r="H4834" s="3">
        <v>0.62517361111111114</v>
      </c>
      <c r="I4834">
        <v>16.25</v>
      </c>
      <c r="J4834">
        <v>16.25</v>
      </c>
      <c r="K4834" s="1" t="s">
        <v>13</v>
      </c>
      <c r="L4834" s="1" t="s">
        <v>26</v>
      </c>
      <c r="M4834" s="1" t="s">
        <v>97</v>
      </c>
      <c r="N4834" s="1" t="s">
        <v>98</v>
      </c>
    </row>
    <row r="4835" spans="1:14" x14ac:dyDescent="0.25">
      <c r="A4835">
        <v>4834</v>
      </c>
      <c r="B4835">
        <v>2137</v>
      </c>
      <c r="C4835">
        <f>1/COUNTIF(B:B,pizzadb_pizzasales[[#This Row],[order_id]])</f>
        <v>0.33333333333333331</v>
      </c>
      <c r="D4835" s="1" t="s">
        <v>80</v>
      </c>
      <c r="E4835">
        <v>1</v>
      </c>
      <c r="F4835" s="16">
        <v>43657</v>
      </c>
      <c r="G4835" s="14" t="str">
        <f>TEXT(pizzadb_pizzasales[[#This Row],[order_date]],"dddd")</f>
        <v>Thursday</v>
      </c>
      <c r="H4835" s="3">
        <v>0.62517361111111114</v>
      </c>
      <c r="I4835">
        <v>12.75</v>
      </c>
      <c r="J4835">
        <v>12.75</v>
      </c>
      <c r="K4835" s="1" t="s">
        <v>41</v>
      </c>
      <c r="L4835" s="1" t="s">
        <v>33</v>
      </c>
      <c r="M4835" s="1" t="s">
        <v>74</v>
      </c>
      <c r="N4835" s="1" t="s">
        <v>75</v>
      </c>
    </row>
    <row r="4836" spans="1:14" x14ac:dyDescent="0.25">
      <c r="A4836">
        <v>4835</v>
      </c>
      <c r="B4836">
        <v>2137</v>
      </c>
      <c r="C4836">
        <f>1/COUNTIF(B:B,pizzadb_pizzasales[[#This Row],[order_id]])</f>
        <v>0.33333333333333331</v>
      </c>
      <c r="D4836" s="1" t="s">
        <v>132</v>
      </c>
      <c r="E4836">
        <v>1</v>
      </c>
      <c r="F4836" s="16">
        <v>43658</v>
      </c>
      <c r="G4836" s="14" t="str">
        <f>TEXT(pizzadb_pizzasales[[#This Row],[order_date]],"dddd")</f>
        <v>Friday</v>
      </c>
      <c r="H4836" s="3">
        <v>0.62517361111111114</v>
      </c>
      <c r="I4836">
        <v>10.5</v>
      </c>
      <c r="J4836">
        <v>10.5</v>
      </c>
      <c r="K4836" s="1" t="s">
        <v>41</v>
      </c>
      <c r="L4836" s="1" t="s">
        <v>14</v>
      </c>
      <c r="M4836" s="1" t="s">
        <v>15</v>
      </c>
      <c r="N4836" s="1" t="s">
        <v>16</v>
      </c>
    </row>
    <row r="4837" spans="1:14" x14ac:dyDescent="0.25">
      <c r="A4837">
        <v>4836</v>
      </c>
      <c r="B4837">
        <v>2138</v>
      </c>
      <c r="C4837">
        <f>1/COUNTIF(B:B,pizzadb_pizzasales[[#This Row],[order_id]])</f>
        <v>0.5</v>
      </c>
      <c r="D4837" s="1" t="s">
        <v>12</v>
      </c>
      <c r="E4837">
        <v>1</v>
      </c>
      <c r="F4837" s="16">
        <v>43661</v>
      </c>
      <c r="G4837" s="14" t="str">
        <f>TEXT(pizzadb_pizzasales[[#This Row],[order_date]],"dddd")</f>
        <v>Monday</v>
      </c>
      <c r="H4837" s="3">
        <v>0.63070601851851849</v>
      </c>
      <c r="I4837">
        <v>13.25</v>
      </c>
      <c r="J4837">
        <v>13.25</v>
      </c>
      <c r="K4837" s="1" t="s">
        <v>13</v>
      </c>
      <c r="L4837" s="1" t="s">
        <v>14</v>
      </c>
      <c r="M4837" s="1" t="s">
        <v>15</v>
      </c>
      <c r="N4837" s="1" t="s">
        <v>16</v>
      </c>
    </row>
    <row r="4838" spans="1:14" x14ac:dyDescent="0.25">
      <c r="A4838">
        <v>4837</v>
      </c>
      <c r="B4838">
        <v>2138</v>
      </c>
      <c r="C4838">
        <f>1/COUNTIF(B:B,pizzadb_pizzasales[[#This Row],[order_id]])</f>
        <v>0.5</v>
      </c>
      <c r="D4838" s="1" t="s">
        <v>122</v>
      </c>
      <c r="E4838">
        <v>1</v>
      </c>
      <c r="F4838" s="16">
        <v>43662</v>
      </c>
      <c r="G4838" s="14" t="str">
        <f>TEXT(pizzadb_pizzasales[[#This Row],[order_date]],"dddd")</f>
        <v>Tuesday</v>
      </c>
      <c r="H4838" s="3">
        <v>0.63070601851851849</v>
      </c>
      <c r="I4838">
        <v>20.25</v>
      </c>
      <c r="J4838">
        <v>20.25</v>
      </c>
      <c r="K4838" s="1" t="s">
        <v>21</v>
      </c>
      <c r="L4838" s="1" t="s">
        <v>22</v>
      </c>
      <c r="M4838" s="1" t="s">
        <v>66</v>
      </c>
      <c r="N4838" s="1" t="s">
        <v>67</v>
      </c>
    </row>
    <row r="4839" spans="1:14" x14ac:dyDescent="0.25">
      <c r="A4839">
        <v>4838</v>
      </c>
      <c r="B4839">
        <v>2139</v>
      </c>
      <c r="C4839">
        <f>1/COUNTIF(B:B,pizzadb_pizzasales[[#This Row],[order_id]])</f>
        <v>1</v>
      </c>
      <c r="D4839" s="1" t="s">
        <v>90</v>
      </c>
      <c r="E4839">
        <v>1</v>
      </c>
      <c r="F4839" s="16">
        <v>43663</v>
      </c>
      <c r="G4839" s="14" t="str">
        <f>TEXT(pizzadb_pizzasales[[#This Row],[order_date]],"dddd")</f>
        <v>Wednesday</v>
      </c>
      <c r="H4839" s="3">
        <v>0.65414351851851849</v>
      </c>
      <c r="I4839">
        <v>17.950000762939453</v>
      </c>
      <c r="J4839">
        <v>17.950000762939453</v>
      </c>
      <c r="K4839" s="1" t="s">
        <v>21</v>
      </c>
      <c r="L4839" s="1" t="s">
        <v>22</v>
      </c>
      <c r="M4839" s="1" t="s">
        <v>91</v>
      </c>
      <c r="N4839" s="1" t="s">
        <v>92</v>
      </c>
    </row>
    <row r="4840" spans="1:14" x14ac:dyDescent="0.25">
      <c r="A4840">
        <v>4839</v>
      </c>
      <c r="B4840">
        <v>2140</v>
      </c>
      <c r="C4840">
        <f>1/COUNTIF(B:B,pizzadb_pizzasales[[#This Row],[order_id]])</f>
        <v>1</v>
      </c>
      <c r="D4840" s="1" t="s">
        <v>136</v>
      </c>
      <c r="E4840">
        <v>1</v>
      </c>
      <c r="F4840" s="16">
        <v>43664</v>
      </c>
      <c r="G4840" s="14" t="str">
        <f>TEXT(pizzadb_pizzasales[[#This Row],[order_date]],"dddd")</f>
        <v>Thursday</v>
      </c>
      <c r="H4840" s="3">
        <v>0.70526620370370374</v>
      </c>
      <c r="I4840">
        <v>12.5</v>
      </c>
      <c r="J4840">
        <v>12.5</v>
      </c>
      <c r="K4840" s="1" t="s">
        <v>41</v>
      </c>
      <c r="L4840" s="1" t="s">
        <v>22</v>
      </c>
      <c r="M4840" s="1" t="s">
        <v>63</v>
      </c>
      <c r="N4840" s="1" t="s">
        <v>64</v>
      </c>
    </row>
    <row r="4841" spans="1:14" x14ac:dyDescent="0.25">
      <c r="A4841">
        <v>4840</v>
      </c>
      <c r="B4841">
        <v>2141</v>
      </c>
      <c r="C4841">
        <f>1/COUNTIF(B:B,pizzadb_pizzasales[[#This Row],[order_id]])</f>
        <v>1</v>
      </c>
      <c r="D4841" s="1" t="s">
        <v>148</v>
      </c>
      <c r="E4841">
        <v>1</v>
      </c>
      <c r="F4841" s="16">
        <v>43665</v>
      </c>
      <c r="G4841" s="14" t="str">
        <f>TEXT(pizzadb_pizzasales[[#This Row],[order_date]],"dddd")</f>
        <v>Friday</v>
      </c>
      <c r="H4841" s="3">
        <v>0.70848379629629632</v>
      </c>
      <c r="I4841">
        <v>14.5</v>
      </c>
      <c r="J4841">
        <v>14.5</v>
      </c>
      <c r="K4841" s="1" t="s">
        <v>13</v>
      </c>
      <c r="L4841" s="1" t="s">
        <v>14</v>
      </c>
      <c r="M4841" s="1" t="s">
        <v>130</v>
      </c>
      <c r="N4841" s="1" t="s">
        <v>131</v>
      </c>
    </row>
    <row r="4842" spans="1:14" x14ac:dyDescent="0.25">
      <c r="A4842">
        <v>4841</v>
      </c>
      <c r="B4842">
        <v>2142</v>
      </c>
      <c r="C4842">
        <f>1/COUNTIF(B:B,pizzadb_pizzasales[[#This Row],[order_id]])</f>
        <v>0.5</v>
      </c>
      <c r="D4842" s="1" t="s">
        <v>72</v>
      </c>
      <c r="E4842">
        <v>1</v>
      </c>
      <c r="F4842" s="16">
        <v>43668</v>
      </c>
      <c r="G4842" s="14" t="str">
        <f>TEXT(pizzadb_pizzasales[[#This Row],[order_date]],"dddd")</f>
        <v>Monday</v>
      </c>
      <c r="H4842" s="3">
        <v>0.73343749999999996</v>
      </c>
      <c r="I4842">
        <v>20.75</v>
      </c>
      <c r="J4842">
        <v>20.75</v>
      </c>
      <c r="K4842" s="1" t="s">
        <v>21</v>
      </c>
      <c r="L4842" s="1" t="s">
        <v>33</v>
      </c>
      <c r="M4842" s="1" t="s">
        <v>42</v>
      </c>
      <c r="N4842" s="1" t="s">
        <v>43</v>
      </c>
    </row>
    <row r="4843" spans="1:14" x14ac:dyDescent="0.25">
      <c r="A4843">
        <v>4842</v>
      </c>
      <c r="B4843">
        <v>2142</v>
      </c>
      <c r="C4843">
        <f>1/COUNTIF(B:B,pizzadb_pizzasales[[#This Row],[order_id]])</f>
        <v>0.5</v>
      </c>
      <c r="D4843" s="1" t="s">
        <v>152</v>
      </c>
      <c r="E4843">
        <v>1</v>
      </c>
      <c r="F4843" s="16">
        <v>43669</v>
      </c>
      <c r="G4843" s="14" t="str">
        <f>TEXT(pizzadb_pizzasales[[#This Row],[order_date]],"dddd")</f>
        <v>Tuesday</v>
      </c>
      <c r="H4843" s="3">
        <v>0.73343749999999996</v>
      </c>
      <c r="I4843">
        <v>20.75</v>
      </c>
      <c r="J4843">
        <v>20.75</v>
      </c>
      <c r="K4843" s="1" t="s">
        <v>21</v>
      </c>
      <c r="L4843" s="1" t="s">
        <v>26</v>
      </c>
      <c r="M4843" s="1" t="s">
        <v>48</v>
      </c>
      <c r="N4843" s="1" t="s">
        <v>49</v>
      </c>
    </row>
    <row r="4844" spans="1:14" x14ac:dyDescent="0.25">
      <c r="A4844">
        <v>4843</v>
      </c>
      <c r="B4844">
        <v>2143</v>
      </c>
      <c r="C4844">
        <f>1/COUNTIF(B:B,pizzadb_pizzasales[[#This Row],[order_id]])</f>
        <v>0.25</v>
      </c>
      <c r="D4844" s="1" t="s">
        <v>138</v>
      </c>
      <c r="E4844">
        <v>1</v>
      </c>
      <c r="F4844" s="16">
        <v>43670</v>
      </c>
      <c r="G4844" s="14" t="str">
        <f>TEXT(pizzadb_pizzasales[[#This Row],[order_date]],"dddd")</f>
        <v>Wednesday</v>
      </c>
      <c r="H4844" s="3">
        <v>0.73949074074074073</v>
      </c>
      <c r="I4844">
        <v>20.5</v>
      </c>
      <c r="J4844">
        <v>20.5</v>
      </c>
      <c r="K4844" s="1" t="s">
        <v>21</v>
      </c>
      <c r="L4844" s="1" t="s">
        <v>14</v>
      </c>
      <c r="M4844" s="1" t="s">
        <v>18</v>
      </c>
      <c r="N4844" s="1" t="s">
        <v>19</v>
      </c>
    </row>
    <row r="4845" spans="1:14" x14ac:dyDescent="0.25">
      <c r="A4845">
        <v>4844</v>
      </c>
      <c r="B4845">
        <v>2143</v>
      </c>
      <c r="C4845">
        <f>1/COUNTIF(B:B,pizzadb_pizzasales[[#This Row],[order_id]])</f>
        <v>0.25</v>
      </c>
      <c r="D4845" s="1" t="s">
        <v>17</v>
      </c>
      <c r="E4845">
        <v>1</v>
      </c>
      <c r="F4845" s="16">
        <v>43671</v>
      </c>
      <c r="G4845" s="14" t="str">
        <f>TEXT(pizzadb_pizzasales[[#This Row],[order_date]],"dddd")</f>
        <v>Thursday</v>
      </c>
      <c r="H4845" s="3">
        <v>0.73949074074074073</v>
      </c>
      <c r="I4845">
        <v>16</v>
      </c>
      <c r="J4845">
        <v>16</v>
      </c>
      <c r="K4845" s="1" t="s">
        <v>13</v>
      </c>
      <c r="L4845" s="1" t="s">
        <v>14</v>
      </c>
      <c r="M4845" s="1" t="s">
        <v>18</v>
      </c>
      <c r="N4845" s="1" t="s">
        <v>19</v>
      </c>
    </row>
    <row r="4846" spans="1:14" x14ac:dyDescent="0.25">
      <c r="A4846">
        <v>4845</v>
      </c>
      <c r="B4846">
        <v>2143</v>
      </c>
      <c r="C4846">
        <f>1/COUNTIF(B:B,pizzadb_pizzasales[[#This Row],[order_id]])</f>
        <v>0.25</v>
      </c>
      <c r="D4846" s="1" t="s">
        <v>50</v>
      </c>
      <c r="E4846">
        <v>1</v>
      </c>
      <c r="F4846" s="16">
        <v>43672</v>
      </c>
      <c r="G4846" s="14" t="str">
        <f>TEXT(pizzadb_pizzasales[[#This Row],[order_date]],"dddd")</f>
        <v>Friday</v>
      </c>
      <c r="H4846" s="3">
        <v>0.73949074074074073</v>
      </c>
      <c r="I4846">
        <v>12</v>
      </c>
      <c r="J4846">
        <v>12</v>
      </c>
      <c r="K4846" s="1" t="s">
        <v>41</v>
      </c>
      <c r="L4846" s="1" t="s">
        <v>14</v>
      </c>
      <c r="M4846" s="1" t="s">
        <v>18</v>
      </c>
      <c r="N4846" s="1" t="s">
        <v>19</v>
      </c>
    </row>
    <row r="4847" spans="1:14" x14ac:dyDescent="0.25">
      <c r="A4847">
        <v>4846</v>
      </c>
      <c r="B4847">
        <v>2143</v>
      </c>
      <c r="C4847">
        <f>1/COUNTIF(B:B,pizzadb_pizzasales[[#This Row],[order_id]])</f>
        <v>0.25</v>
      </c>
      <c r="D4847" s="1" t="s">
        <v>77</v>
      </c>
      <c r="E4847">
        <v>1</v>
      </c>
      <c r="F4847" s="16">
        <v>43675</v>
      </c>
      <c r="G4847" s="14" t="str">
        <f>TEXT(pizzadb_pizzasales[[#This Row],[order_date]],"dddd")</f>
        <v>Monday</v>
      </c>
      <c r="H4847" s="3">
        <v>0.73949074074074073</v>
      </c>
      <c r="I4847">
        <v>15.25</v>
      </c>
      <c r="J4847">
        <v>15.25</v>
      </c>
      <c r="K4847" s="1" t="s">
        <v>21</v>
      </c>
      <c r="L4847" s="1" t="s">
        <v>14</v>
      </c>
      <c r="M4847" s="1" t="s">
        <v>78</v>
      </c>
      <c r="N4847" s="1" t="s">
        <v>79</v>
      </c>
    </row>
    <row r="4848" spans="1:14" x14ac:dyDescent="0.25">
      <c r="A4848">
        <v>4847</v>
      </c>
      <c r="B4848">
        <v>2144</v>
      </c>
      <c r="C4848">
        <f>1/COUNTIF(B:B,pizzadb_pizzasales[[#This Row],[order_id]])</f>
        <v>0.5</v>
      </c>
      <c r="D4848" s="1" t="s">
        <v>76</v>
      </c>
      <c r="E4848">
        <v>1</v>
      </c>
      <c r="F4848" s="16">
        <v>43676</v>
      </c>
      <c r="G4848" s="14" t="str">
        <f>TEXT(pizzadb_pizzasales[[#This Row],[order_date]],"dddd")</f>
        <v>Tuesday</v>
      </c>
      <c r="H4848" s="3">
        <v>0.74175925925925923</v>
      </c>
      <c r="I4848">
        <v>16.75</v>
      </c>
      <c r="J4848">
        <v>16.75</v>
      </c>
      <c r="K4848" s="1" t="s">
        <v>13</v>
      </c>
      <c r="L4848" s="1" t="s">
        <v>33</v>
      </c>
      <c r="M4848" s="1" t="s">
        <v>74</v>
      </c>
      <c r="N4848" s="1" t="s">
        <v>75</v>
      </c>
    </row>
    <row r="4849" spans="1:14" x14ac:dyDescent="0.25">
      <c r="A4849">
        <v>4848</v>
      </c>
      <c r="B4849">
        <v>2144</v>
      </c>
      <c r="C4849">
        <f>1/COUNTIF(B:B,pizzadb_pizzasales[[#This Row],[order_id]])</f>
        <v>0.5</v>
      </c>
      <c r="D4849" s="1" t="s">
        <v>117</v>
      </c>
      <c r="E4849">
        <v>1</v>
      </c>
      <c r="F4849" s="16">
        <v>43677</v>
      </c>
      <c r="G4849" s="14" t="str">
        <f>TEXT(pizzadb_pizzasales[[#This Row],[order_date]],"dddd")</f>
        <v>Wednesday</v>
      </c>
      <c r="H4849" s="3">
        <v>0.74175925925925923</v>
      </c>
      <c r="I4849">
        <v>12.75</v>
      </c>
      <c r="J4849">
        <v>12.75</v>
      </c>
      <c r="K4849" s="1" t="s">
        <v>41</v>
      </c>
      <c r="L4849" s="1" t="s">
        <v>33</v>
      </c>
      <c r="M4849" s="1" t="s">
        <v>70</v>
      </c>
      <c r="N4849" s="1" t="s">
        <v>71</v>
      </c>
    </row>
    <row r="4850" spans="1:14" x14ac:dyDescent="0.25">
      <c r="A4850">
        <v>4849</v>
      </c>
      <c r="B4850">
        <v>2145</v>
      </c>
      <c r="C4850">
        <f>1/COUNTIF(B:B,pizzadb_pizzasales[[#This Row],[order_id]])</f>
        <v>0.5</v>
      </c>
      <c r="D4850" s="1" t="s">
        <v>112</v>
      </c>
      <c r="E4850">
        <v>1</v>
      </c>
      <c r="F4850" s="16">
        <v>43678</v>
      </c>
      <c r="G4850" s="14" t="str">
        <f>TEXT(pizzadb_pizzasales[[#This Row],[order_date]],"dddd")</f>
        <v>Thursday</v>
      </c>
      <c r="H4850" s="3">
        <v>0.74805555555555558</v>
      </c>
      <c r="I4850">
        <v>20.5</v>
      </c>
      <c r="J4850">
        <v>20.5</v>
      </c>
      <c r="K4850" s="1" t="s">
        <v>21</v>
      </c>
      <c r="L4850" s="1" t="s">
        <v>14</v>
      </c>
      <c r="M4850" s="1" t="s">
        <v>94</v>
      </c>
      <c r="N4850" s="1" t="s">
        <v>95</v>
      </c>
    </row>
    <row r="4851" spans="1:14" x14ac:dyDescent="0.25">
      <c r="A4851">
        <v>4850</v>
      </c>
      <c r="B4851">
        <v>2145</v>
      </c>
      <c r="C4851">
        <f>1/COUNTIF(B:B,pizzadb_pizzasales[[#This Row],[order_id]])</f>
        <v>0.5</v>
      </c>
      <c r="D4851" s="1" t="s">
        <v>162</v>
      </c>
      <c r="E4851">
        <v>1</v>
      </c>
      <c r="F4851" s="16">
        <v>43679</v>
      </c>
      <c r="G4851" s="14" t="str">
        <f>TEXT(pizzadb_pizzasales[[#This Row],[order_date]],"dddd")</f>
        <v>Friday</v>
      </c>
      <c r="H4851" s="3">
        <v>0.74805555555555558</v>
      </c>
      <c r="I4851">
        <v>16</v>
      </c>
      <c r="J4851">
        <v>16</v>
      </c>
      <c r="K4851" s="1" t="s">
        <v>13</v>
      </c>
      <c r="L4851" s="1" t="s">
        <v>22</v>
      </c>
      <c r="M4851" s="1" t="s">
        <v>110</v>
      </c>
      <c r="N4851" s="1" t="s">
        <v>111</v>
      </c>
    </row>
    <row r="4852" spans="1:14" x14ac:dyDescent="0.25">
      <c r="A4852">
        <v>4851</v>
      </c>
      <c r="B4852">
        <v>2146</v>
      </c>
      <c r="C4852">
        <f>1/COUNTIF(B:B,pizzadb_pizzasales[[#This Row],[order_id]])</f>
        <v>0.5</v>
      </c>
      <c r="D4852" s="1" t="s">
        <v>128</v>
      </c>
      <c r="E4852">
        <v>1</v>
      </c>
      <c r="F4852" s="16">
        <v>43682</v>
      </c>
      <c r="G4852" s="14" t="str">
        <f>TEXT(pizzadb_pizzasales[[#This Row],[order_date]],"dddd")</f>
        <v>Monday</v>
      </c>
      <c r="H4852" s="3">
        <v>0.75299768518518517</v>
      </c>
      <c r="I4852">
        <v>16</v>
      </c>
      <c r="J4852">
        <v>16</v>
      </c>
      <c r="K4852" s="1" t="s">
        <v>13</v>
      </c>
      <c r="L4852" s="1" t="s">
        <v>22</v>
      </c>
      <c r="M4852" s="1" t="s">
        <v>52</v>
      </c>
      <c r="N4852" s="1" t="s">
        <v>53</v>
      </c>
    </row>
    <row r="4853" spans="1:14" x14ac:dyDescent="0.25">
      <c r="A4853">
        <v>4852</v>
      </c>
      <c r="B4853">
        <v>2146</v>
      </c>
      <c r="C4853">
        <f>1/COUNTIF(B:B,pizzadb_pizzasales[[#This Row],[order_id]])</f>
        <v>0.5</v>
      </c>
      <c r="D4853" s="1" t="s">
        <v>36</v>
      </c>
      <c r="E4853">
        <v>1</v>
      </c>
      <c r="F4853" s="16">
        <v>43683</v>
      </c>
      <c r="G4853" s="14" t="str">
        <f>TEXT(pizzadb_pizzasales[[#This Row],[order_date]],"dddd")</f>
        <v>Tuesday</v>
      </c>
      <c r="H4853" s="3">
        <v>0.75299768518518517</v>
      </c>
      <c r="I4853">
        <v>16.5</v>
      </c>
      <c r="J4853">
        <v>16.5</v>
      </c>
      <c r="K4853" s="1" t="s">
        <v>13</v>
      </c>
      <c r="L4853" s="1" t="s">
        <v>26</v>
      </c>
      <c r="M4853" s="1" t="s">
        <v>27</v>
      </c>
      <c r="N4853" s="1" t="s">
        <v>28</v>
      </c>
    </row>
    <row r="4854" spans="1:14" x14ac:dyDescent="0.25">
      <c r="A4854">
        <v>4853</v>
      </c>
      <c r="B4854">
        <v>2147</v>
      </c>
      <c r="C4854">
        <f>1/COUNTIF(B:B,pizzadb_pizzasales[[#This Row],[order_id]])</f>
        <v>0.25</v>
      </c>
      <c r="D4854" s="1" t="s">
        <v>20</v>
      </c>
      <c r="E4854">
        <v>1</v>
      </c>
      <c r="F4854" s="16">
        <v>43684</v>
      </c>
      <c r="G4854" s="14" t="str">
        <f>TEXT(pizzadb_pizzasales[[#This Row],[order_date]],"dddd")</f>
        <v>Wednesday</v>
      </c>
      <c r="H4854" s="3">
        <v>0.75792824074074072</v>
      </c>
      <c r="I4854">
        <v>18.5</v>
      </c>
      <c r="J4854">
        <v>18.5</v>
      </c>
      <c r="K4854" s="1" t="s">
        <v>21</v>
      </c>
      <c r="L4854" s="1" t="s">
        <v>22</v>
      </c>
      <c r="M4854" s="1" t="s">
        <v>23</v>
      </c>
      <c r="N4854" s="1" t="s">
        <v>24</v>
      </c>
    </row>
    <row r="4855" spans="1:14" x14ac:dyDescent="0.25">
      <c r="A4855">
        <v>4854</v>
      </c>
      <c r="B4855">
        <v>2147</v>
      </c>
      <c r="C4855">
        <f>1/COUNTIF(B:B,pizzadb_pizzasales[[#This Row],[order_id]])</f>
        <v>0.25</v>
      </c>
      <c r="D4855" s="1" t="s">
        <v>77</v>
      </c>
      <c r="E4855">
        <v>1</v>
      </c>
      <c r="F4855" s="16">
        <v>43685</v>
      </c>
      <c r="G4855" s="14" t="str">
        <f>TEXT(pizzadb_pizzasales[[#This Row],[order_date]],"dddd")</f>
        <v>Thursday</v>
      </c>
      <c r="H4855" s="3">
        <v>0.75792824074074072</v>
      </c>
      <c r="I4855">
        <v>15.25</v>
      </c>
      <c r="J4855">
        <v>15.25</v>
      </c>
      <c r="K4855" s="1" t="s">
        <v>21</v>
      </c>
      <c r="L4855" s="1" t="s">
        <v>14</v>
      </c>
      <c r="M4855" s="1" t="s">
        <v>78</v>
      </c>
      <c r="N4855" s="1" t="s">
        <v>79</v>
      </c>
    </row>
    <row r="4856" spans="1:14" x14ac:dyDescent="0.25">
      <c r="A4856">
        <v>4855</v>
      </c>
      <c r="B4856">
        <v>2147</v>
      </c>
      <c r="C4856">
        <f>1/COUNTIF(B:B,pizzadb_pizzasales[[#This Row],[order_id]])</f>
        <v>0.25</v>
      </c>
      <c r="D4856" s="1" t="s">
        <v>119</v>
      </c>
      <c r="E4856">
        <v>1</v>
      </c>
      <c r="F4856" s="16">
        <v>43686</v>
      </c>
      <c r="G4856" s="14" t="str">
        <f>TEXT(pizzadb_pizzasales[[#This Row],[order_date]],"dddd")</f>
        <v>Friday</v>
      </c>
      <c r="H4856" s="3">
        <v>0.75792824074074072</v>
      </c>
      <c r="I4856">
        <v>12.5</v>
      </c>
      <c r="J4856">
        <v>12.5</v>
      </c>
      <c r="K4856" s="1" t="s">
        <v>13</v>
      </c>
      <c r="L4856" s="1" t="s">
        <v>14</v>
      </c>
      <c r="M4856" s="1" t="s">
        <v>78</v>
      </c>
      <c r="N4856" s="1" t="s">
        <v>79</v>
      </c>
    </row>
    <row r="4857" spans="1:14" x14ac:dyDescent="0.25">
      <c r="A4857">
        <v>4856</v>
      </c>
      <c r="B4857">
        <v>2147</v>
      </c>
      <c r="C4857">
        <f>1/COUNTIF(B:B,pizzadb_pizzasales[[#This Row],[order_id]])</f>
        <v>0.25</v>
      </c>
      <c r="D4857" s="1" t="s">
        <v>152</v>
      </c>
      <c r="E4857">
        <v>1</v>
      </c>
      <c r="F4857" s="16">
        <v>43689</v>
      </c>
      <c r="G4857" s="14" t="str">
        <f>TEXT(pizzadb_pizzasales[[#This Row],[order_date]],"dddd")</f>
        <v>Monday</v>
      </c>
      <c r="H4857" s="3">
        <v>0.75792824074074072</v>
      </c>
      <c r="I4857">
        <v>20.75</v>
      </c>
      <c r="J4857">
        <v>20.75</v>
      </c>
      <c r="K4857" s="1" t="s">
        <v>21</v>
      </c>
      <c r="L4857" s="1" t="s">
        <v>26</v>
      </c>
      <c r="M4857" s="1" t="s">
        <v>48</v>
      </c>
      <c r="N4857" s="1" t="s">
        <v>49</v>
      </c>
    </row>
    <row r="4858" spans="1:14" x14ac:dyDescent="0.25">
      <c r="A4858">
        <v>4857</v>
      </c>
      <c r="B4858">
        <v>2148</v>
      </c>
      <c r="C4858">
        <f>1/COUNTIF(B:B,pizzadb_pizzasales[[#This Row],[order_id]])</f>
        <v>0.5</v>
      </c>
      <c r="D4858" s="1" t="s">
        <v>25</v>
      </c>
      <c r="E4858">
        <v>1</v>
      </c>
      <c r="F4858" s="16">
        <v>43690</v>
      </c>
      <c r="G4858" s="14" t="str">
        <f>TEXT(pizzadb_pizzasales[[#This Row],[order_date]],"dddd")</f>
        <v>Tuesday</v>
      </c>
      <c r="H4858" s="3">
        <v>0.7608449074074074</v>
      </c>
      <c r="I4858">
        <v>20.75</v>
      </c>
      <c r="J4858">
        <v>20.75</v>
      </c>
      <c r="K4858" s="1" t="s">
        <v>21</v>
      </c>
      <c r="L4858" s="1" t="s">
        <v>26</v>
      </c>
      <c r="M4858" s="1" t="s">
        <v>27</v>
      </c>
      <c r="N4858" s="1" t="s">
        <v>28</v>
      </c>
    </row>
    <row r="4859" spans="1:14" x14ac:dyDescent="0.25">
      <c r="A4859">
        <v>4858</v>
      </c>
      <c r="B4859">
        <v>2148</v>
      </c>
      <c r="C4859">
        <f>1/COUNTIF(B:B,pizzadb_pizzasales[[#This Row],[order_id]])</f>
        <v>0.5</v>
      </c>
      <c r="D4859" s="1" t="s">
        <v>145</v>
      </c>
      <c r="E4859">
        <v>1</v>
      </c>
      <c r="F4859" s="16">
        <v>43691</v>
      </c>
      <c r="G4859" s="14" t="str">
        <f>TEXT(pizzadb_pizzasales[[#This Row],[order_date]],"dddd")</f>
        <v>Wednesday</v>
      </c>
      <c r="H4859" s="3">
        <v>0.7608449074074074</v>
      </c>
      <c r="I4859">
        <v>16.5</v>
      </c>
      <c r="J4859">
        <v>16.5</v>
      </c>
      <c r="K4859" s="1" t="s">
        <v>13</v>
      </c>
      <c r="L4859" s="1" t="s">
        <v>26</v>
      </c>
      <c r="M4859" s="1" t="s">
        <v>38</v>
      </c>
      <c r="N4859" s="1" t="s">
        <v>39</v>
      </c>
    </row>
    <row r="4860" spans="1:14" x14ac:dyDescent="0.25">
      <c r="A4860">
        <v>4859</v>
      </c>
      <c r="B4860">
        <v>2149</v>
      </c>
      <c r="C4860">
        <f>1/COUNTIF(B:B,pizzadb_pizzasales[[#This Row],[order_id]])</f>
        <v>1</v>
      </c>
      <c r="D4860" s="1" t="s">
        <v>36</v>
      </c>
      <c r="E4860">
        <v>1</v>
      </c>
      <c r="F4860" s="16">
        <v>43692</v>
      </c>
      <c r="G4860" s="14" t="str">
        <f>TEXT(pizzadb_pizzasales[[#This Row],[order_date]],"dddd")</f>
        <v>Thursday</v>
      </c>
      <c r="H4860" s="3">
        <v>0.76378472222222227</v>
      </c>
      <c r="I4860">
        <v>16.5</v>
      </c>
      <c r="J4860">
        <v>16.5</v>
      </c>
      <c r="K4860" s="1" t="s">
        <v>13</v>
      </c>
      <c r="L4860" s="1" t="s">
        <v>26</v>
      </c>
      <c r="M4860" s="1" t="s">
        <v>27</v>
      </c>
      <c r="N4860" s="1" t="s">
        <v>28</v>
      </c>
    </row>
    <row r="4861" spans="1:14" x14ac:dyDescent="0.25">
      <c r="A4861">
        <v>4860</v>
      </c>
      <c r="B4861">
        <v>2150</v>
      </c>
      <c r="C4861">
        <f>1/COUNTIF(B:B,pizzadb_pizzasales[[#This Row],[order_id]])</f>
        <v>1</v>
      </c>
      <c r="D4861" s="1" t="s">
        <v>116</v>
      </c>
      <c r="E4861">
        <v>1</v>
      </c>
      <c r="F4861" s="16">
        <v>43693</v>
      </c>
      <c r="G4861" s="14" t="str">
        <f>TEXT(pizzadb_pizzasales[[#This Row],[order_date]],"dddd")</f>
        <v>Friday</v>
      </c>
      <c r="H4861" s="3">
        <v>0.76556712962962958</v>
      </c>
      <c r="I4861">
        <v>16</v>
      </c>
      <c r="J4861">
        <v>16</v>
      </c>
      <c r="K4861" s="1" t="s">
        <v>13</v>
      </c>
      <c r="L4861" s="1" t="s">
        <v>14</v>
      </c>
      <c r="M4861" s="1" t="s">
        <v>55</v>
      </c>
      <c r="N4861" s="1" t="s">
        <v>56</v>
      </c>
    </row>
    <row r="4862" spans="1:14" x14ac:dyDescent="0.25">
      <c r="A4862">
        <v>4861</v>
      </c>
      <c r="B4862">
        <v>2151</v>
      </c>
      <c r="C4862">
        <f>1/COUNTIF(B:B,pizzadb_pizzasales[[#This Row],[order_id]])</f>
        <v>0.5</v>
      </c>
      <c r="D4862" s="1" t="s">
        <v>118</v>
      </c>
      <c r="E4862">
        <v>1</v>
      </c>
      <c r="F4862" s="16">
        <v>43696</v>
      </c>
      <c r="G4862" s="14" t="str">
        <f>TEXT(pizzadb_pizzasales[[#This Row],[order_date]],"dddd")</f>
        <v>Monday</v>
      </c>
      <c r="H4862" s="3">
        <v>0.76560185185185181</v>
      </c>
      <c r="I4862">
        <v>16.75</v>
      </c>
      <c r="J4862">
        <v>16.75</v>
      </c>
      <c r="K4862" s="1" t="s">
        <v>13</v>
      </c>
      <c r="L4862" s="1" t="s">
        <v>33</v>
      </c>
      <c r="M4862" s="1" t="s">
        <v>42</v>
      </c>
      <c r="N4862" s="1" t="s">
        <v>43</v>
      </c>
    </row>
    <row r="4863" spans="1:14" x14ac:dyDescent="0.25">
      <c r="A4863">
        <v>4862</v>
      </c>
      <c r="B4863">
        <v>2151</v>
      </c>
      <c r="C4863">
        <f>1/COUNTIF(B:B,pizzadb_pizzasales[[#This Row],[order_id]])</f>
        <v>0.5</v>
      </c>
      <c r="D4863" s="1" t="s">
        <v>164</v>
      </c>
      <c r="E4863">
        <v>1</v>
      </c>
      <c r="F4863" s="16">
        <v>43697</v>
      </c>
      <c r="G4863" s="14" t="str">
        <f>TEXT(pizzadb_pizzasales[[#This Row],[order_date]],"dddd")</f>
        <v>Tuesday</v>
      </c>
      <c r="H4863" s="3">
        <v>0.76560185185185181</v>
      </c>
      <c r="I4863">
        <v>16.5</v>
      </c>
      <c r="J4863">
        <v>16.5</v>
      </c>
      <c r="K4863" s="1" t="s">
        <v>13</v>
      </c>
      <c r="L4863" s="1" t="s">
        <v>22</v>
      </c>
      <c r="M4863" s="1" t="s">
        <v>63</v>
      </c>
      <c r="N4863" s="1" t="s">
        <v>64</v>
      </c>
    </row>
    <row r="4864" spans="1:14" x14ac:dyDescent="0.25">
      <c r="A4864">
        <v>4863</v>
      </c>
      <c r="B4864">
        <v>2152</v>
      </c>
      <c r="C4864">
        <f>1/COUNTIF(B:B,pizzadb_pizzasales[[#This Row],[order_id]])</f>
        <v>0.5</v>
      </c>
      <c r="D4864" s="1" t="s">
        <v>116</v>
      </c>
      <c r="E4864">
        <v>1</v>
      </c>
      <c r="F4864" s="16">
        <v>43698</v>
      </c>
      <c r="G4864" s="14" t="str">
        <f>TEXT(pizzadb_pizzasales[[#This Row],[order_date]],"dddd")</f>
        <v>Wednesday</v>
      </c>
      <c r="H4864" s="3">
        <v>0.77443287037037034</v>
      </c>
      <c r="I4864">
        <v>16</v>
      </c>
      <c r="J4864">
        <v>16</v>
      </c>
      <c r="K4864" s="1" t="s">
        <v>13</v>
      </c>
      <c r="L4864" s="1" t="s">
        <v>14</v>
      </c>
      <c r="M4864" s="1" t="s">
        <v>55</v>
      </c>
      <c r="N4864" s="1" t="s">
        <v>56</v>
      </c>
    </row>
    <row r="4865" spans="1:14" x14ac:dyDescent="0.25">
      <c r="A4865">
        <v>4864</v>
      </c>
      <c r="B4865">
        <v>2152</v>
      </c>
      <c r="C4865">
        <f>1/COUNTIF(B:B,pizzadb_pizzasales[[#This Row],[order_id]])</f>
        <v>0.5</v>
      </c>
      <c r="D4865" s="1" t="s">
        <v>135</v>
      </c>
      <c r="E4865">
        <v>1</v>
      </c>
      <c r="F4865" s="16">
        <v>43699</v>
      </c>
      <c r="G4865" s="14" t="str">
        <f>TEXT(pizzadb_pizzasales[[#This Row],[order_date]],"dddd")</f>
        <v>Thursday</v>
      </c>
      <c r="H4865" s="3">
        <v>0.77443287037037034</v>
      </c>
      <c r="I4865">
        <v>20.75</v>
      </c>
      <c r="J4865">
        <v>20.75</v>
      </c>
      <c r="K4865" s="1" t="s">
        <v>21</v>
      </c>
      <c r="L4865" s="1" t="s">
        <v>26</v>
      </c>
      <c r="M4865" s="1" t="s">
        <v>107</v>
      </c>
      <c r="N4865" s="1" t="s">
        <v>108</v>
      </c>
    </row>
    <row r="4866" spans="1:14" x14ac:dyDescent="0.25">
      <c r="A4866">
        <v>4865</v>
      </c>
      <c r="B4866">
        <v>2153</v>
      </c>
      <c r="C4866">
        <f>1/COUNTIF(B:B,pizzadb_pizzasales[[#This Row],[order_id]])</f>
        <v>0.5</v>
      </c>
      <c r="D4866" s="1" t="s">
        <v>132</v>
      </c>
      <c r="E4866">
        <v>1</v>
      </c>
      <c r="F4866" s="16">
        <v>43700</v>
      </c>
      <c r="G4866" s="14" t="str">
        <f>TEXT(pizzadb_pizzasales[[#This Row],[order_date]],"dddd")</f>
        <v>Friday</v>
      </c>
      <c r="H4866" s="3">
        <v>0.77640046296296295</v>
      </c>
      <c r="I4866">
        <v>10.5</v>
      </c>
      <c r="J4866">
        <v>10.5</v>
      </c>
      <c r="K4866" s="1" t="s">
        <v>41</v>
      </c>
      <c r="L4866" s="1" t="s">
        <v>14</v>
      </c>
      <c r="M4866" s="1" t="s">
        <v>15</v>
      </c>
      <c r="N4866" s="1" t="s">
        <v>16</v>
      </c>
    </row>
    <row r="4867" spans="1:14" x14ac:dyDescent="0.25">
      <c r="A4867">
        <v>4866</v>
      </c>
      <c r="B4867">
        <v>2153</v>
      </c>
      <c r="C4867">
        <f>1/COUNTIF(B:B,pizzadb_pizzasales[[#This Row],[order_id]])</f>
        <v>0.5</v>
      </c>
      <c r="D4867" s="1" t="s">
        <v>59</v>
      </c>
      <c r="E4867">
        <v>1</v>
      </c>
      <c r="F4867" s="16">
        <v>43703</v>
      </c>
      <c r="G4867" s="14" t="str">
        <f>TEXT(pizzadb_pizzasales[[#This Row],[order_date]],"dddd")</f>
        <v>Monday</v>
      </c>
      <c r="H4867" s="3">
        <v>0.77640046296296295</v>
      </c>
      <c r="I4867">
        <v>20.75</v>
      </c>
      <c r="J4867">
        <v>20.75</v>
      </c>
      <c r="K4867" s="1" t="s">
        <v>21</v>
      </c>
      <c r="L4867" s="1" t="s">
        <v>26</v>
      </c>
      <c r="M4867" s="1" t="s">
        <v>60</v>
      </c>
      <c r="N4867" s="1" t="s">
        <v>61</v>
      </c>
    </row>
    <row r="4868" spans="1:14" x14ac:dyDescent="0.25">
      <c r="A4868">
        <v>4867</v>
      </c>
      <c r="B4868">
        <v>2154</v>
      </c>
      <c r="C4868">
        <f>1/COUNTIF(B:B,pizzadb_pizzasales[[#This Row],[order_id]])</f>
        <v>0.5</v>
      </c>
      <c r="D4868" s="1" t="s">
        <v>72</v>
      </c>
      <c r="E4868">
        <v>1</v>
      </c>
      <c r="F4868" s="16">
        <v>43704</v>
      </c>
      <c r="G4868" s="14" t="str">
        <f>TEXT(pizzadb_pizzasales[[#This Row],[order_date]],"dddd")</f>
        <v>Tuesday</v>
      </c>
      <c r="H4868" s="3">
        <v>0.78850694444444447</v>
      </c>
      <c r="I4868">
        <v>20.75</v>
      </c>
      <c r="J4868">
        <v>20.75</v>
      </c>
      <c r="K4868" s="1" t="s">
        <v>21</v>
      </c>
      <c r="L4868" s="1" t="s">
        <v>33</v>
      </c>
      <c r="M4868" s="1" t="s">
        <v>42</v>
      </c>
      <c r="N4868" s="1" t="s">
        <v>43</v>
      </c>
    </row>
    <row r="4869" spans="1:14" x14ac:dyDescent="0.25">
      <c r="A4869">
        <v>4868</v>
      </c>
      <c r="B4869">
        <v>2154</v>
      </c>
      <c r="C4869">
        <f>1/COUNTIF(B:B,pizzadb_pizzasales[[#This Row],[order_id]])</f>
        <v>0.5</v>
      </c>
      <c r="D4869" s="1" t="s">
        <v>173</v>
      </c>
      <c r="E4869">
        <v>1</v>
      </c>
      <c r="F4869" s="16">
        <v>43705</v>
      </c>
      <c r="G4869" s="14" t="str">
        <f>TEXT(pizzadb_pizzasales[[#This Row],[order_date]],"dddd")</f>
        <v>Wednesday</v>
      </c>
      <c r="H4869" s="3">
        <v>0.78850694444444447</v>
      </c>
      <c r="I4869">
        <v>20.25</v>
      </c>
      <c r="J4869">
        <v>20.25</v>
      </c>
      <c r="K4869" s="1" t="s">
        <v>21</v>
      </c>
      <c r="L4869" s="1" t="s">
        <v>26</v>
      </c>
      <c r="M4869" s="1" t="s">
        <v>97</v>
      </c>
      <c r="N4869" s="1" t="s">
        <v>98</v>
      </c>
    </row>
    <row r="4870" spans="1:14" x14ac:dyDescent="0.25">
      <c r="A4870">
        <v>4869</v>
      </c>
      <c r="B4870">
        <v>2155</v>
      </c>
      <c r="C4870">
        <f>1/COUNTIF(B:B,pizzadb_pizzasales[[#This Row],[order_id]])</f>
        <v>0.5</v>
      </c>
      <c r="D4870" s="1" t="s">
        <v>36</v>
      </c>
      <c r="E4870">
        <v>1</v>
      </c>
      <c r="F4870" s="16">
        <v>43706</v>
      </c>
      <c r="G4870" s="14" t="str">
        <f>TEXT(pizzadb_pizzasales[[#This Row],[order_date]],"dddd")</f>
        <v>Thursday</v>
      </c>
      <c r="H4870" s="3">
        <v>0.79162037037037036</v>
      </c>
      <c r="I4870">
        <v>16.5</v>
      </c>
      <c r="J4870">
        <v>16.5</v>
      </c>
      <c r="K4870" s="1" t="s">
        <v>13</v>
      </c>
      <c r="L4870" s="1" t="s">
        <v>26</v>
      </c>
      <c r="M4870" s="1" t="s">
        <v>27</v>
      </c>
      <c r="N4870" s="1" t="s">
        <v>28</v>
      </c>
    </row>
    <row r="4871" spans="1:14" x14ac:dyDescent="0.25">
      <c r="A4871">
        <v>4870</v>
      </c>
      <c r="B4871">
        <v>2155</v>
      </c>
      <c r="C4871">
        <f>1/COUNTIF(B:B,pizzadb_pizzasales[[#This Row],[order_id]])</f>
        <v>0.5</v>
      </c>
      <c r="D4871" s="1" t="s">
        <v>32</v>
      </c>
      <c r="E4871">
        <v>1</v>
      </c>
      <c r="F4871" s="16">
        <v>43707</v>
      </c>
      <c r="G4871" s="14" t="str">
        <f>TEXT(pizzadb_pizzasales[[#This Row],[order_date]],"dddd")</f>
        <v>Friday</v>
      </c>
      <c r="H4871" s="3">
        <v>0.79162037037037036</v>
      </c>
      <c r="I4871">
        <v>20.75</v>
      </c>
      <c r="J4871">
        <v>20.75</v>
      </c>
      <c r="K4871" s="1" t="s">
        <v>21</v>
      </c>
      <c r="L4871" s="1" t="s">
        <v>33</v>
      </c>
      <c r="M4871" s="1" t="s">
        <v>34</v>
      </c>
      <c r="N4871" s="1" t="s">
        <v>35</v>
      </c>
    </row>
    <row r="4872" spans="1:14" x14ac:dyDescent="0.25">
      <c r="A4872">
        <v>4871</v>
      </c>
      <c r="B4872">
        <v>2156</v>
      </c>
      <c r="C4872">
        <f>1/COUNTIF(B:B,pizzadb_pizzasales[[#This Row],[order_id]])</f>
        <v>0.33333333333333331</v>
      </c>
      <c r="D4872" s="1" t="s">
        <v>36</v>
      </c>
      <c r="E4872">
        <v>1</v>
      </c>
      <c r="F4872" s="16">
        <v>43710</v>
      </c>
      <c r="G4872" s="14" t="str">
        <f>TEXT(pizzadb_pizzasales[[#This Row],[order_date]],"dddd")</f>
        <v>Monday</v>
      </c>
      <c r="H4872" s="3">
        <v>0.81214120370370368</v>
      </c>
      <c r="I4872">
        <v>16.5</v>
      </c>
      <c r="J4872">
        <v>16.5</v>
      </c>
      <c r="K4872" s="1" t="s">
        <v>13</v>
      </c>
      <c r="L4872" s="1" t="s">
        <v>26</v>
      </c>
      <c r="M4872" s="1" t="s">
        <v>27</v>
      </c>
      <c r="N4872" s="1" t="s">
        <v>28</v>
      </c>
    </row>
    <row r="4873" spans="1:14" x14ac:dyDescent="0.25">
      <c r="A4873">
        <v>4872</v>
      </c>
      <c r="B4873">
        <v>2156</v>
      </c>
      <c r="C4873">
        <f>1/COUNTIF(B:B,pizzadb_pizzasales[[#This Row],[order_id]])</f>
        <v>0.33333333333333331</v>
      </c>
      <c r="D4873" s="1" t="s">
        <v>68</v>
      </c>
      <c r="E4873">
        <v>1</v>
      </c>
      <c r="F4873" s="16">
        <v>43711</v>
      </c>
      <c r="G4873" s="14" t="str">
        <f>TEXT(pizzadb_pizzasales[[#This Row],[order_date]],"dddd")</f>
        <v>Tuesday</v>
      </c>
      <c r="H4873" s="3">
        <v>0.81214120370370368</v>
      </c>
      <c r="I4873">
        <v>20.25</v>
      </c>
      <c r="J4873">
        <v>20.25</v>
      </c>
      <c r="K4873" s="1" t="s">
        <v>21</v>
      </c>
      <c r="L4873" s="1" t="s">
        <v>22</v>
      </c>
      <c r="M4873" s="1" t="s">
        <v>30</v>
      </c>
      <c r="N4873" s="1" t="s">
        <v>31</v>
      </c>
    </row>
    <row r="4874" spans="1:14" x14ac:dyDescent="0.25">
      <c r="A4874">
        <v>4873</v>
      </c>
      <c r="B4874">
        <v>2156</v>
      </c>
      <c r="C4874">
        <f>1/COUNTIF(B:B,pizzadb_pizzasales[[#This Row],[order_id]])</f>
        <v>0.33333333333333331</v>
      </c>
      <c r="D4874" s="1" t="s">
        <v>171</v>
      </c>
      <c r="E4874">
        <v>1</v>
      </c>
      <c r="F4874" s="16">
        <v>43712</v>
      </c>
      <c r="G4874" s="14" t="str">
        <f>TEXT(pizzadb_pizzasales[[#This Row],[order_date]],"dddd")</f>
        <v>Wednesday</v>
      </c>
      <c r="H4874" s="3">
        <v>0.81214120370370368</v>
      </c>
      <c r="I4874">
        <v>16.5</v>
      </c>
      <c r="J4874">
        <v>16.5</v>
      </c>
      <c r="K4874" s="1" t="s">
        <v>13</v>
      </c>
      <c r="L4874" s="1" t="s">
        <v>26</v>
      </c>
      <c r="M4874" s="1" t="s">
        <v>88</v>
      </c>
      <c r="N4874" s="1" t="s">
        <v>89</v>
      </c>
    </row>
    <row r="4875" spans="1:14" x14ac:dyDescent="0.25">
      <c r="A4875">
        <v>4874</v>
      </c>
      <c r="B4875">
        <v>2157</v>
      </c>
      <c r="C4875">
        <f>1/COUNTIF(B:B,pizzadb_pizzasales[[#This Row],[order_id]])</f>
        <v>0.5</v>
      </c>
      <c r="D4875" s="1" t="s">
        <v>116</v>
      </c>
      <c r="E4875">
        <v>1</v>
      </c>
      <c r="F4875" s="16">
        <v>43713</v>
      </c>
      <c r="G4875" s="14" t="str">
        <f>TEXT(pizzadb_pizzasales[[#This Row],[order_date]],"dddd")</f>
        <v>Thursday</v>
      </c>
      <c r="H4875" s="3">
        <v>0.8190856481481481</v>
      </c>
      <c r="I4875">
        <v>16</v>
      </c>
      <c r="J4875">
        <v>16</v>
      </c>
      <c r="K4875" s="1" t="s">
        <v>13</v>
      </c>
      <c r="L4875" s="1" t="s">
        <v>14</v>
      </c>
      <c r="M4875" s="1" t="s">
        <v>55</v>
      </c>
      <c r="N4875" s="1" t="s">
        <v>56</v>
      </c>
    </row>
    <row r="4876" spans="1:14" x14ac:dyDescent="0.25">
      <c r="A4876">
        <v>4875</v>
      </c>
      <c r="B4876">
        <v>2157</v>
      </c>
      <c r="C4876">
        <f>1/COUNTIF(B:B,pizzadb_pizzasales[[#This Row],[order_id]])</f>
        <v>0.5</v>
      </c>
      <c r="D4876" s="1" t="s">
        <v>69</v>
      </c>
      <c r="E4876">
        <v>1</v>
      </c>
      <c r="F4876" s="16">
        <v>43714</v>
      </c>
      <c r="G4876" s="14" t="str">
        <f>TEXT(pizzadb_pizzasales[[#This Row],[order_date]],"dddd")</f>
        <v>Friday</v>
      </c>
      <c r="H4876" s="3">
        <v>0.8190856481481481</v>
      </c>
      <c r="I4876">
        <v>20.75</v>
      </c>
      <c r="J4876">
        <v>20.75</v>
      </c>
      <c r="K4876" s="1" t="s">
        <v>21</v>
      </c>
      <c r="L4876" s="1" t="s">
        <v>33</v>
      </c>
      <c r="M4876" s="1" t="s">
        <v>70</v>
      </c>
      <c r="N4876" s="1" t="s">
        <v>71</v>
      </c>
    </row>
    <row r="4877" spans="1:14" x14ac:dyDescent="0.25">
      <c r="A4877">
        <v>4876</v>
      </c>
      <c r="B4877">
        <v>2158</v>
      </c>
      <c r="C4877">
        <f>1/COUNTIF(B:B,pizzadb_pizzasales[[#This Row],[order_id]])</f>
        <v>0.5</v>
      </c>
      <c r="D4877" s="1" t="s">
        <v>25</v>
      </c>
      <c r="E4877">
        <v>1</v>
      </c>
      <c r="F4877" s="16">
        <v>43717</v>
      </c>
      <c r="G4877" s="14" t="str">
        <f>TEXT(pizzadb_pizzasales[[#This Row],[order_date]],"dddd")</f>
        <v>Monday</v>
      </c>
      <c r="H4877" s="3">
        <v>0.82623842592592589</v>
      </c>
      <c r="I4877">
        <v>20.75</v>
      </c>
      <c r="J4877">
        <v>20.75</v>
      </c>
      <c r="K4877" s="1" t="s">
        <v>21</v>
      </c>
      <c r="L4877" s="1" t="s">
        <v>26</v>
      </c>
      <c r="M4877" s="1" t="s">
        <v>27</v>
      </c>
      <c r="N4877" s="1" t="s">
        <v>28</v>
      </c>
    </row>
    <row r="4878" spans="1:14" x14ac:dyDescent="0.25">
      <c r="A4878">
        <v>4877</v>
      </c>
      <c r="B4878">
        <v>2158</v>
      </c>
      <c r="C4878">
        <f>1/COUNTIF(B:B,pizzadb_pizzasales[[#This Row],[order_id]])</f>
        <v>0.5</v>
      </c>
      <c r="D4878" s="1" t="s">
        <v>77</v>
      </c>
      <c r="E4878">
        <v>1</v>
      </c>
      <c r="F4878" s="16">
        <v>43718</v>
      </c>
      <c r="G4878" s="14" t="str">
        <f>TEXT(pizzadb_pizzasales[[#This Row],[order_date]],"dddd")</f>
        <v>Tuesday</v>
      </c>
      <c r="H4878" s="3">
        <v>0.82623842592592589</v>
      </c>
      <c r="I4878">
        <v>15.25</v>
      </c>
      <c r="J4878">
        <v>15.25</v>
      </c>
      <c r="K4878" s="1" t="s">
        <v>21</v>
      </c>
      <c r="L4878" s="1" t="s">
        <v>14</v>
      </c>
      <c r="M4878" s="1" t="s">
        <v>78</v>
      </c>
      <c r="N4878" s="1" t="s">
        <v>79</v>
      </c>
    </row>
    <row r="4879" spans="1:14" x14ac:dyDescent="0.25">
      <c r="A4879">
        <v>4878</v>
      </c>
      <c r="B4879">
        <v>2159</v>
      </c>
      <c r="C4879">
        <f>1/COUNTIF(B:B,pizzadb_pizzasales[[#This Row],[order_id]])</f>
        <v>0.25</v>
      </c>
      <c r="D4879" s="1" t="s">
        <v>84</v>
      </c>
      <c r="E4879">
        <v>1</v>
      </c>
      <c r="F4879" s="16">
        <v>43719</v>
      </c>
      <c r="G4879" s="14" t="str">
        <f>TEXT(pizzadb_pizzasales[[#This Row],[order_date]],"dddd")</f>
        <v>Wednesday</v>
      </c>
      <c r="H4879" s="3">
        <v>0.83</v>
      </c>
      <c r="I4879">
        <v>12</v>
      </c>
      <c r="J4879">
        <v>12</v>
      </c>
      <c r="K4879" s="1" t="s">
        <v>41</v>
      </c>
      <c r="L4879" s="1" t="s">
        <v>14</v>
      </c>
      <c r="M4879" s="1" t="s">
        <v>85</v>
      </c>
      <c r="N4879" s="1" t="s">
        <v>86</v>
      </c>
    </row>
    <row r="4880" spans="1:14" x14ac:dyDescent="0.25">
      <c r="A4880">
        <v>4879</v>
      </c>
      <c r="B4880">
        <v>2159</v>
      </c>
      <c r="C4880">
        <f>1/COUNTIF(B:B,pizzadb_pizzasales[[#This Row],[order_id]])</f>
        <v>0.25</v>
      </c>
      <c r="D4880" s="1" t="s">
        <v>73</v>
      </c>
      <c r="E4880">
        <v>1</v>
      </c>
      <c r="F4880" s="16">
        <v>43720</v>
      </c>
      <c r="G4880" s="14" t="str">
        <f>TEXT(pizzadb_pizzasales[[#This Row],[order_date]],"dddd")</f>
        <v>Thursday</v>
      </c>
      <c r="H4880" s="3">
        <v>0.83</v>
      </c>
      <c r="I4880">
        <v>20.75</v>
      </c>
      <c r="J4880">
        <v>20.75</v>
      </c>
      <c r="K4880" s="1" t="s">
        <v>21</v>
      </c>
      <c r="L4880" s="1" t="s">
        <v>33</v>
      </c>
      <c r="M4880" s="1" t="s">
        <v>74</v>
      </c>
      <c r="N4880" s="1" t="s">
        <v>75</v>
      </c>
    </row>
    <row r="4881" spans="1:14" x14ac:dyDescent="0.25">
      <c r="A4881">
        <v>4880</v>
      </c>
      <c r="B4881">
        <v>2159</v>
      </c>
      <c r="C4881">
        <f>1/COUNTIF(B:B,pizzadb_pizzasales[[#This Row],[order_id]])</f>
        <v>0.25</v>
      </c>
      <c r="D4881" s="1" t="s">
        <v>50</v>
      </c>
      <c r="E4881">
        <v>1</v>
      </c>
      <c r="F4881" s="16">
        <v>43721</v>
      </c>
      <c r="G4881" s="14" t="str">
        <f>TEXT(pizzadb_pizzasales[[#This Row],[order_date]],"dddd")</f>
        <v>Friday</v>
      </c>
      <c r="H4881" s="3">
        <v>0.83</v>
      </c>
      <c r="I4881">
        <v>12</v>
      </c>
      <c r="J4881">
        <v>12</v>
      </c>
      <c r="K4881" s="1" t="s">
        <v>41</v>
      </c>
      <c r="L4881" s="1" t="s">
        <v>14</v>
      </c>
      <c r="M4881" s="1" t="s">
        <v>18</v>
      </c>
      <c r="N4881" s="1" t="s">
        <v>19</v>
      </c>
    </row>
    <row r="4882" spans="1:14" x14ac:dyDescent="0.25">
      <c r="A4882">
        <v>4881</v>
      </c>
      <c r="B4882">
        <v>2159</v>
      </c>
      <c r="C4882">
        <f>1/COUNTIF(B:B,pizzadb_pizzasales[[#This Row],[order_id]])</f>
        <v>0.25</v>
      </c>
      <c r="D4882" s="1" t="s">
        <v>142</v>
      </c>
      <c r="E4882">
        <v>1</v>
      </c>
      <c r="F4882" s="16">
        <v>43724</v>
      </c>
      <c r="G4882" s="14" t="str">
        <f>TEXT(pizzadb_pizzasales[[#This Row],[order_date]],"dddd")</f>
        <v>Monday</v>
      </c>
      <c r="H4882" s="3">
        <v>0.83</v>
      </c>
      <c r="I4882">
        <v>16.5</v>
      </c>
      <c r="J4882">
        <v>16.5</v>
      </c>
      <c r="K4882" s="1" t="s">
        <v>21</v>
      </c>
      <c r="L4882" s="1" t="s">
        <v>14</v>
      </c>
      <c r="M4882" s="1" t="s">
        <v>15</v>
      </c>
      <c r="N4882" s="1" t="s">
        <v>16</v>
      </c>
    </row>
    <row r="4883" spans="1:14" x14ac:dyDescent="0.25">
      <c r="A4883">
        <v>4882</v>
      </c>
      <c r="B4883">
        <v>2160</v>
      </c>
      <c r="C4883">
        <f>1/COUNTIF(B:B,pizzadb_pizzasales[[#This Row],[order_id]])</f>
        <v>1</v>
      </c>
      <c r="D4883" s="1" t="s">
        <v>77</v>
      </c>
      <c r="E4883">
        <v>1</v>
      </c>
      <c r="F4883" s="16">
        <v>43725</v>
      </c>
      <c r="G4883" s="14" t="str">
        <f>TEXT(pizzadb_pizzasales[[#This Row],[order_date]],"dddd")</f>
        <v>Tuesday</v>
      </c>
      <c r="H4883" s="3">
        <v>0.83460648148148153</v>
      </c>
      <c r="I4883">
        <v>15.25</v>
      </c>
      <c r="J4883">
        <v>15.25</v>
      </c>
      <c r="K4883" s="1" t="s">
        <v>21</v>
      </c>
      <c r="L4883" s="1" t="s">
        <v>14</v>
      </c>
      <c r="M4883" s="1" t="s">
        <v>78</v>
      </c>
      <c r="N4883" s="1" t="s">
        <v>79</v>
      </c>
    </row>
    <row r="4884" spans="1:14" x14ac:dyDescent="0.25">
      <c r="A4884">
        <v>4883</v>
      </c>
      <c r="B4884">
        <v>2161</v>
      </c>
      <c r="C4884">
        <f>1/COUNTIF(B:B,pizzadb_pizzasales[[#This Row],[order_id]])</f>
        <v>0.5</v>
      </c>
      <c r="D4884" s="1" t="s">
        <v>72</v>
      </c>
      <c r="E4884">
        <v>1</v>
      </c>
      <c r="F4884" s="16">
        <v>43726</v>
      </c>
      <c r="G4884" s="14" t="str">
        <f>TEXT(pizzadb_pizzasales[[#This Row],[order_date]],"dddd")</f>
        <v>Wednesday</v>
      </c>
      <c r="H4884" s="3">
        <v>0.8405555555555555</v>
      </c>
      <c r="I4884">
        <v>20.75</v>
      </c>
      <c r="J4884">
        <v>20.75</v>
      </c>
      <c r="K4884" s="1" t="s">
        <v>21</v>
      </c>
      <c r="L4884" s="1" t="s">
        <v>33</v>
      </c>
      <c r="M4884" s="1" t="s">
        <v>42</v>
      </c>
      <c r="N4884" s="1" t="s">
        <v>43</v>
      </c>
    </row>
    <row r="4885" spans="1:14" x14ac:dyDescent="0.25">
      <c r="A4885">
        <v>4884</v>
      </c>
      <c r="B4885">
        <v>2161</v>
      </c>
      <c r="C4885">
        <f>1/COUNTIF(B:B,pizzadb_pizzasales[[#This Row],[order_id]])</f>
        <v>0.5</v>
      </c>
      <c r="D4885" s="1" t="s">
        <v>106</v>
      </c>
      <c r="E4885">
        <v>1</v>
      </c>
      <c r="F4885" s="16">
        <v>43727</v>
      </c>
      <c r="G4885" s="14" t="str">
        <f>TEXT(pizzadb_pizzasales[[#This Row],[order_date]],"dddd")</f>
        <v>Thursday</v>
      </c>
      <c r="H4885" s="3">
        <v>0.8405555555555555</v>
      </c>
      <c r="I4885">
        <v>12.5</v>
      </c>
      <c r="J4885">
        <v>12.5</v>
      </c>
      <c r="K4885" s="1" t="s">
        <v>41</v>
      </c>
      <c r="L4885" s="1" t="s">
        <v>26</v>
      </c>
      <c r="M4885" s="1" t="s">
        <v>107</v>
      </c>
      <c r="N4885" s="1" t="s">
        <v>108</v>
      </c>
    </row>
    <row r="4886" spans="1:14" x14ac:dyDescent="0.25">
      <c r="A4886">
        <v>4885</v>
      </c>
      <c r="B4886">
        <v>2162</v>
      </c>
      <c r="C4886">
        <f>1/COUNTIF(B:B,pizzadb_pizzasales[[#This Row],[order_id]])</f>
        <v>0.5</v>
      </c>
      <c r="D4886" s="1" t="s">
        <v>50</v>
      </c>
      <c r="E4886">
        <v>1</v>
      </c>
      <c r="F4886" s="16">
        <v>43728</v>
      </c>
      <c r="G4886" s="14" t="str">
        <f>TEXT(pizzadb_pizzasales[[#This Row],[order_date]],"dddd")</f>
        <v>Friday</v>
      </c>
      <c r="H4886" s="3">
        <v>0.84381944444444446</v>
      </c>
      <c r="I4886">
        <v>12</v>
      </c>
      <c r="J4886">
        <v>12</v>
      </c>
      <c r="K4886" s="1" t="s">
        <v>41</v>
      </c>
      <c r="L4886" s="1" t="s">
        <v>14</v>
      </c>
      <c r="M4886" s="1" t="s">
        <v>18</v>
      </c>
      <c r="N4886" s="1" t="s">
        <v>19</v>
      </c>
    </row>
    <row r="4887" spans="1:14" x14ac:dyDescent="0.25">
      <c r="A4887">
        <v>4886</v>
      </c>
      <c r="B4887">
        <v>2162</v>
      </c>
      <c r="C4887">
        <f>1/COUNTIF(B:B,pizzadb_pizzasales[[#This Row],[order_id]])</f>
        <v>0.5</v>
      </c>
      <c r="D4887" s="1" t="s">
        <v>69</v>
      </c>
      <c r="E4887">
        <v>1</v>
      </c>
      <c r="F4887" s="16">
        <v>43731</v>
      </c>
      <c r="G4887" s="14" t="str">
        <f>TEXT(pizzadb_pizzasales[[#This Row],[order_date]],"dddd")</f>
        <v>Monday</v>
      </c>
      <c r="H4887" s="3">
        <v>0.84381944444444446</v>
      </c>
      <c r="I4887">
        <v>20.75</v>
      </c>
      <c r="J4887">
        <v>20.75</v>
      </c>
      <c r="K4887" s="1" t="s">
        <v>21</v>
      </c>
      <c r="L4887" s="1" t="s">
        <v>33</v>
      </c>
      <c r="M4887" s="1" t="s">
        <v>70</v>
      </c>
      <c r="N4887" s="1" t="s">
        <v>71</v>
      </c>
    </row>
    <row r="4888" spans="1:14" x14ac:dyDescent="0.25">
      <c r="A4888">
        <v>4887</v>
      </c>
      <c r="B4888">
        <v>2163</v>
      </c>
      <c r="C4888">
        <f>1/COUNTIF(B:B,pizzadb_pizzasales[[#This Row],[order_id]])</f>
        <v>0.5</v>
      </c>
      <c r="D4888" s="1" t="s">
        <v>165</v>
      </c>
      <c r="E4888">
        <v>1</v>
      </c>
      <c r="F4888" s="16">
        <v>43732</v>
      </c>
      <c r="G4888" s="14" t="str">
        <f>TEXT(pizzadb_pizzasales[[#This Row],[order_date]],"dddd")</f>
        <v>Tuesday</v>
      </c>
      <c r="H4888" s="3">
        <v>0.84592592592592597</v>
      </c>
      <c r="I4888">
        <v>23.649999618530273</v>
      </c>
      <c r="J4888">
        <v>23.649999618530273</v>
      </c>
      <c r="K4888" s="1" t="s">
        <v>41</v>
      </c>
      <c r="L4888" s="1" t="s">
        <v>26</v>
      </c>
      <c r="M4888" s="1" t="s">
        <v>166</v>
      </c>
      <c r="N4888" s="1" t="s">
        <v>167</v>
      </c>
    </row>
    <row r="4889" spans="1:14" x14ac:dyDescent="0.25">
      <c r="A4889">
        <v>4888</v>
      </c>
      <c r="B4889">
        <v>2163</v>
      </c>
      <c r="C4889">
        <f>1/COUNTIF(B:B,pizzadb_pizzasales[[#This Row],[order_id]])</f>
        <v>0.5</v>
      </c>
      <c r="D4889" s="1" t="s">
        <v>152</v>
      </c>
      <c r="E4889">
        <v>1</v>
      </c>
      <c r="F4889" s="16">
        <v>43733</v>
      </c>
      <c r="G4889" s="14" t="str">
        <f>TEXT(pizzadb_pizzasales[[#This Row],[order_date]],"dddd")</f>
        <v>Wednesday</v>
      </c>
      <c r="H4889" s="3">
        <v>0.84592592592592597</v>
      </c>
      <c r="I4889">
        <v>20.75</v>
      </c>
      <c r="J4889">
        <v>20.75</v>
      </c>
      <c r="K4889" s="1" t="s">
        <v>21</v>
      </c>
      <c r="L4889" s="1" t="s">
        <v>26</v>
      </c>
      <c r="M4889" s="1" t="s">
        <v>48</v>
      </c>
      <c r="N4889" s="1" t="s">
        <v>49</v>
      </c>
    </row>
    <row r="4890" spans="1:14" x14ac:dyDescent="0.25">
      <c r="A4890">
        <v>4889</v>
      </c>
      <c r="B4890">
        <v>2164</v>
      </c>
      <c r="C4890">
        <f>1/COUNTIF(B:B,pizzadb_pizzasales[[#This Row],[order_id]])</f>
        <v>1</v>
      </c>
      <c r="D4890" s="1" t="s">
        <v>134</v>
      </c>
      <c r="E4890">
        <v>1</v>
      </c>
      <c r="F4890" s="16">
        <v>43734</v>
      </c>
      <c r="G4890" s="14" t="str">
        <f>TEXT(pizzadb_pizzasales[[#This Row],[order_date]],"dddd")</f>
        <v>Thursday</v>
      </c>
      <c r="H4890" s="3">
        <v>0.84987268518518522</v>
      </c>
      <c r="I4890">
        <v>16.75</v>
      </c>
      <c r="J4890">
        <v>16.75</v>
      </c>
      <c r="K4890" s="1" t="s">
        <v>13</v>
      </c>
      <c r="L4890" s="1" t="s">
        <v>33</v>
      </c>
      <c r="M4890" s="1" t="s">
        <v>124</v>
      </c>
      <c r="N4890" s="1" t="s">
        <v>125</v>
      </c>
    </row>
    <row r="4891" spans="1:14" x14ac:dyDescent="0.25">
      <c r="A4891">
        <v>4890</v>
      </c>
      <c r="B4891">
        <v>2165</v>
      </c>
      <c r="C4891">
        <f>1/COUNTIF(B:B,pizzadb_pizzasales[[#This Row],[order_id]])</f>
        <v>0.5</v>
      </c>
      <c r="D4891" s="1" t="s">
        <v>73</v>
      </c>
      <c r="E4891">
        <v>1</v>
      </c>
      <c r="F4891" s="16">
        <v>43735</v>
      </c>
      <c r="G4891" s="14" t="str">
        <f>TEXT(pizzadb_pizzasales[[#This Row],[order_date]],"dddd")</f>
        <v>Friday</v>
      </c>
      <c r="H4891" s="3">
        <v>0.85406249999999995</v>
      </c>
      <c r="I4891">
        <v>20.75</v>
      </c>
      <c r="J4891">
        <v>20.75</v>
      </c>
      <c r="K4891" s="1" t="s">
        <v>21</v>
      </c>
      <c r="L4891" s="1" t="s">
        <v>33</v>
      </c>
      <c r="M4891" s="1" t="s">
        <v>74</v>
      </c>
      <c r="N4891" s="1" t="s">
        <v>75</v>
      </c>
    </row>
    <row r="4892" spans="1:14" x14ac:dyDescent="0.25">
      <c r="A4892">
        <v>4891</v>
      </c>
      <c r="B4892">
        <v>2165</v>
      </c>
      <c r="C4892">
        <f>1/COUNTIF(B:B,pizzadb_pizzasales[[#This Row],[order_id]])</f>
        <v>0.5</v>
      </c>
      <c r="D4892" s="1" t="s">
        <v>147</v>
      </c>
      <c r="E4892">
        <v>1</v>
      </c>
      <c r="F4892" s="16">
        <v>43738</v>
      </c>
      <c r="G4892" s="14" t="str">
        <f>TEXT(pizzadb_pizzasales[[#This Row],[order_date]],"dddd")</f>
        <v>Monday</v>
      </c>
      <c r="H4892" s="3">
        <v>0.85406249999999995</v>
      </c>
      <c r="I4892">
        <v>16.75</v>
      </c>
      <c r="J4892">
        <v>16.75</v>
      </c>
      <c r="K4892" s="1" t="s">
        <v>13</v>
      </c>
      <c r="L4892" s="1" t="s">
        <v>33</v>
      </c>
      <c r="M4892" s="1" t="s">
        <v>70</v>
      </c>
      <c r="N4892" s="1" t="s">
        <v>71</v>
      </c>
    </row>
    <row r="4893" spans="1:14" x14ac:dyDescent="0.25">
      <c r="A4893">
        <v>4892</v>
      </c>
      <c r="B4893">
        <v>2166</v>
      </c>
      <c r="C4893">
        <f>1/COUNTIF(B:B,pizzadb_pizzasales[[#This Row],[order_id]])</f>
        <v>1</v>
      </c>
      <c r="D4893" s="1" t="s">
        <v>154</v>
      </c>
      <c r="E4893">
        <v>1</v>
      </c>
      <c r="F4893" s="16">
        <v>43739</v>
      </c>
      <c r="G4893" s="14" t="str">
        <f>TEXT(pizzadb_pizzasales[[#This Row],[order_date]],"dddd")</f>
        <v>Tuesday</v>
      </c>
      <c r="H4893" s="3">
        <v>0.86222222222222222</v>
      </c>
      <c r="I4893">
        <v>16</v>
      </c>
      <c r="J4893">
        <v>16</v>
      </c>
      <c r="K4893" s="1" t="s">
        <v>13</v>
      </c>
      <c r="L4893" s="1" t="s">
        <v>22</v>
      </c>
      <c r="M4893" s="1" t="s">
        <v>66</v>
      </c>
      <c r="N4893" s="1" t="s">
        <v>67</v>
      </c>
    </row>
    <row r="4894" spans="1:14" x14ac:dyDescent="0.25">
      <c r="A4894">
        <v>4893</v>
      </c>
      <c r="B4894">
        <v>2167</v>
      </c>
      <c r="C4894">
        <f>1/COUNTIF(B:B,pizzadb_pizzasales[[#This Row],[order_id]])</f>
        <v>1</v>
      </c>
      <c r="D4894" s="1" t="s">
        <v>59</v>
      </c>
      <c r="E4894">
        <v>1</v>
      </c>
      <c r="F4894" s="16">
        <v>43740</v>
      </c>
      <c r="G4894" s="14" t="str">
        <f>TEXT(pizzadb_pizzasales[[#This Row],[order_date]],"dddd")</f>
        <v>Wednesday</v>
      </c>
      <c r="H4894" s="3">
        <v>0.87238425925925922</v>
      </c>
      <c r="I4894">
        <v>20.75</v>
      </c>
      <c r="J4894">
        <v>20.75</v>
      </c>
      <c r="K4894" s="1" t="s">
        <v>21</v>
      </c>
      <c r="L4894" s="1" t="s">
        <v>26</v>
      </c>
      <c r="M4894" s="1" t="s">
        <v>60</v>
      </c>
      <c r="N4894" s="1" t="s">
        <v>61</v>
      </c>
    </row>
    <row r="4895" spans="1:14" x14ac:dyDescent="0.25">
      <c r="A4895">
        <v>4894</v>
      </c>
      <c r="B4895">
        <v>2168</v>
      </c>
      <c r="C4895">
        <f>1/COUNTIF(B:B,pizzadb_pizzasales[[#This Row],[order_id]])</f>
        <v>1</v>
      </c>
      <c r="D4895" s="1" t="s">
        <v>145</v>
      </c>
      <c r="E4895">
        <v>1</v>
      </c>
      <c r="F4895" s="16">
        <v>43741</v>
      </c>
      <c r="G4895" s="14" t="str">
        <f>TEXT(pizzadb_pizzasales[[#This Row],[order_date]],"dddd")</f>
        <v>Thursday</v>
      </c>
      <c r="H4895" s="3">
        <v>0.8743981481481482</v>
      </c>
      <c r="I4895">
        <v>16.5</v>
      </c>
      <c r="J4895">
        <v>16.5</v>
      </c>
      <c r="K4895" s="1" t="s">
        <v>13</v>
      </c>
      <c r="L4895" s="1" t="s">
        <v>26</v>
      </c>
      <c r="M4895" s="1" t="s">
        <v>38</v>
      </c>
      <c r="N4895" s="1" t="s">
        <v>39</v>
      </c>
    </row>
    <row r="4896" spans="1:14" x14ac:dyDescent="0.25">
      <c r="A4896">
        <v>4895</v>
      </c>
      <c r="B4896">
        <v>2169</v>
      </c>
      <c r="C4896">
        <f>1/COUNTIF(B:B,pizzadb_pizzasales[[#This Row],[order_id]])</f>
        <v>0.5</v>
      </c>
      <c r="D4896" s="1" t="s">
        <v>120</v>
      </c>
      <c r="E4896">
        <v>1</v>
      </c>
      <c r="F4896" s="16">
        <v>43742</v>
      </c>
      <c r="G4896" s="14" t="str">
        <f>TEXT(pizzadb_pizzasales[[#This Row],[order_date]],"dddd")</f>
        <v>Friday</v>
      </c>
      <c r="H4896" s="3">
        <v>0.89099537037037035</v>
      </c>
      <c r="I4896">
        <v>12.5</v>
      </c>
      <c r="J4896">
        <v>12.5</v>
      </c>
      <c r="K4896" s="1" t="s">
        <v>41</v>
      </c>
      <c r="L4896" s="1" t="s">
        <v>26</v>
      </c>
      <c r="M4896" s="1" t="s">
        <v>38</v>
      </c>
      <c r="N4896" s="1" t="s">
        <v>39</v>
      </c>
    </row>
    <row r="4897" spans="1:14" x14ac:dyDescent="0.25">
      <c r="A4897">
        <v>4896</v>
      </c>
      <c r="B4897">
        <v>2169</v>
      </c>
      <c r="C4897">
        <f>1/COUNTIF(B:B,pizzadb_pizzasales[[#This Row],[order_id]])</f>
        <v>0.5</v>
      </c>
      <c r="D4897" s="1" t="s">
        <v>65</v>
      </c>
      <c r="E4897">
        <v>1</v>
      </c>
      <c r="F4897" s="16">
        <v>43745</v>
      </c>
      <c r="G4897" s="14" t="str">
        <f>TEXT(pizzadb_pizzasales[[#This Row],[order_date]],"dddd")</f>
        <v>Monday</v>
      </c>
      <c r="H4897" s="3">
        <v>0.89099537037037035</v>
      </c>
      <c r="I4897">
        <v>12</v>
      </c>
      <c r="J4897">
        <v>12</v>
      </c>
      <c r="K4897" s="1" t="s">
        <v>41</v>
      </c>
      <c r="L4897" s="1" t="s">
        <v>22</v>
      </c>
      <c r="M4897" s="1" t="s">
        <v>66</v>
      </c>
      <c r="N4897" s="1" t="s">
        <v>67</v>
      </c>
    </row>
    <row r="4898" spans="1:14" x14ac:dyDescent="0.25">
      <c r="A4898">
        <v>4897</v>
      </c>
      <c r="B4898">
        <v>2170</v>
      </c>
      <c r="C4898">
        <f>1/COUNTIF(B:B,pizzadb_pizzasales[[#This Row],[order_id]])</f>
        <v>1</v>
      </c>
      <c r="D4898" s="1" t="s">
        <v>20</v>
      </c>
      <c r="E4898">
        <v>1</v>
      </c>
      <c r="F4898" s="16">
        <v>43746</v>
      </c>
      <c r="G4898" s="14" t="str">
        <f>TEXT(pizzadb_pizzasales[[#This Row],[order_date]],"dddd")</f>
        <v>Tuesday</v>
      </c>
      <c r="H4898" s="3">
        <v>0.89887731481481481</v>
      </c>
      <c r="I4898">
        <v>18.5</v>
      </c>
      <c r="J4898">
        <v>18.5</v>
      </c>
      <c r="K4898" s="1" t="s">
        <v>21</v>
      </c>
      <c r="L4898" s="1" t="s">
        <v>22</v>
      </c>
      <c r="M4898" s="1" t="s">
        <v>23</v>
      </c>
      <c r="N4898" s="1" t="s">
        <v>24</v>
      </c>
    </row>
    <row r="4899" spans="1:14" x14ac:dyDescent="0.25">
      <c r="A4899">
        <v>4898</v>
      </c>
      <c r="B4899">
        <v>2171</v>
      </c>
      <c r="C4899">
        <f>1/COUNTIF(B:B,pizzadb_pizzasales[[#This Row],[order_id]])</f>
        <v>1</v>
      </c>
      <c r="D4899" s="1" t="s">
        <v>120</v>
      </c>
      <c r="E4899">
        <v>1</v>
      </c>
      <c r="F4899" s="16">
        <v>43747</v>
      </c>
      <c r="G4899" s="14" t="str">
        <f>TEXT(pizzadb_pizzasales[[#This Row],[order_date]],"dddd")</f>
        <v>Wednesday</v>
      </c>
      <c r="H4899" s="3">
        <v>0.90861111111111115</v>
      </c>
      <c r="I4899">
        <v>12.5</v>
      </c>
      <c r="J4899">
        <v>12.5</v>
      </c>
      <c r="K4899" s="1" t="s">
        <v>41</v>
      </c>
      <c r="L4899" s="1" t="s">
        <v>26</v>
      </c>
      <c r="M4899" s="1" t="s">
        <v>38</v>
      </c>
      <c r="N4899" s="1" t="s">
        <v>39</v>
      </c>
    </row>
    <row r="4900" spans="1:14" x14ac:dyDescent="0.25">
      <c r="A4900">
        <v>4899</v>
      </c>
      <c r="B4900">
        <v>2172</v>
      </c>
      <c r="C4900">
        <f>1/COUNTIF(B:B,pizzadb_pizzasales[[#This Row],[order_id]])</f>
        <v>0.25</v>
      </c>
      <c r="D4900" s="1" t="s">
        <v>165</v>
      </c>
      <c r="E4900">
        <v>1</v>
      </c>
      <c r="F4900" s="16">
        <v>43748</v>
      </c>
      <c r="G4900" s="14" t="str">
        <f>TEXT(pizzadb_pizzasales[[#This Row],[order_date]],"dddd")</f>
        <v>Thursday</v>
      </c>
      <c r="H4900" s="3">
        <v>0.91092592592592592</v>
      </c>
      <c r="I4900">
        <v>23.649999618530273</v>
      </c>
      <c r="J4900">
        <v>23.649999618530273</v>
      </c>
      <c r="K4900" s="1" t="s">
        <v>41</v>
      </c>
      <c r="L4900" s="1" t="s">
        <v>26</v>
      </c>
      <c r="M4900" s="1" t="s">
        <v>166</v>
      </c>
      <c r="N4900" s="1" t="s">
        <v>167</v>
      </c>
    </row>
    <row r="4901" spans="1:14" x14ac:dyDescent="0.25">
      <c r="A4901">
        <v>4900</v>
      </c>
      <c r="B4901">
        <v>2172</v>
      </c>
      <c r="C4901">
        <f>1/COUNTIF(B:B,pizzadb_pizzasales[[#This Row],[order_id]])</f>
        <v>0.25</v>
      </c>
      <c r="D4901" s="1" t="s">
        <v>90</v>
      </c>
      <c r="E4901">
        <v>1</v>
      </c>
      <c r="F4901" s="16">
        <v>43749</v>
      </c>
      <c r="G4901" s="14" t="str">
        <f>TEXT(pizzadb_pizzasales[[#This Row],[order_date]],"dddd")</f>
        <v>Friday</v>
      </c>
      <c r="H4901" s="3">
        <v>0.91092592592592592</v>
      </c>
      <c r="I4901">
        <v>17.950000762939453</v>
      </c>
      <c r="J4901">
        <v>17.950000762939453</v>
      </c>
      <c r="K4901" s="1" t="s">
        <v>21</v>
      </c>
      <c r="L4901" s="1" t="s">
        <v>22</v>
      </c>
      <c r="M4901" s="1" t="s">
        <v>91</v>
      </c>
      <c r="N4901" s="1" t="s">
        <v>92</v>
      </c>
    </row>
    <row r="4902" spans="1:14" x14ac:dyDescent="0.25">
      <c r="A4902">
        <v>4901</v>
      </c>
      <c r="B4902">
        <v>2172</v>
      </c>
      <c r="C4902">
        <f>1/COUNTIF(B:B,pizzadb_pizzasales[[#This Row],[order_id]])</f>
        <v>0.25</v>
      </c>
      <c r="D4902" s="1" t="s">
        <v>121</v>
      </c>
      <c r="E4902">
        <v>1</v>
      </c>
      <c r="F4902" s="16">
        <v>43752</v>
      </c>
      <c r="G4902" s="14" t="str">
        <f>TEXT(pizzadb_pizzasales[[#This Row],[order_date]],"dddd")</f>
        <v>Monday</v>
      </c>
      <c r="H4902" s="3">
        <v>0.91092592592592592</v>
      </c>
      <c r="I4902">
        <v>16.25</v>
      </c>
      <c r="J4902">
        <v>16.25</v>
      </c>
      <c r="K4902" s="1" t="s">
        <v>13</v>
      </c>
      <c r="L4902" s="1" t="s">
        <v>26</v>
      </c>
      <c r="M4902" s="1" t="s">
        <v>114</v>
      </c>
      <c r="N4902" s="1" t="s">
        <v>115</v>
      </c>
    </row>
    <row r="4903" spans="1:14" x14ac:dyDescent="0.25">
      <c r="A4903">
        <v>4902</v>
      </c>
      <c r="B4903">
        <v>2172</v>
      </c>
      <c r="C4903">
        <f>1/COUNTIF(B:B,pizzadb_pizzasales[[#This Row],[order_id]])</f>
        <v>0.25</v>
      </c>
      <c r="D4903" s="1" t="s">
        <v>149</v>
      </c>
      <c r="E4903">
        <v>1</v>
      </c>
      <c r="F4903" s="16">
        <v>43753</v>
      </c>
      <c r="G4903" s="14" t="str">
        <f>TEXT(pizzadb_pizzasales[[#This Row],[order_date]],"dddd")</f>
        <v>Tuesday</v>
      </c>
      <c r="H4903" s="3">
        <v>0.91092592592592592</v>
      </c>
      <c r="I4903">
        <v>12.25</v>
      </c>
      <c r="J4903">
        <v>12.25</v>
      </c>
      <c r="K4903" s="1" t="s">
        <v>41</v>
      </c>
      <c r="L4903" s="1" t="s">
        <v>26</v>
      </c>
      <c r="M4903" s="1" t="s">
        <v>114</v>
      </c>
      <c r="N4903" s="1" t="s">
        <v>115</v>
      </c>
    </row>
    <row r="4904" spans="1:14" x14ac:dyDescent="0.25">
      <c r="A4904">
        <v>4903</v>
      </c>
      <c r="B4904">
        <v>2173</v>
      </c>
      <c r="C4904">
        <f>1/COUNTIF(B:B,pizzadb_pizzasales[[#This Row],[order_id]])</f>
        <v>1</v>
      </c>
      <c r="D4904" s="1" t="s">
        <v>84</v>
      </c>
      <c r="E4904">
        <v>1</v>
      </c>
      <c r="F4904" s="16">
        <v>43754</v>
      </c>
      <c r="G4904" s="14" t="str">
        <f>TEXT(pizzadb_pizzasales[[#This Row],[order_date]],"dddd")</f>
        <v>Wednesday</v>
      </c>
      <c r="H4904" s="3">
        <v>0.91437500000000005</v>
      </c>
      <c r="I4904">
        <v>12</v>
      </c>
      <c r="J4904">
        <v>12</v>
      </c>
      <c r="K4904" s="1" t="s">
        <v>41</v>
      </c>
      <c r="L4904" s="1" t="s">
        <v>14</v>
      </c>
      <c r="M4904" s="1" t="s">
        <v>85</v>
      </c>
      <c r="N4904" s="1" t="s">
        <v>86</v>
      </c>
    </row>
    <row r="4905" spans="1:14" x14ac:dyDescent="0.25">
      <c r="A4905">
        <v>4904</v>
      </c>
      <c r="B4905">
        <v>2174</v>
      </c>
      <c r="C4905">
        <f>1/COUNTIF(B:B,pizzadb_pizzasales[[#This Row],[order_id]])</f>
        <v>0.25</v>
      </c>
      <c r="D4905" s="1" t="s">
        <v>106</v>
      </c>
      <c r="E4905">
        <v>1</v>
      </c>
      <c r="F4905" s="16">
        <v>43755</v>
      </c>
      <c r="G4905" s="14" t="str">
        <f>TEXT(pizzadb_pizzasales[[#This Row],[order_date]],"dddd")</f>
        <v>Thursday</v>
      </c>
      <c r="H4905" s="3">
        <v>0.91686342592592596</v>
      </c>
      <c r="I4905">
        <v>12.5</v>
      </c>
      <c r="J4905">
        <v>12.5</v>
      </c>
      <c r="K4905" s="1" t="s">
        <v>41</v>
      </c>
      <c r="L4905" s="1" t="s">
        <v>26</v>
      </c>
      <c r="M4905" s="1" t="s">
        <v>107</v>
      </c>
      <c r="N4905" s="1" t="s">
        <v>108</v>
      </c>
    </row>
    <row r="4906" spans="1:14" x14ac:dyDescent="0.25">
      <c r="A4906">
        <v>4905</v>
      </c>
      <c r="B4906">
        <v>2174</v>
      </c>
      <c r="C4906">
        <f>1/COUNTIF(B:B,pizzadb_pizzasales[[#This Row],[order_id]])</f>
        <v>0.25</v>
      </c>
      <c r="D4906" s="1" t="s">
        <v>113</v>
      </c>
      <c r="E4906">
        <v>1</v>
      </c>
      <c r="F4906" s="16">
        <v>43756</v>
      </c>
      <c r="G4906" s="14" t="str">
        <f>TEXT(pizzadb_pizzasales[[#This Row],[order_date]],"dddd")</f>
        <v>Friday</v>
      </c>
      <c r="H4906" s="3">
        <v>0.91686342592592596</v>
      </c>
      <c r="I4906">
        <v>20.25</v>
      </c>
      <c r="J4906">
        <v>20.25</v>
      </c>
      <c r="K4906" s="1" t="s">
        <v>21</v>
      </c>
      <c r="L4906" s="1" t="s">
        <v>26</v>
      </c>
      <c r="M4906" s="1" t="s">
        <v>114</v>
      </c>
      <c r="N4906" s="1" t="s">
        <v>115</v>
      </c>
    </row>
    <row r="4907" spans="1:14" x14ac:dyDescent="0.25">
      <c r="A4907">
        <v>4906</v>
      </c>
      <c r="B4907">
        <v>2174</v>
      </c>
      <c r="C4907">
        <f>1/COUNTIF(B:B,pizzadb_pizzasales[[#This Row],[order_id]])</f>
        <v>0.25</v>
      </c>
      <c r="D4907" s="1" t="s">
        <v>87</v>
      </c>
      <c r="E4907">
        <v>1</v>
      </c>
      <c r="F4907" s="16">
        <v>43759</v>
      </c>
      <c r="G4907" s="14" t="str">
        <f>TEXT(pizzadb_pizzasales[[#This Row],[order_date]],"dddd")</f>
        <v>Monday</v>
      </c>
      <c r="H4907" s="3">
        <v>0.91686342592592596</v>
      </c>
      <c r="I4907">
        <v>20.75</v>
      </c>
      <c r="J4907">
        <v>20.75</v>
      </c>
      <c r="K4907" s="1" t="s">
        <v>21</v>
      </c>
      <c r="L4907" s="1" t="s">
        <v>26</v>
      </c>
      <c r="M4907" s="1" t="s">
        <v>88</v>
      </c>
      <c r="N4907" s="1" t="s">
        <v>89</v>
      </c>
    </row>
    <row r="4908" spans="1:14" x14ac:dyDescent="0.25">
      <c r="A4908">
        <v>4907</v>
      </c>
      <c r="B4908">
        <v>2174</v>
      </c>
      <c r="C4908">
        <f>1/COUNTIF(B:B,pizzadb_pizzasales[[#This Row],[order_id]])</f>
        <v>0.25</v>
      </c>
      <c r="D4908" s="1" t="s">
        <v>147</v>
      </c>
      <c r="E4908">
        <v>1</v>
      </c>
      <c r="F4908" s="16">
        <v>43760</v>
      </c>
      <c r="G4908" s="14" t="str">
        <f>TEXT(pizzadb_pizzasales[[#This Row],[order_date]],"dddd")</f>
        <v>Tuesday</v>
      </c>
      <c r="H4908" s="3">
        <v>0.91686342592592596</v>
      </c>
      <c r="I4908">
        <v>16.75</v>
      </c>
      <c r="J4908">
        <v>16.75</v>
      </c>
      <c r="K4908" s="1" t="s">
        <v>13</v>
      </c>
      <c r="L4908" s="1" t="s">
        <v>33</v>
      </c>
      <c r="M4908" s="1" t="s">
        <v>70</v>
      </c>
      <c r="N4908" s="1" t="s">
        <v>71</v>
      </c>
    </row>
    <row r="4909" spans="1:14" x14ac:dyDescent="0.25">
      <c r="A4909">
        <v>4908</v>
      </c>
      <c r="B4909">
        <v>2175</v>
      </c>
      <c r="C4909">
        <f>1/COUNTIF(B:B,pizzadb_pizzasales[[#This Row],[order_id]])</f>
        <v>1</v>
      </c>
      <c r="D4909" s="1" t="s">
        <v>20</v>
      </c>
      <c r="E4909">
        <v>1</v>
      </c>
      <c r="F4909" s="16">
        <v>43761</v>
      </c>
      <c r="G4909" s="14" t="str">
        <f>TEXT(pizzadb_pizzasales[[#This Row],[order_date]],"dddd")</f>
        <v>Wednesday</v>
      </c>
      <c r="H4909" s="3">
        <v>0.46953703703703703</v>
      </c>
      <c r="I4909">
        <v>18.5</v>
      </c>
      <c r="J4909">
        <v>18.5</v>
      </c>
      <c r="K4909" s="1" t="s">
        <v>21</v>
      </c>
      <c r="L4909" s="1" t="s">
        <v>22</v>
      </c>
      <c r="M4909" s="1" t="s">
        <v>23</v>
      </c>
      <c r="N4909" s="1" t="s">
        <v>24</v>
      </c>
    </row>
    <row r="4910" spans="1:14" x14ac:dyDescent="0.25">
      <c r="A4910">
        <v>4909</v>
      </c>
      <c r="B4910">
        <v>2176</v>
      </c>
      <c r="C4910">
        <f>1/COUNTIF(B:B,pizzadb_pizzasales[[#This Row],[order_id]])</f>
        <v>1</v>
      </c>
      <c r="D4910" s="1" t="s">
        <v>173</v>
      </c>
      <c r="E4910">
        <v>1</v>
      </c>
      <c r="F4910" s="16">
        <v>43762</v>
      </c>
      <c r="G4910" s="14" t="str">
        <f>TEXT(pizzadb_pizzasales[[#This Row],[order_date]],"dddd")</f>
        <v>Thursday</v>
      </c>
      <c r="H4910" s="3">
        <v>0.47144675925925927</v>
      </c>
      <c r="I4910">
        <v>20.25</v>
      </c>
      <c r="J4910">
        <v>20.25</v>
      </c>
      <c r="K4910" s="1" t="s">
        <v>21</v>
      </c>
      <c r="L4910" s="1" t="s">
        <v>26</v>
      </c>
      <c r="M4910" s="1" t="s">
        <v>97</v>
      </c>
      <c r="N4910" s="1" t="s">
        <v>98</v>
      </c>
    </row>
    <row r="4911" spans="1:14" x14ac:dyDescent="0.25">
      <c r="A4911">
        <v>4910</v>
      </c>
      <c r="B4911">
        <v>2177</v>
      </c>
      <c r="C4911">
        <f>1/COUNTIF(B:B,pizzadb_pizzasales[[#This Row],[order_id]])</f>
        <v>0.5</v>
      </c>
      <c r="D4911" s="1" t="s">
        <v>173</v>
      </c>
      <c r="E4911">
        <v>1</v>
      </c>
      <c r="F4911" s="16">
        <v>43763</v>
      </c>
      <c r="G4911" s="14" t="str">
        <f>TEXT(pizzadb_pizzasales[[#This Row],[order_date]],"dddd")</f>
        <v>Friday</v>
      </c>
      <c r="H4911" s="3">
        <v>0.47625000000000001</v>
      </c>
      <c r="I4911">
        <v>20.25</v>
      </c>
      <c r="J4911">
        <v>20.25</v>
      </c>
      <c r="K4911" s="1" t="s">
        <v>21</v>
      </c>
      <c r="L4911" s="1" t="s">
        <v>26</v>
      </c>
      <c r="M4911" s="1" t="s">
        <v>97</v>
      </c>
      <c r="N4911" s="1" t="s">
        <v>98</v>
      </c>
    </row>
    <row r="4912" spans="1:14" x14ac:dyDescent="0.25">
      <c r="A4912">
        <v>4911</v>
      </c>
      <c r="B4912">
        <v>2177</v>
      </c>
      <c r="C4912">
        <f>1/COUNTIF(B:B,pizzadb_pizzasales[[#This Row],[order_id]])</f>
        <v>0.5</v>
      </c>
      <c r="D4912" s="1" t="s">
        <v>77</v>
      </c>
      <c r="E4912">
        <v>1</v>
      </c>
      <c r="F4912" s="16">
        <v>43766</v>
      </c>
      <c r="G4912" s="14" t="str">
        <f>TEXT(pizzadb_pizzasales[[#This Row],[order_date]],"dddd")</f>
        <v>Monday</v>
      </c>
      <c r="H4912" s="3">
        <v>0.47625000000000001</v>
      </c>
      <c r="I4912">
        <v>15.25</v>
      </c>
      <c r="J4912">
        <v>15.25</v>
      </c>
      <c r="K4912" s="1" t="s">
        <v>21</v>
      </c>
      <c r="L4912" s="1" t="s">
        <v>14</v>
      </c>
      <c r="M4912" s="1" t="s">
        <v>78</v>
      </c>
      <c r="N4912" s="1" t="s">
        <v>79</v>
      </c>
    </row>
    <row r="4913" spans="1:14" x14ac:dyDescent="0.25">
      <c r="A4913">
        <v>4912</v>
      </c>
      <c r="B4913">
        <v>2178</v>
      </c>
      <c r="C4913">
        <f>1/COUNTIF(B:B,pizzadb_pizzasales[[#This Row],[order_id]])</f>
        <v>1</v>
      </c>
      <c r="D4913" s="1" t="s">
        <v>132</v>
      </c>
      <c r="E4913">
        <v>1</v>
      </c>
      <c r="F4913" s="16">
        <v>43767</v>
      </c>
      <c r="G4913" s="14" t="str">
        <f>TEXT(pizzadb_pizzasales[[#This Row],[order_date]],"dddd")</f>
        <v>Tuesday</v>
      </c>
      <c r="H4913" s="3">
        <v>0.48084490740740743</v>
      </c>
      <c r="I4913">
        <v>10.5</v>
      </c>
      <c r="J4913">
        <v>10.5</v>
      </c>
      <c r="K4913" s="1" t="s">
        <v>41</v>
      </c>
      <c r="L4913" s="1" t="s">
        <v>14</v>
      </c>
      <c r="M4913" s="1" t="s">
        <v>15</v>
      </c>
      <c r="N4913" s="1" t="s">
        <v>16</v>
      </c>
    </row>
    <row r="4914" spans="1:14" x14ac:dyDescent="0.25">
      <c r="A4914">
        <v>4913</v>
      </c>
      <c r="B4914">
        <v>2179</v>
      </c>
      <c r="C4914">
        <f>1/COUNTIF(B:B,pizzadb_pizzasales[[#This Row],[order_id]])</f>
        <v>1</v>
      </c>
      <c r="D4914" s="1" t="s">
        <v>119</v>
      </c>
      <c r="E4914">
        <v>1</v>
      </c>
      <c r="F4914" s="16">
        <v>43768</v>
      </c>
      <c r="G4914" s="14" t="str">
        <f>TEXT(pizzadb_pizzasales[[#This Row],[order_date]],"dddd")</f>
        <v>Wednesday</v>
      </c>
      <c r="H4914" s="3">
        <v>0.49593749999999998</v>
      </c>
      <c r="I4914">
        <v>12.5</v>
      </c>
      <c r="J4914">
        <v>12.5</v>
      </c>
      <c r="K4914" s="1" t="s">
        <v>13</v>
      </c>
      <c r="L4914" s="1" t="s">
        <v>14</v>
      </c>
      <c r="M4914" s="1" t="s">
        <v>78</v>
      </c>
      <c r="N4914" s="1" t="s">
        <v>79</v>
      </c>
    </row>
    <row r="4915" spans="1:14" x14ac:dyDescent="0.25">
      <c r="A4915">
        <v>4914</v>
      </c>
      <c r="B4915">
        <v>2180</v>
      </c>
      <c r="C4915">
        <f>1/COUNTIF(B:B,pizzadb_pizzasales[[#This Row],[order_id]])</f>
        <v>0.5</v>
      </c>
      <c r="D4915" s="1" t="s">
        <v>50</v>
      </c>
      <c r="E4915">
        <v>1</v>
      </c>
      <c r="F4915" s="16">
        <v>43769</v>
      </c>
      <c r="G4915" s="14" t="str">
        <f>TEXT(pizzadb_pizzasales[[#This Row],[order_date]],"dddd")</f>
        <v>Thursday</v>
      </c>
      <c r="H4915" s="3">
        <v>0.4994675925925926</v>
      </c>
      <c r="I4915">
        <v>12</v>
      </c>
      <c r="J4915">
        <v>12</v>
      </c>
      <c r="K4915" s="1" t="s">
        <v>41</v>
      </c>
      <c r="L4915" s="1" t="s">
        <v>14</v>
      </c>
      <c r="M4915" s="1" t="s">
        <v>18</v>
      </c>
      <c r="N4915" s="1" t="s">
        <v>19</v>
      </c>
    </row>
    <row r="4916" spans="1:14" x14ac:dyDescent="0.25">
      <c r="A4916">
        <v>4915</v>
      </c>
      <c r="B4916">
        <v>2180</v>
      </c>
      <c r="C4916">
        <f>1/COUNTIF(B:B,pizzadb_pizzasales[[#This Row],[order_id]])</f>
        <v>0.5</v>
      </c>
      <c r="D4916" s="1" t="s">
        <v>62</v>
      </c>
      <c r="E4916">
        <v>1</v>
      </c>
      <c r="F4916" s="16">
        <v>43770</v>
      </c>
      <c r="G4916" s="14" t="str">
        <f>TEXT(pizzadb_pizzasales[[#This Row],[order_date]],"dddd")</f>
        <v>Friday</v>
      </c>
      <c r="H4916" s="3">
        <v>0.4994675925925926</v>
      </c>
      <c r="I4916">
        <v>20.75</v>
      </c>
      <c r="J4916">
        <v>20.75</v>
      </c>
      <c r="K4916" s="1" t="s">
        <v>21</v>
      </c>
      <c r="L4916" s="1" t="s">
        <v>22</v>
      </c>
      <c r="M4916" s="1" t="s">
        <v>63</v>
      </c>
      <c r="N4916" s="1" t="s">
        <v>64</v>
      </c>
    </row>
    <row r="4917" spans="1:14" x14ac:dyDescent="0.25">
      <c r="A4917">
        <v>4916</v>
      </c>
      <c r="B4917">
        <v>2181</v>
      </c>
      <c r="C4917">
        <f>1/COUNTIF(B:B,pizzadb_pizzasales[[#This Row],[order_id]])</f>
        <v>0.5</v>
      </c>
      <c r="D4917" s="1" t="s">
        <v>90</v>
      </c>
      <c r="E4917">
        <v>1</v>
      </c>
      <c r="F4917" s="16">
        <v>43773</v>
      </c>
      <c r="G4917" s="14" t="str">
        <f>TEXT(pizzadb_pizzasales[[#This Row],[order_date]],"dddd")</f>
        <v>Monday</v>
      </c>
      <c r="H4917" s="3">
        <v>0.50434027777777779</v>
      </c>
      <c r="I4917">
        <v>17.950000762939453</v>
      </c>
      <c r="J4917">
        <v>17.950000762939453</v>
      </c>
      <c r="K4917" s="1" t="s">
        <v>21</v>
      </c>
      <c r="L4917" s="1" t="s">
        <v>22</v>
      </c>
      <c r="M4917" s="1" t="s">
        <v>91</v>
      </c>
      <c r="N4917" s="1" t="s">
        <v>92</v>
      </c>
    </row>
    <row r="4918" spans="1:14" x14ac:dyDescent="0.25">
      <c r="A4918">
        <v>4917</v>
      </c>
      <c r="B4918">
        <v>2181</v>
      </c>
      <c r="C4918">
        <f>1/COUNTIF(B:B,pizzadb_pizzasales[[#This Row],[order_id]])</f>
        <v>0.5</v>
      </c>
      <c r="D4918" s="1" t="s">
        <v>99</v>
      </c>
      <c r="E4918">
        <v>1</v>
      </c>
      <c r="F4918" s="16">
        <v>43774</v>
      </c>
      <c r="G4918" s="14" t="str">
        <f>TEXT(pizzadb_pizzasales[[#This Row],[order_date]],"dddd")</f>
        <v>Tuesday</v>
      </c>
      <c r="H4918" s="3">
        <v>0.50434027777777779</v>
      </c>
      <c r="I4918">
        <v>14.75</v>
      </c>
      <c r="J4918">
        <v>14.75</v>
      </c>
      <c r="K4918" s="1" t="s">
        <v>13</v>
      </c>
      <c r="L4918" s="1" t="s">
        <v>22</v>
      </c>
      <c r="M4918" s="1" t="s">
        <v>91</v>
      </c>
      <c r="N4918" s="1" t="s">
        <v>92</v>
      </c>
    </row>
    <row r="4919" spans="1:14" x14ac:dyDescent="0.25">
      <c r="A4919">
        <v>4918</v>
      </c>
      <c r="B4919">
        <v>2182</v>
      </c>
      <c r="C4919">
        <f>1/COUNTIF(B:B,pizzadb_pizzasales[[#This Row],[order_id]])</f>
        <v>0.1111111111111111</v>
      </c>
      <c r="D4919" s="1" t="s">
        <v>84</v>
      </c>
      <c r="E4919">
        <v>2</v>
      </c>
      <c r="F4919" s="16">
        <v>43775</v>
      </c>
      <c r="G4919" s="14" t="str">
        <f>TEXT(pizzadb_pizzasales[[#This Row],[order_date]],"dddd")</f>
        <v>Wednesday</v>
      </c>
      <c r="H4919" s="3">
        <v>0.515625</v>
      </c>
      <c r="I4919">
        <v>12</v>
      </c>
      <c r="J4919">
        <v>24</v>
      </c>
      <c r="K4919" s="1" t="s">
        <v>41</v>
      </c>
      <c r="L4919" s="1" t="s">
        <v>14</v>
      </c>
      <c r="M4919" s="1" t="s">
        <v>85</v>
      </c>
      <c r="N4919" s="1" t="s">
        <v>86</v>
      </c>
    </row>
    <row r="4920" spans="1:14" x14ac:dyDescent="0.25">
      <c r="A4920">
        <v>4919</v>
      </c>
      <c r="B4920">
        <v>2182</v>
      </c>
      <c r="C4920">
        <f>1/COUNTIF(B:B,pizzadb_pizzasales[[#This Row],[order_id]])</f>
        <v>0.1111111111111111</v>
      </c>
      <c r="D4920" s="1" t="s">
        <v>73</v>
      </c>
      <c r="E4920">
        <v>1</v>
      </c>
      <c r="F4920" s="16">
        <v>43776</v>
      </c>
      <c r="G4920" s="14" t="str">
        <f>TEXT(pizzadb_pizzasales[[#This Row],[order_date]],"dddd")</f>
        <v>Thursday</v>
      </c>
      <c r="H4920" s="3">
        <v>0.515625</v>
      </c>
      <c r="I4920">
        <v>20.75</v>
      </c>
      <c r="J4920">
        <v>20.75</v>
      </c>
      <c r="K4920" s="1" t="s">
        <v>21</v>
      </c>
      <c r="L4920" s="1" t="s">
        <v>33</v>
      </c>
      <c r="M4920" s="1" t="s">
        <v>74</v>
      </c>
      <c r="N4920" s="1" t="s">
        <v>75</v>
      </c>
    </row>
    <row r="4921" spans="1:14" x14ac:dyDescent="0.25">
      <c r="A4921">
        <v>4920</v>
      </c>
      <c r="B4921">
        <v>2182</v>
      </c>
      <c r="C4921">
        <f>1/COUNTIF(B:B,pizzadb_pizzasales[[#This Row],[order_id]])</f>
        <v>0.1111111111111111</v>
      </c>
      <c r="D4921" s="1" t="s">
        <v>17</v>
      </c>
      <c r="E4921">
        <v>1</v>
      </c>
      <c r="F4921" s="16">
        <v>43777</v>
      </c>
      <c r="G4921" s="14" t="str">
        <f>TEXT(pizzadb_pizzasales[[#This Row],[order_date]],"dddd")</f>
        <v>Friday</v>
      </c>
      <c r="H4921" s="3">
        <v>0.515625</v>
      </c>
      <c r="I4921">
        <v>16</v>
      </c>
      <c r="J4921">
        <v>16</v>
      </c>
      <c r="K4921" s="1" t="s">
        <v>13</v>
      </c>
      <c r="L4921" s="1" t="s">
        <v>14</v>
      </c>
      <c r="M4921" s="1" t="s">
        <v>18</v>
      </c>
      <c r="N4921" s="1" t="s">
        <v>19</v>
      </c>
    </row>
    <row r="4922" spans="1:14" x14ac:dyDescent="0.25">
      <c r="A4922">
        <v>4921</v>
      </c>
      <c r="B4922">
        <v>2182</v>
      </c>
      <c r="C4922">
        <f>1/COUNTIF(B:B,pizzadb_pizzasales[[#This Row],[order_id]])</f>
        <v>0.1111111111111111</v>
      </c>
      <c r="D4922" s="1" t="s">
        <v>90</v>
      </c>
      <c r="E4922">
        <v>1</v>
      </c>
      <c r="F4922" s="16">
        <v>43780</v>
      </c>
      <c r="G4922" s="14" t="str">
        <f>TEXT(pizzadb_pizzasales[[#This Row],[order_date]],"dddd")</f>
        <v>Monday</v>
      </c>
      <c r="H4922" s="3">
        <v>0.515625</v>
      </c>
      <c r="I4922">
        <v>17.950000762939453</v>
      </c>
      <c r="J4922">
        <v>17.950000762939453</v>
      </c>
      <c r="K4922" s="1" t="s">
        <v>21</v>
      </c>
      <c r="L4922" s="1" t="s">
        <v>22</v>
      </c>
      <c r="M4922" s="1" t="s">
        <v>91</v>
      </c>
      <c r="N4922" s="1" t="s">
        <v>92</v>
      </c>
    </row>
    <row r="4923" spans="1:14" x14ac:dyDescent="0.25">
      <c r="A4923">
        <v>4922</v>
      </c>
      <c r="B4923">
        <v>2182</v>
      </c>
      <c r="C4923">
        <f>1/COUNTIF(B:B,pizzadb_pizzasales[[#This Row],[order_id]])</f>
        <v>0.1111111111111111</v>
      </c>
      <c r="D4923" s="1" t="s">
        <v>132</v>
      </c>
      <c r="E4923">
        <v>1</v>
      </c>
      <c r="F4923" s="16">
        <v>43781</v>
      </c>
      <c r="G4923" s="14" t="str">
        <f>TEXT(pizzadb_pizzasales[[#This Row],[order_date]],"dddd")</f>
        <v>Tuesday</v>
      </c>
      <c r="H4923" s="3">
        <v>0.515625</v>
      </c>
      <c r="I4923">
        <v>10.5</v>
      </c>
      <c r="J4923">
        <v>10.5</v>
      </c>
      <c r="K4923" s="1" t="s">
        <v>41</v>
      </c>
      <c r="L4923" s="1" t="s">
        <v>14</v>
      </c>
      <c r="M4923" s="1" t="s">
        <v>15</v>
      </c>
      <c r="N4923" s="1" t="s">
        <v>16</v>
      </c>
    </row>
    <row r="4924" spans="1:14" x14ac:dyDescent="0.25">
      <c r="A4924">
        <v>4923</v>
      </c>
      <c r="B4924">
        <v>2182</v>
      </c>
      <c r="C4924">
        <f>1/COUNTIF(B:B,pizzadb_pizzasales[[#This Row],[order_id]])</f>
        <v>0.1111111111111111</v>
      </c>
      <c r="D4924" s="1" t="s">
        <v>116</v>
      </c>
      <c r="E4924">
        <v>1</v>
      </c>
      <c r="F4924" s="16">
        <v>43782</v>
      </c>
      <c r="G4924" s="14" t="str">
        <f>TEXT(pizzadb_pizzasales[[#This Row],[order_date]],"dddd")</f>
        <v>Wednesday</v>
      </c>
      <c r="H4924" s="3">
        <v>0.515625</v>
      </c>
      <c r="I4924">
        <v>16</v>
      </c>
      <c r="J4924">
        <v>16</v>
      </c>
      <c r="K4924" s="1" t="s">
        <v>13</v>
      </c>
      <c r="L4924" s="1" t="s">
        <v>14</v>
      </c>
      <c r="M4924" s="1" t="s">
        <v>55</v>
      </c>
      <c r="N4924" s="1" t="s">
        <v>56</v>
      </c>
    </row>
    <row r="4925" spans="1:14" x14ac:dyDescent="0.25">
      <c r="A4925">
        <v>4924</v>
      </c>
      <c r="B4925">
        <v>2182</v>
      </c>
      <c r="C4925">
        <f>1/COUNTIF(B:B,pizzadb_pizzasales[[#This Row],[order_id]])</f>
        <v>0.1111111111111111</v>
      </c>
      <c r="D4925" s="1" t="s">
        <v>25</v>
      </c>
      <c r="E4925">
        <v>1</v>
      </c>
      <c r="F4925" s="16">
        <v>43783</v>
      </c>
      <c r="G4925" s="14" t="str">
        <f>TEXT(pizzadb_pizzasales[[#This Row],[order_date]],"dddd")</f>
        <v>Thursday</v>
      </c>
      <c r="H4925" s="3">
        <v>0.515625</v>
      </c>
      <c r="I4925">
        <v>20.75</v>
      </c>
      <c r="J4925">
        <v>20.75</v>
      </c>
      <c r="K4925" s="1" t="s">
        <v>21</v>
      </c>
      <c r="L4925" s="1" t="s">
        <v>26</v>
      </c>
      <c r="M4925" s="1" t="s">
        <v>27</v>
      </c>
      <c r="N4925" s="1" t="s">
        <v>28</v>
      </c>
    </row>
    <row r="4926" spans="1:14" x14ac:dyDescent="0.25">
      <c r="A4926">
        <v>4925</v>
      </c>
      <c r="B4926">
        <v>2182</v>
      </c>
      <c r="C4926">
        <f>1/COUNTIF(B:B,pizzadb_pizzasales[[#This Row],[order_id]])</f>
        <v>0.1111111111111111</v>
      </c>
      <c r="D4926" s="1" t="s">
        <v>135</v>
      </c>
      <c r="E4926">
        <v>1</v>
      </c>
      <c r="F4926" s="16">
        <v>43784</v>
      </c>
      <c r="G4926" s="14" t="str">
        <f>TEXT(pizzadb_pizzasales[[#This Row],[order_date]],"dddd")</f>
        <v>Friday</v>
      </c>
      <c r="H4926" s="3">
        <v>0.515625</v>
      </c>
      <c r="I4926">
        <v>20.75</v>
      </c>
      <c r="J4926">
        <v>20.75</v>
      </c>
      <c r="K4926" s="1" t="s">
        <v>21</v>
      </c>
      <c r="L4926" s="1" t="s">
        <v>26</v>
      </c>
      <c r="M4926" s="1" t="s">
        <v>107</v>
      </c>
      <c r="N4926" s="1" t="s">
        <v>108</v>
      </c>
    </row>
    <row r="4927" spans="1:14" x14ac:dyDescent="0.25">
      <c r="A4927">
        <v>4926</v>
      </c>
      <c r="B4927">
        <v>2182</v>
      </c>
      <c r="C4927">
        <f>1/COUNTIF(B:B,pizzadb_pizzasales[[#This Row],[order_id]])</f>
        <v>0.1111111111111111</v>
      </c>
      <c r="D4927" s="1" t="s">
        <v>149</v>
      </c>
      <c r="E4927">
        <v>1</v>
      </c>
      <c r="F4927" s="16">
        <v>43787</v>
      </c>
      <c r="G4927" s="14" t="str">
        <f>TEXT(pizzadb_pizzasales[[#This Row],[order_date]],"dddd")</f>
        <v>Monday</v>
      </c>
      <c r="H4927" s="3">
        <v>0.515625</v>
      </c>
      <c r="I4927">
        <v>12.25</v>
      </c>
      <c r="J4927">
        <v>12.25</v>
      </c>
      <c r="K4927" s="1" t="s">
        <v>41</v>
      </c>
      <c r="L4927" s="1" t="s">
        <v>26</v>
      </c>
      <c r="M4927" s="1" t="s">
        <v>114</v>
      </c>
      <c r="N4927" s="1" t="s">
        <v>115</v>
      </c>
    </row>
    <row r="4928" spans="1:14" x14ac:dyDescent="0.25">
      <c r="A4928">
        <v>4927</v>
      </c>
      <c r="B4928">
        <v>2183</v>
      </c>
      <c r="C4928">
        <f>1/COUNTIF(B:B,pizzadb_pizzasales[[#This Row],[order_id]])</f>
        <v>0.25</v>
      </c>
      <c r="D4928" s="1" t="s">
        <v>72</v>
      </c>
      <c r="E4928">
        <v>1</v>
      </c>
      <c r="F4928" s="16">
        <v>43788</v>
      </c>
      <c r="G4928" s="14" t="str">
        <f>TEXT(pizzadb_pizzasales[[#This Row],[order_date]],"dddd")</f>
        <v>Tuesday</v>
      </c>
      <c r="H4928" s="3">
        <v>0.51755787037037038</v>
      </c>
      <c r="I4928">
        <v>20.75</v>
      </c>
      <c r="J4928">
        <v>20.75</v>
      </c>
      <c r="K4928" s="1" t="s">
        <v>21</v>
      </c>
      <c r="L4928" s="1" t="s">
        <v>33</v>
      </c>
      <c r="M4928" s="1" t="s">
        <v>42</v>
      </c>
      <c r="N4928" s="1" t="s">
        <v>43</v>
      </c>
    </row>
    <row r="4929" spans="1:14" x14ac:dyDescent="0.25">
      <c r="A4929">
        <v>4928</v>
      </c>
      <c r="B4929">
        <v>2183</v>
      </c>
      <c r="C4929">
        <f>1/COUNTIF(B:B,pizzadb_pizzasales[[#This Row],[order_id]])</f>
        <v>0.25</v>
      </c>
      <c r="D4929" s="1" t="s">
        <v>139</v>
      </c>
      <c r="E4929">
        <v>1</v>
      </c>
      <c r="F4929" s="16">
        <v>43789</v>
      </c>
      <c r="G4929" s="14" t="str">
        <f>TEXT(pizzadb_pizzasales[[#This Row],[order_date]],"dddd")</f>
        <v>Wednesday</v>
      </c>
      <c r="H4929" s="3">
        <v>0.51755787037037038</v>
      </c>
      <c r="I4929">
        <v>16.75</v>
      </c>
      <c r="J4929">
        <v>16.75</v>
      </c>
      <c r="K4929" s="1" t="s">
        <v>13</v>
      </c>
      <c r="L4929" s="1" t="s">
        <v>33</v>
      </c>
      <c r="M4929" s="1" t="s">
        <v>82</v>
      </c>
      <c r="N4929" s="1" t="s">
        <v>83</v>
      </c>
    </row>
    <row r="4930" spans="1:14" x14ac:dyDescent="0.25">
      <c r="A4930">
        <v>4929</v>
      </c>
      <c r="B4930">
        <v>2183</v>
      </c>
      <c r="C4930">
        <f>1/COUNTIF(B:B,pizzadb_pizzasales[[#This Row],[order_id]])</f>
        <v>0.25</v>
      </c>
      <c r="D4930" s="1" t="s">
        <v>112</v>
      </c>
      <c r="E4930">
        <v>1</v>
      </c>
      <c r="F4930" s="16">
        <v>43790</v>
      </c>
      <c r="G4930" s="14" t="str">
        <f>TEXT(pizzadb_pizzasales[[#This Row],[order_date]],"dddd")</f>
        <v>Thursday</v>
      </c>
      <c r="H4930" s="3">
        <v>0.51755787037037038</v>
      </c>
      <c r="I4930">
        <v>20.5</v>
      </c>
      <c r="J4930">
        <v>20.5</v>
      </c>
      <c r="K4930" s="1" t="s">
        <v>21</v>
      </c>
      <c r="L4930" s="1" t="s">
        <v>14</v>
      </c>
      <c r="M4930" s="1" t="s">
        <v>94</v>
      </c>
      <c r="N4930" s="1" t="s">
        <v>95</v>
      </c>
    </row>
    <row r="4931" spans="1:14" x14ac:dyDescent="0.25">
      <c r="A4931">
        <v>4930</v>
      </c>
      <c r="B4931">
        <v>2183</v>
      </c>
      <c r="C4931">
        <f>1/COUNTIF(B:B,pizzadb_pizzasales[[#This Row],[order_id]])</f>
        <v>0.25</v>
      </c>
      <c r="D4931" s="1" t="s">
        <v>117</v>
      </c>
      <c r="E4931">
        <v>1</v>
      </c>
      <c r="F4931" s="16">
        <v>43791</v>
      </c>
      <c r="G4931" s="14" t="str">
        <f>TEXT(pizzadb_pizzasales[[#This Row],[order_date]],"dddd")</f>
        <v>Friday</v>
      </c>
      <c r="H4931" s="3">
        <v>0.51755787037037038</v>
      </c>
      <c r="I4931">
        <v>12.75</v>
      </c>
      <c r="J4931">
        <v>12.75</v>
      </c>
      <c r="K4931" s="1" t="s">
        <v>41</v>
      </c>
      <c r="L4931" s="1" t="s">
        <v>33</v>
      </c>
      <c r="M4931" s="1" t="s">
        <v>70</v>
      </c>
      <c r="N4931" s="1" t="s">
        <v>71</v>
      </c>
    </row>
    <row r="4932" spans="1:14" x14ac:dyDescent="0.25">
      <c r="A4932">
        <v>4931</v>
      </c>
      <c r="B4932">
        <v>2184</v>
      </c>
      <c r="C4932">
        <f>1/COUNTIF(B:B,pizzadb_pizzasales[[#This Row],[order_id]])</f>
        <v>0.33333333333333331</v>
      </c>
      <c r="D4932" s="1" t="s">
        <v>84</v>
      </c>
      <c r="E4932">
        <v>1</v>
      </c>
      <c r="F4932" s="16">
        <v>43794</v>
      </c>
      <c r="G4932" s="14" t="str">
        <f>TEXT(pizzadb_pizzasales[[#This Row],[order_date]],"dddd")</f>
        <v>Monday</v>
      </c>
      <c r="H4932" s="3">
        <v>0.52806712962962965</v>
      </c>
      <c r="I4932">
        <v>12</v>
      </c>
      <c r="J4932">
        <v>12</v>
      </c>
      <c r="K4932" s="1" t="s">
        <v>41</v>
      </c>
      <c r="L4932" s="1" t="s">
        <v>14</v>
      </c>
      <c r="M4932" s="1" t="s">
        <v>85</v>
      </c>
      <c r="N4932" s="1" t="s">
        <v>86</v>
      </c>
    </row>
    <row r="4933" spans="1:14" x14ac:dyDescent="0.25">
      <c r="A4933">
        <v>4932</v>
      </c>
      <c r="B4933">
        <v>2184</v>
      </c>
      <c r="C4933">
        <f>1/COUNTIF(B:B,pizzadb_pizzasales[[#This Row],[order_id]])</f>
        <v>0.33333333333333331</v>
      </c>
      <c r="D4933" s="1" t="s">
        <v>165</v>
      </c>
      <c r="E4933">
        <v>1</v>
      </c>
      <c r="F4933" s="16">
        <v>43795</v>
      </c>
      <c r="G4933" s="14" t="str">
        <f>TEXT(pizzadb_pizzasales[[#This Row],[order_date]],"dddd")</f>
        <v>Tuesday</v>
      </c>
      <c r="H4933" s="3">
        <v>0.52806712962962965</v>
      </c>
      <c r="I4933">
        <v>23.649999618530273</v>
      </c>
      <c r="J4933">
        <v>23.649999618530273</v>
      </c>
      <c r="K4933" s="1" t="s">
        <v>41</v>
      </c>
      <c r="L4933" s="1" t="s">
        <v>26</v>
      </c>
      <c r="M4933" s="1" t="s">
        <v>166</v>
      </c>
      <c r="N4933" s="1" t="s">
        <v>167</v>
      </c>
    </row>
    <row r="4934" spans="1:14" x14ac:dyDescent="0.25">
      <c r="A4934">
        <v>4933</v>
      </c>
      <c r="B4934">
        <v>2184</v>
      </c>
      <c r="C4934">
        <f>1/COUNTIF(B:B,pizzadb_pizzasales[[#This Row],[order_id]])</f>
        <v>0.33333333333333331</v>
      </c>
      <c r="D4934" s="1" t="s">
        <v>17</v>
      </c>
      <c r="E4934">
        <v>1</v>
      </c>
      <c r="F4934" s="16">
        <v>43796</v>
      </c>
      <c r="G4934" s="14" t="str">
        <f>TEXT(pizzadb_pizzasales[[#This Row],[order_date]],"dddd")</f>
        <v>Wednesday</v>
      </c>
      <c r="H4934" s="3">
        <v>0.52806712962962965</v>
      </c>
      <c r="I4934">
        <v>16</v>
      </c>
      <c r="J4934">
        <v>16</v>
      </c>
      <c r="K4934" s="1" t="s">
        <v>13</v>
      </c>
      <c r="L4934" s="1" t="s">
        <v>14</v>
      </c>
      <c r="M4934" s="1" t="s">
        <v>18</v>
      </c>
      <c r="N4934" s="1" t="s">
        <v>19</v>
      </c>
    </row>
    <row r="4935" spans="1:14" x14ac:dyDescent="0.25">
      <c r="A4935">
        <v>4934</v>
      </c>
      <c r="B4935">
        <v>2185</v>
      </c>
      <c r="C4935">
        <f>1/COUNTIF(B:B,pizzadb_pizzasales[[#This Row],[order_id]])</f>
        <v>1</v>
      </c>
      <c r="D4935" s="1" t="s">
        <v>134</v>
      </c>
      <c r="E4935">
        <v>1</v>
      </c>
      <c r="F4935" s="16">
        <v>43797</v>
      </c>
      <c r="G4935" s="14" t="str">
        <f>TEXT(pizzadb_pizzasales[[#This Row],[order_date]],"dddd")</f>
        <v>Thursday</v>
      </c>
      <c r="H4935" s="3">
        <v>0.53778935185185184</v>
      </c>
      <c r="I4935">
        <v>16.75</v>
      </c>
      <c r="J4935">
        <v>16.75</v>
      </c>
      <c r="K4935" s="1" t="s">
        <v>13</v>
      </c>
      <c r="L4935" s="1" t="s">
        <v>33</v>
      </c>
      <c r="M4935" s="1" t="s">
        <v>124</v>
      </c>
      <c r="N4935" s="1" t="s">
        <v>125</v>
      </c>
    </row>
    <row r="4936" spans="1:14" x14ac:dyDescent="0.25">
      <c r="A4936">
        <v>4935</v>
      </c>
      <c r="B4936">
        <v>2186</v>
      </c>
      <c r="C4936">
        <f>1/COUNTIF(B:B,pizzadb_pizzasales[[#This Row],[order_id]])</f>
        <v>1</v>
      </c>
      <c r="D4936" s="1" t="s">
        <v>148</v>
      </c>
      <c r="E4936">
        <v>1</v>
      </c>
      <c r="F4936" s="16">
        <v>43798</v>
      </c>
      <c r="G4936" s="14" t="str">
        <f>TEXT(pizzadb_pizzasales[[#This Row],[order_date]],"dddd")</f>
        <v>Friday</v>
      </c>
      <c r="H4936" s="3">
        <v>0.54393518518518513</v>
      </c>
      <c r="I4936">
        <v>14.5</v>
      </c>
      <c r="J4936">
        <v>14.5</v>
      </c>
      <c r="K4936" s="1" t="s">
        <v>13</v>
      </c>
      <c r="L4936" s="1" t="s">
        <v>14</v>
      </c>
      <c r="M4936" s="1" t="s">
        <v>130</v>
      </c>
      <c r="N4936" s="1" t="s">
        <v>131</v>
      </c>
    </row>
    <row r="4937" spans="1:14" x14ac:dyDescent="0.25">
      <c r="A4937">
        <v>4936</v>
      </c>
      <c r="B4937">
        <v>2187</v>
      </c>
      <c r="C4937">
        <f>1/COUNTIF(B:B,pizzadb_pizzasales[[#This Row],[order_id]])</f>
        <v>0.2</v>
      </c>
      <c r="D4937" s="1" t="s">
        <v>169</v>
      </c>
      <c r="E4937">
        <v>1</v>
      </c>
      <c r="F4937" s="16">
        <v>43801</v>
      </c>
      <c r="G4937" s="14" t="str">
        <f>TEXT(pizzadb_pizzasales[[#This Row],[order_date]],"dddd")</f>
        <v>Monday</v>
      </c>
      <c r="H4937" s="3">
        <v>0.54876157407407411</v>
      </c>
      <c r="I4937">
        <v>12.25</v>
      </c>
      <c r="J4937">
        <v>12.25</v>
      </c>
      <c r="K4937" s="1" t="s">
        <v>41</v>
      </c>
      <c r="L4937" s="1" t="s">
        <v>26</v>
      </c>
      <c r="M4937" s="1" t="s">
        <v>97</v>
      </c>
      <c r="N4937" s="1" t="s">
        <v>98</v>
      </c>
    </row>
    <row r="4938" spans="1:14" x14ac:dyDescent="0.25">
      <c r="A4938">
        <v>4937</v>
      </c>
      <c r="B4938">
        <v>2187</v>
      </c>
      <c r="C4938">
        <f>1/COUNTIF(B:B,pizzadb_pizzasales[[#This Row],[order_id]])</f>
        <v>0.2</v>
      </c>
      <c r="D4938" s="1" t="s">
        <v>20</v>
      </c>
      <c r="E4938">
        <v>1</v>
      </c>
      <c r="F4938" s="16">
        <v>43802</v>
      </c>
      <c r="G4938" s="14" t="str">
        <f>TEXT(pizzadb_pizzasales[[#This Row],[order_date]],"dddd")</f>
        <v>Tuesday</v>
      </c>
      <c r="H4938" s="3">
        <v>0.54876157407407411</v>
      </c>
      <c r="I4938">
        <v>18.5</v>
      </c>
      <c r="J4938">
        <v>18.5</v>
      </c>
      <c r="K4938" s="1" t="s">
        <v>21</v>
      </c>
      <c r="L4938" s="1" t="s">
        <v>22</v>
      </c>
      <c r="M4938" s="1" t="s">
        <v>23</v>
      </c>
      <c r="N4938" s="1" t="s">
        <v>24</v>
      </c>
    </row>
    <row r="4939" spans="1:14" x14ac:dyDescent="0.25">
      <c r="A4939">
        <v>4938</v>
      </c>
      <c r="B4939">
        <v>2187</v>
      </c>
      <c r="C4939">
        <f>1/COUNTIF(B:B,pizzadb_pizzasales[[#This Row],[order_id]])</f>
        <v>0.2</v>
      </c>
      <c r="D4939" s="1" t="s">
        <v>113</v>
      </c>
      <c r="E4939">
        <v>1</v>
      </c>
      <c r="F4939" s="16">
        <v>43803</v>
      </c>
      <c r="G4939" s="14" t="str">
        <f>TEXT(pizzadb_pizzasales[[#This Row],[order_date]],"dddd")</f>
        <v>Wednesday</v>
      </c>
      <c r="H4939" s="3">
        <v>0.54876157407407411</v>
      </c>
      <c r="I4939">
        <v>20.25</v>
      </c>
      <c r="J4939">
        <v>20.25</v>
      </c>
      <c r="K4939" s="1" t="s">
        <v>21</v>
      </c>
      <c r="L4939" s="1" t="s">
        <v>26</v>
      </c>
      <c r="M4939" s="1" t="s">
        <v>114</v>
      </c>
      <c r="N4939" s="1" t="s">
        <v>115</v>
      </c>
    </row>
    <row r="4940" spans="1:14" x14ac:dyDescent="0.25">
      <c r="A4940">
        <v>4939</v>
      </c>
      <c r="B4940">
        <v>2187</v>
      </c>
      <c r="C4940">
        <f>1/COUNTIF(B:B,pizzadb_pizzasales[[#This Row],[order_id]])</f>
        <v>0.2</v>
      </c>
      <c r="D4940" s="1" t="s">
        <v>69</v>
      </c>
      <c r="E4940">
        <v>1</v>
      </c>
      <c r="F4940" s="16">
        <v>43804</v>
      </c>
      <c r="G4940" s="14" t="str">
        <f>TEXT(pizzadb_pizzasales[[#This Row],[order_date]],"dddd")</f>
        <v>Thursday</v>
      </c>
      <c r="H4940" s="3">
        <v>0.54876157407407411</v>
      </c>
      <c r="I4940">
        <v>20.75</v>
      </c>
      <c r="J4940">
        <v>20.75</v>
      </c>
      <c r="K4940" s="1" t="s">
        <v>21</v>
      </c>
      <c r="L4940" s="1" t="s">
        <v>33</v>
      </c>
      <c r="M4940" s="1" t="s">
        <v>70</v>
      </c>
      <c r="N4940" s="1" t="s">
        <v>71</v>
      </c>
    </row>
    <row r="4941" spans="1:14" x14ac:dyDescent="0.25">
      <c r="A4941">
        <v>4940</v>
      </c>
      <c r="B4941">
        <v>2187</v>
      </c>
      <c r="C4941">
        <f>1/COUNTIF(B:B,pizzadb_pizzasales[[#This Row],[order_id]])</f>
        <v>0.2</v>
      </c>
      <c r="D4941" s="1" t="s">
        <v>44</v>
      </c>
      <c r="E4941">
        <v>1</v>
      </c>
      <c r="F4941" s="16">
        <v>43805</v>
      </c>
      <c r="G4941" s="14" t="str">
        <f>TEXT(pizzadb_pizzasales[[#This Row],[order_date]],"dddd")</f>
        <v>Friday</v>
      </c>
      <c r="H4941" s="3">
        <v>0.54876157407407411</v>
      </c>
      <c r="I4941">
        <v>12</v>
      </c>
      <c r="J4941">
        <v>12</v>
      </c>
      <c r="K4941" s="1" t="s">
        <v>41</v>
      </c>
      <c r="L4941" s="1" t="s">
        <v>14</v>
      </c>
      <c r="M4941" s="1" t="s">
        <v>45</v>
      </c>
      <c r="N4941" s="1" t="s">
        <v>46</v>
      </c>
    </row>
    <row r="4942" spans="1:14" x14ac:dyDescent="0.25">
      <c r="A4942">
        <v>4941</v>
      </c>
      <c r="B4942">
        <v>2188</v>
      </c>
      <c r="C4942">
        <f>1/COUNTIF(B:B,pizzadb_pizzasales[[#This Row],[order_id]])</f>
        <v>7.6923076923076927E-2</v>
      </c>
      <c r="D4942" s="1" t="s">
        <v>96</v>
      </c>
      <c r="E4942">
        <v>1</v>
      </c>
      <c r="F4942" s="16">
        <v>43808</v>
      </c>
      <c r="G4942" s="14" t="str">
        <f>TEXT(pizzadb_pizzasales[[#This Row],[order_date]],"dddd")</f>
        <v>Monday</v>
      </c>
      <c r="H4942" s="3">
        <v>0.55107638888888888</v>
      </c>
      <c r="I4942">
        <v>16.25</v>
      </c>
      <c r="J4942">
        <v>16.25</v>
      </c>
      <c r="K4942" s="1" t="s">
        <v>13</v>
      </c>
      <c r="L4942" s="1" t="s">
        <v>26</v>
      </c>
      <c r="M4942" s="1" t="s">
        <v>97</v>
      </c>
      <c r="N4942" s="1" t="s">
        <v>98</v>
      </c>
    </row>
    <row r="4943" spans="1:14" x14ac:dyDescent="0.25">
      <c r="A4943">
        <v>4942</v>
      </c>
      <c r="B4943">
        <v>2188</v>
      </c>
      <c r="C4943">
        <f>1/COUNTIF(B:B,pizzadb_pizzasales[[#This Row],[order_id]])</f>
        <v>7.6923076923076927E-2</v>
      </c>
      <c r="D4943" s="1" t="s">
        <v>50</v>
      </c>
      <c r="E4943">
        <v>1</v>
      </c>
      <c r="F4943" s="16">
        <v>43809</v>
      </c>
      <c r="G4943" s="14" t="str">
        <f>TEXT(pizzadb_pizzasales[[#This Row],[order_date]],"dddd")</f>
        <v>Tuesday</v>
      </c>
      <c r="H4943" s="3">
        <v>0.55107638888888888</v>
      </c>
      <c r="I4943">
        <v>12</v>
      </c>
      <c r="J4943">
        <v>12</v>
      </c>
      <c r="K4943" s="1" t="s">
        <v>41</v>
      </c>
      <c r="L4943" s="1" t="s">
        <v>14</v>
      </c>
      <c r="M4943" s="1" t="s">
        <v>18</v>
      </c>
      <c r="N4943" s="1" t="s">
        <v>19</v>
      </c>
    </row>
    <row r="4944" spans="1:14" x14ac:dyDescent="0.25">
      <c r="A4944">
        <v>4943</v>
      </c>
      <c r="B4944">
        <v>2188</v>
      </c>
      <c r="C4944">
        <f>1/COUNTIF(B:B,pizzadb_pizzasales[[#This Row],[order_id]])</f>
        <v>7.6923076923076927E-2</v>
      </c>
      <c r="D4944" s="1" t="s">
        <v>20</v>
      </c>
      <c r="E4944">
        <v>1</v>
      </c>
      <c r="F4944" s="16">
        <v>43810</v>
      </c>
      <c r="G4944" s="14" t="str">
        <f>TEXT(pizzadb_pizzasales[[#This Row],[order_date]],"dddd")</f>
        <v>Wednesday</v>
      </c>
      <c r="H4944" s="3">
        <v>0.55107638888888888</v>
      </c>
      <c r="I4944">
        <v>18.5</v>
      </c>
      <c r="J4944">
        <v>18.5</v>
      </c>
      <c r="K4944" s="1" t="s">
        <v>21</v>
      </c>
      <c r="L4944" s="1" t="s">
        <v>22</v>
      </c>
      <c r="M4944" s="1" t="s">
        <v>23</v>
      </c>
      <c r="N4944" s="1" t="s">
        <v>24</v>
      </c>
    </row>
    <row r="4945" spans="1:14" x14ac:dyDescent="0.25">
      <c r="A4945">
        <v>4944</v>
      </c>
      <c r="B4945">
        <v>2188</v>
      </c>
      <c r="C4945">
        <f>1/COUNTIF(B:B,pizzadb_pizzasales[[#This Row],[order_id]])</f>
        <v>7.6923076923076927E-2</v>
      </c>
      <c r="D4945" s="1" t="s">
        <v>12</v>
      </c>
      <c r="E4945">
        <v>1</v>
      </c>
      <c r="F4945" s="16">
        <v>43811</v>
      </c>
      <c r="G4945" s="14" t="str">
        <f>TEXT(pizzadb_pizzasales[[#This Row],[order_date]],"dddd")</f>
        <v>Thursday</v>
      </c>
      <c r="H4945" s="3">
        <v>0.55107638888888888</v>
      </c>
      <c r="I4945">
        <v>13.25</v>
      </c>
      <c r="J4945">
        <v>13.25</v>
      </c>
      <c r="K4945" s="1" t="s">
        <v>13</v>
      </c>
      <c r="L4945" s="1" t="s">
        <v>14</v>
      </c>
      <c r="M4945" s="1" t="s">
        <v>15</v>
      </c>
      <c r="N4945" s="1" t="s">
        <v>16</v>
      </c>
    </row>
    <row r="4946" spans="1:14" x14ac:dyDescent="0.25">
      <c r="A4946">
        <v>4945</v>
      </c>
      <c r="B4946">
        <v>2188</v>
      </c>
      <c r="C4946">
        <f>1/COUNTIF(B:B,pizzadb_pizzasales[[#This Row],[order_id]])</f>
        <v>7.6923076923076927E-2</v>
      </c>
      <c r="D4946" s="1" t="s">
        <v>132</v>
      </c>
      <c r="E4946">
        <v>1</v>
      </c>
      <c r="F4946" s="16">
        <v>43812</v>
      </c>
      <c r="G4946" s="14" t="str">
        <f>TEXT(pizzadb_pizzasales[[#This Row],[order_date]],"dddd")</f>
        <v>Friday</v>
      </c>
      <c r="H4946" s="3">
        <v>0.55107638888888888</v>
      </c>
      <c r="I4946">
        <v>10.5</v>
      </c>
      <c r="J4946">
        <v>10.5</v>
      </c>
      <c r="K4946" s="1" t="s">
        <v>41</v>
      </c>
      <c r="L4946" s="1" t="s">
        <v>14</v>
      </c>
      <c r="M4946" s="1" t="s">
        <v>15</v>
      </c>
      <c r="N4946" s="1" t="s">
        <v>16</v>
      </c>
    </row>
    <row r="4947" spans="1:14" x14ac:dyDescent="0.25">
      <c r="A4947">
        <v>4946</v>
      </c>
      <c r="B4947">
        <v>2188</v>
      </c>
      <c r="C4947">
        <f>1/COUNTIF(B:B,pizzadb_pizzasales[[#This Row],[order_id]])</f>
        <v>7.6923076923076927E-2</v>
      </c>
      <c r="D4947" s="1" t="s">
        <v>159</v>
      </c>
      <c r="E4947">
        <v>1</v>
      </c>
      <c r="F4947" s="16">
        <v>43815</v>
      </c>
      <c r="G4947" s="14" t="str">
        <f>TEXT(pizzadb_pizzasales[[#This Row],[order_date]],"dddd")</f>
        <v>Monday</v>
      </c>
      <c r="H4947" s="3">
        <v>0.55107638888888888</v>
      </c>
      <c r="I4947">
        <v>16.75</v>
      </c>
      <c r="J4947">
        <v>16.75</v>
      </c>
      <c r="K4947" s="1" t="s">
        <v>13</v>
      </c>
      <c r="L4947" s="1" t="s">
        <v>22</v>
      </c>
      <c r="M4947" s="1" t="s">
        <v>101</v>
      </c>
      <c r="N4947" s="1" t="s">
        <v>102</v>
      </c>
    </row>
    <row r="4948" spans="1:14" x14ac:dyDescent="0.25">
      <c r="A4948">
        <v>4947</v>
      </c>
      <c r="B4948">
        <v>2188</v>
      </c>
      <c r="C4948">
        <f>1/COUNTIF(B:B,pizzadb_pizzasales[[#This Row],[order_id]])</f>
        <v>7.6923076923076927E-2</v>
      </c>
      <c r="D4948" s="1" t="s">
        <v>146</v>
      </c>
      <c r="E4948">
        <v>1</v>
      </c>
      <c r="F4948" s="16">
        <v>43816</v>
      </c>
      <c r="G4948" s="14" t="str">
        <f>TEXT(pizzadb_pizzasales[[#This Row],[order_date]],"dddd")</f>
        <v>Tuesday</v>
      </c>
      <c r="H4948" s="3">
        <v>0.55107638888888888</v>
      </c>
      <c r="I4948">
        <v>20.25</v>
      </c>
      <c r="J4948">
        <v>20.25</v>
      </c>
      <c r="K4948" s="1" t="s">
        <v>21</v>
      </c>
      <c r="L4948" s="1" t="s">
        <v>22</v>
      </c>
      <c r="M4948" s="1" t="s">
        <v>104</v>
      </c>
      <c r="N4948" s="1" t="s">
        <v>105</v>
      </c>
    </row>
    <row r="4949" spans="1:14" x14ac:dyDescent="0.25">
      <c r="A4949">
        <v>4948</v>
      </c>
      <c r="B4949">
        <v>2188</v>
      </c>
      <c r="C4949">
        <f>1/COUNTIF(B:B,pizzadb_pizzasales[[#This Row],[order_id]])</f>
        <v>7.6923076923076927E-2</v>
      </c>
      <c r="D4949" s="1" t="s">
        <v>129</v>
      </c>
      <c r="E4949">
        <v>1</v>
      </c>
      <c r="F4949" s="16">
        <v>43817</v>
      </c>
      <c r="G4949" s="14" t="str">
        <f>TEXT(pizzadb_pizzasales[[#This Row],[order_date]],"dddd")</f>
        <v>Wednesday</v>
      </c>
      <c r="H4949" s="3">
        <v>0.55107638888888888</v>
      </c>
      <c r="I4949">
        <v>17.5</v>
      </c>
      <c r="J4949">
        <v>17.5</v>
      </c>
      <c r="K4949" s="1" t="s">
        <v>21</v>
      </c>
      <c r="L4949" s="1" t="s">
        <v>14</v>
      </c>
      <c r="M4949" s="1" t="s">
        <v>130</v>
      </c>
      <c r="N4949" s="1" t="s">
        <v>131</v>
      </c>
    </row>
    <row r="4950" spans="1:14" x14ac:dyDescent="0.25">
      <c r="A4950">
        <v>4949</v>
      </c>
      <c r="B4950">
        <v>2188</v>
      </c>
      <c r="C4950">
        <f>1/COUNTIF(B:B,pizzadb_pizzasales[[#This Row],[order_id]])</f>
        <v>7.6923076923076927E-2</v>
      </c>
      <c r="D4950" s="1" t="s">
        <v>148</v>
      </c>
      <c r="E4950">
        <v>1</v>
      </c>
      <c r="F4950" s="16">
        <v>43818</v>
      </c>
      <c r="G4950" s="14" t="str">
        <f>TEXT(pizzadb_pizzasales[[#This Row],[order_date]],"dddd")</f>
        <v>Thursday</v>
      </c>
      <c r="H4950" s="3">
        <v>0.55107638888888888</v>
      </c>
      <c r="I4950">
        <v>14.5</v>
      </c>
      <c r="J4950">
        <v>14.5</v>
      </c>
      <c r="K4950" s="1" t="s">
        <v>13</v>
      </c>
      <c r="L4950" s="1" t="s">
        <v>14</v>
      </c>
      <c r="M4950" s="1" t="s">
        <v>130</v>
      </c>
      <c r="N4950" s="1" t="s">
        <v>131</v>
      </c>
    </row>
    <row r="4951" spans="1:14" x14ac:dyDescent="0.25">
      <c r="A4951">
        <v>4950</v>
      </c>
      <c r="B4951">
        <v>2188</v>
      </c>
      <c r="C4951">
        <f>1/COUNTIF(B:B,pizzadb_pizzasales[[#This Row],[order_id]])</f>
        <v>7.6923076923076927E-2</v>
      </c>
      <c r="D4951" s="1" t="s">
        <v>119</v>
      </c>
      <c r="E4951">
        <v>1</v>
      </c>
      <c r="F4951" s="16">
        <v>43819</v>
      </c>
      <c r="G4951" s="14" t="str">
        <f>TEXT(pizzadb_pizzasales[[#This Row],[order_date]],"dddd")</f>
        <v>Friday</v>
      </c>
      <c r="H4951" s="3">
        <v>0.55107638888888888</v>
      </c>
      <c r="I4951">
        <v>12.5</v>
      </c>
      <c r="J4951">
        <v>12.5</v>
      </c>
      <c r="K4951" s="1" t="s">
        <v>13</v>
      </c>
      <c r="L4951" s="1" t="s">
        <v>14</v>
      </c>
      <c r="M4951" s="1" t="s">
        <v>78</v>
      </c>
      <c r="N4951" s="1" t="s">
        <v>79</v>
      </c>
    </row>
    <row r="4952" spans="1:14" x14ac:dyDescent="0.25">
      <c r="A4952">
        <v>4951</v>
      </c>
      <c r="B4952">
        <v>2188</v>
      </c>
      <c r="C4952">
        <f>1/COUNTIF(B:B,pizzadb_pizzasales[[#This Row],[order_id]])</f>
        <v>7.6923076923076927E-2</v>
      </c>
      <c r="D4952" s="1" t="s">
        <v>172</v>
      </c>
      <c r="E4952">
        <v>1</v>
      </c>
      <c r="F4952" s="16">
        <v>43822</v>
      </c>
      <c r="G4952" s="14" t="str">
        <f>TEXT(pizzadb_pizzasales[[#This Row],[order_date]],"dddd")</f>
        <v>Monday</v>
      </c>
      <c r="H4952" s="3">
        <v>0.55107638888888888</v>
      </c>
      <c r="I4952">
        <v>12.5</v>
      </c>
      <c r="J4952">
        <v>12.5</v>
      </c>
      <c r="K4952" s="1" t="s">
        <v>41</v>
      </c>
      <c r="L4952" s="1" t="s">
        <v>26</v>
      </c>
      <c r="M4952" s="1" t="s">
        <v>88</v>
      </c>
      <c r="N4952" s="1" t="s">
        <v>89</v>
      </c>
    </row>
    <row r="4953" spans="1:14" x14ac:dyDescent="0.25">
      <c r="A4953">
        <v>4952</v>
      </c>
      <c r="B4953">
        <v>2188</v>
      </c>
      <c r="C4953">
        <f>1/COUNTIF(B:B,pizzadb_pizzasales[[#This Row],[order_id]])</f>
        <v>7.6923076923076927E-2</v>
      </c>
      <c r="D4953" s="1" t="s">
        <v>59</v>
      </c>
      <c r="E4953">
        <v>1</v>
      </c>
      <c r="F4953" s="16">
        <v>43823</v>
      </c>
      <c r="G4953" s="14" t="str">
        <f>TEXT(pizzadb_pizzasales[[#This Row],[order_date]],"dddd")</f>
        <v>Tuesday</v>
      </c>
      <c r="H4953" s="3">
        <v>0.55107638888888888</v>
      </c>
      <c r="I4953">
        <v>20.75</v>
      </c>
      <c r="J4953">
        <v>20.75</v>
      </c>
      <c r="K4953" s="1" t="s">
        <v>21</v>
      </c>
      <c r="L4953" s="1" t="s">
        <v>26</v>
      </c>
      <c r="M4953" s="1" t="s">
        <v>60</v>
      </c>
      <c r="N4953" s="1" t="s">
        <v>61</v>
      </c>
    </row>
    <row r="4954" spans="1:14" x14ac:dyDescent="0.25">
      <c r="A4954">
        <v>4953</v>
      </c>
      <c r="B4954">
        <v>2188</v>
      </c>
      <c r="C4954">
        <f>1/COUNTIF(B:B,pizzadb_pizzasales[[#This Row],[order_id]])</f>
        <v>7.6923076923076927E-2</v>
      </c>
      <c r="D4954" s="1" t="s">
        <v>109</v>
      </c>
      <c r="E4954">
        <v>1</v>
      </c>
      <c r="F4954" s="16">
        <v>43824</v>
      </c>
      <c r="G4954" s="14" t="str">
        <f>TEXT(pizzadb_pizzasales[[#This Row],[order_date]],"dddd")</f>
        <v>Wednesday</v>
      </c>
      <c r="H4954" s="3">
        <v>0.55107638888888888</v>
      </c>
      <c r="I4954">
        <v>20.25</v>
      </c>
      <c r="J4954">
        <v>20.25</v>
      </c>
      <c r="K4954" s="1" t="s">
        <v>21</v>
      </c>
      <c r="L4954" s="1" t="s">
        <v>22</v>
      </c>
      <c r="M4954" s="1" t="s">
        <v>110</v>
      </c>
      <c r="N4954" s="1" t="s">
        <v>111</v>
      </c>
    </row>
    <row r="4955" spans="1:14" x14ac:dyDescent="0.25">
      <c r="A4955">
        <v>4954</v>
      </c>
      <c r="B4955">
        <v>2189</v>
      </c>
      <c r="C4955">
        <f>1/COUNTIF(B:B,pizzadb_pizzasales[[#This Row],[order_id]])</f>
        <v>0.5</v>
      </c>
      <c r="D4955" s="1" t="s">
        <v>134</v>
      </c>
      <c r="E4955">
        <v>1</v>
      </c>
      <c r="F4955" s="16">
        <v>43825</v>
      </c>
      <c r="G4955" s="14" t="str">
        <f>TEXT(pizzadb_pizzasales[[#This Row],[order_date]],"dddd")</f>
        <v>Thursday</v>
      </c>
      <c r="H4955" s="3">
        <v>0.55207175925925922</v>
      </c>
      <c r="I4955">
        <v>16.75</v>
      </c>
      <c r="J4955">
        <v>16.75</v>
      </c>
      <c r="K4955" s="1" t="s">
        <v>13</v>
      </c>
      <c r="L4955" s="1" t="s">
        <v>33</v>
      </c>
      <c r="M4955" s="1" t="s">
        <v>124</v>
      </c>
      <c r="N4955" s="1" t="s">
        <v>125</v>
      </c>
    </row>
    <row r="4956" spans="1:14" x14ac:dyDescent="0.25">
      <c r="A4956">
        <v>4955</v>
      </c>
      <c r="B4956">
        <v>2189</v>
      </c>
      <c r="C4956">
        <f>1/COUNTIF(B:B,pizzadb_pizzasales[[#This Row],[order_id]])</f>
        <v>0.5</v>
      </c>
      <c r="D4956" s="1" t="s">
        <v>145</v>
      </c>
      <c r="E4956">
        <v>1</v>
      </c>
      <c r="F4956" s="16">
        <v>43826</v>
      </c>
      <c r="G4956" s="14" t="str">
        <f>TEXT(pizzadb_pizzasales[[#This Row],[order_date]],"dddd")</f>
        <v>Friday</v>
      </c>
      <c r="H4956" s="3">
        <v>0.55207175925925922</v>
      </c>
      <c r="I4956">
        <v>16.5</v>
      </c>
      <c r="J4956">
        <v>16.5</v>
      </c>
      <c r="K4956" s="1" t="s">
        <v>13</v>
      </c>
      <c r="L4956" s="1" t="s">
        <v>26</v>
      </c>
      <c r="M4956" s="1" t="s">
        <v>38</v>
      </c>
      <c r="N4956" s="1" t="s">
        <v>39</v>
      </c>
    </row>
    <row r="4957" spans="1:14" x14ac:dyDescent="0.25">
      <c r="A4957">
        <v>4956</v>
      </c>
      <c r="B4957">
        <v>2190</v>
      </c>
      <c r="C4957">
        <f>1/COUNTIF(B:B,pizzadb_pizzasales[[#This Row],[order_id]])</f>
        <v>0.5</v>
      </c>
      <c r="D4957" s="1" t="s">
        <v>84</v>
      </c>
      <c r="E4957">
        <v>1</v>
      </c>
      <c r="F4957" s="16">
        <v>43829</v>
      </c>
      <c r="G4957" s="14" t="str">
        <f>TEXT(pizzadb_pizzasales[[#This Row],[order_date]],"dddd")</f>
        <v>Monday</v>
      </c>
      <c r="H4957" s="3">
        <v>0.55538194444444444</v>
      </c>
      <c r="I4957">
        <v>12</v>
      </c>
      <c r="J4957">
        <v>12</v>
      </c>
      <c r="K4957" s="1" t="s">
        <v>41</v>
      </c>
      <c r="L4957" s="1" t="s">
        <v>14</v>
      </c>
      <c r="M4957" s="1" t="s">
        <v>85</v>
      </c>
      <c r="N4957" s="1" t="s">
        <v>86</v>
      </c>
    </row>
    <row r="4958" spans="1:14" x14ac:dyDescent="0.25">
      <c r="A4958">
        <v>4957</v>
      </c>
      <c r="B4958">
        <v>2190</v>
      </c>
      <c r="C4958">
        <f>1/COUNTIF(B:B,pizzadb_pizzasales[[#This Row],[order_id]])</f>
        <v>0.5</v>
      </c>
      <c r="D4958" s="1" t="s">
        <v>163</v>
      </c>
      <c r="E4958">
        <v>1</v>
      </c>
      <c r="F4958" s="16">
        <v>43830</v>
      </c>
      <c r="G4958" s="14" t="str">
        <f>TEXT(pizzadb_pizzasales[[#This Row],[order_date]],"dddd")</f>
        <v>Tuesday</v>
      </c>
      <c r="H4958" s="3">
        <v>0.55538194444444444</v>
      </c>
      <c r="I4958">
        <v>16</v>
      </c>
      <c r="J4958">
        <v>16</v>
      </c>
      <c r="K4958" s="1" t="s">
        <v>13</v>
      </c>
      <c r="L4958" s="1" t="s">
        <v>14</v>
      </c>
      <c r="M4958" s="1" t="s">
        <v>94</v>
      </c>
      <c r="N4958" s="1" t="s">
        <v>95</v>
      </c>
    </row>
    <row r="4959" spans="1:14" x14ac:dyDescent="0.25">
      <c r="A4959">
        <v>4958</v>
      </c>
      <c r="B4959">
        <v>2191</v>
      </c>
      <c r="C4959">
        <f>1/COUNTIF(B:B,pizzadb_pizzasales[[#This Row],[order_id]])</f>
        <v>0.33333333333333331</v>
      </c>
      <c r="D4959" s="1" t="s">
        <v>143</v>
      </c>
      <c r="E4959">
        <v>1</v>
      </c>
      <c r="F4959" s="16">
        <v>43831</v>
      </c>
      <c r="G4959" s="14" t="str">
        <f>TEXT(pizzadb_pizzasales[[#This Row],[order_date]],"dddd")</f>
        <v>Wednesday</v>
      </c>
      <c r="H4959" s="3">
        <v>0.55554398148148143</v>
      </c>
      <c r="I4959">
        <v>11</v>
      </c>
      <c r="J4959">
        <v>11</v>
      </c>
      <c r="K4959" s="1" t="s">
        <v>41</v>
      </c>
      <c r="L4959" s="1" t="s">
        <v>14</v>
      </c>
      <c r="M4959" s="1" t="s">
        <v>130</v>
      </c>
      <c r="N4959" s="1" t="s">
        <v>131</v>
      </c>
    </row>
    <row r="4960" spans="1:14" x14ac:dyDescent="0.25">
      <c r="A4960">
        <v>4959</v>
      </c>
      <c r="B4960">
        <v>2191</v>
      </c>
      <c r="C4960">
        <f>1/COUNTIF(B:B,pizzadb_pizzasales[[#This Row],[order_id]])</f>
        <v>0.33333333333333331</v>
      </c>
      <c r="D4960" s="1" t="s">
        <v>157</v>
      </c>
      <c r="E4960">
        <v>1</v>
      </c>
      <c r="F4960" s="16">
        <v>43832</v>
      </c>
      <c r="G4960" s="14" t="str">
        <f>TEXT(pizzadb_pizzasales[[#This Row],[order_date]],"dddd")</f>
        <v>Thursday</v>
      </c>
      <c r="H4960" s="3">
        <v>0.55554398148148143</v>
      </c>
      <c r="I4960">
        <v>12</v>
      </c>
      <c r="J4960">
        <v>12</v>
      </c>
      <c r="K4960" s="1" t="s">
        <v>41</v>
      </c>
      <c r="L4960" s="1" t="s">
        <v>22</v>
      </c>
      <c r="M4960" s="1" t="s">
        <v>110</v>
      </c>
      <c r="N4960" s="1" t="s">
        <v>111</v>
      </c>
    </row>
    <row r="4961" spans="1:14" x14ac:dyDescent="0.25">
      <c r="A4961">
        <v>4960</v>
      </c>
      <c r="B4961">
        <v>2191</v>
      </c>
      <c r="C4961">
        <f>1/COUNTIF(B:B,pizzadb_pizzasales[[#This Row],[order_id]])</f>
        <v>0.33333333333333331</v>
      </c>
      <c r="D4961" s="1" t="s">
        <v>137</v>
      </c>
      <c r="E4961">
        <v>1</v>
      </c>
      <c r="F4961" s="16">
        <v>43833</v>
      </c>
      <c r="G4961" s="14" t="str">
        <f>TEXT(pizzadb_pizzasales[[#This Row],[order_date]],"dddd")</f>
        <v>Friday</v>
      </c>
      <c r="H4961" s="3">
        <v>0.55554398148148143</v>
      </c>
      <c r="I4961">
        <v>16.75</v>
      </c>
      <c r="J4961">
        <v>16.75</v>
      </c>
      <c r="K4961" s="1" t="s">
        <v>13</v>
      </c>
      <c r="L4961" s="1" t="s">
        <v>33</v>
      </c>
      <c r="M4961" s="1" t="s">
        <v>34</v>
      </c>
      <c r="N4961" s="1" t="s">
        <v>35</v>
      </c>
    </row>
    <row r="4962" spans="1:14" x14ac:dyDescent="0.25">
      <c r="A4962">
        <v>4961</v>
      </c>
      <c r="B4962">
        <v>2192</v>
      </c>
      <c r="C4962">
        <f>1/COUNTIF(B:B,pizzadb_pizzasales[[#This Row],[order_id]])</f>
        <v>1</v>
      </c>
      <c r="D4962" s="1" t="s">
        <v>32</v>
      </c>
      <c r="E4962">
        <v>1</v>
      </c>
      <c r="F4962" s="16">
        <v>43836</v>
      </c>
      <c r="G4962" s="14" t="str">
        <f>TEXT(pizzadb_pizzasales[[#This Row],[order_date]],"dddd")</f>
        <v>Monday</v>
      </c>
      <c r="H4962" s="3">
        <v>0.55603009259259262</v>
      </c>
      <c r="I4962">
        <v>20.75</v>
      </c>
      <c r="J4962">
        <v>20.75</v>
      </c>
      <c r="K4962" s="1" t="s">
        <v>21</v>
      </c>
      <c r="L4962" s="1" t="s">
        <v>33</v>
      </c>
      <c r="M4962" s="1" t="s">
        <v>34</v>
      </c>
      <c r="N4962" s="1" t="s">
        <v>35</v>
      </c>
    </row>
    <row r="4963" spans="1:14" x14ac:dyDescent="0.25">
      <c r="A4963">
        <v>4962</v>
      </c>
      <c r="B4963">
        <v>2193</v>
      </c>
      <c r="C4963">
        <f>1/COUNTIF(B:B,pizzadb_pizzasales[[#This Row],[order_id]])</f>
        <v>0.25</v>
      </c>
      <c r="D4963" s="1" t="s">
        <v>99</v>
      </c>
      <c r="E4963">
        <v>1</v>
      </c>
      <c r="F4963" s="16">
        <v>43837</v>
      </c>
      <c r="G4963" s="14" t="str">
        <f>TEXT(pizzadb_pizzasales[[#This Row],[order_date]],"dddd")</f>
        <v>Tuesday</v>
      </c>
      <c r="H4963" s="3">
        <v>0.5564930555555555</v>
      </c>
      <c r="I4963">
        <v>14.75</v>
      </c>
      <c r="J4963">
        <v>14.75</v>
      </c>
      <c r="K4963" s="1" t="s">
        <v>13</v>
      </c>
      <c r="L4963" s="1" t="s">
        <v>22</v>
      </c>
      <c r="M4963" s="1" t="s">
        <v>91</v>
      </c>
      <c r="N4963" s="1" t="s">
        <v>92</v>
      </c>
    </row>
    <row r="4964" spans="1:14" x14ac:dyDescent="0.25">
      <c r="A4964">
        <v>4963</v>
      </c>
      <c r="B4964">
        <v>2193</v>
      </c>
      <c r="C4964">
        <f>1/COUNTIF(B:B,pizzadb_pizzasales[[#This Row],[order_id]])</f>
        <v>0.25</v>
      </c>
      <c r="D4964" s="1" t="s">
        <v>132</v>
      </c>
      <c r="E4964">
        <v>1</v>
      </c>
      <c r="F4964" s="16">
        <v>43838</v>
      </c>
      <c r="G4964" s="14" t="str">
        <f>TEXT(pizzadb_pizzasales[[#This Row],[order_date]],"dddd")</f>
        <v>Wednesday</v>
      </c>
      <c r="H4964" s="3">
        <v>0.5564930555555555</v>
      </c>
      <c r="I4964">
        <v>10.5</v>
      </c>
      <c r="J4964">
        <v>10.5</v>
      </c>
      <c r="K4964" s="1" t="s">
        <v>41</v>
      </c>
      <c r="L4964" s="1" t="s">
        <v>14</v>
      </c>
      <c r="M4964" s="1" t="s">
        <v>15</v>
      </c>
      <c r="N4964" s="1" t="s">
        <v>16</v>
      </c>
    </row>
    <row r="4965" spans="1:14" x14ac:dyDescent="0.25">
      <c r="A4965">
        <v>4964</v>
      </c>
      <c r="B4965">
        <v>2193</v>
      </c>
      <c r="C4965">
        <f>1/COUNTIF(B:B,pizzadb_pizzasales[[#This Row],[order_id]])</f>
        <v>0.25</v>
      </c>
      <c r="D4965" s="1" t="s">
        <v>133</v>
      </c>
      <c r="E4965">
        <v>1</v>
      </c>
      <c r="F4965" s="16">
        <v>43839</v>
      </c>
      <c r="G4965" s="14" t="str">
        <f>TEXT(pizzadb_pizzasales[[#This Row],[order_date]],"dddd")</f>
        <v>Thursday</v>
      </c>
      <c r="H4965" s="3">
        <v>0.5564930555555555</v>
      </c>
      <c r="I4965">
        <v>16.5</v>
      </c>
      <c r="J4965">
        <v>16.5</v>
      </c>
      <c r="K4965" s="1" t="s">
        <v>13</v>
      </c>
      <c r="L4965" s="1" t="s">
        <v>26</v>
      </c>
      <c r="M4965" s="1" t="s">
        <v>107</v>
      </c>
      <c r="N4965" s="1" t="s">
        <v>108</v>
      </c>
    </row>
    <row r="4966" spans="1:14" x14ac:dyDescent="0.25">
      <c r="A4966">
        <v>4965</v>
      </c>
      <c r="B4966">
        <v>2193</v>
      </c>
      <c r="C4966">
        <f>1/COUNTIF(B:B,pizzadb_pizzasales[[#This Row],[order_id]])</f>
        <v>0.25</v>
      </c>
      <c r="D4966" s="1" t="s">
        <v>37</v>
      </c>
      <c r="E4966">
        <v>1</v>
      </c>
      <c r="F4966" s="16">
        <v>43840</v>
      </c>
      <c r="G4966" s="14" t="str">
        <f>TEXT(pizzadb_pizzasales[[#This Row],[order_date]],"dddd")</f>
        <v>Friday</v>
      </c>
      <c r="H4966" s="3">
        <v>0.5564930555555555</v>
      </c>
      <c r="I4966">
        <v>20.75</v>
      </c>
      <c r="J4966">
        <v>20.75</v>
      </c>
      <c r="K4966" s="1" t="s">
        <v>21</v>
      </c>
      <c r="L4966" s="1" t="s">
        <v>26</v>
      </c>
      <c r="M4966" s="1" t="s">
        <v>38</v>
      </c>
      <c r="N4966" s="1" t="s">
        <v>39</v>
      </c>
    </row>
    <row r="4967" spans="1:14" x14ac:dyDescent="0.25">
      <c r="A4967">
        <v>4966</v>
      </c>
      <c r="B4967">
        <v>2194</v>
      </c>
      <c r="C4967">
        <f>1/COUNTIF(B:B,pizzadb_pizzasales[[#This Row],[order_id]])</f>
        <v>0.5</v>
      </c>
      <c r="D4967" s="1" t="s">
        <v>76</v>
      </c>
      <c r="E4967">
        <v>1</v>
      </c>
      <c r="F4967" s="16">
        <v>43843</v>
      </c>
      <c r="G4967" s="14" t="str">
        <f>TEXT(pizzadb_pizzasales[[#This Row],[order_date]],"dddd")</f>
        <v>Monday</v>
      </c>
      <c r="H4967" s="3">
        <v>0.55707175925925922</v>
      </c>
      <c r="I4967">
        <v>16.75</v>
      </c>
      <c r="J4967">
        <v>16.75</v>
      </c>
      <c r="K4967" s="1" t="s">
        <v>13</v>
      </c>
      <c r="L4967" s="1" t="s">
        <v>33</v>
      </c>
      <c r="M4967" s="1" t="s">
        <v>74</v>
      </c>
      <c r="N4967" s="1" t="s">
        <v>75</v>
      </c>
    </row>
    <row r="4968" spans="1:14" x14ac:dyDescent="0.25">
      <c r="A4968">
        <v>4967</v>
      </c>
      <c r="B4968">
        <v>2194</v>
      </c>
      <c r="C4968">
        <f>1/COUNTIF(B:B,pizzadb_pizzasales[[#This Row],[order_id]])</f>
        <v>0.5</v>
      </c>
      <c r="D4968" s="1" t="s">
        <v>138</v>
      </c>
      <c r="E4968">
        <v>1</v>
      </c>
      <c r="F4968" s="16">
        <v>43844</v>
      </c>
      <c r="G4968" s="14" t="str">
        <f>TEXT(pizzadb_pizzasales[[#This Row],[order_date]],"dddd")</f>
        <v>Tuesday</v>
      </c>
      <c r="H4968" s="3">
        <v>0.55707175925925922</v>
      </c>
      <c r="I4968">
        <v>20.5</v>
      </c>
      <c r="J4968">
        <v>20.5</v>
      </c>
      <c r="K4968" s="1" t="s">
        <v>21</v>
      </c>
      <c r="L4968" s="1" t="s">
        <v>14</v>
      </c>
      <c r="M4968" s="1" t="s">
        <v>18</v>
      </c>
      <c r="N4968" s="1" t="s">
        <v>19</v>
      </c>
    </row>
    <row r="4969" spans="1:14" x14ac:dyDescent="0.25">
      <c r="A4969">
        <v>4968</v>
      </c>
      <c r="B4969">
        <v>2195</v>
      </c>
      <c r="C4969">
        <f>1/COUNTIF(B:B,pizzadb_pizzasales[[#This Row],[order_id]])</f>
        <v>0.33333333333333331</v>
      </c>
      <c r="D4969" s="1" t="s">
        <v>17</v>
      </c>
      <c r="E4969">
        <v>1</v>
      </c>
      <c r="F4969" s="16">
        <v>43845</v>
      </c>
      <c r="G4969" s="14" t="str">
        <f>TEXT(pizzadb_pizzasales[[#This Row],[order_date]],"dddd")</f>
        <v>Wednesday</v>
      </c>
      <c r="H4969" s="3">
        <v>0.5690856481481481</v>
      </c>
      <c r="I4969">
        <v>16</v>
      </c>
      <c r="J4969">
        <v>16</v>
      </c>
      <c r="K4969" s="1" t="s">
        <v>13</v>
      </c>
      <c r="L4969" s="1" t="s">
        <v>14</v>
      </c>
      <c r="M4969" s="1" t="s">
        <v>18</v>
      </c>
      <c r="N4969" s="1" t="s">
        <v>19</v>
      </c>
    </row>
    <row r="4970" spans="1:14" x14ac:dyDescent="0.25">
      <c r="A4970">
        <v>4969</v>
      </c>
      <c r="B4970">
        <v>2195</v>
      </c>
      <c r="C4970">
        <f>1/COUNTIF(B:B,pizzadb_pizzasales[[#This Row],[order_id]])</f>
        <v>0.33333333333333331</v>
      </c>
      <c r="D4970" s="1" t="s">
        <v>133</v>
      </c>
      <c r="E4970">
        <v>1</v>
      </c>
      <c r="F4970" s="16">
        <v>43846</v>
      </c>
      <c r="G4970" s="14" t="str">
        <f>TEXT(pizzadb_pizzasales[[#This Row],[order_date]],"dddd")</f>
        <v>Thursday</v>
      </c>
      <c r="H4970" s="3">
        <v>0.5690856481481481</v>
      </c>
      <c r="I4970">
        <v>16.5</v>
      </c>
      <c r="J4970">
        <v>16.5</v>
      </c>
      <c r="K4970" s="1" t="s">
        <v>13</v>
      </c>
      <c r="L4970" s="1" t="s">
        <v>26</v>
      </c>
      <c r="M4970" s="1" t="s">
        <v>107</v>
      </c>
      <c r="N4970" s="1" t="s">
        <v>108</v>
      </c>
    </row>
    <row r="4971" spans="1:14" x14ac:dyDescent="0.25">
      <c r="A4971">
        <v>4970</v>
      </c>
      <c r="B4971">
        <v>2195</v>
      </c>
      <c r="C4971">
        <f>1/COUNTIF(B:B,pizzadb_pizzasales[[#This Row],[order_id]])</f>
        <v>0.33333333333333331</v>
      </c>
      <c r="D4971" s="1" t="s">
        <v>152</v>
      </c>
      <c r="E4971">
        <v>1</v>
      </c>
      <c r="F4971" s="16">
        <v>43847</v>
      </c>
      <c r="G4971" s="14" t="str">
        <f>TEXT(pizzadb_pizzasales[[#This Row],[order_date]],"dddd")</f>
        <v>Friday</v>
      </c>
      <c r="H4971" s="3">
        <v>0.5690856481481481</v>
      </c>
      <c r="I4971">
        <v>20.75</v>
      </c>
      <c r="J4971">
        <v>20.75</v>
      </c>
      <c r="K4971" s="1" t="s">
        <v>21</v>
      </c>
      <c r="L4971" s="1" t="s">
        <v>26</v>
      </c>
      <c r="M4971" s="1" t="s">
        <v>48</v>
      </c>
      <c r="N4971" s="1" t="s">
        <v>49</v>
      </c>
    </row>
    <row r="4972" spans="1:14" x14ac:dyDescent="0.25">
      <c r="A4972">
        <v>4971</v>
      </c>
      <c r="B4972">
        <v>2196</v>
      </c>
      <c r="C4972">
        <f>1/COUNTIF(B:B,pizzadb_pizzasales[[#This Row],[order_id]])</f>
        <v>1</v>
      </c>
      <c r="D4972" s="1" t="s">
        <v>69</v>
      </c>
      <c r="E4972">
        <v>1</v>
      </c>
      <c r="F4972" s="16">
        <v>43850</v>
      </c>
      <c r="G4972" s="14" t="str">
        <f>TEXT(pizzadb_pizzasales[[#This Row],[order_date]],"dddd")</f>
        <v>Monday</v>
      </c>
      <c r="H4972" s="3">
        <v>0.57328703703703698</v>
      </c>
      <c r="I4972">
        <v>20.75</v>
      </c>
      <c r="J4972">
        <v>20.75</v>
      </c>
      <c r="K4972" s="1" t="s">
        <v>21</v>
      </c>
      <c r="L4972" s="1" t="s">
        <v>33</v>
      </c>
      <c r="M4972" s="1" t="s">
        <v>70</v>
      </c>
      <c r="N4972" s="1" t="s">
        <v>71</v>
      </c>
    </row>
    <row r="4973" spans="1:14" x14ac:dyDescent="0.25">
      <c r="A4973">
        <v>4972</v>
      </c>
      <c r="B4973">
        <v>2197</v>
      </c>
      <c r="C4973">
        <f>1/COUNTIF(B:B,pizzadb_pizzasales[[#This Row],[order_id]])</f>
        <v>0.5</v>
      </c>
      <c r="D4973" s="1" t="s">
        <v>132</v>
      </c>
      <c r="E4973">
        <v>1</v>
      </c>
      <c r="F4973" s="16">
        <v>43851</v>
      </c>
      <c r="G4973" s="14" t="str">
        <f>TEXT(pizzadb_pizzasales[[#This Row],[order_date]],"dddd")</f>
        <v>Tuesday</v>
      </c>
      <c r="H4973" s="3">
        <v>0.58423611111111107</v>
      </c>
      <c r="I4973">
        <v>10.5</v>
      </c>
      <c r="J4973">
        <v>10.5</v>
      </c>
      <c r="K4973" s="1" t="s">
        <v>41</v>
      </c>
      <c r="L4973" s="1" t="s">
        <v>14</v>
      </c>
      <c r="M4973" s="1" t="s">
        <v>15</v>
      </c>
      <c r="N4973" s="1" t="s">
        <v>16</v>
      </c>
    </row>
    <row r="4974" spans="1:14" x14ac:dyDescent="0.25">
      <c r="A4974">
        <v>4973</v>
      </c>
      <c r="B4974">
        <v>2197</v>
      </c>
      <c r="C4974">
        <f>1/COUNTIF(B:B,pizzadb_pizzasales[[#This Row],[order_id]])</f>
        <v>0.5</v>
      </c>
      <c r="D4974" s="1" t="s">
        <v>93</v>
      </c>
      <c r="E4974">
        <v>1</v>
      </c>
      <c r="F4974" s="16">
        <v>43852</v>
      </c>
      <c r="G4974" s="14" t="str">
        <f>TEXT(pizzadb_pizzasales[[#This Row],[order_date]],"dddd")</f>
        <v>Wednesday</v>
      </c>
      <c r="H4974" s="3">
        <v>0.58423611111111107</v>
      </c>
      <c r="I4974">
        <v>12</v>
      </c>
      <c r="J4974">
        <v>12</v>
      </c>
      <c r="K4974" s="1" t="s">
        <v>41</v>
      </c>
      <c r="L4974" s="1" t="s">
        <v>14</v>
      </c>
      <c r="M4974" s="1" t="s">
        <v>94</v>
      </c>
      <c r="N4974" s="1" t="s">
        <v>95</v>
      </c>
    </row>
    <row r="4975" spans="1:14" x14ac:dyDescent="0.25">
      <c r="A4975">
        <v>4974</v>
      </c>
      <c r="B4975">
        <v>2198</v>
      </c>
      <c r="C4975">
        <f>1/COUNTIF(B:B,pizzadb_pizzasales[[#This Row],[order_id]])</f>
        <v>0.25</v>
      </c>
      <c r="D4975" s="1" t="s">
        <v>76</v>
      </c>
      <c r="E4975">
        <v>1</v>
      </c>
      <c r="F4975" s="16">
        <v>43853</v>
      </c>
      <c r="G4975" s="14" t="str">
        <f>TEXT(pizzadb_pizzasales[[#This Row],[order_date]],"dddd")</f>
        <v>Thursday</v>
      </c>
      <c r="H4975" s="3">
        <v>0.5924652777777778</v>
      </c>
      <c r="I4975">
        <v>16.75</v>
      </c>
      <c r="J4975">
        <v>16.75</v>
      </c>
      <c r="K4975" s="1" t="s">
        <v>13</v>
      </c>
      <c r="L4975" s="1" t="s">
        <v>33</v>
      </c>
      <c r="M4975" s="1" t="s">
        <v>74</v>
      </c>
      <c r="N4975" s="1" t="s">
        <v>75</v>
      </c>
    </row>
    <row r="4976" spans="1:14" x14ac:dyDescent="0.25">
      <c r="A4976">
        <v>4975</v>
      </c>
      <c r="B4976">
        <v>2198</v>
      </c>
      <c r="C4976">
        <f>1/COUNTIF(B:B,pizzadb_pizzasales[[#This Row],[order_id]])</f>
        <v>0.25</v>
      </c>
      <c r="D4976" s="1" t="s">
        <v>17</v>
      </c>
      <c r="E4976">
        <v>1</v>
      </c>
      <c r="F4976" s="16">
        <v>43854</v>
      </c>
      <c r="G4976" s="14" t="str">
        <f>TEXT(pizzadb_pizzasales[[#This Row],[order_date]],"dddd")</f>
        <v>Friday</v>
      </c>
      <c r="H4976" s="3">
        <v>0.5924652777777778</v>
      </c>
      <c r="I4976">
        <v>16</v>
      </c>
      <c r="J4976">
        <v>16</v>
      </c>
      <c r="K4976" s="1" t="s">
        <v>13</v>
      </c>
      <c r="L4976" s="1" t="s">
        <v>14</v>
      </c>
      <c r="M4976" s="1" t="s">
        <v>18</v>
      </c>
      <c r="N4976" s="1" t="s">
        <v>19</v>
      </c>
    </row>
    <row r="4977" spans="1:14" x14ac:dyDescent="0.25">
      <c r="A4977">
        <v>4976</v>
      </c>
      <c r="B4977">
        <v>2198</v>
      </c>
      <c r="C4977">
        <f>1/COUNTIF(B:B,pizzadb_pizzasales[[#This Row],[order_id]])</f>
        <v>0.25</v>
      </c>
      <c r="D4977" s="1" t="s">
        <v>128</v>
      </c>
      <c r="E4977">
        <v>1</v>
      </c>
      <c r="F4977" s="16">
        <v>43857</v>
      </c>
      <c r="G4977" s="14" t="str">
        <f>TEXT(pizzadb_pizzasales[[#This Row],[order_date]],"dddd")</f>
        <v>Monday</v>
      </c>
      <c r="H4977" s="3">
        <v>0.5924652777777778</v>
      </c>
      <c r="I4977">
        <v>16</v>
      </c>
      <c r="J4977">
        <v>16</v>
      </c>
      <c r="K4977" s="1" t="s">
        <v>13</v>
      </c>
      <c r="L4977" s="1" t="s">
        <v>22</v>
      </c>
      <c r="M4977" s="1" t="s">
        <v>52</v>
      </c>
      <c r="N4977" s="1" t="s">
        <v>53</v>
      </c>
    </row>
    <row r="4978" spans="1:14" x14ac:dyDescent="0.25">
      <c r="A4978">
        <v>4977</v>
      </c>
      <c r="B4978">
        <v>2198</v>
      </c>
      <c r="C4978">
        <f>1/COUNTIF(B:B,pizzadb_pizzasales[[#This Row],[order_id]])</f>
        <v>0.25</v>
      </c>
      <c r="D4978" s="1" t="s">
        <v>54</v>
      </c>
      <c r="E4978">
        <v>1</v>
      </c>
      <c r="F4978" s="16">
        <v>43858</v>
      </c>
      <c r="G4978" s="14" t="str">
        <f>TEXT(pizzadb_pizzasales[[#This Row],[order_date]],"dddd")</f>
        <v>Tuesday</v>
      </c>
      <c r="H4978" s="3">
        <v>0.5924652777777778</v>
      </c>
      <c r="I4978">
        <v>20.5</v>
      </c>
      <c r="J4978">
        <v>20.5</v>
      </c>
      <c r="K4978" s="1" t="s">
        <v>21</v>
      </c>
      <c r="L4978" s="1" t="s">
        <v>14</v>
      </c>
      <c r="M4978" s="1" t="s">
        <v>55</v>
      </c>
      <c r="N4978" s="1" t="s">
        <v>56</v>
      </c>
    </row>
    <row r="4979" spans="1:14" x14ac:dyDescent="0.25">
      <c r="A4979">
        <v>4978</v>
      </c>
      <c r="B4979">
        <v>2199</v>
      </c>
      <c r="C4979">
        <f>1/COUNTIF(B:B,pizzadb_pizzasales[[#This Row],[order_id]])</f>
        <v>1</v>
      </c>
      <c r="D4979" s="1" t="s">
        <v>113</v>
      </c>
      <c r="E4979">
        <v>1</v>
      </c>
      <c r="F4979" s="16">
        <v>43859</v>
      </c>
      <c r="G4979" s="14" t="str">
        <f>TEXT(pizzadb_pizzasales[[#This Row],[order_date]],"dddd")</f>
        <v>Wednesday</v>
      </c>
      <c r="H4979" s="3">
        <v>0.60840277777777774</v>
      </c>
      <c r="I4979">
        <v>20.25</v>
      </c>
      <c r="J4979">
        <v>20.25</v>
      </c>
      <c r="K4979" s="1" t="s">
        <v>21</v>
      </c>
      <c r="L4979" s="1" t="s">
        <v>26</v>
      </c>
      <c r="M4979" s="1" t="s">
        <v>114</v>
      </c>
      <c r="N4979" s="1" t="s">
        <v>115</v>
      </c>
    </row>
    <row r="4980" spans="1:14" x14ac:dyDescent="0.25">
      <c r="A4980">
        <v>4979</v>
      </c>
      <c r="B4980">
        <v>2200</v>
      </c>
      <c r="C4980">
        <f>1/COUNTIF(B:B,pizzadb_pizzasales[[#This Row],[order_id]])</f>
        <v>1</v>
      </c>
      <c r="D4980" s="1" t="s">
        <v>164</v>
      </c>
      <c r="E4980">
        <v>1</v>
      </c>
      <c r="F4980" s="16">
        <v>43860</v>
      </c>
      <c r="G4980" s="14" t="str">
        <f>TEXT(pizzadb_pizzasales[[#This Row],[order_date]],"dddd")</f>
        <v>Thursday</v>
      </c>
      <c r="H4980" s="3">
        <v>0.6401041666666667</v>
      </c>
      <c r="I4980">
        <v>16.5</v>
      </c>
      <c r="J4980">
        <v>16.5</v>
      </c>
      <c r="K4980" s="1" t="s">
        <v>13</v>
      </c>
      <c r="L4980" s="1" t="s">
        <v>22</v>
      </c>
      <c r="M4980" s="1" t="s">
        <v>63</v>
      </c>
      <c r="N4980" s="1" t="s">
        <v>64</v>
      </c>
    </row>
    <row r="4981" spans="1:14" x14ac:dyDescent="0.25">
      <c r="A4981">
        <v>4980</v>
      </c>
      <c r="B4981">
        <v>2201</v>
      </c>
      <c r="C4981">
        <f>1/COUNTIF(B:B,pizzadb_pizzasales[[#This Row],[order_id]])</f>
        <v>1</v>
      </c>
      <c r="D4981" s="1" t="s">
        <v>146</v>
      </c>
      <c r="E4981">
        <v>1</v>
      </c>
      <c r="F4981" s="16">
        <v>43861</v>
      </c>
      <c r="G4981" s="14" t="str">
        <f>TEXT(pizzadb_pizzasales[[#This Row],[order_date]],"dddd")</f>
        <v>Friday</v>
      </c>
      <c r="H4981" s="3">
        <v>0.6416898148148148</v>
      </c>
      <c r="I4981">
        <v>20.25</v>
      </c>
      <c r="J4981">
        <v>20.25</v>
      </c>
      <c r="K4981" s="1" t="s">
        <v>21</v>
      </c>
      <c r="L4981" s="1" t="s">
        <v>22</v>
      </c>
      <c r="M4981" s="1" t="s">
        <v>104</v>
      </c>
      <c r="N4981" s="1" t="s">
        <v>105</v>
      </c>
    </row>
    <row r="4982" spans="1:14" x14ac:dyDescent="0.25">
      <c r="A4982">
        <v>4981</v>
      </c>
      <c r="B4982">
        <v>2202</v>
      </c>
      <c r="C4982">
        <f>1/COUNTIF(B:B,pizzadb_pizzasales[[#This Row],[order_id]])</f>
        <v>0.5</v>
      </c>
      <c r="D4982" s="1" t="s">
        <v>93</v>
      </c>
      <c r="E4982">
        <v>1</v>
      </c>
      <c r="F4982" s="16">
        <v>43864</v>
      </c>
      <c r="G4982" s="14" t="str">
        <f>TEXT(pizzadb_pizzasales[[#This Row],[order_date]],"dddd")</f>
        <v>Monday</v>
      </c>
      <c r="H4982" s="3">
        <v>0.6466898148148148</v>
      </c>
      <c r="I4982">
        <v>12</v>
      </c>
      <c r="J4982">
        <v>12</v>
      </c>
      <c r="K4982" s="1" t="s">
        <v>41</v>
      </c>
      <c r="L4982" s="1" t="s">
        <v>14</v>
      </c>
      <c r="M4982" s="1" t="s">
        <v>94</v>
      </c>
      <c r="N4982" s="1" t="s">
        <v>95</v>
      </c>
    </row>
    <row r="4983" spans="1:14" x14ac:dyDescent="0.25">
      <c r="A4983">
        <v>4982</v>
      </c>
      <c r="B4983">
        <v>2202</v>
      </c>
      <c r="C4983">
        <f>1/COUNTIF(B:B,pizzadb_pizzasales[[#This Row],[order_id]])</f>
        <v>0.5</v>
      </c>
      <c r="D4983" s="1" t="s">
        <v>162</v>
      </c>
      <c r="E4983">
        <v>1</v>
      </c>
      <c r="F4983" s="16">
        <v>43865</v>
      </c>
      <c r="G4983" s="14" t="str">
        <f>TEXT(pizzadb_pizzasales[[#This Row],[order_date]],"dddd")</f>
        <v>Tuesday</v>
      </c>
      <c r="H4983" s="3">
        <v>0.6466898148148148</v>
      </c>
      <c r="I4983">
        <v>16</v>
      </c>
      <c r="J4983">
        <v>16</v>
      </c>
      <c r="K4983" s="1" t="s">
        <v>13</v>
      </c>
      <c r="L4983" s="1" t="s">
        <v>22</v>
      </c>
      <c r="M4983" s="1" t="s">
        <v>110</v>
      </c>
      <c r="N4983" s="1" t="s">
        <v>111</v>
      </c>
    </row>
    <row r="4984" spans="1:14" x14ac:dyDescent="0.25">
      <c r="A4984">
        <v>4983</v>
      </c>
      <c r="B4984">
        <v>2203</v>
      </c>
      <c r="C4984">
        <f>1/COUNTIF(B:B,pizzadb_pizzasales[[#This Row],[order_id]])</f>
        <v>0.25</v>
      </c>
      <c r="D4984" s="1" t="s">
        <v>72</v>
      </c>
      <c r="E4984">
        <v>1</v>
      </c>
      <c r="F4984" s="16">
        <v>43866</v>
      </c>
      <c r="G4984" s="14" t="str">
        <f>TEXT(pizzadb_pizzasales[[#This Row],[order_date]],"dddd")</f>
        <v>Wednesday</v>
      </c>
      <c r="H4984" s="3">
        <v>0.67478009259259264</v>
      </c>
      <c r="I4984">
        <v>20.75</v>
      </c>
      <c r="J4984">
        <v>20.75</v>
      </c>
      <c r="K4984" s="1" t="s">
        <v>21</v>
      </c>
      <c r="L4984" s="1" t="s">
        <v>33</v>
      </c>
      <c r="M4984" s="1" t="s">
        <v>42</v>
      </c>
      <c r="N4984" s="1" t="s">
        <v>43</v>
      </c>
    </row>
    <row r="4985" spans="1:14" x14ac:dyDescent="0.25">
      <c r="A4985">
        <v>4984</v>
      </c>
      <c r="B4985">
        <v>2203</v>
      </c>
      <c r="C4985">
        <f>1/COUNTIF(B:B,pizzadb_pizzasales[[#This Row],[order_id]])</f>
        <v>0.25</v>
      </c>
      <c r="D4985" s="1" t="s">
        <v>29</v>
      </c>
      <c r="E4985">
        <v>1</v>
      </c>
      <c r="F4985" s="16">
        <v>43867</v>
      </c>
      <c r="G4985" s="14" t="str">
        <f>TEXT(pizzadb_pizzasales[[#This Row],[order_date]],"dddd")</f>
        <v>Thursday</v>
      </c>
      <c r="H4985" s="3">
        <v>0.67478009259259264</v>
      </c>
      <c r="I4985">
        <v>16</v>
      </c>
      <c r="J4985">
        <v>16</v>
      </c>
      <c r="K4985" s="1" t="s">
        <v>13</v>
      </c>
      <c r="L4985" s="1" t="s">
        <v>22</v>
      </c>
      <c r="M4985" s="1" t="s">
        <v>30</v>
      </c>
      <c r="N4985" s="1" t="s">
        <v>31</v>
      </c>
    </row>
    <row r="4986" spans="1:14" x14ac:dyDescent="0.25">
      <c r="A4986">
        <v>4985</v>
      </c>
      <c r="B4986">
        <v>2203</v>
      </c>
      <c r="C4986">
        <f>1/COUNTIF(B:B,pizzadb_pizzasales[[#This Row],[order_id]])</f>
        <v>0.25</v>
      </c>
      <c r="D4986" s="1" t="s">
        <v>69</v>
      </c>
      <c r="E4986">
        <v>1</v>
      </c>
      <c r="F4986" s="16">
        <v>43868</v>
      </c>
      <c r="G4986" s="14" t="str">
        <f>TEXT(pizzadb_pizzasales[[#This Row],[order_date]],"dddd")</f>
        <v>Friday</v>
      </c>
      <c r="H4986" s="3">
        <v>0.67478009259259264</v>
      </c>
      <c r="I4986">
        <v>20.75</v>
      </c>
      <c r="J4986">
        <v>20.75</v>
      </c>
      <c r="K4986" s="1" t="s">
        <v>21</v>
      </c>
      <c r="L4986" s="1" t="s">
        <v>33</v>
      </c>
      <c r="M4986" s="1" t="s">
        <v>70</v>
      </c>
      <c r="N4986" s="1" t="s">
        <v>71</v>
      </c>
    </row>
    <row r="4987" spans="1:14" x14ac:dyDescent="0.25">
      <c r="A4987">
        <v>4986</v>
      </c>
      <c r="B4987">
        <v>2203</v>
      </c>
      <c r="C4987">
        <f>1/COUNTIF(B:B,pizzadb_pizzasales[[#This Row],[order_id]])</f>
        <v>0.25</v>
      </c>
      <c r="D4987" s="1" t="s">
        <v>157</v>
      </c>
      <c r="E4987">
        <v>1</v>
      </c>
      <c r="F4987" s="16">
        <v>43871</v>
      </c>
      <c r="G4987" s="14" t="str">
        <f>TEXT(pizzadb_pizzasales[[#This Row],[order_date]],"dddd")</f>
        <v>Monday</v>
      </c>
      <c r="H4987" s="3">
        <v>0.67478009259259264</v>
      </c>
      <c r="I4987">
        <v>12</v>
      </c>
      <c r="J4987">
        <v>12</v>
      </c>
      <c r="K4987" s="1" t="s">
        <v>41</v>
      </c>
      <c r="L4987" s="1" t="s">
        <v>22</v>
      </c>
      <c r="M4987" s="1" t="s">
        <v>110</v>
      </c>
      <c r="N4987" s="1" t="s">
        <v>111</v>
      </c>
    </row>
    <row r="4988" spans="1:14" x14ac:dyDescent="0.25">
      <c r="A4988">
        <v>4987</v>
      </c>
      <c r="B4988">
        <v>2204</v>
      </c>
      <c r="C4988">
        <f>1/COUNTIF(B:B,pizzadb_pizzasales[[#This Row],[order_id]])</f>
        <v>1</v>
      </c>
      <c r="D4988" s="1" t="s">
        <v>164</v>
      </c>
      <c r="E4988">
        <v>1</v>
      </c>
      <c r="F4988" s="16">
        <v>43872</v>
      </c>
      <c r="G4988" s="14" t="str">
        <f>TEXT(pizzadb_pizzasales[[#This Row],[order_date]],"dddd")</f>
        <v>Tuesday</v>
      </c>
      <c r="H4988" s="3">
        <v>0.68664351851851857</v>
      </c>
      <c r="I4988">
        <v>16.5</v>
      </c>
      <c r="J4988">
        <v>16.5</v>
      </c>
      <c r="K4988" s="1" t="s">
        <v>13</v>
      </c>
      <c r="L4988" s="1" t="s">
        <v>22</v>
      </c>
      <c r="M4988" s="1" t="s">
        <v>63</v>
      </c>
      <c r="N4988" s="1" t="s">
        <v>64</v>
      </c>
    </row>
    <row r="4989" spans="1:14" x14ac:dyDescent="0.25">
      <c r="A4989">
        <v>4988</v>
      </c>
      <c r="B4989">
        <v>2205</v>
      </c>
      <c r="C4989">
        <f>1/COUNTIF(B:B,pizzadb_pizzasales[[#This Row],[order_id]])</f>
        <v>0.5</v>
      </c>
      <c r="D4989" s="1" t="s">
        <v>72</v>
      </c>
      <c r="E4989">
        <v>1</v>
      </c>
      <c r="F4989" s="16">
        <v>43873</v>
      </c>
      <c r="G4989" s="14" t="str">
        <f>TEXT(pizzadb_pizzasales[[#This Row],[order_date]],"dddd")</f>
        <v>Wednesday</v>
      </c>
      <c r="H4989" s="3">
        <v>0.69407407407407407</v>
      </c>
      <c r="I4989">
        <v>20.75</v>
      </c>
      <c r="J4989">
        <v>20.75</v>
      </c>
      <c r="K4989" s="1" t="s">
        <v>21</v>
      </c>
      <c r="L4989" s="1" t="s">
        <v>33</v>
      </c>
      <c r="M4989" s="1" t="s">
        <v>42</v>
      </c>
      <c r="N4989" s="1" t="s">
        <v>43</v>
      </c>
    </row>
    <row r="4990" spans="1:14" x14ac:dyDescent="0.25">
      <c r="A4990">
        <v>4989</v>
      </c>
      <c r="B4990">
        <v>2205</v>
      </c>
      <c r="C4990">
        <f>1/COUNTIF(B:B,pizzadb_pizzasales[[#This Row],[order_id]])</f>
        <v>0.5</v>
      </c>
      <c r="D4990" s="1" t="s">
        <v>25</v>
      </c>
      <c r="E4990">
        <v>1</v>
      </c>
      <c r="F4990" s="16">
        <v>43874</v>
      </c>
      <c r="G4990" s="14" t="str">
        <f>TEXT(pizzadb_pizzasales[[#This Row],[order_date]],"dddd")</f>
        <v>Thursday</v>
      </c>
      <c r="H4990" s="3">
        <v>0.69407407407407407</v>
      </c>
      <c r="I4990">
        <v>20.75</v>
      </c>
      <c r="J4990">
        <v>20.75</v>
      </c>
      <c r="K4990" s="1" t="s">
        <v>21</v>
      </c>
      <c r="L4990" s="1" t="s">
        <v>26</v>
      </c>
      <c r="M4990" s="1" t="s">
        <v>27</v>
      </c>
      <c r="N4990" s="1" t="s">
        <v>28</v>
      </c>
    </row>
    <row r="4991" spans="1:14" x14ac:dyDescent="0.25">
      <c r="A4991">
        <v>4990</v>
      </c>
      <c r="B4991">
        <v>2206</v>
      </c>
      <c r="C4991">
        <f>1/COUNTIF(B:B,pizzadb_pizzasales[[#This Row],[order_id]])</f>
        <v>0.33333333333333331</v>
      </c>
      <c r="D4991" s="1" t="s">
        <v>84</v>
      </c>
      <c r="E4991">
        <v>1</v>
      </c>
      <c r="F4991" s="16">
        <v>43875</v>
      </c>
      <c r="G4991" s="14" t="str">
        <f>TEXT(pizzadb_pizzasales[[#This Row],[order_date]],"dddd")</f>
        <v>Friday</v>
      </c>
      <c r="H4991" s="3">
        <v>0.70797453703703705</v>
      </c>
      <c r="I4991">
        <v>12</v>
      </c>
      <c r="J4991">
        <v>12</v>
      </c>
      <c r="K4991" s="1" t="s">
        <v>41</v>
      </c>
      <c r="L4991" s="1" t="s">
        <v>14</v>
      </c>
      <c r="M4991" s="1" t="s">
        <v>85</v>
      </c>
      <c r="N4991" s="1" t="s">
        <v>86</v>
      </c>
    </row>
    <row r="4992" spans="1:14" x14ac:dyDescent="0.25">
      <c r="A4992">
        <v>4991</v>
      </c>
      <c r="B4992">
        <v>2206</v>
      </c>
      <c r="C4992">
        <f>1/COUNTIF(B:B,pizzadb_pizzasales[[#This Row],[order_id]])</f>
        <v>0.33333333333333331</v>
      </c>
      <c r="D4992" s="1" t="s">
        <v>76</v>
      </c>
      <c r="E4992">
        <v>1</v>
      </c>
      <c r="F4992" s="16">
        <v>43878</v>
      </c>
      <c r="G4992" s="14" t="str">
        <f>TEXT(pizzadb_pizzasales[[#This Row],[order_date]],"dddd")</f>
        <v>Monday</v>
      </c>
      <c r="H4992" s="3">
        <v>0.70797453703703705</v>
      </c>
      <c r="I4992">
        <v>16.75</v>
      </c>
      <c r="J4992">
        <v>16.75</v>
      </c>
      <c r="K4992" s="1" t="s">
        <v>13</v>
      </c>
      <c r="L4992" s="1" t="s">
        <v>33</v>
      </c>
      <c r="M4992" s="1" t="s">
        <v>74</v>
      </c>
      <c r="N4992" s="1" t="s">
        <v>75</v>
      </c>
    </row>
    <row r="4993" spans="1:14" x14ac:dyDescent="0.25">
      <c r="A4993">
        <v>4992</v>
      </c>
      <c r="B4993">
        <v>2206</v>
      </c>
      <c r="C4993">
        <f>1/COUNTIF(B:B,pizzadb_pizzasales[[#This Row],[order_id]])</f>
        <v>0.33333333333333331</v>
      </c>
      <c r="D4993" s="1" t="s">
        <v>143</v>
      </c>
      <c r="E4993">
        <v>1</v>
      </c>
      <c r="F4993" s="16">
        <v>43879</v>
      </c>
      <c r="G4993" s="14" t="str">
        <f>TEXT(pizzadb_pizzasales[[#This Row],[order_date]],"dddd")</f>
        <v>Tuesday</v>
      </c>
      <c r="H4993" s="3">
        <v>0.70797453703703705</v>
      </c>
      <c r="I4993">
        <v>11</v>
      </c>
      <c r="J4993">
        <v>11</v>
      </c>
      <c r="K4993" s="1" t="s">
        <v>41</v>
      </c>
      <c r="L4993" s="1" t="s">
        <v>14</v>
      </c>
      <c r="M4993" s="1" t="s">
        <v>130</v>
      </c>
      <c r="N4993" s="1" t="s">
        <v>131</v>
      </c>
    </row>
    <row r="4994" spans="1:14" x14ac:dyDescent="0.25">
      <c r="A4994">
        <v>4993</v>
      </c>
      <c r="B4994">
        <v>2207</v>
      </c>
      <c r="C4994">
        <f>1/COUNTIF(B:B,pizzadb_pizzasales[[#This Row],[order_id]])</f>
        <v>1</v>
      </c>
      <c r="D4994" s="1" t="s">
        <v>137</v>
      </c>
      <c r="E4994">
        <v>1</v>
      </c>
      <c r="F4994" s="16">
        <v>43880</v>
      </c>
      <c r="G4994" s="14" t="str">
        <f>TEXT(pizzadb_pizzasales[[#This Row],[order_date]],"dddd")</f>
        <v>Wednesday</v>
      </c>
      <c r="H4994" s="3">
        <v>0.70899305555555558</v>
      </c>
      <c r="I4994">
        <v>16.75</v>
      </c>
      <c r="J4994">
        <v>16.75</v>
      </c>
      <c r="K4994" s="1" t="s">
        <v>13</v>
      </c>
      <c r="L4994" s="1" t="s">
        <v>33</v>
      </c>
      <c r="M4994" s="1" t="s">
        <v>34</v>
      </c>
      <c r="N4994" s="1" t="s">
        <v>35</v>
      </c>
    </row>
    <row r="4995" spans="1:14" x14ac:dyDescent="0.25">
      <c r="A4995">
        <v>4994</v>
      </c>
      <c r="B4995">
        <v>2208</v>
      </c>
      <c r="C4995">
        <f>1/COUNTIF(B:B,pizzadb_pizzasales[[#This Row],[order_id]])</f>
        <v>0.5</v>
      </c>
      <c r="D4995" s="1" t="s">
        <v>84</v>
      </c>
      <c r="E4995">
        <v>1</v>
      </c>
      <c r="F4995" s="16">
        <v>43881</v>
      </c>
      <c r="G4995" s="14" t="str">
        <f>TEXT(pizzadb_pizzasales[[#This Row],[order_date]],"dddd")</f>
        <v>Thursday</v>
      </c>
      <c r="H4995" s="3">
        <v>0.71578703703703705</v>
      </c>
      <c r="I4995">
        <v>12</v>
      </c>
      <c r="J4995">
        <v>12</v>
      </c>
      <c r="K4995" s="1" t="s">
        <v>41</v>
      </c>
      <c r="L4995" s="1" t="s">
        <v>14</v>
      </c>
      <c r="M4995" s="1" t="s">
        <v>85</v>
      </c>
      <c r="N4995" s="1" t="s">
        <v>86</v>
      </c>
    </row>
    <row r="4996" spans="1:14" x14ac:dyDescent="0.25">
      <c r="A4996">
        <v>4995</v>
      </c>
      <c r="B4996">
        <v>2208</v>
      </c>
      <c r="C4996">
        <f>1/COUNTIF(B:B,pizzadb_pizzasales[[#This Row],[order_id]])</f>
        <v>0.5</v>
      </c>
      <c r="D4996" s="1" t="s">
        <v>142</v>
      </c>
      <c r="E4996">
        <v>1</v>
      </c>
      <c r="F4996" s="16">
        <v>43882</v>
      </c>
      <c r="G4996" s="14" t="str">
        <f>TEXT(pizzadb_pizzasales[[#This Row],[order_date]],"dddd")</f>
        <v>Friday</v>
      </c>
      <c r="H4996" s="3">
        <v>0.71578703703703705</v>
      </c>
      <c r="I4996">
        <v>16.5</v>
      </c>
      <c r="J4996">
        <v>16.5</v>
      </c>
      <c r="K4996" s="1" t="s">
        <v>21</v>
      </c>
      <c r="L4996" s="1" t="s">
        <v>14</v>
      </c>
      <c r="M4996" s="1" t="s">
        <v>15</v>
      </c>
      <c r="N4996" s="1" t="s">
        <v>16</v>
      </c>
    </row>
    <row r="4997" spans="1:14" x14ac:dyDescent="0.25">
      <c r="A4997">
        <v>4996</v>
      </c>
      <c r="B4997">
        <v>2209</v>
      </c>
      <c r="C4997">
        <f>1/COUNTIF(B:B,pizzadb_pizzasales[[#This Row],[order_id]])</f>
        <v>0.33333333333333331</v>
      </c>
      <c r="D4997" s="1" t="s">
        <v>69</v>
      </c>
      <c r="E4997">
        <v>1</v>
      </c>
      <c r="F4997" s="16">
        <v>43885</v>
      </c>
      <c r="G4997" s="14" t="str">
        <f>TEXT(pizzadb_pizzasales[[#This Row],[order_date]],"dddd")</f>
        <v>Monday</v>
      </c>
      <c r="H4997" s="3">
        <v>0.716400462962963</v>
      </c>
      <c r="I4997">
        <v>20.75</v>
      </c>
      <c r="J4997">
        <v>20.75</v>
      </c>
      <c r="K4997" s="1" t="s">
        <v>21</v>
      </c>
      <c r="L4997" s="1" t="s">
        <v>33</v>
      </c>
      <c r="M4997" s="1" t="s">
        <v>70</v>
      </c>
      <c r="N4997" s="1" t="s">
        <v>71</v>
      </c>
    </row>
    <row r="4998" spans="1:14" x14ac:dyDescent="0.25">
      <c r="A4998">
        <v>4997</v>
      </c>
      <c r="B4998">
        <v>2209</v>
      </c>
      <c r="C4998">
        <f>1/COUNTIF(B:B,pizzadb_pizzasales[[#This Row],[order_id]])</f>
        <v>0.33333333333333331</v>
      </c>
      <c r="D4998" s="1" t="s">
        <v>150</v>
      </c>
      <c r="E4998">
        <v>1</v>
      </c>
      <c r="F4998" s="16">
        <v>43886</v>
      </c>
      <c r="G4998" s="14" t="str">
        <f>TEXT(pizzadb_pizzasales[[#This Row],[order_date]],"dddd")</f>
        <v>Tuesday</v>
      </c>
      <c r="H4998" s="3">
        <v>0.716400462962963</v>
      </c>
      <c r="I4998">
        <v>12.5</v>
      </c>
      <c r="J4998">
        <v>12.5</v>
      </c>
      <c r="K4998" s="1" t="s">
        <v>41</v>
      </c>
      <c r="L4998" s="1" t="s">
        <v>26</v>
      </c>
      <c r="M4998" s="1" t="s">
        <v>60</v>
      </c>
      <c r="N4998" s="1" t="s">
        <v>61</v>
      </c>
    </row>
    <row r="4999" spans="1:14" x14ac:dyDescent="0.25">
      <c r="A4999">
        <v>4998</v>
      </c>
      <c r="B4999">
        <v>2209</v>
      </c>
      <c r="C4999">
        <f>1/COUNTIF(B:B,pizzadb_pizzasales[[#This Row],[order_id]])</f>
        <v>0.33333333333333331</v>
      </c>
      <c r="D4999" s="1" t="s">
        <v>65</v>
      </c>
      <c r="E4999">
        <v>1</v>
      </c>
      <c r="F4999" s="16">
        <v>43887</v>
      </c>
      <c r="G4999" s="14" t="str">
        <f>TEXT(pizzadb_pizzasales[[#This Row],[order_date]],"dddd")</f>
        <v>Wednesday</v>
      </c>
      <c r="H4999" s="3">
        <v>0.716400462962963</v>
      </c>
      <c r="I4999">
        <v>12</v>
      </c>
      <c r="J4999">
        <v>12</v>
      </c>
      <c r="K4999" s="1" t="s">
        <v>41</v>
      </c>
      <c r="L4999" s="1" t="s">
        <v>22</v>
      </c>
      <c r="M4999" s="1" t="s">
        <v>66</v>
      </c>
      <c r="N4999" s="1" t="s">
        <v>67</v>
      </c>
    </row>
    <row r="5000" spans="1:14" x14ac:dyDescent="0.25">
      <c r="A5000">
        <v>4999</v>
      </c>
      <c r="B5000">
        <v>2210</v>
      </c>
      <c r="C5000">
        <f>1/COUNTIF(B:B,pizzadb_pizzasales[[#This Row],[order_id]])</f>
        <v>1</v>
      </c>
      <c r="D5000" s="1" t="s">
        <v>50</v>
      </c>
      <c r="E5000">
        <v>1</v>
      </c>
      <c r="F5000" s="16">
        <v>43888</v>
      </c>
      <c r="G5000" s="14" t="str">
        <f>TEXT(pizzadb_pizzasales[[#This Row],[order_date]],"dddd")</f>
        <v>Thursday</v>
      </c>
      <c r="H5000" s="3">
        <v>0.72508101851851847</v>
      </c>
      <c r="I5000">
        <v>12</v>
      </c>
      <c r="J5000">
        <v>12</v>
      </c>
      <c r="K5000" s="1" t="s">
        <v>41</v>
      </c>
      <c r="L5000" s="1" t="s">
        <v>14</v>
      </c>
      <c r="M5000" s="1" t="s">
        <v>18</v>
      </c>
      <c r="N5000" s="1" t="s">
        <v>19</v>
      </c>
    </row>
    <row r="5001" spans="1:14" x14ac:dyDescent="0.25">
      <c r="A5001">
        <v>5000</v>
      </c>
      <c r="B5001">
        <v>2211</v>
      </c>
      <c r="C5001">
        <f>1/COUNTIF(B:B,pizzadb_pizzasales[[#This Row],[order_id]])</f>
        <v>0.5</v>
      </c>
      <c r="D5001" s="1" t="s">
        <v>51</v>
      </c>
      <c r="E5001">
        <v>1</v>
      </c>
      <c r="F5001" s="16">
        <v>43889</v>
      </c>
      <c r="G5001" s="14" t="str">
        <f>TEXT(pizzadb_pizzasales[[#This Row],[order_date]],"dddd")</f>
        <v>Friday</v>
      </c>
      <c r="H5001" s="3">
        <v>0.72958333333333336</v>
      </c>
      <c r="I5001">
        <v>12</v>
      </c>
      <c r="J5001">
        <v>12</v>
      </c>
      <c r="K5001" s="1" t="s">
        <v>41</v>
      </c>
      <c r="L5001" s="1" t="s">
        <v>22</v>
      </c>
      <c r="M5001" s="1" t="s">
        <v>52</v>
      </c>
      <c r="N5001" s="1" t="s">
        <v>53</v>
      </c>
    </row>
    <row r="5002" spans="1:14" x14ac:dyDescent="0.25">
      <c r="A5002">
        <v>5001</v>
      </c>
      <c r="B5002">
        <v>2211</v>
      </c>
      <c r="C5002">
        <f>1/COUNTIF(B:B,pizzadb_pizzasales[[#This Row],[order_id]])</f>
        <v>0.5</v>
      </c>
      <c r="D5002" s="1" t="s">
        <v>93</v>
      </c>
      <c r="E5002">
        <v>1</v>
      </c>
      <c r="F5002" s="16">
        <v>43892</v>
      </c>
      <c r="G5002" s="14" t="str">
        <f>TEXT(pizzadb_pizzasales[[#This Row],[order_date]],"dddd")</f>
        <v>Monday</v>
      </c>
      <c r="H5002" s="3">
        <v>0.72958333333333336</v>
      </c>
      <c r="I5002">
        <v>12</v>
      </c>
      <c r="J5002">
        <v>12</v>
      </c>
      <c r="K5002" s="1" t="s">
        <v>41</v>
      </c>
      <c r="L5002" s="1" t="s">
        <v>14</v>
      </c>
      <c r="M5002" s="1" t="s">
        <v>94</v>
      </c>
      <c r="N5002" s="1" t="s">
        <v>95</v>
      </c>
    </row>
    <row r="5003" spans="1:14" x14ac:dyDescent="0.25">
      <c r="A5003">
        <v>5002</v>
      </c>
      <c r="B5003">
        <v>2212</v>
      </c>
      <c r="C5003">
        <f>1/COUNTIF(B:B,pizzadb_pizzasales[[#This Row],[order_id]])</f>
        <v>1</v>
      </c>
      <c r="D5003" s="1" t="s">
        <v>77</v>
      </c>
      <c r="E5003">
        <v>1</v>
      </c>
      <c r="F5003" s="16">
        <v>43893</v>
      </c>
      <c r="G5003" s="14" t="str">
        <f>TEXT(pizzadb_pizzasales[[#This Row],[order_date]],"dddd")</f>
        <v>Tuesday</v>
      </c>
      <c r="H5003" s="3">
        <v>0.745</v>
      </c>
      <c r="I5003">
        <v>15.25</v>
      </c>
      <c r="J5003">
        <v>15.25</v>
      </c>
      <c r="K5003" s="1" t="s">
        <v>21</v>
      </c>
      <c r="L5003" s="1" t="s">
        <v>14</v>
      </c>
      <c r="M5003" s="1" t="s">
        <v>78</v>
      </c>
      <c r="N5003" s="1" t="s">
        <v>79</v>
      </c>
    </row>
    <row r="5004" spans="1:14" x14ac:dyDescent="0.25">
      <c r="A5004">
        <v>5003</v>
      </c>
      <c r="B5004">
        <v>2213</v>
      </c>
      <c r="C5004">
        <f>1/COUNTIF(B:B,pizzadb_pizzasales[[#This Row],[order_id]])</f>
        <v>0.5</v>
      </c>
      <c r="D5004" s="1" t="s">
        <v>20</v>
      </c>
      <c r="E5004">
        <v>1</v>
      </c>
      <c r="F5004" s="16">
        <v>43894</v>
      </c>
      <c r="G5004" s="14" t="str">
        <f>TEXT(pizzadb_pizzasales[[#This Row],[order_date]],"dddd")</f>
        <v>Wednesday</v>
      </c>
      <c r="H5004" s="3">
        <v>0.74543981481481481</v>
      </c>
      <c r="I5004">
        <v>18.5</v>
      </c>
      <c r="J5004">
        <v>18.5</v>
      </c>
      <c r="K5004" s="1" t="s">
        <v>21</v>
      </c>
      <c r="L5004" s="1" t="s">
        <v>22</v>
      </c>
      <c r="M5004" s="1" t="s">
        <v>23</v>
      </c>
      <c r="N5004" s="1" t="s">
        <v>24</v>
      </c>
    </row>
    <row r="5005" spans="1:14" x14ac:dyDescent="0.25">
      <c r="A5005">
        <v>5004</v>
      </c>
      <c r="B5005">
        <v>2213</v>
      </c>
      <c r="C5005">
        <f>1/COUNTIF(B:B,pizzadb_pizzasales[[#This Row],[order_id]])</f>
        <v>0.5</v>
      </c>
      <c r="D5005" s="1" t="s">
        <v>32</v>
      </c>
      <c r="E5005">
        <v>1</v>
      </c>
      <c r="F5005" s="16">
        <v>43895</v>
      </c>
      <c r="G5005" s="14" t="str">
        <f>TEXT(pizzadb_pizzasales[[#This Row],[order_date]],"dddd")</f>
        <v>Thursday</v>
      </c>
      <c r="H5005" s="3">
        <v>0.74543981481481481</v>
      </c>
      <c r="I5005">
        <v>20.75</v>
      </c>
      <c r="J5005">
        <v>20.75</v>
      </c>
      <c r="K5005" s="1" t="s">
        <v>21</v>
      </c>
      <c r="L5005" s="1" t="s">
        <v>33</v>
      </c>
      <c r="M5005" s="1" t="s">
        <v>34</v>
      </c>
      <c r="N5005" s="1" t="s">
        <v>35</v>
      </c>
    </row>
    <row r="5006" spans="1:14" x14ac:dyDescent="0.25">
      <c r="A5006">
        <v>5005</v>
      </c>
      <c r="B5006">
        <v>2214</v>
      </c>
      <c r="C5006">
        <f>1/COUNTIF(B:B,pizzadb_pizzasales[[#This Row],[order_id]])</f>
        <v>0.5</v>
      </c>
      <c r="D5006" s="1" t="s">
        <v>149</v>
      </c>
      <c r="E5006">
        <v>1</v>
      </c>
      <c r="F5006" s="16">
        <v>43896</v>
      </c>
      <c r="G5006" s="14" t="str">
        <f>TEXT(pizzadb_pizzasales[[#This Row],[order_date]],"dddd")</f>
        <v>Friday</v>
      </c>
      <c r="H5006" s="3">
        <v>0.74827546296296299</v>
      </c>
      <c r="I5006">
        <v>12.25</v>
      </c>
      <c r="J5006">
        <v>12.25</v>
      </c>
      <c r="K5006" s="1" t="s">
        <v>41</v>
      </c>
      <c r="L5006" s="1" t="s">
        <v>26</v>
      </c>
      <c r="M5006" s="1" t="s">
        <v>114</v>
      </c>
      <c r="N5006" s="1" t="s">
        <v>115</v>
      </c>
    </row>
    <row r="5007" spans="1:14" x14ac:dyDescent="0.25">
      <c r="A5007">
        <v>5006</v>
      </c>
      <c r="B5007">
        <v>2214</v>
      </c>
      <c r="C5007">
        <f>1/COUNTIF(B:B,pizzadb_pizzasales[[#This Row],[order_id]])</f>
        <v>0.5</v>
      </c>
      <c r="D5007" s="1" t="s">
        <v>59</v>
      </c>
      <c r="E5007">
        <v>1</v>
      </c>
      <c r="F5007" s="16">
        <v>43899</v>
      </c>
      <c r="G5007" s="14" t="str">
        <f>TEXT(pizzadb_pizzasales[[#This Row],[order_date]],"dddd")</f>
        <v>Monday</v>
      </c>
      <c r="H5007" s="3">
        <v>0.74827546296296299</v>
      </c>
      <c r="I5007">
        <v>20.75</v>
      </c>
      <c r="J5007">
        <v>20.75</v>
      </c>
      <c r="K5007" s="1" t="s">
        <v>21</v>
      </c>
      <c r="L5007" s="1" t="s">
        <v>26</v>
      </c>
      <c r="M5007" s="1" t="s">
        <v>60</v>
      </c>
      <c r="N5007" s="1" t="s">
        <v>61</v>
      </c>
    </row>
    <row r="5008" spans="1:14" x14ac:dyDescent="0.25">
      <c r="A5008">
        <v>5007</v>
      </c>
      <c r="B5008">
        <v>2215</v>
      </c>
      <c r="C5008">
        <f>1/COUNTIF(B:B,pizzadb_pizzasales[[#This Row],[order_id]])</f>
        <v>0.5</v>
      </c>
      <c r="D5008" s="1" t="s">
        <v>132</v>
      </c>
      <c r="E5008">
        <v>1</v>
      </c>
      <c r="F5008" s="16">
        <v>43900</v>
      </c>
      <c r="G5008" s="14" t="str">
        <f>TEXT(pizzadb_pizzasales[[#This Row],[order_date]],"dddd")</f>
        <v>Tuesday</v>
      </c>
      <c r="H5008" s="3">
        <v>0.75547453703703704</v>
      </c>
      <c r="I5008">
        <v>10.5</v>
      </c>
      <c r="J5008">
        <v>10.5</v>
      </c>
      <c r="K5008" s="1" t="s">
        <v>41</v>
      </c>
      <c r="L5008" s="1" t="s">
        <v>14</v>
      </c>
      <c r="M5008" s="1" t="s">
        <v>15</v>
      </c>
      <c r="N5008" s="1" t="s">
        <v>16</v>
      </c>
    </row>
    <row r="5009" spans="1:14" x14ac:dyDescent="0.25">
      <c r="A5009">
        <v>5008</v>
      </c>
      <c r="B5009">
        <v>2215</v>
      </c>
      <c r="C5009">
        <f>1/COUNTIF(B:B,pizzadb_pizzasales[[#This Row],[order_id]])</f>
        <v>0.5</v>
      </c>
      <c r="D5009" s="1" t="s">
        <v>59</v>
      </c>
      <c r="E5009">
        <v>1</v>
      </c>
      <c r="F5009" s="16">
        <v>43901</v>
      </c>
      <c r="G5009" s="14" t="str">
        <f>TEXT(pizzadb_pizzasales[[#This Row],[order_date]],"dddd")</f>
        <v>Wednesday</v>
      </c>
      <c r="H5009" s="3">
        <v>0.75547453703703704</v>
      </c>
      <c r="I5009">
        <v>20.75</v>
      </c>
      <c r="J5009">
        <v>20.75</v>
      </c>
      <c r="K5009" s="1" t="s">
        <v>21</v>
      </c>
      <c r="L5009" s="1" t="s">
        <v>26</v>
      </c>
      <c r="M5009" s="1" t="s">
        <v>60</v>
      </c>
      <c r="N5009" s="1" t="s">
        <v>61</v>
      </c>
    </row>
    <row r="5010" spans="1:14" x14ac:dyDescent="0.25">
      <c r="A5010">
        <v>5009</v>
      </c>
      <c r="B5010">
        <v>2216</v>
      </c>
      <c r="C5010">
        <f>1/COUNTIF(B:B,pizzadb_pizzasales[[#This Row],[order_id]])</f>
        <v>0.5</v>
      </c>
      <c r="D5010" s="1" t="s">
        <v>36</v>
      </c>
      <c r="E5010">
        <v>1</v>
      </c>
      <c r="F5010" s="16">
        <v>43902</v>
      </c>
      <c r="G5010" s="14" t="str">
        <f>TEXT(pizzadb_pizzasales[[#This Row],[order_date]],"dddd")</f>
        <v>Thursday</v>
      </c>
      <c r="H5010" s="3">
        <v>0.75724537037037032</v>
      </c>
      <c r="I5010">
        <v>16.5</v>
      </c>
      <c r="J5010">
        <v>16.5</v>
      </c>
      <c r="K5010" s="1" t="s">
        <v>13</v>
      </c>
      <c r="L5010" s="1" t="s">
        <v>26</v>
      </c>
      <c r="M5010" s="1" t="s">
        <v>27</v>
      </c>
      <c r="N5010" s="1" t="s">
        <v>28</v>
      </c>
    </row>
    <row r="5011" spans="1:14" x14ac:dyDescent="0.25">
      <c r="A5011">
        <v>5010</v>
      </c>
      <c r="B5011">
        <v>2216</v>
      </c>
      <c r="C5011">
        <f>1/COUNTIF(B:B,pizzadb_pizzasales[[#This Row],[order_id]])</f>
        <v>0.5</v>
      </c>
      <c r="D5011" s="1" t="s">
        <v>121</v>
      </c>
      <c r="E5011">
        <v>1</v>
      </c>
      <c r="F5011" s="16">
        <v>43903</v>
      </c>
      <c r="G5011" s="14" t="str">
        <f>TEXT(pizzadb_pizzasales[[#This Row],[order_date]],"dddd")</f>
        <v>Friday</v>
      </c>
      <c r="H5011" s="3">
        <v>0.75724537037037032</v>
      </c>
      <c r="I5011">
        <v>16.25</v>
      </c>
      <c r="J5011">
        <v>16.25</v>
      </c>
      <c r="K5011" s="1" t="s">
        <v>13</v>
      </c>
      <c r="L5011" s="1" t="s">
        <v>26</v>
      </c>
      <c r="M5011" s="1" t="s">
        <v>114</v>
      </c>
      <c r="N5011" s="1" t="s">
        <v>115</v>
      </c>
    </row>
    <row r="5012" spans="1:14" x14ac:dyDescent="0.25">
      <c r="A5012">
        <v>5011</v>
      </c>
      <c r="B5012">
        <v>2217</v>
      </c>
      <c r="C5012">
        <f>1/COUNTIF(B:B,pizzadb_pizzasales[[#This Row],[order_id]])</f>
        <v>0.33333333333333331</v>
      </c>
      <c r="D5012" s="1" t="s">
        <v>72</v>
      </c>
      <c r="E5012">
        <v>1</v>
      </c>
      <c r="F5012" s="16">
        <v>43906</v>
      </c>
      <c r="G5012" s="14" t="str">
        <f>TEXT(pizzadb_pizzasales[[#This Row],[order_date]],"dddd")</f>
        <v>Monday</v>
      </c>
      <c r="H5012" s="3">
        <v>0.76509259259259255</v>
      </c>
      <c r="I5012">
        <v>20.75</v>
      </c>
      <c r="J5012">
        <v>20.75</v>
      </c>
      <c r="K5012" s="1" t="s">
        <v>21</v>
      </c>
      <c r="L5012" s="1" t="s">
        <v>33</v>
      </c>
      <c r="M5012" s="1" t="s">
        <v>42</v>
      </c>
      <c r="N5012" s="1" t="s">
        <v>43</v>
      </c>
    </row>
    <row r="5013" spans="1:14" x14ac:dyDescent="0.25">
      <c r="A5013">
        <v>5012</v>
      </c>
      <c r="B5013">
        <v>2217</v>
      </c>
      <c r="C5013">
        <f>1/COUNTIF(B:B,pizzadb_pizzasales[[#This Row],[order_id]])</f>
        <v>0.33333333333333331</v>
      </c>
      <c r="D5013" s="1" t="s">
        <v>133</v>
      </c>
      <c r="E5013">
        <v>1</v>
      </c>
      <c r="F5013" s="16">
        <v>43907</v>
      </c>
      <c r="G5013" s="14" t="str">
        <f>TEXT(pizzadb_pizzasales[[#This Row],[order_date]],"dddd")</f>
        <v>Tuesday</v>
      </c>
      <c r="H5013" s="3">
        <v>0.76509259259259255</v>
      </c>
      <c r="I5013">
        <v>16.5</v>
      </c>
      <c r="J5013">
        <v>16.5</v>
      </c>
      <c r="K5013" s="1" t="s">
        <v>13</v>
      </c>
      <c r="L5013" s="1" t="s">
        <v>26</v>
      </c>
      <c r="M5013" s="1" t="s">
        <v>107</v>
      </c>
      <c r="N5013" s="1" t="s">
        <v>108</v>
      </c>
    </row>
    <row r="5014" spans="1:14" x14ac:dyDescent="0.25">
      <c r="A5014">
        <v>5013</v>
      </c>
      <c r="B5014">
        <v>2217</v>
      </c>
      <c r="C5014">
        <f>1/COUNTIF(B:B,pizzadb_pizzasales[[#This Row],[order_id]])</f>
        <v>0.33333333333333331</v>
      </c>
      <c r="D5014" s="1" t="s">
        <v>149</v>
      </c>
      <c r="E5014">
        <v>1</v>
      </c>
      <c r="F5014" s="16">
        <v>43908</v>
      </c>
      <c r="G5014" s="14" t="str">
        <f>TEXT(pizzadb_pizzasales[[#This Row],[order_date]],"dddd")</f>
        <v>Wednesday</v>
      </c>
      <c r="H5014" s="3">
        <v>0.76509259259259255</v>
      </c>
      <c r="I5014">
        <v>12.25</v>
      </c>
      <c r="J5014">
        <v>12.25</v>
      </c>
      <c r="K5014" s="1" t="s">
        <v>41</v>
      </c>
      <c r="L5014" s="1" t="s">
        <v>26</v>
      </c>
      <c r="M5014" s="1" t="s">
        <v>114</v>
      </c>
      <c r="N5014" s="1" t="s">
        <v>115</v>
      </c>
    </row>
    <row r="5015" spans="1:14" x14ac:dyDescent="0.25">
      <c r="A5015">
        <v>5014</v>
      </c>
      <c r="B5015">
        <v>2218</v>
      </c>
      <c r="C5015">
        <f>1/COUNTIF(B:B,pizzadb_pizzasales[[#This Row],[order_id]])</f>
        <v>0.5</v>
      </c>
      <c r="D5015" s="1" t="s">
        <v>136</v>
      </c>
      <c r="E5015">
        <v>1</v>
      </c>
      <c r="F5015" s="16">
        <v>43909</v>
      </c>
      <c r="G5015" s="14" t="str">
        <f>TEXT(pizzadb_pizzasales[[#This Row],[order_date]],"dddd")</f>
        <v>Thursday</v>
      </c>
      <c r="H5015" s="3">
        <v>0.77013888888888893</v>
      </c>
      <c r="I5015">
        <v>12.5</v>
      </c>
      <c r="J5015">
        <v>12.5</v>
      </c>
      <c r="K5015" s="1" t="s">
        <v>41</v>
      </c>
      <c r="L5015" s="1" t="s">
        <v>22</v>
      </c>
      <c r="M5015" s="1" t="s">
        <v>63</v>
      </c>
      <c r="N5015" s="1" t="s">
        <v>64</v>
      </c>
    </row>
    <row r="5016" spans="1:14" x14ac:dyDescent="0.25">
      <c r="A5016">
        <v>5015</v>
      </c>
      <c r="B5016">
        <v>2218</v>
      </c>
      <c r="C5016">
        <f>1/COUNTIF(B:B,pizzadb_pizzasales[[#This Row],[order_id]])</f>
        <v>0.5</v>
      </c>
      <c r="D5016" s="1" t="s">
        <v>109</v>
      </c>
      <c r="E5016">
        <v>1</v>
      </c>
      <c r="F5016" s="16">
        <v>43910</v>
      </c>
      <c r="G5016" s="14" t="str">
        <f>TEXT(pizzadb_pizzasales[[#This Row],[order_date]],"dddd")</f>
        <v>Friday</v>
      </c>
      <c r="H5016" s="3">
        <v>0.77013888888888893</v>
      </c>
      <c r="I5016">
        <v>20.25</v>
      </c>
      <c r="J5016">
        <v>20.25</v>
      </c>
      <c r="K5016" s="1" t="s">
        <v>21</v>
      </c>
      <c r="L5016" s="1" t="s">
        <v>22</v>
      </c>
      <c r="M5016" s="1" t="s">
        <v>110</v>
      </c>
      <c r="N5016" s="1" t="s">
        <v>111</v>
      </c>
    </row>
    <row r="5017" spans="1:14" x14ac:dyDescent="0.25">
      <c r="A5017">
        <v>5016</v>
      </c>
      <c r="B5017">
        <v>2219</v>
      </c>
      <c r="C5017">
        <f>1/COUNTIF(B:B,pizzadb_pizzasales[[#This Row],[order_id]])</f>
        <v>0.5</v>
      </c>
      <c r="D5017" s="1" t="s">
        <v>146</v>
      </c>
      <c r="E5017">
        <v>1</v>
      </c>
      <c r="F5017" s="16">
        <v>43913</v>
      </c>
      <c r="G5017" s="14" t="str">
        <f>TEXT(pizzadb_pizzasales[[#This Row],[order_date]],"dddd")</f>
        <v>Monday</v>
      </c>
      <c r="H5017" s="3">
        <v>0.77909722222222222</v>
      </c>
      <c r="I5017">
        <v>20.25</v>
      </c>
      <c r="J5017">
        <v>20.25</v>
      </c>
      <c r="K5017" s="1" t="s">
        <v>21</v>
      </c>
      <c r="L5017" s="1" t="s">
        <v>22</v>
      </c>
      <c r="M5017" s="1" t="s">
        <v>104</v>
      </c>
      <c r="N5017" s="1" t="s">
        <v>105</v>
      </c>
    </row>
    <row r="5018" spans="1:14" x14ac:dyDescent="0.25">
      <c r="A5018">
        <v>5017</v>
      </c>
      <c r="B5018">
        <v>2219</v>
      </c>
      <c r="C5018">
        <f>1/COUNTIF(B:B,pizzadb_pizzasales[[#This Row],[order_id]])</f>
        <v>0.5</v>
      </c>
      <c r="D5018" s="1" t="s">
        <v>154</v>
      </c>
      <c r="E5018">
        <v>1</v>
      </c>
      <c r="F5018" s="16">
        <v>43914</v>
      </c>
      <c r="G5018" s="14" t="str">
        <f>TEXT(pizzadb_pizzasales[[#This Row],[order_date]],"dddd")</f>
        <v>Tuesday</v>
      </c>
      <c r="H5018" s="3">
        <v>0.77909722222222222</v>
      </c>
      <c r="I5018">
        <v>16</v>
      </c>
      <c r="J5018">
        <v>16</v>
      </c>
      <c r="K5018" s="1" t="s">
        <v>13</v>
      </c>
      <c r="L5018" s="1" t="s">
        <v>22</v>
      </c>
      <c r="M5018" s="1" t="s">
        <v>66</v>
      </c>
      <c r="N5018" s="1" t="s">
        <v>67</v>
      </c>
    </row>
    <row r="5019" spans="1:14" x14ac:dyDescent="0.25">
      <c r="A5019">
        <v>5018</v>
      </c>
      <c r="B5019">
        <v>2220</v>
      </c>
      <c r="C5019">
        <f>1/COUNTIF(B:B,pizzadb_pizzasales[[#This Row],[order_id]])</f>
        <v>1</v>
      </c>
      <c r="D5019" s="1" t="s">
        <v>161</v>
      </c>
      <c r="E5019">
        <v>1</v>
      </c>
      <c r="F5019" s="16">
        <v>43915</v>
      </c>
      <c r="G5019" s="14" t="str">
        <f>TEXT(pizzadb_pizzasales[[#This Row],[order_date]],"dddd")</f>
        <v>Wednesday</v>
      </c>
      <c r="H5019" s="3">
        <v>0.7823148148148148</v>
      </c>
      <c r="I5019">
        <v>12</v>
      </c>
      <c r="J5019">
        <v>12</v>
      </c>
      <c r="K5019" s="1" t="s">
        <v>41</v>
      </c>
      <c r="L5019" s="1" t="s">
        <v>22</v>
      </c>
      <c r="M5019" s="1" t="s">
        <v>104</v>
      </c>
      <c r="N5019" s="1" t="s">
        <v>105</v>
      </c>
    </row>
    <row r="5020" spans="1:14" x14ac:dyDescent="0.25">
      <c r="A5020">
        <v>5019</v>
      </c>
      <c r="B5020">
        <v>2221</v>
      </c>
      <c r="C5020">
        <f>1/COUNTIF(B:B,pizzadb_pizzasales[[#This Row],[order_id]])</f>
        <v>0.25</v>
      </c>
      <c r="D5020" s="1" t="s">
        <v>169</v>
      </c>
      <c r="E5020">
        <v>1</v>
      </c>
      <c r="F5020" s="16">
        <v>43916</v>
      </c>
      <c r="G5020" s="14" t="str">
        <f>TEXT(pizzadb_pizzasales[[#This Row],[order_date]],"dddd")</f>
        <v>Thursday</v>
      </c>
      <c r="H5020" s="3">
        <v>0.78282407407407406</v>
      </c>
      <c r="I5020">
        <v>12.25</v>
      </c>
      <c r="J5020">
        <v>12.25</v>
      </c>
      <c r="K5020" s="1" t="s">
        <v>41</v>
      </c>
      <c r="L5020" s="1" t="s">
        <v>26</v>
      </c>
      <c r="M5020" s="1" t="s">
        <v>97</v>
      </c>
      <c r="N5020" s="1" t="s">
        <v>98</v>
      </c>
    </row>
    <row r="5021" spans="1:14" x14ac:dyDescent="0.25">
      <c r="A5021">
        <v>5020</v>
      </c>
      <c r="B5021">
        <v>2221</v>
      </c>
      <c r="C5021">
        <f>1/COUNTIF(B:B,pizzadb_pizzasales[[#This Row],[order_id]])</f>
        <v>0.25</v>
      </c>
      <c r="D5021" s="1" t="s">
        <v>147</v>
      </c>
      <c r="E5021">
        <v>1</v>
      </c>
      <c r="F5021" s="16">
        <v>43917</v>
      </c>
      <c r="G5021" s="14" t="str">
        <f>TEXT(pizzadb_pizzasales[[#This Row],[order_date]],"dddd")</f>
        <v>Friday</v>
      </c>
      <c r="H5021" s="3">
        <v>0.78282407407407406</v>
      </c>
      <c r="I5021">
        <v>16.75</v>
      </c>
      <c r="J5021">
        <v>16.75</v>
      </c>
      <c r="K5021" s="1" t="s">
        <v>13</v>
      </c>
      <c r="L5021" s="1" t="s">
        <v>33</v>
      </c>
      <c r="M5021" s="1" t="s">
        <v>70</v>
      </c>
      <c r="N5021" s="1" t="s">
        <v>71</v>
      </c>
    </row>
    <row r="5022" spans="1:14" x14ac:dyDescent="0.25">
      <c r="A5022">
        <v>5021</v>
      </c>
      <c r="B5022">
        <v>2221</v>
      </c>
      <c r="C5022">
        <f>1/COUNTIF(B:B,pizzadb_pizzasales[[#This Row],[order_id]])</f>
        <v>0.25</v>
      </c>
      <c r="D5022" s="1" t="s">
        <v>151</v>
      </c>
      <c r="E5022">
        <v>1</v>
      </c>
      <c r="F5022" s="16">
        <v>43920</v>
      </c>
      <c r="G5022" s="14" t="str">
        <f>TEXT(pizzadb_pizzasales[[#This Row],[order_date]],"dddd")</f>
        <v>Monday</v>
      </c>
      <c r="H5022" s="3">
        <v>0.78282407407407406</v>
      </c>
      <c r="I5022">
        <v>12.75</v>
      </c>
      <c r="J5022">
        <v>12.75</v>
      </c>
      <c r="K5022" s="1" t="s">
        <v>41</v>
      </c>
      <c r="L5022" s="1" t="s">
        <v>33</v>
      </c>
      <c r="M5022" s="1" t="s">
        <v>34</v>
      </c>
      <c r="N5022" s="1" t="s">
        <v>35</v>
      </c>
    </row>
    <row r="5023" spans="1:14" x14ac:dyDescent="0.25">
      <c r="A5023">
        <v>5022</v>
      </c>
      <c r="B5023">
        <v>2221</v>
      </c>
      <c r="C5023">
        <f>1/COUNTIF(B:B,pizzadb_pizzasales[[#This Row],[order_id]])</f>
        <v>0.25</v>
      </c>
      <c r="D5023" s="1" t="s">
        <v>154</v>
      </c>
      <c r="E5023">
        <v>1</v>
      </c>
      <c r="F5023" s="16">
        <v>43921</v>
      </c>
      <c r="G5023" s="14" t="str">
        <f>TEXT(pizzadb_pizzasales[[#This Row],[order_date]],"dddd")</f>
        <v>Tuesday</v>
      </c>
      <c r="H5023" s="3">
        <v>0.78282407407407406</v>
      </c>
      <c r="I5023">
        <v>16</v>
      </c>
      <c r="J5023">
        <v>16</v>
      </c>
      <c r="K5023" s="1" t="s">
        <v>13</v>
      </c>
      <c r="L5023" s="1" t="s">
        <v>22</v>
      </c>
      <c r="M5023" s="1" t="s">
        <v>66</v>
      </c>
      <c r="N5023" s="1" t="s">
        <v>67</v>
      </c>
    </row>
    <row r="5024" spans="1:14" x14ac:dyDescent="0.25">
      <c r="A5024">
        <v>5023</v>
      </c>
      <c r="B5024">
        <v>2222</v>
      </c>
      <c r="C5024">
        <f>1/COUNTIF(B:B,pizzadb_pizzasales[[#This Row],[order_id]])</f>
        <v>0.33333333333333331</v>
      </c>
      <c r="D5024" s="1" t="s">
        <v>118</v>
      </c>
      <c r="E5024">
        <v>1</v>
      </c>
      <c r="F5024" s="16">
        <v>43922</v>
      </c>
      <c r="G5024" s="14" t="str">
        <f>TEXT(pizzadb_pizzasales[[#This Row],[order_date]],"dddd")</f>
        <v>Wednesday</v>
      </c>
      <c r="H5024" s="3">
        <v>0.78605324074074079</v>
      </c>
      <c r="I5024">
        <v>16.75</v>
      </c>
      <c r="J5024">
        <v>16.75</v>
      </c>
      <c r="K5024" s="1" t="s">
        <v>13</v>
      </c>
      <c r="L5024" s="1" t="s">
        <v>33</v>
      </c>
      <c r="M5024" s="1" t="s">
        <v>42</v>
      </c>
      <c r="N5024" s="1" t="s">
        <v>43</v>
      </c>
    </row>
    <row r="5025" spans="1:14" x14ac:dyDescent="0.25">
      <c r="A5025">
        <v>5024</v>
      </c>
      <c r="B5025">
        <v>2222</v>
      </c>
      <c r="C5025">
        <f>1/COUNTIF(B:B,pizzadb_pizzasales[[#This Row],[order_id]])</f>
        <v>0.33333333333333331</v>
      </c>
      <c r="D5025" s="1" t="s">
        <v>173</v>
      </c>
      <c r="E5025">
        <v>1</v>
      </c>
      <c r="F5025" s="16">
        <v>43923</v>
      </c>
      <c r="G5025" s="14" t="str">
        <f>TEXT(pizzadb_pizzasales[[#This Row],[order_date]],"dddd")</f>
        <v>Thursday</v>
      </c>
      <c r="H5025" s="3">
        <v>0.78605324074074079</v>
      </c>
      <c r="I5025">
        <v>20.25</v>
      </c>
      <c r="J5025">
        <v>20.25</v>
      </c>
      <c r="K5025" s="1" t="s">
        <v>21</v>
      </c>
      <c r="L5025" s="1" t="s">
        <v>26</v>
      </c>
      <c r="M5025" s="1" t="s">
        <v>97</v>
      </c>
      <c r="N5025" s="1" t="s">
        <v>98</v>
      </c>
    </row>
    <row r="5026" spans="1:14" x14ac:dyDescent="0.25">
      <c r="A5026">
        <v>5025</v>
      </c>
      <c r="B5026">
        <v>2222</v>
      </c>
      <c r="C5026">
        <f>1/COUNTIF(B:B,pizzadb_pizzasales[[#This Row],[order_id]])</f>
        <v>0.33333333333333331</v>
      </c>
      <c r="D5026" s="1" t="s">
        <v>121</v>
      </c>
      <c r="E5026">
        <v>1</v>
      </c>
      <c r="F5026" s="16">
        <v>43924</v>
      </c>
      <c r="G5026" s="14" t="str">
        <f>TEXT(pizzadb_pizzasales[[#This Row],[order_date]],"dddd")</f>
        <v>Friday</v>
      </c>
      <c r="H5026" s="3">
        <v>0.78605324074074079</v>
      </c>
      <c r="I5026">
        <v>16.25</v>
      </c>
      <c r="J5026">
        <v>16.25</v>
      </c>
      <c r="K5026" s="1" t="s">
        <v>13</v>
      </c>
      <c r="L5026" s="1" t="s">
        <v>26</v>
      </c>
      <c r="M5026" s="1" t="s">
        <v>114</v>
      </c>
      <c r="N5026" s="1" t="s">
        <v>115</v>
      </c>
    </row>
    <row r="5027" spans="1:14" x14ac:dyDescent="0.25">
      <c r="A5027">
        <v>5026</v>
      </c>
      <c r="B5027">
        <v>2223</v>
      </c>
      <c r="C5027">
        <f>1/COUNTIF(B:B,pizzadb_pizzasales[[#This Row],[order_id]])</f>
        <v>1</v>
      </c>
      <c r="D5027" s="1" t="s">
        <v>140</v>
      </c>
      <c r="E5027">
        <v>1</v>
      </c>
      <c r="F5027" s="16">
        <v>43927</v>
      </c>
      <c r="G5027" s="14" t="str">
        <f>TEXT(pizzadb_pizzasales[[#This Row],[order_date]],"dddd")</f>
        <v>Monday</v>
      </c>
      <c r="H5027" s="3">
        <v>0.79340277777777779</v>
      </c>
      <c r="I5027">
        <v>25.5</v>
      </c>
      <c r="J5027">
        <v>25.5</v>
      </c>
      <c r="K5027" s="1" t="s">
        <v>141</v>
      </c>
      <c r="L5027" s="1" t="s">
        <v>14</v>
      </c>
      <c r="M5027" s="1" t="s">
        <v>45</v>
      </c>
      <c r="N5027" s="1" t="s">
        <v>46</v>
      </c>
    </row>
    <row r="5028" spans="1:14" x14ac:dyDescent="0.25">
      <c r="A5028">
        <v>5027</v>
      </c>
      <c r="B5028">
        <v>2224</v>
      </c>
      <c r="C5028">
        <f>1/COUNTIF(B:B,pizzadb_pizzasales[[#This Row],[order_id]])</f>
        <v>1</v>
      </c>
      <c r="D5028" s="1" t="s">
        <v>57</v>
      </c>
      <c r="E5028">
        <v>1</v>
      </c>
      <c r="F5028" s="16">
        <v>43928</v>
      </c>
      <c r="G5028" s="14" t="str">
        <f>TEXT(pizzadb_pizzasales[[#This Row],[order_date]],"dddd")</f>
        <v>Tuesday</v>
      </c>
      <c r="H5028" s="3">
        <v>0.79362268518518519</v>
      </c>
      <c r="I5028">
        <v>12.5</v>
      </c>
      <c r="J5028">
        <v>12.5</v>
      </c>
      <c r="K5028" s="1" t="s">
        <v>41</v>
      </c>
      <c r="L5028" s="1" t="s">
        <v>26</v>
      </c>
      <c r="M5028" s="1" t="s">
        <v>27</v>
      </c>
      <c r="N5028" s="1" t="s">
        <v>28</v>
      </c>
    </row>
    <row r="5029" spans="1:14" x14ac:dyDescent="0.25">
      <c r="A5029">
        <v>5028</v>
      </c>
      <c r="B5029">
        <v>2225</v>
      </c>
      <c r="C5029">
        <f>1/COUNTIF(B:B,pizzadb_pizzasales[[#This Row],[order_id]])</f>
        <v>1</v>
      </c>
      <c r="D5029" s="1" t="s">
        <v>149</v>
      </c>
      <c r="E5029">
        <v>1</v>
      </c>
      <c r="F5029" s="16">
        <v>43929</v>
      </c>
      <c r="G5029" s="14" t="str">
        <f>TEXT(pizzadb_pizzasales[[#This Row],[order_date]],"dddd")</f>
        <v>Wednesday</v>
      </c>
      <c r="H5029" s="3">
        <v>0.80793981481481481</v>
      </c>
      <c r="I5029">
        <v>12.25</v>
      </c>
      <c r="J5029">
        <v>12.25</v>
      </c>
      <c r="K5029" s="1" t="s">
        <v>41</v>
      </c>
      <c r="L5029" s="1" t="s">
        <v>26</v>
      </c>
      <c r="M5029" s="1" t="s">
        <v>114</v>
      </c>
      <c r="N5029" s="1" t="s">
        <v>115</v>
      </c>
    </row>
    <row r="5030" spans="1:14" x14ac:dyDescent="0.25">
      <c r="A5030">
        <v>5029</v>
      </c>
      <c r="B5030">
        <v>2226</v>
      </c>
      <c r="C5030">
        <f>1/COUNTIF(B:B,pizzadb_pizzasales[[#This Row],[order_id]])</f>
        <v>0.33333333333333331</v>
      </c>
      <c r="D5030" s="1" t="s">
        <v>73</v>
      </c>
      <c r="E5030">
        <v>1</v>
      </c>
      <c r="F5030" s="16">
        <v>43930</v>
      </c>
      <c r="G5030" s="14" t="str">
        <f>TEXT(pizzadb_pizzasales[[#This Row],[order_date]],"dddd")</f>
        <v>Thursday</v>
      </c>
      <c r="H5030" s="3">
        <v>0.81246527777777777</v>
      </c>
      <c r="I5030">
        <v>20.75</v>
      </c>
      <c r="J5030">
        <v>20.75</v>
      </c>
      <c r="K5030" s="1" t="s">
        <v>21</v>
      </c>
      <c r="L5030" s="1" t="s">
        <v>33</v>
      </c>
      <c r="M5030" s="1" t="s">
        <v>74</v>
      </c>
      <c r="N5030" s="1" t="s">
        <v>75</v>
      </c>
    </row>
    <row r="5031" spans="1:14" x14ac:dyDescent="0.25">
      <c r="A5031">
        <v>5030</v>
      </c>
      <c r="B5031">
        <v>2226</v>
      </c>
      <c r="C5031">
        <f>1/COUNTIF(B:B,pizzadb_pizzasales[[#This Row],[order_id]])</f>
        <v>0.33333333333333331</v>
      </c>
      <c r="D5031" s="1" t="s">
        <v>77</v>
      </c>
      <c r="E5031">
        <v>1</v>
      </c>
      <c r="F5031" s="16">
        <v>43931</v>
      </c>
      <c r="G5031" s="14" t="str">
        <f>TEXT(pizzadb_pizzasales[[#This Row],[order_date]],"dddd")</f>
        <v>Friday</v>
      </c>
      <c r="H5031" s="3">
        <v>0.81246527777777777</v>
      </c>
      <c r="I5031">
        <v>15.25</v>
      </c>
      <c r="J5031">
        <v>15.25</v>
      </c>
      <c r="K5031" s="1" t="s">
        <v>21</v>
      </c>
      <c r="L5031" s="1" t="s">
        <v>14</v>
      </c>
      <c r="M5031" s="1" t="s">
        <v>78</v>
      </c>
      <c r="N5031" s="1" t="s">
        <v>79</v>
      </c>
    </row>
    <row r="5032" spans="1:14" x14ac:dyDescent="0.25">
      <c r="A5032">
        <v>5031</v>
      </c>
      <c r="B5032">
        <v>2226</v>
      </c>
      <c r="C5032">
        <f>1/COUNTIF(B:B,pizzadb_pizzasales[[#This Row],[order_id]])</f>
        <v>0.33333333333333331</v>
      </c>
      <c r="D5032" s="1" t="s">
        <v>59</v>
      </c>
      <c r="E5032">
        <v>1</v>
      </c>
      <c r="F5032" s="16">
        <v>43934</v>
      </c>
      <c r="G5032" s="14" t="str">
        <f>TEXT(pizzadb_pizzasales[[#This Row],[order_date]],"dddd")</f>
        <v>Monday</v>
      </c>
      <c r="H5032" s="3">
        <v>0.81246527777777777</v>
      </c>
      <c r="I5032">
        <v>20.75</v>
      </c>
      <c r="J5032">
        <v>20.75</v>
      </c>
      <c r="K5032" s="1" t="s">
        <v>21</v>
      </c>
      <c r="L5032" s="1" t="s">
        <v>26</v>
      </c>
      <c r="M5032" s="1" t="s">
        <v>60</v>
      </c>
      <c r="N5032" s="1" t="s">
        <v>61</v>
      </c>
    </row>
    <row r="5033" spans="1:14" x14ac:dyDescent="0.25">
      <c r="A5033">
        <v>5032</v>
      </c>
      <c r="B5033">
        <v>2227</v>
      </c>
      <c r="C5033">
        <f>1/COUNTIF(B:B,pizzadb_pizzasales[[#This Row],[order_id]])</f>
        <v>1</v>
      </c>
      <c r="D5033" s="1" t="s">
        <v>154</v>
      </c>
      <c r="E5033">
        <v>1</v>
      </c>
      <c r="F5033" s="16">
        <v>43935</v>
      </c>
      <c r="G5033" s="14" t="str">
        <f>TEXT(pizzadb_pizzasales[[#This Row],[order_date]],"dddd")</f>
        <v>Tuesday</v>
      </c>
      <c r="H5033" s="3">
        <v>0.82208333333333339</v>
      </c>
      <c r="I5033">
        <v>16</v>
      </c>
      <c r="J5033">
        <v>16</v>
      </c>
      <c r="K5033" s="1" t="s">
        <v>13</v>
      </c>
      <c r="L5033" s="1" t="s">
        <v>22</v>
      </c>
      <c r="M5033" s="1" t="s">
        <v>66</v>
      </c>
      <c r="N5033" s="1" t="s">
        <v>67</v>
      </c>
    </row>
    <row r="5034" spans="1:14" x14ac:dyDescent="0.25">
      <c r="A5034">
        <v>5033</v>
      </c>
      <c r="B5034">
        <v>2228</v>
      </c>
      <c r="C5034">
        <f>1/COUNTIF(B:B,pizzadb_pizzasales[[#This Row],[order_id]])</f>
        <v>0.5</v>
      </c>
      <c r="D5034" s="1" t="s">
        <v>112</v>
      </c>
      <c r="E5034">
        <v>1</v>
      </c>
      <c r="F5034" s="16">
        <v>43936</v>
      </c>
      <c r="G5034" s="14" t="str">
        <f>TEXT(pizzadb_pizzasales[[#This Row],[order_date]],"dddd")</f>
        <v>Wednesday</v>
      </c>
      <c r="H5034" s="3">
        <v>0.83649305555555553</v>
      </c>
      <c r="I5034">
        <v>20.5</v>
      </c>
      <c r="J5034">
        <v>20.5</v>
      </c>
      <c r="K5034" s="1" t="s">
        <v>21</v>
      </c>
      <c r="L5034" s="1" t="s">
        <v>14</v>
      </c>
      <c r="M5034" s="1" t="s">
        <v>94</v>
      </c>
      <c r="N5034" s="1" t="s">
        <v>95</v>
      </c>
    </row>
    <row r="5035" spans="1:14" x14ac:dyDescent="0.25">
      <c r="A5035">
        <v>5034</v>
      </c>
      <c r="B5035">
        <v>2228</v>
      </c>
      <c r="C5035">
        <f>1/COUNTIF(B:B,pizzadb_pizzasales[[#This Row],[order_id]])</f>
        <v>0.5</v>
      </c>
      <c r="D5035" s="1" t="s">
        <v>164</v>
      </c>
      <c r="E5035">
        <v>1</v>
      </c>
      <c r="F5035" s="16">
        <v>43937</v>
      </c>
      <c r="G5035" s="14" t="str">
        <f>TEXT(pizzadb_pizzasales[[#This Row],[order_date]],"dddd")</f>
        <v>Thursday</v>
      </c>
      <c r="H5035" s="3">
        <v>0.83649305555555553</v>
      </c>
      <c r="I5035">
        <v>16.5</v>
      </c>
      <c r="J5035">
        <v>16.5</v>
      </c>
      <c r="K5035" s="1" t="s">
        <v>13</v>
      </c>
      <c r="L5035" s="1" t="s">
        <v>22</v>
      </c>
      <c r="M5035" s="1" t="s">
        <v>63</v>
      </c>
      <c r="N5035" s="1" t="s">
        <v>64</v>
      </c>
    </row>
    <row r="5036" spans="1:14" x14ac:dyDescent="0.25">
      <c r="A5036">
        <v>5035</v>
      </c>
      <c r="B5036">
        <v>2229</v>
      </c>
      <c r="C5036">
        <f>1/COUNTIF(B:B,pizzadb_pizzasales[[#This Row],[order_id]])</f>
        <v>0.33333333333333331</v>
      </c>
      <c r="D5036" s="1" t="s">
        <v>73</v>
      </c>
      <c r="E5036">
        <v>1</v>
      </c>
      <c r="F5036" s="16">
        <v>43938</v>
      </c>
      <c r="G5036" s="14" t="str">
        <f>TEXT(pizzadb_pizzasales[[#This Row],[order_date]],"dddd")</f>
        <v>Friday</v>
      </c>
      <c r="H5036" s="3">
        <v>0.84506944444444443</v>
      </c>
      <c r="I5036">
        <v>20.75</v>
      </c>
      <c r="J5036">
        <v>20.75</v>
      </c>
      <c r="K5036" s="1" t="s">
        <v>21</v>
      </c>
      <c r="L5036" s="1" t="s">
        <v>33</v>
      </c>
      <c r="M5036" s="1" t="s">
        <v>74</v>
      </c>
      <c r="N5036" s="1" t="s">
        <v>75</v>
      </c>
    </row>
    <row r="5037" spans="1:14" x14ac:dyDescent="0.25">
      <c r="A5037">
        <v>5036</v>
      </c>
      <c r="B5037">
        <v>2229</v>
      </c>
      <c r="C5037">
        <f>1/COUNTIF(B:B,pizzadb_pizzasales[[#This Row],[order_id]])</f>
        <v>0.33333333333333331</v>
      </c>
      <c r="D5037" s="1" t="s">
        <v>12</v>
      </c>
      <c r="E5037">
        <v>1</v>
      </c>
      <c r="F5037" s="16">
        <v>43941</v>
      </c>
      <c r="G5037" s="14" t="str">
        <f>TEXT(pizzadb_pizzasales[[#This Row],[order_date]],"dddd")</f>
        <v>Monday</v>
      </c>
      <c r="H5037" s="3">
        <v>0.84506944444444443</v>
      </c>
      <c r="I5037">
        <v>13.25</v>
      </c>
      <c r="J5037">
        <v>13.25</v>
      </c>
      <c r="K5037" s="1" t="s">
        <v>13</v>
      </c>
      <c r="L5037" s="1" t="s">
        <v>14</v>
      </c>
      <c r="M5037" s="1" t="s">
        <v>15</v>
      </c>
      <c r="N5037" s="1" t="s">
        <v>16</v>
      </c>
    </row>
    <row r="5038" spans="1:14" x14ac:dyDescent="0.25">
      <c r="A5038">
        <v>5037</v>
      </c>
      <c r="B5038">
        <v>2229</v>
      </c>
      <c r="C5038">
        <f>1/COUNTIF(B:B,pizzadb_pizzasales[[#This Row],[order_id]])</f>
        <v>0.33333333333333331</v>
      </c>
      <c r="D5038" s="1" t="s">
        <v>148</v>
      </c>
      <c r="E5038">
        <v>1</v>
      </c>
      <c r="F5038" s="16">
        <v>43942</v>
      </c>
      <c r="G5038" s="14" t="str">
        <f>TEXT(pizzadb_pizzasales[[#This Row],[order_date]],"dddd")</f>
        <v>Tuesday</v>
      </c>
      <c r="H5038" s="3">
        <v>0.84506944444444443</v>
      </c>
      <c r="I5038">
        <v>14.5</v>
      </c>
      <c r="J5038">
        <v>14.5</v>
      </c>
      <c r="K5038" s="1" t="s">
        <v>13</v>
      </c>
      <c r="L5038" s="1" t="s">
        <v>14</v>
      </c>
      <c r="M5038" s="1" t="s">
        <v>130</v>
      </c>
      <c r="N5038" s="1" t="s">
        <v>131</v>
      </c>
    </row>
    <row r="5039" spans="1:14" x14ac:dyDescent="0.25">
      <c r="A5039">
        <v>5038</v>
      </c>
      <c r="B5039">
        <v>2230</v>
      </c>
      <c r="C5039">
        <f>1/COUNTIF(B:B,pizzadb_pizzasales[[#This Row],[order_id]])</f>
        <v>1</v>
      </c>
      <c r="D5039" s="1" t="s">
        <v>17</v>
      </c>
      <c r="E5039">
        <v>1</v>
      </c>
      <c r="F5039" s="16">
        <v>43943</v>
      </c>
      <c r="G5039" s="14" t="str">
        <f>TEXT(pizzadb_pizzasales[[#This Row],[order_date]],"dddd")</f>
        <v>Wednesday</v>
      </c>
      <c r="H5039" s="3">
        <v>0.8619444444444444</v>
      </c>
      <c r="I5039">
        <v>16</v>
      </c>
      <c r="J5039">
        <v>16</v>
      </c>
      <c r="K5039" s="1" t="s">
        <v>13</v>
      </c>
      <c r="L5039" s="1" t="s">
        <v>14</v>
      </c>
      <c r="M5039" s="1" t="s">
        <v>18</v>
      </c>
      <c r="N5039" s="1" t="s">
        <v>19</v>
      </c>
    </row>
    <row r="5040" spans="1:14" x14ac:dyDescent="0.25">
      <c r="A5040">
        <v>5039</v>
      </c>
      <c r="B5040">
        <v>2231</v>
      </c>
      <c r="C5040">
        <f>1/COUNTIF(B:B,pizzadb_pizzasales[[#This Row],[order_id]])</f>
        <v>1</v>
      </c>
      <c r="D5040" s="1" t="s">
        <v>109</v>
      </c>
      <c r="E5040">
        <v>1</v>
      </c>
      <c r="F5040" s="16">
        <v>43944</v>
      </c>
      <c r="G5040" s="14" t="str">
        <f>TEXT(pizzadb_pizzasales[[#This Row],[order_date]],"dddd")</f>
        <v>Thursday</v>
      </c>
      <c r="H5040" s="3">
        <v>0.8631712962962963</v>
      </c>
      <c r="I5040">
        <v>20.25</v>
      </c>
      <c r="J5040">
        <v>20.25</v>
      </c>
      <c r="K5040" s="1" t="s">
        <v>21</v>
      </c>
      <c r="L5040" s="1" t="s">
        <v>22</v>
      </c>
      <c r="M5040" s="1" t="s">
        <v>110</v>
      </c>
      <c r="N5040" s="1" t="s">
        <v>111</v>
      </c>
    </row>
    <row r="5041" spans="1:14" x14ac:dyDescent="0.25">
      <c r="A5041">
        <v>5040</v>
      </c>
      <c r="B5041">
        <v>2232</v>
      </c>
      <c r="C5041">
        <f>1/COUNTIF(B:B,pizzadb_pizzasales[[#This Row],[order_id]])</f>
        <v>0.33333333333333331</v>
      </c>
      <c r="D5041" s="1" t="s">
        <v>118</v>
      </c>
      <c r="E5041">
        <v>1</v>
      </c>
      <c r="F5041" s="16">
        <v>43945</v>
      </c>
      <c r="G5041" s="14" t="str">
        <f>TEXT(pizzadb_pizzasales[[#This Row],[order_date]],"dddd")</f>
        <v>Friday</v>
      </c>
      <c r="H5041" s="3">
        <v>0.86807870370370366</v>
      </c>
      <c r="I5041">
        <v>16.75</v>
      </c>
      <c r="J5041">
        <v>16.75</v>
      </c>
      <c r="K5041" s="1" t="s">
        <v>13</v>
      </c>
      <c r="L5041" s="1" t="s">
        <v>33</v>
      </c>
      <c r="M5041" s="1" t="s">
        <v>42</v>
      </c>
      <c r="N5041" s="1" t="s">
        <v>43</v>
      </c>
    </row>
    <row r="5042" spans="1:14" x14ac:dyDescent="0.25">
      <c r="A5042">
        <v>5041</v>
      </c>
      <c r="B5042">
        <v>2232</v>
      </c>
      <c r="C5042">
        <f>1/COUNTIF(B:B,pizzadb_pizzasales[[#This Row],[order_id]])</f>
        <v>0.33333333333333331</v>
      </c>
      <c r="D5042" s="1" t="s">
        <v>20</v>
      </c>
      <c r="E5042">
        <v>1</v>
      </c>
      <c r="F5042" s="16">
        <v>43948</v>
      </c>
      <c r="G5042" s="14" t="str">
        <f>TEXT(pizzadb_pizzasales[[#This Row],[order_date]],"dddd")</f>
        <v>Monday</v>
      </c>
      <c r="H5042" s="3">
        <v>0.86807870370370366</v>
      </c>
      <c r="I5042">
        <v>18.5</v>
      </c>
      <c r="J5042">
        <v>18.5</v>
      </c>
      <c r="K5042" s="1" t="s">
        <v>21</v>
      </c>
      <c r="L5042" s="1" t="s">
        <v>22</v>
      </c>
      <c r="M5042" s="1" t="s">
        <v>23</v>
      </c>
      <c r="N5042" s="1" t="s">
        <v>24</v>
      </c>
    </row>
    <row r="5043" spans="1:14" x14ac:dyDescent="0.25">
      <c r="A5043">
        <v>5042</v>
      </c>
      <c r="B5043">
        <v>2232</v>
      </c>
      <c r="C5043">
        <f>1/COUNTIF(B:B,pizzadb_pizzasales[[#This Row],[order_id]])</f>
        <v>0.33333333333333331</v>
      </c>
      <c r="D5043" s="1" t="s">
        <v>25</v>
      </c>
      <c r="E5043">
        <v>1</v>
      </c>
      <c r="F5043" s="16">
        <v>43949</v>
      </c>
      <c r="G5043" s="14" t="str">
        <f>TEXT(pizzadb_pizzasales[[#This Row],[order_date]],"dddd")</f>
        <v>Tuesday</v>
      </c>
      <c r="H5043" s="3">
        <v>0.86807870370370366</v>
      </c>
      <c r="I5043">
        <v>20.75</v>
      </c>
      <c r="J5043">
        <v>20.75</v>
      </c>
      <c r="K5043" s="1" t="s">
        <v>21</v>
      </c>
      <c r="L5043" s="1" t="s">
        <v>26</v>
      </c>
      <c r="M5043" s="1" t="s">
        <v>27</v>
      </c>
      <c r="N5043" s="1" t="s">
        <v>28</v>
      </c>
    </row>
    <row r="5044" spans="1:14" x14ac:dyDescent="0.25">
      <c r="A5044">
        <v>5043</v>
      </c>
      <c r="B5044">
        <v>2233</v>
      </c>
      <c r="C5044">
        <f>1/COUNTIF(B:B,pizzadb_pizzasales[[#This Row],[order_id]])</f>
        <v>1</v>
      </c>
      <c r="D5044" s="1" t="s">
        <v>142</v>
      </c>
      <c r="E5044">
        <v>1</v>
      </c>
      <c r="F5044" s="16">
        <v>43950</v>
      </c>
      <c r="G5044" s="14" t="str">
        <f>TEXT(pizzadb_pizzasales[[#This Row],[order_date]],"dddd")</f>
        <v>Wednesday</v>
      </c>
      <c r="H5044" s="3">
        <v>0.87987268518518513</v>
      </c>
      <c r="I5044">
        <v>16.5</v>
      </c>
      <c r="J5044">
        <v>16.5</v>
      </c>
      <c r="K5044" s="1" t="s">
        <v>21</v>
      </c>
      <c r="L5044" s="1" t="s">
        <v>14</v>
      </c>
      <c r="M5044" s="1" t="s">
        <v>15</v>
      </c>
      <c r="N5044" s="1" t="s">
        <v>16</v>
      </c>
    </row>
    <row r="5045" spans="1:14" x14ac:dyDescent="0.25">
      <c r="A5045">
        <v>5044</v>
      </c>
      <c r="B5045">
        <v>2234</v>
      </c>
      <c r="C5045">
        <f>1/COUNTIF(B:B,pizzadb_pizzasales[[#This Row],[order_id]])</f>
        <v>0.25</v>
      </c>
      <c r="D5045" s="1" t="s">
        <v>84</v>
      </c>
      <c r="E5045">
        <v>1</v>
      </c>
      <c r="F5045" s="16">
        <v>43951</v>
      </c>
      <c r="G5045" s="14" t="str">
        <f>TEXT(pizzadb_pizzasales[[#This Row],[order_date]],"dddd")</f>
        <v>Thursday</v>
      </c>
      <c r="H5045" s="3">
        <v>0.88700231481481484</v>
      </c>
      <c r="I5045">
        <v>12</v>
      </c>
      <c r="J5045">
        <v>12</v>
      </c>
      <c r="K5045" s="1" t="s">
        <v>41</v>
      </c>
      <c r="L5045" s="1" t="s">
        <v>14</v>
      </c>
      <c r="M5045" s="1" t="s">
        <v>85</v>
      </c>
      <c r="N5045" s="1" t="s">
        <v>86</v>
      </c>
    </row>
    <row r="5046" spans="1:14" x14ac:dyDescent="0.25">
      <c r="A5046">
        <v>5045</v>
      </c>
      <c r="B5046">
        <v>2234</v>
      </c>
      <c r="C5046">
        <f>1/COUNTIF(B:B,pizzadb_pizzasales[[#This Row],[order_id]])</f>
        <v>0.25</v>
      </c>
      <c r="D5046" s="1" t="s">
        <v>20</v>
      </c>
      <c r="E5046">
        <v>1</v>
      </c>
      <c r="F5046" s="16">
        <v>43952</v>
      </c>
      <c r="G5046" s="14" t="str">
        <f>TEXT(pizzadb_pizzasales[[#This Row],[order_date]],"dddd")</f>
        <v>Friday</v>
      </c>
      <c r="H5046" s="3">
        <v>0.88700231481481484</v>
      </c>
      <c r="I5046">
        <v>18.5</v>
      </c>
      <c r="J5046">
        <v>18.5</v>
      </c>
      <c r="K5046" s="1" t="s">
        <v>21</v>
      </c>
      <c r="L5046" s="1" t="s">
        <v>22</v>
      </c>
      <c r="M5046" s="1" t="s">
        <v>23</v>
      </c>
      <c r="N5046" s="1" t="s">
        <v>24</v>
      </c>
    </row>
    <row r="5047" spans="1:14" x14ac:dyDescent="0.25">
      <c r="A5047">
        <v>5046</v>
      </c>
      <c r="B5047">
        <v>2234</v>
      </c>
      <c r="C5047">
        <f>1/COUNTIF(B:B,pizzadb_pizzasales[[#This Row],[order_id]])</f>
        <v>0.25</v>
      </c>
      <c r="D5047" s="1" t="s">
        <v>25</v>
      </c>
      <c r="E5047">
        <v>1</v>
      </c>
      <c r="F5047" s="16">
        <v>43955</v>
      </c>
      <c r="G5047" s="14" t="str">
        <f>TEXT(pizzadb_pizzasales[[#This Row],[order_date]],"dddd")</f>
        <v>Monday</v>
      </c>
      <c r="H5047" s="3">
        <v>0.88700231481481484</v>
      </c>
      <c r="I5047">
        <v>20.75</v>
      </c>
      <c r="J5047">
        <v>20.75</v>
      </c>
      <c r="K5047" s="1" t="s">
        <v>21</v>
      </c>
      <c r="L5047" s="1" t="s">
        <v>26</v>
      </c>
      <c r="M5047" s="1" t="s">
        <v>27</v>
      </c>
      <c r="N5047" s="1" t="s">
        <v>28</v>
      </c>
    </row>
    <row r="5048" spans="1:14" x14ac:dyDescent="0.25">
      <c r="A5048">
        <v>5047</v>
      </c>
      <c r="B5048">
        <v>2234</v>
      </c>
      <c r="C5048">
        <f>1/COUNTIF(B:B,pizzadb_pizzasales[[#This Row],[order_id]])</f>
        <v>0.25</v>
      </c>
      <c r="D5048" s="1" t="s">
        <v>154</v>
      </c>
      <c r="E5048">
        <v>1</v>
      </c>
      <c r="F5048" s="16">
        <v>43956</v>
      </c>
      <c r="G5048" s="14" t="str">
        <f>TEXT(pizzadb_pizzasales[[#This Row],[order_date]],"dddd")</f>
        <v>Tuesday</v>
      </c>
      <c r="H5048" s="3">
        <v>0.88700231481481484</v>
      </c>
      <c r="I5048">
        <v>16</v>
      </c>
      <c r="J5048">
        <v>16</v>
      </c>
      <c r="K5048" s="1" t="s">
        <v>13</v>
      </c>
      <c r="L5048" s="1" t="s">
        <v>22</v>
      </c>
      <c r="M5048" s="1" t="s">
        <v>66</v>
      </c>
      <c r="N5048" s="1" t="s">
        <v>67</v>
      </c>
    </row>
    <row r="5049" spans="1:14" x14ac:dyDescent="0.25">
      <c r="A5049">
        <v>5048</v>
      </c>
      <c r="B5049">
        <v>2235</v>
      </c>
      <c r="C5049">
        <f>1/COUNTIF(B:B,pizzadb_pizzasales[[#This Row],[order_id]])</f>
        <v>0.5</v>
      </c>
      <c r="D5049" s="1" t="s">
        <v>163</v>
      </c>
      <c r="E5049">
        <v>1</v>
      </c>
      <c r="F5049" s="16">
        <v>43957</v>
      </c>
      <c r="G5049" s="14" t="str">
        <f>TEXT(pizzadb_pizzasales[[#This Row],[order_date]],"dddd")</f>
        <v>Wednesday</v>
      </c>
      <c r="H5049" s="3">
        <v>0.89348379629629626</v>
      </c>
      <c r="I5049">
        <v>16</v>
      </c>
      <c r="J5049">
        <v>16</v>
      </c>
      <c r="K5049" s="1" t="s">
        <v>13</v>
      </c>
      <c r="L5049" s="1" t="s">
        <v>14</v>
      </c>
      <c r="M5049" s="1" t="s">
        <v>94</v>
      </c>
      <c r="N5049" s="1" t="s">
        <v>95</v>
      </c>
    </row>
    <row r="5050" spans="1:14" x14ac:dyDescent="0.25">
      <c r="A5050">
        <v>5049</v>
      </c>
      <c r="B5050">
        <v>2235</v>
      </c>
      <c r="C5050">
        <f>1/COUNTIF(B:B,pizzadb_pizzasales[[#This Row],[order_id]])</f>
        <v>0.5</v>
      </c>
      <c r="D5050" s="1" t="s">
        <v>135</v>
      </c>
      <c r="E5050">
        <v>1</v>
      </c>
      <c r="F5050" s="16">
        <v>43958</v>
      </c>
      <c r="G5050" s="14" t="str">
        <f>TEXT(pizzadb_pizzasales[[#This Row],[order_date]],"dddd")</f>
        <v>Thursday</v>
      </c>
      <c r="H5050" s="3">
        <v>0.89348379629629626</v>
      </c>
      <c r="I5050">
        <v>20.75</v>
      </c>
      <c r="J5050">
        <v>20.75</v>
      </c>
      <c r="K5050" s="1" t="s">
        <v>21</v>
      </c>
      <c r="L5050" s="1" t="s">
        <v>26</v>
      </c>
      <c r="M5050" s="1" t="s">
        <v>107</v>
      </c>
      <c r="N5050" s="1" t="s">
        <v>108</v>
      </c>
    </row>
    <row r="5051" spans="1:14" x14ac:dyDescent="0.25">
      <c r="A5051">
        <v>5050</v>
      </c>
      <c r="B5051">
        <v>2236</v>
      </c>
      <c r="C5051">
        <f>1/COUNTIF(B:B,pizzadb_pizzasales[[#This Row],[order_id]])</f>
        <v>0.33333333333333331</v>
      </c>
      <c r="D5051" s="1" t="s">
        <v>139</v>
      </c>
      <c r="E5051">
        <v>1</v>
      </c>
      <c r="F5051" s="16">
        <v>43959</v>
      </c>
      <c r="G5051" s="14" t="str">
        <f>TEXT(pizzadb_pizzasales[[#This Row],[order_date]],"dddd")</f>
        <v>Friday</v>
      </c>
      <c r="H5051" s="3">
        <v>0.89725694444444448</v>
      </c>
      <c r="I5051">
        <v>16.75</v>
      </c>
      <c r="J5051">
        <v>16.75</v>
      </c>
      <c r="K5051" s="1" t="s">
        <v>13</v>
      </c>
      <c r="L5051" s="1" t="s">
        <v>33</v>
      </c>
      <c r="M5051" s="1" t="s">
        <v>82</v>
      </c>
      <c r="N5051" s="1" t="s">
        <v>83</v>
      </c>
    </row>
    <row r="5052" spans="1:14" x14ac:dyDescent="0.25">
      <c r="A5052">
        <v>5051</v>
      </c>
      <c r="B5052">
        <v>2236</v>
      </c>
      <c r="C5052">
        <f>1/COUNTIF(B:B,pizzadb_pizzasales[[#This Row],[order_id]])</f>
        <v>0.33333333333333331</v>
      </c>
      <c r="D5052" s="1" t="s">
        <v>133</v>
      </c>
      <c r="E5052">
        <v>1</v>
      </c>
      <c r="F5052" s="16">
        <v>43962</v>
      </c>
      <c r="G5052" s="14" t="str">
        <f>TEXT(pizzadb_pizzasales[[#This Row],[order_date]],"dddd")</f>
        <v>Monday</v>
      </c>
      <c r="H5052" s="3">
        <v>0.89725694444444448</v>
      </c>
      <c r="I5052">
        <v>16.5</v>
      </c>
      <c r="J5052">
        <v>16.5</v>
      </c>
      <c r="K5052" s="1" t="s">
        <v>13</v>
      </c>
      <c r="L5052" s="1" t="s">
        <v>26</v>
      </c>
      <c r="M5052" s="1" t="s">
        <v>107</v>
      </c>
      <c r="N5052" s="1" t="s">
        <v>108</v>
      </c>
    </row>
    <row r="5053" spans="1:14" x14ac:dyDescent="0.25">
      <c r="A5053">
        <v>5052</v>
      </c>
      <c r="B5053">
        <v>2236</v>
      </c>
      <c r="C5053">
        <f>1/COUNTIF(B:B,pizzadb_pizzasales[[#This Row],[order_id]])</f>
        <v>0.33333333333333331</v>
      </c>
      <c r="D5053" s="1" t="s">
        <v>136</v>
      </c>
      <c r="E5053">
        <v>1</v>
      </c>
      <c r="F5053" s="16">
        <v>43963</v>
      </c>
      <c r="G5053" s="14" t="str">
        <f>TEXT(pizzadb_pizzasales[[#This Row],[order_date]],"dddd")</f>
        <v>Tuesday</v>
      </c>
      <c r="H5053" s="3">
        <v>0.89725694444444448</v>
      </c>
      <c r="I5053">
        <v>12.5</v>
      </c>
      <c r="J5053">
        <v>12.5</v>
      </c>
      <c r="K5053" s="1" t="s">
        <v>41</v>
      </c>
      <c r="L5053" s="1" t="s">
        <v>22</v>
      </c>
      <c r="M5053" s="1" t="s">
        <v>63</v>
      </c>
      <c r="N5053" s="1" t="s">
        <v>64</v>
      </c>
    </row>
    <row r="5054" spans="1:14" x14ac:dyDescent="0.25">
      <c r="A5054">
        <v>5053</v>
      </c>
      <c r="B5054">
        <v>2237</v>
      </c>
      <c r="C5054">
        <f>1/COUNTIF(B:B,pizzadb_pizzasales[[#This Row],[order_id]])</f>
        <v>0.33333333333333331</v>
      </c>
      <c r="D5054" s="1" t="s">
        <v>80</v>
      </c>
      <c r="E5054">
        <v>1</v>
      </c>
      <c r="F5054" s="16">
        <v>43964</v>
      </c>
      <c r="G5054" s="14" t="str">
        <f>TEXT(pizzadb_pizzasales[[#This Row],[order_date]],"dddd")</f>
        <v>Wednesday</v>
      </c>
      <c r="H5054" s="3">
        <v>0.90079861111111115</v>
      </c>
      <c r="I5054">
        <v>12.75</v>
      </c>
      <c r="J5054">
        <v>12.75</v>
      </c>
      <c r="K5054" s="1" t="s">
        <v>41</v>
      </c>
      <c r="L5054" s="1" t="s">
        <v>33</v>
      </c>
      <c r="M5054" s="1" t="s">
        <v>74</v>
      </c>
      <c r="N5054" s="1" t="s">
        <v>75</v>
      </c>
    </row>
    <row r="5055" spans="1:14" x14ac:dyDescent="0.25">
      <c r="A5055">
        <v>5054</v>
      </c>
      <c r="B5055">
        <v>2237</v>
      </c>
      <c r="C5055">
        <f>1/COUNTIF(B:B,pizzadb_pizzasales[[#This Row],[order_id]])</f>
        <v>0.33333333333333331</v>
      </c>
      <c r="D5055" s="1" t="s">
        <v>12</v>
      </c>
      <c r="E5055">
        <v>1</v>
      </c>
      <c r="F5055" s="16">
        <v>43965</v>
      </c>
      <c r="G5055" s="14" t="str">
        <f>TEXT(pizzadb_pizzasales[[#This Row],[order_date]],"dddd")</f>
        <v>Thursday</v>
      </c>
      <c r="H5055" s="3">
        <v>0.90079861111111115</v>
      </c>
      <c r="I5055">
        <v>13.25</v>
      </c>
      <c r="J5055">
        <v>13.25</v>
      </c>
      <c r="K5055" s="1" t="s">
        <v>13</v>
      </c>
      <c r="L5055" s="1" t="s">
        <v>14</v>
      </c>
      <c r="M5055" s="1" t="s">
        <v>15</v>
      </c>
      <c r="N5055" s="1" t="s">
        <v>16</v>
      </c>
    </row>
    <row r="5056" spans="1:14" x14ac:dyDescent="0.25">
      <c r="A5056">
        <v>5055</v>
      </c>
      <c r="B5056">
        <v>2237</v>
      </c>
      <c r="C5056">
        <f>1/COUNTIF(B:B,pizzadb_pizzasales[[#This Row],[order_id]])</f>
        <v>0.33333333333333331</v>
      </c>
      <c r="D5056" s="1" t="s">
        <v>59</v>
      </c>
      <c r="E5056">
        <v>1</v>
      </c>
      <c r="F5056" s="16">
        <v>43966</v>
      </c>
      <c r="G5056" s="14" t="str">
        <f>TEXT(pizzadb_pizzasales[[#This Row],[order_date]],"dddd")</f>
        <v>Friday</v>
      </c>
      <c r="H5056" s="3">
        <v>0.90079861111111115</v>
      </c>
      <c r="I5056">
        <v>20.75</v>
      </c>
      <c r="J5056">
        <v>20.75</v>
      </c>
      <c r="K5056" s="1" t="s">
        <v>21</v>
      </c>
      <c r="L5056" s="1" t="s">
        <v>26</v>
      </c>
      <c r="M5056" s="1" t="s">
        <v>60</v>
      </c>
      <c r="N5056" s="1" t="s">
        <v>61</v>
      </c>
    </row>
    <row r="5057" spans="1:14" x14ac:dyDescent="0.25">
      <c r="A5057">
        <v>5056</v>
      </c>
      <c r="B5057">
        <v>2238</v>
      </c>
      <c r="C5057">
        <f>1/COUNTIF(B:B,pizzadb_pizzasales[[#This Row],[order_id]])</f>
        <v>1</v>
      </c>
      <c r="D5057" s="1" t="s">
        <v>170</v>
      </c>
      <c r="E5057">
        <v>1</v>
      </c>
      <c r="F5057" s="16">
        <v>43969</v>
      </c>
      <c r="G5057" s="14" t="str">
        <f>TEXT(pizzadb_pizzasales[[#This Row],[order_date]],"dddd")</f>
        <v>Monday</v>
      </c>
      <c r="H5057" s="3">
        <v>0.90171296296296299</v>
      </c>
      <c r="I5057">
        <v>20.5</v>
      </c>
      <c r="J5057">
        <v>20.5</v>
      </c>
      <c r="K5057" s="1" t="s">
        <v>21</v>
      </c>
      <c r="L5057" s="1" t="s">
        <v>14</v>
      </c>
      <c r="M5057" s="1" t="s">
        <v>45</v>
      </c>
      <c r="N5057" s="1" t="s">
        <v>46</v>
      </c>
    </row>
    <row r="5058" spans="1:14" x14ac:dyDescent="0.25">
      <c r="A5058">
        <v>5057</v>
      </c>
      <c r="B5058">
        <v>2239</v>
      </c>
      <c r="C5058">
        <f>1/COUNTIF(B:B,pizzadb_pizzasales[[#This Row],[order_id]])</f>
        <v>1</v>
      </c>
      <c r="D5058" s="1" t="s">
        <v>17</v>
      </c>
      <c r="E5058">
        <v>1</v>
      </c>
      <c r="F5058" s="16">
        <v>43970</v>
      </c>
      <c r="G5058" s="14" t="str">
        <f>TEXT(pizzadb_pizzasales[[#This Row],[order_date]],"dddd")</f>
        <v>Tuesday</v>
      </c>
      <c r="H5058" s="3">
        <v>0.92302083333333329</v>
      </c>
      <c r="I5058">
        <v>16</v>
      </c>
      <c r="J5058">
        <v>16</v>
      </c>
      <c r="K5058" s="1" t="s">
        <v>13</v>
      </c>
      <c r="L5058" s="1" t="s">
        <v>14</v>
      </c>
      <c r="M5058" s="1" t="s">
        <v>18</v>
      </c>
      <c r="N5058" s="1" t="s">
        <v>19</v>
      </c>
    </row>
    <row r="5059" spans="1:14" x14ac:dyDescent="0.25">
      <c r="A5059">
        <v>5058</v>
      </c>
      <c r="B5059">
        <v>2240</v>
      </c>
      <c r="C5059">
        <f>1/COUNTIF(B:B,pizzadb_pizzasales[[#This Row],[order_id]])</f>
        <v>0.5</v>
      </c>
      <c r="D5059" s="1" t="s">
        <v>165</v>
      </c>
      <c r="E5059">
        <v>1</v>
      </c>
      <c r="F5059" s="16">
        <v>43971</v>
      </c>
      <c r="G5059" s="14" t="str">
        <f>TEXT(pizzadb_pizzasales[[#This Row],[order_date]],"dddd")</f>
        <v>Wednesday</v>
      </c>
      <c r="H5059" s="3">
        <v>0.93214120370370368</v>
      </c>
      <c r="I5059">
        <v>23.649999618530273</v>
      </c>
      <c r="J5059">
        <v>23.649999618530273</v>
      </c>
      <c r="K5059" s="1" t="s">
        <v>41</v>
      </c>
      <c r="L5059" s="1" t="s">
        <v>26</v>
      </c>
      <c r="M5059" s="1" t="s">
        <v>166</v>
      </c>
      <c r="N5059" s="1" t="s">
        <v>167</v>
      </c>
    </row>
    <row r="5060" spans="1:14" x14ac:dyDescent="0.25">
      <c r="A5060">
        <v>5059</v>
      </c>
      <c r="B5060">
        <v>2240</v>
      </c>
      <c r="C5060">
        <f>1/COUNTIF(B:B,pizzadb_pizzasales[[#This Row],[order_id]])</f>
        <v>0.5</v>
      </c>
      <c r="D5060" s="1" t="s">
        <v>136</v>
      </c>
      <c r="E5060">
        <v>1</v>
      </c>
      <c r="F5060" s="16">
        <v>43972</v>
      </c>
      <c r="G5060" s="14" t="str">
        <f>TEXT(pizzadb_pizzasales[[#This Row],[order_date]],"dddd")</f>
        <v>Thursday</v>
      </c>
      <c r="H5060" s="3">
        <v>0.93214120370370368</v>
      </c>
      <c r="I5060">
        <v>12.5</v>
      </c>
      <c r="J5060">
        <v>12.5</v>
      </c>
      <c r="K5060" s="1" t="s">
        <v>41</v>
      </c>
      <c r="L5060" s="1" t="s">
        <v>22</v>
      </c>
      <c r="M5060" s="1" t="s">
        <v>63</v>
      </c>
      <c r="N5060" s="1" t="s">
        <v>64</v>
      </c>
    </row>
    <row r="5061" spans="1:14" x14ac:dyDescent="0.25">
      <c r="A5061">
        <v>5060</v>
      </c>
      <c r="B5061">
        <v>2241</v>
      </c>
      <c r="C5061">
        <f>1/COUNTIF(B:B,pizzadb_pizzasales[[#This Row],[order_id]])</f>
        <v>0.33333333333333331</v>
      </c>
      <c r="D5061" s="1" t="s">
        <v>142</v>
      </c>
      <c r="E5061">
        <v>1</v>
      </c>
      <c r="F5061" s="16">
        <v>43973</v>
      </c>
      <c r="G5061" s="14" t="str">
        <f>TEXT(pizzadb_pizzasales[[#This Row],[order_date]],"dddd")</f>
        <v>Friday</v>
      </c>
      <c r="H5061" s="3">
        <v>0.48660879629629628</v>
      </c>
      <c r="I5061">
        <v>16.5</v>
      </c>
      <c r="J5061">
        <v>16.5</v>
      </c>
      <c r="K5061" s="1" t="s">
        <v>21</v>
      </c>
      <c r="L5061" s="1" t="s">
        <v>14</v>
      </c>
      <c r="M5061" s="1" t="s">
        <v>15</v>
      </c>
      <c r="N5061" s="1" t="s">
        <v>16</v>
      </c>
    </row>
    <row r="5062" spans="1:14" x14ac:dyDescent="0.25">
      <c r="A5062">
        <v>5061</v>
      </c>
      <c r="B5062">
        <v>2241</v>
      </c>
      <c r="C5062">
        <f>1/COUNTIF(B:B,pizzadb_pizzasales[[#This Row],[order_id]])</f>
        <v>0.33333333333333331</v>
      </c>
      <c r="D5062" s="1" t="s">
        <v>162</v>
      </c>
      <c r="E5062">
        <v>1</v>
      </c>
      <c r="F5062" s="16">
        <v>43976</v>
      </c>
      <c r="G5062" s="14" t="str">
        <f>TEXT(pizzadb_pizzasales[[#This Row],[order_date]],"dddd")</f>
        <v>Monday</v>
      </c>
      <c r="H5062" s="3">
        <v>0.48660879629629628</v>
      </c>
      <c r="I5062">
        <v>16</v>
      </c>
      <c r="J5062">
        <v>16</v>
      </c>
      <c r="K5062" s="1" t="s">
        <v>13</v>
      </c>
      <c r="L5062" s="1" t="s">
        <v>22</v>
      </c>
      <c r="M5062" s="1" t="s">
        <v>110</v>
      </c>
      <c r="N5062" s="1" t="s">
        <v>111</v>
      </c>
    </row>
    <row r="5063" spans="1:14" x14ac:dyDescent="0.25">
      <c r="A5063">
        <v>5062</v>
      </c>
      <c r="B5063">
        <v>2241</v>
      </c>
      <c r="C5063">
        <f>1/COUNTIF(B:B,pizzadb_pizzasales[[#This Row],[order_id]])</f>
        <v>0.33333333333333331</v>
      </c>
      <c r="D5063" s="1" t="s">
        <v>137</v>
      </c>
      <c r="E5063">
        <v>1</v>
      </c>
      <c r="F5063" s="16">
        <v>43977</v>
      </c>
      <c r="G5063" s="14" t="str">
        <f>TEXT(pizzadb_pizzasales[[#This Row],[order_date]],"dddd")</f>
        <v>Tuesday</v>
      </c>
      <c r="H5063" s="3">
        <v>0.48660879629629628</v>
      </c>
      <c r="I5063">
        <v>16.75</v>
      </c>
      <c r="J5063">
        <v>16.75</v>
      </c>
      <c r="K5063" s="1" t="s">
        <v>13</v>
      </c>
      <c r="L5063" s="1" t="s">
        <v>33</v>
      </c>
      <c r="M5063" s="1" t="s">
        <v>34</v>
      </c>
      <c r="N5063" s="1" t="s">
        <v>35</v>
      </c>
    </row>
    <row r="5064" spans="1:14" x14ac:dyDescent="0.25">
      <c r="A5064">
        <v>5063</v>
      </c>
      <c r="B5064">
        <v>2242</v>
      </c>
      <c r="C5064">
        <f>1/COUNTIF(B:B,pizzadb_pizzasales[[#This Row],[order_id]])</f>
        <v>0.2</v>
      </c>
      <c r="D5064" s="1" t="s">
        <v>84</v>
      </c>
      <c r="E5064">
        <v>1</v>
      </c>
      <c r="F5064" s="16">
        <v>43978</v>
      </c>
      <c r="G5064" s="14" t="str">
        <f>TEXT(pizzadb_pizzasales[[#This Row],[order_date]],"dddd")</f>
        <v>Wednesday</v>
      </c>
      <c r="H5064" s="3">
        <v>0.49828703703703703</v>
      </c>
      <c r="I5064">
        <v>12</v>
      </c>
      <c r="J5064">
        <v>12</v>
      </c>
      <c r="K5064" s="1" t="s">
        <v>41</v>
      </c>
      <c r="L5064" s="1" t="s">
        <v>14</v>
      </c>
      <c r="M5064" s="1" t="s">
        <v>85</v>
      </c>
      <c r="N5064" s="1" t="s">
        <v>86</v>
      </c>
    </row>
    <row r="5065" spans="1:14" x14ac:dyDescent="0.25">
      <c r="A5065">
        <v>5064</v>
      </c>
      <c r="B5065">
        <v>2242</v>
      </c>
      <c r="C5065">
        <f>1/COUNTIF(B:B,pizzadb_pizzasales[[#This Row],[order_id]])</f>
        <v>0.2</v>
      </c>
      <c r="D5065" s="1" t="s">
        <v>80</v>
      </c>
      <c r="E5065">
        <v>1</v>
      </c>
      <c r="F5065" s="16">
        <v>43979</v>
      </c>
      <c r="G5065" s="14" t="str">
        <f>TEXT(pizzadb_pizzasales[[#This Row],[order_date]],"dddd")</f>
        <v>Thursday</v>
      </c>
      <c r="H5065" s="3">
        <v>0.49828703703703703</v>
      </c>
      <c r="I5065">
        <v>12.75</v>
      </c>
      <c r="J5065">
        <v>12.75</v>
      </c>
      <c r="K5065" s="1" t="s">
        <v>41</v>
      </c>
      <c r="L5065" s="1" t="s">
        <v>33</v>
      </c>
      <c r="M5065" s="1" t="s">
        <v>74</v>
      </c>
      <c r="N5065" s="1" t="s">
        <v>75</v>
      </c>
    </row>
    <row r="5066" spans="1:14" x14ac:dyDescent="0.25">
      <c r="A5066">
        <v>5065</v>
      </c>
      <c r="B5066">
        <v>2242</v>
      </c>
      <c r="C5066">
        <f>1/COUNTIF(B:B,pizzadb_pizzasales[[#This Row],[order_id]])</f>
        <v>0.2</v>
      </c>
      <c r="D5066" s="1" t="s">
        <v>116</v>
      </c>
      <c r="E5066">
        <v>1</v>
      </c>
      <c r="F5066" s="16">
        <v>43980</v>
      </c>
      <c r="G5066" s="14" t="str">
        <f>TEXT(pizzadb_pizzasales[[#This Row],[order_date]],"dddd")</f>
        <v>Friday</v>
      </c>
      <c r="H5066" s="3">
        <v>0.49828703703703703</v>
      </c>
      <c r="I5066">
        <v>16</v>
      </c>
      <c r="J5066">
        <v>16</v>
      </c>
      <c r="K5066" s="1" t="s">
        <v>13</v>
      </c>
      <c r="L5066" s="1" t="s">
        <v>14</v>
      </c>
      <c r="M5066" s="1" t="s">
        <v>55</v>
      </c>
      <c r="N5066" s="1" t="s">
        <v>56</v>
      </c>
    </row>
    <row r="5067" spans="1:14" x14ac:dyDescent="0.25">
      <c r="A5067">
        <v>5066</v>
      </c>
      <c r="B5067">
        <v>2242</v>
      </c>
      <c r="C5067">
        <f>1/COUNTIF(B:B,pizzadb_pizzasales[[#This Row],[order_id]])</f>
        <v>0.2</v>
      </c>
      <c r="D5067" s="1" t="s">
        <v>36</v>
      </c>
      <c r="E5067">
        <v>1</v>
      </c>
      <c r="F5067" s="16">
        <v>43983</v>
      </c>
      <c r="G5067" s="14" t="str">
        <f>TEXT(pizzadb_pizzasales[[#This Row],[order_date]],"dddd")</f>
        <v>Monday</v>
      </c>
      <c r="H5067" s="3">
        <v>0.49828703703703703</v>
      </c>
      <c r="I5067">
        <v>16.5</v>
      </c>
      <c r="J5067">
        <v>16.5</v>
      </c>
      <c r="K5067" s="1" t="s">
        <v>13</v>
      </c>
      <c r="L5067" s="1" t="s">
        <v>26</v>
      </c>
      <c r="M5067" s="1" t="s">
        <v>27</v>
      </c>
      <c r="N5067" s="1" t="s">
        <v>28</v>
      </c>
    </row>
    <row r="5068" spans="1:14" x14ac:dyDescent="0.25">
      <c r="A5068">
        <v>5067</v>
      </c>
      <c r="B5068">
        <v>2242</v>
      </c>
      <c r="C5068">
        <f>1/COUNTIF(B:B,pizzadb_pizzasales[[#This Row],[order_id]])</f>
        <v>0.2</v>
      </c>
      <c r="D5068" s="1" t="s">
        <v>29</v>
      </c>
      <c r="E5068">
        <v>1</v>
      </c>
      <c r="F5068" s="16">
        <v>43984</v>
      </c>
      <c r="G5068" s="14" t="str">
        <f>TEXT(pizzadb_pizzasales[[#This Row],[order_date]],"dddd")</f>
        <v>Tuesday</v>
      </c>
      <c r="H5068" s="3">
        <v>0.49828703703703703</v>
      </c>
      <c r="I5068">
        <v>16</v>
      </c>
      <c r="J5068">
        <v>16</v>
      </c>
      <c r="K5068" s="1" t="s">
        <v>13</v>
      </c>
      <c r="L5068" s="1" t="s">
        <v>22</v>
      </c>
      <c r="M5068" s="1" t="s">
        <v>30</v>
      </c>
      <c r="N5068" s="1" t="s">
        <v>31</v>
      </c>
    </row>
    <row r="5069" spans="1:14" x14ac:dyDescent="0.25">
      <c r="A5069">
        <v>5068</v>
      </c>
      <c r="B5069">
        <v>2243</v>
      </c>
      <c r="C5069">
        <f>1/COUNTIF(B:B,pizzadb_pizzasales[[#This Row],[order_id]])</f>
        <v>0.5</v>
      </c>
      <c r="D5069" s="1" t="s">
        <v>40</v>
      </c>
      <c r="E5069">
        <v>1</v>
      </c>
      <c r="F5069" s="16">
        <v>43985</v>
      </c>
      <c r="G5069" s="14" t="str">
        <f>TEXT(pizzadb_pizzasales[[#This Row],[order_date]],"dddd")</f>
        <v>Wednesday</v>
      </c>
      <c r="H5069" s="3">
        <v>0.51596064814814813</v>
      </c>
      <c r="I5069">
        <v>12.75</v>
      </c>
      <c r="J5069">
        <v>12.75</v>
      </c>
      <c r="K5069" s="1" t="s">
        <v>41</v>
      </c>
      <c r="L5069" s="1" t="s">
        <v>33</v>
      </c>
      <c r="M5069" s="1" t="s">
        <v>42</v>
      </c>
      <c r="N5069" s="1" t="s">
        <v>43</v>
      </c>
    </row>
    <row r="5070" spans="1:14" x14ac:dyDescent="0.25">
      <c r="A5070">
        <v>5069</v>
      </c>
      <c r="B5070">
        <v>2243</v>
      </c>
      <c r="C5070">
        <f>1/COUNTIF(B:B,pizzadb_pizzasales[[#This Row],[order_id]])</f>
        <v>0.5</v>
      </c>
      <c r="D5070" s="1" t="s">
        <v>81</v>
      </c>
      <c r="E5070">
        <v>1</v>
      </c>
      <c r="F5070" s="16">
        <v>43986</v>
      </c>
      <c r="G5070" s="14" t="str">
        <f>TEXT(pizzadb_pizzasales[[#This Row],[order_date]],"dddd")</f>
        <v>Thursday</v>
      </c>
      <c r="H5070" s="3">
        <v>0.51596064814814813</v>
      </c>
      <c r="I5070">
        <v>20.75</v>
      </c>
      <c r="J5070">
        <v>20.75</v>
      </c>
      <c r="K5070" s="1" t="s">
        <v>21</v>
      </c>
      <c r="L5070" s="1" t="s">
        <v>33</v>
      </c>
      <c r="M5070" s="1" t="s">
        <v>82</v>
      </c>
      <c r="N5070" s="1" t="s">
        <v>83</v>
      </c>
    </row>
    <row r="5071" spans="1:14" x14ac:dyDescent="0.25">
      <c r="A5071">
        <v>5070</v>
      </c>
      <c r="B5071">
        <v>2244</v>
      </c>
      <c r="C5071">
        <f>1/COUNTIF(B:B,pizzadb_pizzasales[[#This Row],[order_id]])</f>
        <v>1</v>
      </c>
      <c r="D5071" s="1" t="s">
        <v>65</v>
      </c>
      <c r="E5071">
        <v>1</v>
      </c>
      <c r="F5071" s="16">
        <v>43987</v>
      </c>
      <c r="G5071" s="14" t="str">
        <f>TEXT(pizzadb_pizzasales[[#This Row],[order_date]],"dddd")</f>
        <v>Friday</v>
      </c>
      <c r="H5071" s="3">
        <v>0.51708333333333334</v>
      </c>
      <c r="I5071">
        <v>12</v>
      </c>
      <c r="J5071">
        <v>12</v>
      </c>
      <c r="K5071" s="1" t="s">
        <v>41</v>
      </c>
      <c r="L5071" s="1" t="s">
        <v>22</v>
      </c>
      <c r="M5071" s="1" t="s">
        <v>66</v>
      </c>
      <c r="N5071" s="1" t="s">
        <v>67</v>
      </c>
    </row>
    <row r="5072" spans="1:14" x14ac:dyDescent="0.25">
      <c r="A5072">
        <v>5071</v>
      </c>
      <c r="B5072">
        <v>2245</v>
      </c>
      <c r="C5072">
        <f>1/COUNTIF(B:B,pizzadb_pizzasales[[#This Row],[order_id]])</f>
        <v>1</v>
      </c>
      <c r="D5072" s="1" t="s">
        <v>59</v>
      </c>
      <c r="E5072">
        <v>1</v>
      </c>
      <c r="F5072" s="16">
        <v>43990</v>
      </c>
      <c r="G5072" s="14" t="str">
        <f>TEXT(pizzadb_pizzasales[[#This Row],[order_date]],"dddd")</f>
        <v>Monday</v>
      </c>
      <c r="H5072" s="3">
        <v>0.52119212962962957</v>
      </c>
      <c r="I5072">
        <v>20.75</v>
      </c>
      <c r="J5072">
        <v>20.75</v>
      </c>
      <c r="K5072" s="1" t="s">
        <v>21</v>
      </c>
      <c r="L5072" s="1" t="s">
        <v>26</v>
      </c>
      <c r="M5072" s="1" t="s">
        <v>60</v>
      </c>
      <c r="N5072" s="1" t="s">
        <v>61</v>
      </c>
    </row>
    <row r="5073" spans="1:14" x14ac:dyDescent="0.25">
      <c r="A5073">
        <v>5072</v>
      </c>
      <c r="B5073">
        <v>2246</v>
      </c>
      <c r="C5073">
        <f>1/COUNTIF(B:B,pizzadb_pizzasales[[#This Row],[order_id]])</f>
        <v>0.5</v>
      </c>
      <c r="D5073" s="1" t="s">
        <v>76</v>
      </c>
      <c r="E5073">
        <v>1</v>
      </c>
      <c r="F5073" s="16">
        <v>43991</v>
      </c>
      <c r="G5073" s="14" t="str">
        <f>TEXT(pizzadb_pizzasales[[#This Row],[order_date]],"dddd")</f>
        <v>Tuesday</v>
      </c>
      <c r="H5073" s="3">
        <v>0.53645833333333337</v>
      </c>
      <c r="I5073">
        <v>16.75</v>
      </c>
      <c r="J5073">
        <v>16.75</v>
      </c>
      <c r="K5073" s="1" t="s">
        <v>13</v>
      </c>
      <c r="L5073" s="1" t="s">
        <v>33</v>
      </c>
      <c r="M5073" s="1" t="s">
        <v>74</v>
      </c>
      <c r="N5073" s="1" t="s">
        <v>75</v>
      </c>
    </row>
    <row r="5074" spans="1:14" x14ac:dyDescent="0.25">
      <c r="A5074">
        <v>5073</v>
      </c>
      <c r="B5074">
        <v>2246</v>
      </c>
      <c r="C5074">
        <f>1/COUNTIF(B:B,pizzadb_pizzasales[[#This Row],[order_id]])</f>
        <v>0.5</v>
      </c>
      <c r="D5074" s="1" t="s">
        <v>50</v>
      </c>
      <c r="E5074">
        <v>1</v>
      </c>
      <c r="F5074" s="16">
        <v>43992</v>
      </c>
      <c r="G5074" s="14" t="str">
        <f>TEXT(pizzadb_pizzasales[[#This Row],[order_date]],"dddd")</f>
        <v>Wednesday</v>
      </c>
      <c r="H5074" s="3">
        <v>0.53645833333333337</v>
      </c>
      <c r="I5074">
        <v>12</v>
      </c>
      <c r="J5074">
        <v>12</v>
      </c>
      <c r="K5074" s="1" t="s">
        <v>41</v>
      </c>
      <c r="L5074" s="1" t="s">
        <v>14</v>
      </c>
      <c r="M5074" s="1" t="s">
        <v>18</v>
      </c>
      <c r="N5074" s="1" t="s">
        <v>19</v>
      </c>
    </row>
    <row r="5075" spans="1:14" x14ac:dyDescent="0.25">
      <c r="A5075">
        <v>5074</v>
      </c>
      <c r="B5075">
        <v>2247</v>
      </c>
      <c r="C5075">
        <f>1/COUNTIF(B:B,pizzadb_pizzasales[[#This Row],[order_id]])</f>
        <v>1</v>
      </c>
      <c r="D5075" s="1" t="s">
        <v>113</v>
      </c>
      <c r="E5075">
        <v>1</v>
      </c>
      <c r="F5075" s="16">
        <v>43993</v>
      </c>
      <c r="G5075" s="14" t="str">
        <f>TEXT(pizzadb_pizzasales[[#This Row],[order_date]],"dddd")</f>
        <v>Thursday</v>
      </c>
      <c r="H5075" s="3">
        <v>0.5527199074074074</v>
      </c>
      <c r="I5075">
        <v>20.25</v>
      </c>
      <c r="J5075">
        <v>20.25</v>
      </c>
      <c r="K5075" s="1" t="s">
        <v>21</v>
      </c>
      <c r="L5075" s="1" t="s">
        <v>26</v>
      </c>
      <c r="M5075" s="1" t="s">
        <v>114</v>
      </c>
      <c r="N5075" s="1" t="s">
        <v>115</v>
      </c>
    </row>
    <row r="5076" spans="1:14" x14ac:dyDescent="0.25">
      <c r="A5076">
        <v>5075</v>
      </c>
      <c r="B5076">
        <v>2248</v>
      </c>
      <c r="C5076">
        <f>1/COUNTIF(B:B,pizzadb_pizzasales[[#This Row],[order_id]])</f>
        <v>0.5</v>
      </c>
      <c r="D5076" s="1" t="s">
        <v>134</v>
      </c>
      <c r="E5076">
        <v>1</v>
      </c>
      <c r="F5076" s="16">
        <v>43994</v>
      </c>
      <c r="G5076" s="14" t="str">
        <f>TEXT(pizzadb_pizzasales[[#This Row],[order_date]],"dddd")</f>
        <v>Friday</v>
      </c>
      <c r="H5076" s="3">
        <v>0.55701388888888892</v>
      </c>
      <c r="I5076">
        <v>16.75</v>
      </c>
      <c r="J5076">
        <v>16.75</v>
      </c>
      <c r="K5076" s="1" t="s">
        <v>13</v>
      </c>
      <c r="L5076" s="1" t="s">
        <v>33</v>
      </c>
      <c r="M5076" s="1" t="s">
        <v>124</v>
      </c>
      <c r="N5076" s="1" t="s">
        <v>125</v>
      </c>
    </row>
    <row r="5077" spans="1:14" x14ac:dyDescent="0.25">
      <c r="A5077">
        <v>5076</v>
      </c>
      <c r="B5077">
        <v>2248</v>
      </c>
      <c r="C5077">
        <f>1/COUNTIF(B:B,pizzadb_pizzasales[[#This Row],[order_id]])</f>
        <v>0.5</v>
      </c>
      <c r="D5077" s="1" t="s">
        <v>69</v>
      </c>
      <c r="E5077">
        <v>1</v>
      </c>
      <c r="F5077" s="16">
        <v>43997</v>
      </c>
      <c r="G5077" s="14" t="str">
        <f>TEXT(pizzadb_pizzasales[[#This Row],[order_date]],"dddd")</f>
        <v>Monday</v>
      </c>
      <c r="H5077" s="3">
        <v>0.55701388888888892</v>
      </c>
      <c r="I5077">
        <v>20.75</v>
      </c>
      <c r="J5077">
        <v>20.75</v>
      </c>
      <c r="K5077" s="1" t="s">
        <v>21</v>
      </c>
      <c r="L5077" s="1" t="s">
        <v>33</v>
      </c>
      <c r="M5077" s="1" t="s">
        <v>70</v>
      </c>
      <c r="N5077" s="1" t="s">
        <v>71</v>
      </c>
    </row>
    <row r="5078" spans="1:14" x14ac:dyDescent="0.25">
      <c r="A5078">
        <v>5077</v>
      </c>
      <c r="B5078">
        <v>2249</v>
      </c>
      <c r="C5078">
        <f>1/COUNTIF(B:B,pizzadb_pizzasales[[#This Row],[order_id]])</f>
        <v>1</v>
      </c>
      <c r="D5078" s="1" t="s">
        <v>164</v>
      </c>
      <c r="E5078">
        <v>1</v>
      </c>
      <c r="F5078" s="16">
        <v>43998</v>
      </c>
      <c r="G5078" s="14" t="str">
        <f>TEXT(pizzadb_pizzasales[[#This Row],[order_date]],"dddd")</f>
        <v>Tuesday</v>
      </c>
      <c r="H5078" s="3">
        <v>0.55850694444444449</v>
      </c>
      <c r="I5078">
        <v>16.5</v>
      </c>
      <c r="J5078">
        <v>16.5</v>
      </c>
      <c r="K5078" s="1" t="s">
        <v>13</v>
      </c>
      <c r="L5078" s="1" t="s">
        <v>22</v>
      </c>
      <c r="M5078" s="1" t="s">
        <v>63</v>
      </c>
      <c r="N5078" s="1" t="s">
        <v>64</v>
      </c>
    </row>
    <row r="5079" spans="1:14" x14ac:dyDescent="0.25">
      <c r="A5079">
        <v>5078</v>
      </c>
      <c r="B5079">
        <v>2250</v>
      </c>
      <c r="C5079">
        <f>1/COUNTIF(B:B,pizzadb_pizzasales[[#This Row],[order_id]])</f>
        <v>1</v>
      </c>
      <c r="D5079" s="1" t="s">
        <v>145</v>
      </c>
      <c r="E5079">
        <v>1</v>
      </c>
      <c r="F5079" s="16">
        <v>43999</v>
      </c>
      <c r="G5079" s="14" t="str">
        <f>TEXT(pizzadb_pizzasales[[#This Row],[order_date]],"dddd")</f>
        <v>Wednesday</v>
      </c>
      <c r="H5079" s="3">
        <v>0.56335648148148143</v>
      </c>
      <c r="I5079">
        <v>16.5</v>
      </c>
      <c r="J5079">
        <v>16.5</v>
      </c>
      <c r="K5079" s="1" t="s">
        <v>13</v>
      </c>
      <c r="L5079" s="1" t="s">
        <v>26</v>
      </c>
      <c r="M5079" s="1" t="s">
        <v>38</v>
      </c>
      <c r="N5079" s="1" t="s">
        <v>39</v>
      </c>
    </row>
    <row r="5080" spans="1:14" x14ac:dyDescent="0.25">
      <c r="A5080">
        <v>5079</v>
      </c>
      <c r="B5080">
        <v>2251</v>
      </c>
      <c r="C5080">
        <f>1/COUNTIF(B:B,pizzadb_pizzasales[[#This Row],[order_id]])</f>
        <v>0.5</v>
      </c>
      <c r="D5080" s="1" t="s">
        <v>151</v>
      </c>
      <c r="E5080">
        <v>1</v>
      </c>
      <c r="F5080" s="16">
        <v>44000</v>
      </c>
      <c r="G5080" s="14" t="str">
        <f>TEXT(pizzadb_pizzasales[[#This Row],[order_date]],"dddd")</f>
        <v>Thursday</v>
      </c>
      <c r="H5080" s="3">
        <v>0.58194444444444449</v>
      </c>
      <c r="I5080">
        <v>12.75</v>
      </c>
      <c r="J5080">
        <v>12.75</v>
      </c>
      <c r="K5080" s="1" t="s">
        <v>41</v>
      </c>
      <c r="L5080" s="1" t="s">
        <v>33</v>
      </c>
      <c r="M5080" s="1" t="s">
        <v>34</v>
      </c>
      <c r="N5080" s="1" t="s">
        <v>35</v>
      </c>
    </row>
    <row r="5081" spans="1:14" x14ac:dyDescent="0.25">
      <c r="A5081">
        <v>5080</v>
      </c>
      <c r="B5081">
        <v>2251</v>
      </c>
      <c r="C5081">
        <f>1/COUNTIF(B:B,pizzadb_pizzasales[[#This Row],[order_id]])</f>
        <v>0.5</v>
      </c>
      <c r="D5081" s="1" t="s">
        <v>170</v>
      </c>
      <c r="E5081">
        <v>1</v>
      </c>
      <c r="F5081" s="16">
        <v>44001</v>
      </c>
      <c r="G5081" s="14" t="str">
        <f>TEXT(pizzadb_pizzasales[[#This Row],[order_date]],"dddd")</f>
        <v>Friday</v>
      </c>
      <c r="H5081" s="3">
        <v>0.58194444444444449</v>
      </c>
      <c r="I5081">
        <v>20.5</v>
      </c>
      <c r="J5081">
        <v>20.5</v>
      </c>
      <c r="K5081" s="1" t="s">
        <v>21</v>
      </c>
      <c r="L5081" s="1" t="s">
        <v>14</v>
      </c>
      <c r="M5081" s="1" t="s">
        <v>45</v>
      </c>
      <c r="N5081" s="1" t="s">
        <v>46</v>
      </c>
    </row>
    <row r="5082" spans="1:14" x14ac:dyDescent="0.25">
      <c r="A5082">
        <v>5081</v>
      </c>
      <c r="B5082">
        <v>2252</v>
      </c>
      <c r="C5082">
        <f>1/COUNTIF(B:B,pizzadb_pizzasales[[#This Row],[order_id]])</f>
        <v>0.5</v>
      </c>
      <c r="D5082" s="1" t="s">
        <v>84</v>
      </c>
      <c r="E5082">
        <v>1</v>
      </c>
      <c r="F5082" s="16">
        <v>44004</v>
      </c>
      <c r="G5082" s="14" t="str">
        <f>TEXT(pizzadb_pizzasales[[#This Row],[order_date]],"dddd")</f>
        <v>Monday</v>
      </c>
      <c r="H5082" s="3">
        <v>0.60575231481481484</v>
      </c>
      <c r="I5082">
        <v>12</v>
      </c>
      <c r="J5082">
        <v>12</v>
      </c>
      <c r="K5082" s="1" t="s">
        <v>41</v>
      </c>
      <c r="L5082" s="1" t="s">
        <v>14</v>
      </c>
      <c r="M5082" s="1" t="s">
        <v>85</v>
      </c>
      <c r="N5082" s="1" t="s">
        <v>86</v>
      </c>
    </row>
    <row r="5083" spans="1:14" x14ac:dyDescent="0.25">
      <c r="A5083">
        <v>5082</v>
      </c>
      <c r="B5083">
        <v>2252</v>
      </c>
      <c r="C5083">
        <f>1/COUNTIF(B:B,pizzadb_pizzasales[[#This Row],[order_id]])</f>
        <v>0.5</v>
      </c>
      <c r="D5083" s="1" t="s">
        <v>65</v>
      </c>
      <c r="E5083">
        <v>1</v>
      </c>
      <c r="F5083" s="16">
        <v>44005</v>
      </c>
      <c r="G5083" s="14" t="str">
        <f>TEXT(pizzadb_pizzasales[[#This Row],[order_date]],"dddd")</f>
        <v>Tuesday</v>
      </c>
      <c r="H5083" s="3">
        <v>0.60575231481481484</v>
      </c>
      <c r="I5083">
        <v>12</v>
      </c>
      <c r="J5083">
        <v>12</v>
      </c>
      <c r="K5083" s="1" t="s">
        <v>41</v>
      </c>
      <c r="L5083" s="1" t="s">
        <v>22</v>
      </c>
      <c r="M5083" s="1" t="s">
        <v>66</v>
      </c>
      <c r="N5083" s="1" t="s">
        <v>67</v>
      </c>
    </row>
    <row r="5084" spans="1:14" x14ac:dyDescent="0.25">
      <c r="A5084">
        <v>5083</v>
      </c>
      <c r="B5084">
        <v>2253</v>
      </c>
      <c r="C5084">
        <f>1/COUNTIF(B:B,pizzadb_pizzasales[[#This Row],[order_id]])</f>
        <v>1</v>
      </c>
      <c r="D5084" s="1" t="s">
        <v>72</v>
      </c>
      <c r="E5084">
        <v>1</v>
      </c>
      <c r="F5084" s="16">
        <v>44006</v>
      </c>
      <c r="G5084" s="14" t="str">
        <f>TEXT(pizzadb_pizzasales[[#This Row],[order_date]],"dddd")</f>
        <v>Wednesday</v>
      </c>
      <c r="H5084" s="3">
        <v>0.62084490740740739</v>
      </c>
      <c r="I5084">
        <v>20.75</v>
      </c>
      <c r="J5084">
        <v>20.75</v>
      </c>
      <c r="K5084" s="1" t="s">
        <v>21</v>
      </c>
      <c r="L5084" s="1" t="s">
        <v>33</v>
      </c>
      <c r="M5084" s="1" t="s">
        <v>42</v>
      </c>
      <c r="N5084" s="1" t="s">
        <v>43</v>
      </c>
    </row>
    <row r="5085" spans="1:14" x14ac:dyDescent="0.25">
      <c r="A5085">
        <v>5084</v>
      </c>
      <c r="B5085">
        <v>2254</v>
      </c>
      <c r="C5085">
        <f>1/COUNTIF(B:B,pizzadb_pizzasales[[#This Row],[order_id]])</f>
        <v>0.1111111111111111</v>
      </c>
      <c r="D5085" s="1" t="s">
        <v>118</v>
      </c>
      <c r="E5085">
        <v>2</v>
      </c>
      <c r="F5085" s="16">
        <v>44007</v>
      </c>
      <c r="G5085" s="14" t="str">
        <f>TEXT(pizzadb_pizzasales[[#This Row],[order_date]],"dddd")</f>
        <v>Thursday</v>
      </c>
      <c r="H5085" s="3">
        <v>0.62567129629629625</v>
      </c>
      <c r="I5085">
        <v>16.75</v>
      </c>
      <c r="J5085">
        <v>33.5</v>
      </c>
      <c r="K5085" s="1" t="s">
        <v>13</v>
      </c>
      <c r="L5085" s="1" t="s">
        <v>33</v>
      </c>
      <c r="M5085" s="1" t="s">
        <v>42</v>
      </c>
      <c r="N5085" s="1" t="s">
        <v>43</v>
      </c>
    </row>
    <row r="5086" spans="1:14" x14ac:dyDescent="0.25">
      <c r="A5086">
        <v>5085</v>
      </c>
      <c r="B5086">
        <v>2254</v>
      </c>
      <c r="C5086">
        <f>1/COUNTIF(B:B,pizzadb_pizzasales[[#This Row],[order_id]])</f>
        <v>0.1111111111111111</v>
      </c>
      <c r="D5086" s="1" t="s">
        <v>165</v>
      </c>
      <c r="E5086">
        <v>1</v>
      </c>
      <c r="F5086" s="16">
        <v>44008</v>
      </c>
      <c r="G5086" s="14" t="str">
        <f>TEXT(pizzadb_pizzasales[[#This Row],[order_date]],"dddd")</f>
        <v>Friday</v>
      </c>
      <c r="H5086" s="3">
        <v>0.62567129629629625</v>
      </c>
      <c r="I5086">
        <v>23.649999618530273</v>
      </c>
      <c r="J5086">
        <v>23.649999618530273</v>
      </c>
      <c r="K5086" s="1" t="s">
        <v>41</v>
      </c>
      <c r="L5086" s="1" t="s">
        <v>26</v>
      </c>
      <c r="M5086" s="1" t="s">
        <v>166</v>
      </c>
      <c r="N5086" s="1" t="s">
        <v>167</v>
      </c>
    </row>
    <row r="5087" spans="1:14" x14ac:dyDescent="0.25">
      <c r="A5087">
        <v>5086</v>
      </c>
      <c r="B5087">
        <v>2254</v>
      </c>
      <c r="C5087">
        <f>1/COUNTIF(B:B,pizzadb_pizzasales[[#This Row],[order_id]])</f>
        <v>0.1111111111111111</v>
      </c>
      <c r="D5087" s="1" t="s">
        <v>50</v>
      </c>
      <c r="E5087">
        <v>1</v>
      </c>
      <c r="F5087" s="16">
        <v>44011</v>
      </c>
      <c r="G5087" s="14" t="str">
        <f>TEXT(pizzadb_pizzasales[[#This Row],[order_date]],"dddd")</f>
        <v>Monday</v>
      </c>
      <c r="H5087" s="3">
        <v>0.62567129629629625</v>
      </c>
      <c r="I5087">
        <v>12</v>
      </c>
      <c r="J5087">
        <v>12</v>
      </c>
      <c r="K5087" s="1" t="s">
        <v>41</v>
      </c>
      <c r="L5087" s="1" t="s">
        <v>14</v>
      </c>
      <c r="M5087" s="1" t="s">
        <v>18</v>
      </c>
      <c r="N5087" s="1" t="s">
        <v>19</v>
      </c>
    </row>
    <row r="5088" spans="1:14" x14ac:dyDescent="0.25">
      <c r="A5088">
        <v>5087</v>
      </c>
      <c r="B5088">
        <v>2254</v>
      </c>
      <c r="C5088">
        <f>1/COUNTIF(B:B,pizzadb_pizzasales[[#This Row],[order_id]])</f>
        <v>0.1111111111111111</v>
      </c>
      <c r="D5088" s="1" t="s">
        <v>25</v>
      </c>
      <c r="E5088">
        <v>1</v>
      </c>
      <c r="F5088" s="16">
        <v>44012</v>
      </c>
      <c r="G5088" s="14" t="str">
        <f>TEXT(pizzadb_pizzasales[[#This Row],[order_date]],"dddd")</f>
        <v>Tuesday</v>
      </c>
      <c r="H5088" s="3">
        <v>0.62567129629629625</v>
      </c>
      <c r="I5088">
        <v>20.75</v>
      </c>
      <c r="J5088">
        <v>20.75</v>
      </c>
      <c r="K5088" s="1" t="s">
        <v>21</v>
      </c>
      <c r="L5088" s="1" t="s">
        <v>26</v>
      </c>
      <c r="M5088" s="1" t="s">
        <v>27</v>
      </c>
      <c r="N5088" s="1" t="s">
        <v>28</v>
      </c>
    </row>
    <row r="5089" spans="1:14" x14ac:dyDescent="0.25">
      <c r="A5089">
        <v>5088</v>
      </c>
      <c r="B5089">
        <v>2254</v>
      </c>
      <c r="C5089">
        <f>1/COUNTIF(B:B,pizzadb_pizzasales[[#This Row],[order_id]])</f>
        <v>0.1111111111111111</v>
      </c>
      <c r="D5089" s="1" t="s">
        <v>36</v>
      </c>
      <c r="E5089">
        <v>1</v>
      </c>
      <c r="F5089" s="16">
        <v>44013</v>
      </c>
      <c r="G5089" s="14" t="str">
        <f>TEXT(pizzadb_pizzasales[[#This Row],[order_date]],"dddd")</f>
        <v>Wednesday</v>
      </c>
      <c r="H5089" s="3">
        <v>0.62567129629629625</v>
      </c>
      <c r="I5089">
        <v>16.5</v>
      </c>
      <c r="J5089">
        <v>16.5</v>
      </c>
      <c r="K5089" s="1" t="s">
        <v>13</v>
      </c>
      <c r="L5089" s="1" t="s">
        <v>26</v>
      </c>
      <c r="M5089" s="1" t="s">
        <v>27</v>
      </c>
      <c r="N5089" s="1" t="s">
        <v>28</v>
      </c>
    </row>
    <row r="5090" spans="1:14" x14ac:dyDescent="0.25">
      <c r="A5090">
        <v>5089</v>
      </c>
      <c r="B5090">
        <v>2254</v>
      </c>
      <c r="C5090">
        <f>1/COUNTIF(B:B,pizzadb_pizzasales[[#This Row],[order_id]])</f>
        <v>0.1111111111111111</v>
      </c>
      <c r="D5090" s="1" t="s">
        <v>159</v>
      </c>
      <c r="E5090">
        <v>1</v>
      </c>
      <c r="F5090" s="16">
        <v>44014</v>
      </c>
      <c r="G5090" s="14" t="str">
        <f>TEXT(pizzadb_pizzasales[[#This Row],[order_date]],"dddd")</f>
        <v>Thursday</v>
      </c>
      <c r="H5090" s="3">
        <v>0.62567129629629625</v>
      </c>
      <c r="I5090">
        <v>16.75</v>
      </c>
      <c r="J5090">
        <v>16.75</v>
      </c>
      <c r="K5090" s="1" t="s">
        <v>13</v>
      </c>
      <c r="L5090" s="1" t="s">
        <v>22</v>
      </c>
      <c r="M5090" s="1" t="s">
        <v>101</v>
      </c>
      <c r="N5090" s="1" t="s">
        <v>102</v>
      </c>
    </row>
    <row r="5091" spans="1:14" x14ac:dyDescent="0.25">
      <c r="A5091">
        <v>5090</v>
      </c>
      <c r="B5091">
        <v>2254</v>
      </c>
      <c r="C5091">
        <f>1/COUNTIF(B:B,pizzadb_pizzasales[[#This Row],[order_id]])</f>
        <v>0.1111111111111111</v>
      </c>
      <c r="D5091" s="1" t="s">
        <v>113</v>
      </c>
      <c r="E5091">
        <v>1</v>
      </c>
      <c r="F5091" s="16">
        <v>44015</v>
      </c>
      <c r="G5091" s="14" t="str">
        <f>TEXT(pizzadb_pizzasales[[#This Row],[order_date]],"dddd")</f>
        <v>Friday</v>
      </c>
      <c r="H5091" s="3">
        <v>0.62567129629629625</v>
      </c>
      <c r="I5091">
        <v>20.25</v>
      </c>
      <c r="J5091">
        <v>20.25</v>
      </c>
      <c r="K5091" s="1" t="s">
        <v>21</v>
      </c>
      <c r="L5091" s="1" t="s">
        <v>26</v>
      </c>
      <c r="M5091" s="1" t="s">
        <v>114</v>
      </c>
      <c r="N5091" s="1" t="s">
        <v>115</v>
      </c>
    </row>
    <row r="5092" spans="1:14" x14ac:dyDescent="0.25">
      <c r="A5092">
        <v>5091</v>
      </c>
      <c r="B5092">
        <v>2254</v>
      </c>
      <c r="C5092">
        <f>1/COUNTIF(B:B,pizzadb_pizzasales[[#This Row],[order_id]])</f>
        <v>0.1111111111111111</v>
      </c>
      <c r="D5092" s="1" t="s">
        <v>151</v>
      </c>
      <c r="E5092">
        <v>1</v>
      </c>
      <c r="F5092" s="16">
        <v>44018</v>
      </c>
      <c r="G5092" s="14" t="str">
        <f>TEXT(pizzadb_pizzasales[[#This Row],[order_date]],"dddd")</f>
        <v>Monday</v>
      </c>
      <c r="H5092" s="3">
        <v>0.62567129629629625</v>
      </c>
      <c r="I5092">
        <v>12.75</v>
      </c>
      <c r="J5092">
        <v>12.75</v>
      </c>
      <c r="K5092" s="1" t="s">
        <v>41</v>
      </c>
      <c r="L5092" s="1" t="s">
        <v>33</v>
      </c>
      <c r="M5092" s="1" t="s">
        <v>34</v>
      </c>
      <c r="N5092" s="1" t="s">
        <v>35</v>
      </c>
    </row>
    <row r="5093" spans="1:14" x14ac:dyDescent="0.25">
      <c r="A5093">
        <v>5092</v>
      </c>
      <c r="B5093">
        <v>2254</v>
      </c>
      <c r="C5093">
        <f>1/COUNTIF(B:B,pizzadb_pizzasales[[#This Row],[order_id]])</f>
        <v>0.1111111111111111</v>
      </c>
      <c r="D5093" s="1" t="s">
        <v>154</v>
      </c>
      <c r="E5093">
        <v>1</v>
      </c>
      <c r="F5093" s="16">
        <v>44019</v>
      </c>
      <c r="G5093" s="14" t="str">
        <f>TEXT(pizzadb_pizzasales[[#This Row],[order_date]],"dddd")</f>
        <v>Tuesday</v>
      </c>
      <c r="H5093" s="3">
        <v>0.62567129629629625</v>
      </c>
      <c r="I5093">
        <v>16</v>
      </c>
      <c r="J5093">
        <v>16</v>
      </c>
      <c r="K5093" s="1" t="s">
        <v>13</v>
      </c>
      <c r="L5093" s="1" t="s">
        <v>22</v>
      </c>
      <c r="M5093" s="1" t="s">
        <v>66</v>
      </c>
      <c r="N5093" s="1" t="s">
        <v>67</v>
      </c>
    </row>
    <row r="5094" spans="1:14" x14ac:dyDescent="0.25">
      <c r="A5094">
        <v>5093</v>
      </c>
      <c r="B5094">
        <v>2255</v>
      </c>
      <c r="C5094">
        <f>1/COUNTIF(B:B,pizzadb_pizzasales[[#This Row],[order_id]])</f>
        <v>0.33333333333333331</v>
      </c>
      <c r="D5094" s="1" t="s">
        <v>84</v>
      </c>
      <c r="E5094">
        <v>1</v>
      </c>
      <c r="F5094" s="16">
        <v>44020</v>
      </c>
      <c r="G5094" s="14" t="str">
        <f>TEXT(pizzadb_pizzasales[[#This Row],[order_date]],"dddd")</f>
        <v>Wednesday</v>
      </c>
      <c r="H5094" s="3">
        <v>0.63604166666666662</v>
      </c>
      <c r="I5094">
        <v>12</v>
      </c>
      <c r="J5094">
        <v>12</v>
      </c>
      <c r="K5094" s="1" t="s">
        <v>41</v>
      </c>
      <c r="L5094" s="1" t="s">
        <v>14</v>
      </c>
      <c r="M5094" s="1" t="s">
        <v>85</v>
      </c>
      <c r="N5094" s="1" t="s">
        <v>86</v>
      </c>
    </row>
    <row r="5095" spans="1:14" x14ac:dyDescent="0.25">
      <c r="A5095">
        <v>5094</v>
      </c>
      <c r="B5095">
        <v>2255</v>
      </c>
      <c r="C5095">
        <f>1/COUNTIF(B:B,pizzadb_pizzasales[[#This Row],[order_id]])</f>
        <v>0.33333333333333331</v>
      </c>
      <c r="D5095" s="1" t="s">
        <v>50</v>
      </c>
      <c r="E5095">
        <v>1</v>
      </c>
      <c r="F5095" s="16">
        <v>44021</v>
      </c>
      <c r="G5095" s="14" t="str">
        <f>TEXT(pizzadb_pizzasales[[#This Row],[order_date]],"dddd")</f>
        <v>Thursday</v>
      </c>
      <c r="H5095" s="3">
        <v>0.63604166666666662</v>
      </c>
      <c r="I5095">
        <v>12</v>
      </c>
      <c r="J5095">
        <v>12</v>
      </c>
      <c r="K5095" s="1" t="s">
        <v>41</v>
      </c>
      <c r="L5095" s="1" t="s">
        <v>14</v>
      </c>
      <c r="M5095" s="1" t="s">
        <v>18</v>
      </c>
      <c r="N5095" s="1" t="s">
        <v>19</v>
      </c>
    </row>
    <row r="5096" spans="1:14" x14ac:dyDescent="0.25">
      <c r="A5096">
        <v>5095</v>
      </c>
      <c r="B5096">
        <v>2255</v>
      </c>
      <c r="C5096">
        <f>1/COUNTIF(B:B,pizzadb_pizzasales[[#This Row],[order_id]])</f>
        <v>0.33333333333333331</v>
      </c>
      <c r="D5096" s="1" t="s">
        <v>59</v>
      </c>
      <c r="E5096">
        <v>1</v>
      </c>
      <c r="F5096" s="16">
        <v>44022</v>
      </c>
      <c r="G5096" s="14" t="str">
        <f>TEXT(pizzadb_pizzasales[[#This Row],[order_date]],"dddd")</f>
        <v>Friday</v>
      </c>
      <c r="H5096" s="3">
        <v>0.63604166666666662</v>
      </c>
      <c r="I5096">
        <v>20.75</v>
      </c>
      <c r="J5096">
        <v>20.75</v>
      </c>
      <c r="K5096" s="1" t="s">
        <v>21</v>
      </c>
      <c r="L5096" s="1" t="s">
        <v>26</v>
      </c>
      <c r="M5096" s="1" t="s">
        <v>60</v>
      </c>
      <c r="N5096" s="1" t="s">
        <v>61</v>
      </c>
    </row>
    <row r="5097" spans="1:14" x14ac:dyDescent="0.25">
      <c r="A5097">
        <v>5096</v>
      </c>
      <c r="B5097">
        <v>2256</v>
      </c>
      <c r="C5097">
        <f>1/COUNTIF(B:B,pizzadb_pizzasales[[#This Row],[order_id]])</f>
        <v>0.25</v>
      </c>
      <c r="D5097" s="1" t="s">
        <v>99</v>
      </c>
      <c r="E5097">
        <v>1</v>
      </c>
      <c r="F5097" s="16">
        <v>44025</v>
      </c>
      <c r="G5097" s="14" t="str">
        <f>TEXT(pizzadb_pizzasales[[#This Row],[order_date]],"dddd")</f>
        <v>Monday</v>
      </c>
      <c r="H5097" s="3">
        <v>0.6403240740740741</v>
      </c>
      <c r="I5097">
        <v>14.75</v>
      </c>
      <c r="J5097">
        <v>14.75</v>
      </c>
      <c r="K5097" s="1" t="s">
        <v>13</v>
      </c>
      <c r="L5097" s="1" t="s">
        <v>22</v>
      </c>
      <c r="M5097" s="1" t="s">
        <v>91</v>
      </c>
      <c r="N5097" s="1" t="s">
        <v>92</v>
      </c>
    </row>
    <row r="5098" spans="1:14" x14ac:dyDescent="0.25">
      <c r="A5098">
        <v>5097</v>
      </c>
      <c r="B5098">
        <v>2256</v>
      </c>
      <c r="C5098">
        <f>1/COUNTIF(B:B,pizzadb_pizzasales[[#This Row],[order_id]])</f>
        <v>0.25</v>
      </c>
      <c r="D5098" s="1" t="s">
        <v>77</v>
      </c>
      <c r="E5098">
        <v>1</v>
      </c>
      <c r="F5098" s="16">
        <v>44026</v>
      </c>
      <c r="G5098" s="14" t="str">
        <f>TEXT(pizzadb_pizzasales[[#This Row],[order_date]],"dddd")</f>
        <v>Tuesday</v>
      </c>
      <c r="H5098" s="3">
        <v>0.6403240740740741</v>
      </c>
      <c r="I5098">
        <v>15.25</v>
      </c>
      <c r="J5098">
        <v>15.25</v>
      </c>
      <c r="K5098" s="1" t="s">
        <v>21</v>
      </c>
      <c r="L5098" s="1" t="s">
        <v>14</v>
      </c>
      <c r="M5098" s="1" t="s">
        <v>78</v>
      </c>
      <c r="N5098" s="1" t="s">
        <v>79</v>
      </c>
    </row>
    <row r="5099" spans="1:14" x14ac:dyDescent="0.25">
      <c r="A5099">
        <v>5098</v>
      </c>
      <c r="B5099">
        <v>2256</v>
      </c>
      <c r="C5099">
        <f>1/COUNTIF(B:B,pizzadb_pizzasales[[#This Row],[order_id]])</f>
        <v>0.25</v>
      </c>
      <c r="D5099" s="1" t="s">
        <v>137</v>
      </c>
      <c r="E5099">
        <v>1</v>
      </c>
      <c r="F5099" s="16">
        <v>44027</v>
      </c>
      <c r="G5099" s="14" t="str">
        <f>TEXT(pizzadb_pizzasales[[#This Row],[order_date]],"dddd")</f>
        <v>Wednesday</v>
      </c>
      <c r="H5099" s="3">
        <v>0.6403240740740741</v>
      </c>
      <c r="I5099">
        <v>16.75</v>
      </c>
      <c r="J5099">
        <v>16.75</v>
      </c>
      <c r="K5099" s="1" t="s">
        <v>13</v>
      </c>
      <c r="L5099" s="1" t="s">
        <v>33</v>
      </c>
      <c r="M5099" s="1" t="s">
        <v>34</v>
      </c>
      <c r="N5099" s="1" t="s">
        <v>35</v>
      </c>
    </row>
    <row r="5100" spans="1:14" x14ac:dyDescent="0.25">
      <c r="A5100">
        <v>5099</v>
      </c>
      <c r="B5100">
        <v>2256</v>
      </c>
      <c r="C5100">
        <f>1/COUNTIF(B:B,pizzadb_pizzasales[[#This Row],[order_id]])</f>
        <v>0.25</v>
      </c>
      <c r="D5100" s="1" t="s">
        <v>154</v>
      </c>
      <c r="E5100">
        <v>1</v>
      </c>
      <c r="F5100" s="16">
        <v>44028</v>
      </c>
      <c r="G5100" s="14" t="str">
        <f>TEXT(pizzadb_pizzasales[[#This Row],[order_date]],"dddd")</f>
        <v>Thursday</v>
      </c>
      <c r="H5100" s="3">
        <v>0.6403240740740741</v>
      </c>
      <c r="I5100">
        <v>16</v>
      </c>
      <c r="J5100">
        <v>16</v>
      </c>
      <c r="K5100" s="1" t="s">
        <v>13</v>
      </c>
      <c r="L5100" s="1" t="s">
        <v>22</v>
      </c>
      <c r="M5100" s="1" t="s">
        <v>66</v>
      </c>
      <c r="N5100" s="1" t="s">
        <v>67</v>
      </c>
    </row>
    <row r="5101" spans="1:14" x14ac:dyDescent="0.25">
      <c r="A5101">
        <v>5100</v>
      </c>
      <c r="B5101">
        <v>2257</v>
      </c>
      <c r="C5101">
        <f>1/COUNTIF(B:B,pizzadb_pizzasales[[#This Row],[order_id]])</f>
        <v>0.33333333333333331</v>
      </c>
      <c r="D5101" s="1" t="s">
        <v>84</v>
      </c>
      <c r="E5101">
        <v>1</v>
      </c>
      <c r="F5101" s="16">
        <v>44029</v>
      </c>
      <c r="G5101" s="14" t="str">
        <f>TEXT(pizzadb_pizzasales[[#This Row],[order_date]],"dddd")</f>
        <v>Friday</v>
      </c>
      <c r="H5101" s="3">
        <v>0.64508101851851851</v>
      </c>
      <c r="I5101">
        <v>12</v>
      </c>
      <c r="J5101">
        <v>12</v>
      </c>
      <c r="K5101" s="1" t="s">
        <v>41</v>
      </c>
      <c r="L5101" s="1" t="s">
        <v>14</v>
      </c>
      <c r="M5101" s="1" t="s">
        <v>85</v>
      </c>
      <c r="N5101" s="1" t="s">
        <v>86</v>
      </c>
    </row>
    <row r="5102" spans="1:14" x14ac:dyDescent="0.25">
      <c r="A5102">
        <v>5101</v>
      </c>
      <c r="B5102">
        <v>2257</v>
      </c>
      <c r="C5102">
        <f>1/COUNTIF(B:B,pizzadb_pizzasales[[#This Row],[order_id]])</f>
        <v>0.33333333333333331</v>
      </c>
      <c r="D5102" s="1" t="s">
        <v>25</v>
      </c>
      <c r="E5102">
        <v>1</v>
      </c>
      <c r="F5102" s="16">
        <v>44032</v>
      </c>
      <c r="G5102" s="14" t="str">
        <f>TEXT(pizzadb_pizzasales[[#This Row],[order_date]],"dddd")</f>
        <v>Monday</v>
      </c>
      <c r="H5102" s="3">
        <v>0.64508101851851851</v>
      </c>
      <c r="I5102">
        <v>20.75</v>
      </c>
      <c r="J5102">
        <v>20.75</v>
      </c>
      <c r="K5102" s="1" t="s">
        <v>21</v>
      </c>
      <c r="L5102" s="1" t="s">
        <v>26</v>
      </c>
      <c r="M5102" s="1" t="s">
        <v>27</v>
      </c>
      <c r="N5102" s="1" t="s">
        <v>28</v>
      </c>
    </row>
    <row r="5103" spans="1:14" x14ac:dyDescent="0.25">
      <c r="A5103">
        <v>5102</v>
      </c>
      <c r="B5103">
        <v>2257</v>
      </c>
      <c r="C5103">
        <f>1/COUNTIF(B:B,pizzadb_pizzasales[[#This Row],[order_id]])</f>
        <v>0.33333333333333331</v>
      </c>
      <c r="D5103" s="1" t="s">
        <v>32</v>
      </c>
      <c r="E5103">
        <v>1</v>
      </c>
      <c r="F5103" s="16">
        <v>44033</v>
      </c>
      <c r="G5103" s="14" t="str">
        <f>TEXT(pizzadb_pizzasales[[#This Row],[order_date]],"dddd")</f>
        <v>Tuesday</v>
      </c>
      <c r="H5103" s="3">
        <v>0.64508101851851851</v>
      </c>
      <c r="I5103">
        <v>20.75</v>
      </c>
      <c r="J5103">
        <v>20.75</v>
      </c>
      <c r="K5103" s="1" t="s">
        <v>21</v>
      </c>
      <c r="L5103" s="1" t="s">
        <v>33</v>
      </c>
      <c r="M5103" s="1" t="s">
        <v>34</v>
      </c>
      <c r="N5103" s="1" t="s">
        <v>35</v>
      </c>
    </row>
    <row r="5104" spans="1:14" x14ac:dyDescent="0.25">
      <c r="A5104">
        <v>5103</v>
      </c>
      <c r="B5104">
        <v>2258</v>
      </c>
      <c r="C5104">
        <f>1/COUNTIF(B:B,pizzadb_pizzasales[[#This Row],[order_id]])</f>
        <v>1</v>
      </c>
      <c r="D5104" s="1" t="s">
        <v>140</v>
      </c>
      <c r="E5104">
        <v>1</v>
      </c>
      <c r="F5104" s="16">
        <v>44034</v>
      </c>
      <c r="G5104" s="14" t="str">
        <f>TEXT(pizzadb_pizzasales[[#This Row],[order_date]],"dddd")</f>
        <v>Wednesday</v>
      </c>
      <c r="H5104" s="3">
        <v>0.64866898148148144</v>
      </c>
      <c r="I5104">
        <v>25.5</v>
      </c>
      <c r="J5104">
        <v>25.5</v>
      </c>
      <c r="K5104" s="1" t="s">
        <v>141</v>
      </c>
      <c r="L5104" s="1" t="s">
        <v>14</v>
      </c>
      <c r="M5104" s="1" t="s">
        <v>45</v>
      </c>
      <c r="N5104" s="1" t="s">
        <v>46</v>
      </c>
    </row>
    <row r="5105" spans="1:14" x14ac:dyDescent="0.25">
      <c r="A5105">
        <v>5104</v>
      </c>
      <c r="B5105">
        <v>2259</v>
      </c>
      <c r="C5105">
        <f>1/COUNTIF(B:B,pizzadb_pizzasales[[#This Row],[order_id]])</f>
        <v>1</v>
      </c>
      <c r="D5105" s="1" t="s">
        <v>145</v>
      </c>
      <c r="E5105">
        <v>1</v>
      </c>
      <c r="F5105" s="16">
        <v>44035</v>
      </c>
      <c r="G5105" s="14" t="str">
        <f>TEXT(pizzadb_pizzasales[[#This Row],[order_date]],"dddd")</f>
        <v>Thursday</v>
      </c>
      <c r="H5105" s="3">
        <v>0.65376157407407409</v>
      </c>
      <c r="I5105">
        <v>16.5</v>
      </c>
      <c r="J5105">
        <v>16.5</v>
      </c>
      <c r="K5105" s="1" t="s">
        <v>13</v>
      </c>
      <c r="L5105" s="1" t="s">
        <v>26</v>
      </c>
      <c r="M5105" s="1" t="s">
        <v>38</v>
      </c>
      <c r="N5105" s="1" t="s">
        <v>39</v>
      </c>
    </row>
    <row r="5106" spans="1:14" x14ac:dyDescent="0.25">
      <c r="A5106">
        <v>5105</v>
      </c>
      <c r="B5106">
        <v>2260</v>
      </c>
      <c r="C5106">
        <f>1/COUNTIF(B:B,pizzadb_pizzasales[[#This Row],[order_id]])</f>
        <v>0.25</v>
      </c>
      <c r="D5106" s="1" t="s">
        <v>118</v>
      </c>
      <c r="E5106">
        <v>1</v>
      </c>
      <c r="F5106" s="16">
        <v>44036</v>
      </c>
      <c r="G5106" s="14" t="str">
        <f>TEXT(pizzadb_pizzasales[[#This Row],[order_date]],"dddd")</f>
        <v>Friday</v>
      </c>
      <c r="H5106" s="3">
        <v>0.6551851851851852</v>
      </c>
      <c r="I5106">
        <v>16.75</v>
      </c>
      <c r="J5106">
        <v>16.75</v>
      </c>
      <c r="K5106" s="1" t="s">
        <v>13</v>
      </c>
      <c r="L5106" s="1" t="s">
        <v>33</v>
      </c>
      <c r="M5106" s="1" t="s">
        <v>42</v>
      </c>
      <c r="N5106" s="1" t="s">
        <v>43</v>
      </c>
    </row>
    <row r="5107" spans="1:14" x14ac:dyDescent="0.25">
      <c r="A5107">
        <v>5106</v>
      </c>
      <c r="B5107">
        <v>2260</v>
      </c>
      <c r="C5107">
        <f>1/COUNTIF(B:B,pizzadb_pizzasales[[#This Row],[order_id]])</f>
        <v>0.25</v>
      </c>
      <c r="D5107" s="1" t="s">
        <v>165</v>
      </c>
      <c r="E5107">
        <v>1</v>
      </c>
      <c r="F5107" s="16">
        <v>44039</v>
      </c>
      <c r="G5107" s="14" t="str">
        <f>TEXT(pizzadb_pizzasales[[#This Row],[order_date]],"dddd")</f>
        <v>Monday</v>
      </c>
      <c r="H5107" s="3">
        <v>0.6551851851851852</v>
      </c>
      <c r="I5107">
        <v>23.649999618530273</v>
      </c>
      <c r="J5107">
        <v>23.649999618530273</v>
      </c>
      <c r="K5107" s="1" t="s">
        <v>41</v>
      </c>
      <c r="L5107" s="1" t="s">
        <v>26</v>
      </c>
      <c r="M5107" s="1" t="s">
        <v>166</v>
      </c>
      <c r="N5107" s="1" t="s">
        <v>167</v>
      </c>
    </row>
    <row r="5108" spans="1:14" x14ac:dyDescent="0.25">
      <c r="A5108">
        <v>5107</v>
      </c>
      <c r="B5108">
        <v>2260</v>
      </c>
      <c r="C5108">
        <f>1/COUNTIF(B:B,pizzadb_pizzasales[[#This Row],[order_id]])</f>
        <v>0.25</v>
      </c>
      <c r="D5108" s="1" t="s">
        <v>136</v>
      </c>
      <c r="E5108">
        <v>1</v>
      </c>
      <c r="F5108" s="16">
        <v>44040</v>
      </c>
      <c r="G5108" s="14" t="str">
        <f>TEXT(pizzadb_pizzasales[[#This Row],[order_date]],"dddd")</f>
        <v>Tuesday</v>
      </c>
      <c r="H5108" s="3">
        <v>0.6551851851851852</v>
      </c>
      <c r="I5108">
        <v>12.5</v>
      </c>
      <c r="J5108">
        <v>12.5</v>
      </c>
      <c r="K5108" s="1" t="s">
        <v>41</v>
      </c>
      <c r="L5108" s="1" t="s">
        <v>22</v>
      </c>
      <c r="M5108" s="1" t="s">
        <v>63</v>
      </c>
      <c r="N5108" s="1" t="s">
        <v>64</v>
      </c>
    </row>
    <row r="5109" spans="1:14" x14ac:dyDescent="0.25">
      <c r="A5109">
        <v>5108</v>
      </c>
      <c r="B5109">
        <v>2260</v>
      </c>
      <c r="C5109">
        <f>1/COUNTIF(B:B,pizzadb_pizzasales[[#This Row],[order_id]])</f>
        <v>0.25</v>
      </c>
      <c r="D5109" s="1" t="s">
        <v>157</v>
      </c>
      <c r="E5109">
        <v>1</v>
      </c>
      <c r="F5109" s="16">
        <v>44041</v>
      </c>
      <c r="G5109" s="14" t="str">
        <f>TEXT(pizzadb_pizzasales[[#This Row],[order_date]],"dddd")</f>
        <v>Wednesday</v>
      </c>
      <c r="H5109" s="3">
        <v>0.6551851851851852</v>
      </c>
      <c r="I5109">
        <v>12</v>
      </c>
      <c r="J5109">
        <v>12</v>
      </c>
      <c r="K5109" s="1" t="s">
        <v>41</v>
      </c>
      <c r="L5109" s="1" t="s">
        <v>22</v>
      </c>
      <c r="M5109" s="1" t="s">
        <v>110</v>
      </c>
      <c r="N5109" s="1" t="s">
        <v>111</v>
      </c>
    </row>
    <row r="5110" spans="1:14" x14ac:dyDescent="0.25">
      <c r="A5110">
        <v>5109</v>
      </c>
      <c r="B5110">
        <v>2261</v>
      </c>
      <c r="C5110">
        <f>1/COUNTIF(B:B,pizzadb_pizzasales[[#This Row],[order_id]])</f>
        <v>1</v>
      </c>
      <c r="D5110" s="1" t="s">
        <v>116</v>
      </c>
      <c r="E5110">
        <v>1</v>
      </c>
      <c r="F5110" s="16">
        <v>44042</v>
      </c>
      <c r="G5110" s="14" t="str">
        <f>TEXT(pizzadb_pizzasales[[#This Row],[order_date]],"dddd")</f>
        <v>Thursday</v>
      </c>
      <c r="H5110" s="3">
        <v>0.65833333333333333</v>
      </c>
      <c r="I5110">
        <v>16</v>
      </c>
      <c r="J5110">
        <v>16</v>
      </c>
      <c r="K5110" s="1" t="s">
        <v>13</v>
      </c>
      <c r="L5110" s="1" t="s">
        <v>14</v>
      </c>
      <c r="M5110" s="1" t="s">
        <v>55</v>
      </c>
      <c r="N5110" s="1" t="s">
        <v>56</v>
      </c>
    </row>
    <row r="5111" spans="1:14" x14ac:dyDescent="0.25">
      <c r="A5111">
        <v>5110</v>
      </c>
      <c r="B5111">
        <v>2262</v>
      </c>
      <c r="C5111">
        <f>1/COUNTIF(B:B,pizzadb_pizzasales[[#This Row],[order_id]])</f>
        <v>0.5</v>
      </c>
      <c r="D5111" s="1" t="s">
        <v>99</v>
      </c>
      <c r="E5111">
        <v>1</v>
      </c>
      <c r="F5111" s="16">
        <v>44043</v>
      </c>
      <c r="G5111" s="14" t="str">
        <f>TEXT(pizzadb_pizzasales[[#This Row],[order_date]],"dddd")</f>
        <v>Friday</v>
      </c>
      <c r="H5111" s="3">
        <v>0.69229166666666664</v>
      </c>
      <c r="I5111">
        <v>14.75</v>
      </c>
      <c r="J5111">
        <v>14.75</v>
      </c>
      <c r="K5111" s="1" t="s">
        <v>13</v>
      </c>
      <c r="L5111" s="1" t="s">
        <v>22</v>
      </c>
      <c r="M5111" s="1" t="s">
        <v>91</v>
      </c>
      <c r="N5111" s="1" t="s">
        <v>92</v>
      </c>
    </row>
    <row r="5112" spans="1:14" x14ac:dyDescent="0.25">
      <c r="A5112">
        <v>5111</v>
      </c>
      <c r="B5112">
        <v>2262</v>
      </c>
      <c r="C5112">
        <f>1/COUNTIF(B:B,pizzadb_pizzasales[[#This Row],[order_id]])</f>
        <v>0.5</v>
      </c>
      <c r="D5112" s="1" t="s">
        <v>120</v>
      </c>
      <c r="E5112">
        <v>1</v>
      </c>
      <c r="F5112" s="16">
        <v>44046</v>
      </c>
      <c r="G5112" s="14" t="str">
        <f>TEXT(pizzadb_pizzasales[[#This Row],[order_date]],"dddd")</f>
        <v>Monday</v>
      </c>
      <c r="H5112" s="3">
        <v>0.69229166666666664</v>
      </c>
      <c r="I5112">
        <v>12.5</v>
      </c>
      <c r="J5112">
        <v>12.5</v>
      </c>
      <c r="K5112" s="1" t="s">
        <v>41</v>
      </c>
      <c r="L5112" s="1" t="s">
        <v>26</v>
      </c>
      <c r="M5112" s="1" t="s">
        <v>38</v>
      </c>
      <c r="N5112" s="1" t="s">
        <v>39</v>
      </c>
    </row>
    <row r="5113" spans="1:14" x14ac:dyDescent="0.25">
      <c r="A5113">
        <v>5112</v>
      </c>
      <c r="B5113">
        <v>2263</v>
      </c>
      <c r="C5113">
        <f>1/COUNTIF(B:B,pizzadb_pizzasales[[#This Row],[order_id]])</f>
        <v>0.5</v>
      </c>
      <c r="D5113" s="1" t="s">
        <v>76</v>
      </c>
      <c r="E5113">
        <v>1</v>
      </c>
      <c r="F5113" s="16">
        <v>44047</v>
      </c>
      <c r="G5113" s="14" t="str">
        <f>TEXT(pizzadb_pizzasales[[#This Row],[order_date]],"dddd")</f>
        <v>Tuesday</v>
      </c>
      <c r="H5113" s="3">
        <v>0.69635416666666672</v>
      </c>
      <c r="I5113">
        <v>16.75</v>
      </c>
      <c r="J5113">
        <v>16.75</v>
      </c>
      <c r="K5113" s="1" t="s">
        <v>13</v>
      </c>
      <c r="L5113" s="1" t="s">
        <v>33</v>
      </c>
      <c r="M5113" s="1" t="s">
        <v>74</v>
      </c>
      <c r="N5113" s="1" t="s">
        <v>75</v>
      </c>
    </row>
    <row r="5114" spans="1:14" x14ac:dyDescent="0.25">
      <c r="A5114">
        <v>5113</v>
      </c>
      <c r="B5114">
        <v>2263</v>
      </c>
      <c r="C5114">
        <f>1/COUNTIF(B:B,pizzadb_pizzasales[[#This Row],[order_id]])</f>
        <v>0.5</v>
      </c>
      <c r="D5114" s="1" t="s">
        <v>59</v>
      </c>
      <c r="E5114">
        <v>1</v>
      </c>
      <c r="F5114" s="16">
        <v>44048</v>
      </c>
      <c r="G5114" s="14" t="str">
        <f>TEXT(pizzadb_pizzasales[[#This Row],[order_date]],"dddd")</f>
        <v>Wednesday</v>
      </c>
      <c r="H5114" s="3">
        <v>0.69635416666666672</v>
      </c>
      <c r="I5114">
        <v>20.75</v>
      </c>
      <c r="J5114">
        <v>20.75</v>
      </c>
      <c r="K5114" s="1" t="s">
        <v>21</v>
      </c>
      <c r="L5114" s="1" t="s">
        <v>26</v>
      </c>
      <c r="M5114" s="1" t="s">
        <v>60</v>
      </c>
      <c r="N5114" s="1" t="s">
        <v>61</v>
      </c>
    </row>
    <row r="5115" spans="1:14" x14ac:dyDescent="0.25">
      <c r="A5115">
        <v>5114</v>
      </c>
      <c r="B5115">
        <v>2264</v>
      </c>
      <c r="C5115">
        <f>1/COUNTIF(B:B,pizzadb_pizzasales[[#This Row],[order_id]])</f>
        <v>0.5</v>
      </c>
      <c r="D5115" s="1" t="s">
        <v>54</v>
      </c>
      <c r="E5115">
        <v>1</v>
      </c>
      <c r="F5115" s="16">
        <v>44049</v>
      </c>
      <c r="G5115" s="14" t="str">
        <f>TEXT(pizzadb_pizzasales[[#This Row],[order_date]],"dddd")</f>
        <v>Thursday</v>
      </c>
      <c r="H5115" s="3">
        <v>0.6986458333333333</v>
      </c>
      <c r="I5115">
        <v>20.5</v>
      </c>
      <c r="J5115">
        <v>20.5</v>
      </c>
      <c r="K5115" s="1" t="s">
        <v>21</v>
      </c>
      <c r="L5115" s="1" t="s">
        <v>14</v>
      </c>
      <c r="M5115" s="1" t="s">
        <v>55</v>
      </c>
      <c r="N5115" s="1" t="s">
        <v>56</v>
      </c>
    </row>
    <row r="5116" spans="1:14" x14ac:dyDescent="0.25">
      <c r="A5116">
        <v>5115</v>
      </c>
      <c r="B5116">
        <v>2264</v>
      </c>
      <c r="C5116">
        <f>1/COUNTIF(B:B,pizzadb_pizzasales[[#This Row],[order_id]])</f>
        <v>0.5</v>
      </c>
      <c r="D5116" s="1" t="s">
        <v>162</v>
      </c>
      <c r="E5116">
        <v>1</v>
      </c>
      <c r="F5116" s="16">
        <v>44050</v>
      </c>
      <c r="G5116" s="14" t="str">
        <f>TEXT(pizzadb_pizzasales[[#This Row],[order_date]],"dddd")</f>
        <v>Friday</v>
      </c>
      <c r="H5116" s="3">
        <v>0.6986458333333333</v>
      </c>
      <c r="I5116">
        <v>16</v>
      </c>
      <c r="J5116">
        <v>16</v>
      </c>
      <c r="K5116" s="1" t="s">
        <v>13</v>
      </c>
      <c r="L5116" s="1" t="s">
        <v>22</v>
      </c>
      <c r="M5116" s="1" t="s">
        <v>110</v>
      </c>
      <c r="N5116" s="1" t="s">
        <v>111</v>
      </c>
    </row>
    <row r="5117" spans="1:14" x14ac:dyDescent="0.25">
      <c r="A5117">
        <v>5116</v>
      </c>
      <c r="B5117">
        <v>2265</v>
      </c>
      <c r="C5117">
        <f>1/COUNTIF(B:B,pizzadb_pizzasales[[#This Row],[order_id]])</f>
        <v>0.25</v>
      </c>
      <c r="D5117" s="1" t="s">
        <v>118</v>
      </c>
      <c r="E5117">
        <v>1</v>
      </c>
      <c r="F5117" s="16">
        <v>44053</v>
      </c>
      <c r="G5117" s="14" t="str">
        <f>TEXT(pizzadb_pizzasales[[#This Row],[order_date]],"dddd")</f>
        <v>Monday</v>
      </c>
      <c r="H5117" s="3">
        <v>0.71229166666666666</v>
      </c>
      <c r="I5117">
        <v>16.75</v>
      </c>
      <c r="J5117">
        <v>16.75</v>
      </c>
      <c r="K5117" s="1" t="s">
        <v>13</v>
      </c>
      <c r="L5117" s="1" t="s">
        <v>33</v>
      </c>
      <c r="M5117" s="1" t="s">
        <v>42</v>
      </c>
      <c r="N5117" s="1" t="s">
        <v>43</v>
      </c>
    </row>
    <row r="5118" spans="1:14" x14ac:dyDescent="0.25">
      <c r="A5118">
        <v>5117</v>
      </c>
      <c r="B5118">
        <v>2265</v>
      </c>
      <c r="C5118">
        <f>1/COUNTIF(B:B,pizzadb_pizzasales[[#This Row],[order_id]])</f>
        <v>0.25</v>
      </c>
      <c r="D5118" s="1" t="s">
        <v>51</v>
      </c>
      <c r="E5118">
        <v>1</v>
      </c>
      <c r="F5118" s="16">
        <v>44054</v>
      </c>
      <c r="G5118" s="14" t="str">
        <f>TEXT(pizzadb_pizzasales[[#This Row],[order_date]],"dddd")</f>
        <v>Tuesday</v>
      </c>
      <c r="H5118" s="3">
        <v>0.71229166666666666</v>
      </c>
      <c r="I5118">
        <v>12</v>
      </c>
      <c r="J5118">
        <v>12</v>
      </c>
      <c r="K5118" s="1" t="s">
        <v>41</v>
      </c>
      <c r="L5118" s="1" t="s">
        <v>22</v>
      </c>
      <c r="M5118" s="1" t="s">
        <v>52</v>
      </c>
      <c r="N5118" s="1" t="s">
        <v>53</v>
      </c>
    </row>
    <row r="5119" spans="1:14" x14ac:dyDescent="0.25">
      <c r="A5119">
        <v>5118</v>
      </c>
      <c r="B5119">
        <v>2265</v>
      </c>
      <c r="C5119">
        <f>1/COUNTIF(B:B,pizzadb_pizzasales[[#This Row],[order_id]])</f>
        <v>0.25</v>
      </c>
      <c r="D5119" s="1" t="s">
        <v>132</v>
      </c>
      <c r="E5119">
        <v>1</v>
      </c>
      <c r="F5119" s="16">
        <v>44055</v>
      </c>
      <c r="G5119" s="14" t="str">
        <f>TEXT(pizzadb_pizzasales[[#This Row],[order_date]],"dddd")</f>
        <v>Wednesday</v>
      </c>
      <c r="H5119" s="3">
        <v>0.71229166666666666</v>
      </c>
      <c r="I5119">
        <v>10.5</v>
      </c>
      <c r="J5119">
        <v>10.5</v>
      </c>
      <c r="K5119" s="1" t="s">
        <v>41</v>
      </c>
      <c r="L5119" s="1" t="s">
        <v>14</v>
      </c>
      <c r="M5119" s="1" t="s">
        <v>15</v>
      </c>
      <c r="N5119" s="1" t="s">
        <v>16</v>
      </c>
    </row>
    <row r="5120" spans="1:14" x14ac:dyDescent="0.25">
      <c r="A5120">
        <v>5119</v>
      </c>
      <c r="B5120">
        <v>2265</v>
      </c>
      <c r="C5120">
        <f>1/COUNTIF(B:B,pizzadb_pizzasales[[#This Row],[order_id]])</f>
        <v>0.25</v>
      </c>
      <c r="D5120" s="1" t="s">
        <v>122</v>
      </c>
      <c r="E5120">
        <v>1</v>
      </c>
      <c r="F5120" s="16">
        <v>44056</v>
      </c>
      <c r="G5120" s="14" t="str">
        <f>TEXT(pizzadb_pizzasales[[#This Row],[order_date]],"dddd")</f>
        <v>Thursday</v>
      </c>
      <c r="H5120" s="3">
        <v>0.71229166666666666</v>
      </c>
      <c r="I5120">
        <v>20.25</v>
      </c>
      <c r="J5120">
        <v>20.25</v>
      </c>
      <c r="K5120" s="1" t="s">
        <v>21</v>
      </c>
      <c r="L5120" s="1" t="s">
        <v>22</v>
      </c>
      <c r="M5120" s="1" t="s">
        <v>66</v>
      </c>
      <c r="N5120" s="1" t="s">
        <v>67</v>
      </c>
    </row>
    <row r="5121" spans="1:14" x14ac:dyDescent="0.25">
      <c r="A5121">
        <v>5120</v>
      </c>
      <c r="B5121">
        <v>2266</v>
      </c>
      <c r="C5121">
        <f>1/COUNTIF(B:B,pizzadb_pizzasales[[#This Row],[order_id]])</f>
        <v>1</v>
      </c>
      <c r="D5121" s="1" t="s">
        <v>157</v>
      </c>
      <c r="E5121">
        <v>1</v>
      </c>
      <c r="F5121" s="16">
        <v>44057</v>
      </c>
      <c r="G5121" s="14" t="str">
        <f>TEXT(pizzadb_pizzasales[[#This Row],[order_date]],"dddd")</f>
        <v>Friday</v>
      </c>
      <c r="H5121" s="3">
        <v>0.72266203703703702</v>
      </c>
      <c r="I5121">
        <v>12</v>
      </c>
      <c r="J5121">
        <v>12</v>
      </c>
      <c r="K5121" s="1" t="s">
        <v>41</v>
      </c>
      <c r="L5121" s="1" t="s">
        <v>22</v>
      </c>
      <c r="M5121" s="1" t="s">
        <v>110</v>
      </c>
      <c r="N5121" s="1" t="s">
        <v>111</v>
      </c>
    </row>
    <row r="5122" spans="1:14" x14ac:dyDescent="0.25">
      <c r="A5122">
        <v>5121</v>
      </c>
      <c r="B5122">
        <v>2267</v>
      </c>
      <c r="C5122">
        <f>1/COUNTIF(B:B,pizzadb_pizzasales[[#This Row],[order_id]])</f>
        <v>0.33333333333333331</v>
      </c>
      <c r="D5122" s="1" t="s">
        <v>134</v>
      </c>
      <c r="E5122">
        <v>1</v>
      </c>
      <c r="F5122" s="16">
        <v>44060</v>
      </c>
      <c r="G5122" s="14" t="str">
        <f>TEXT(pizzadb_pizzasales[[#This Row],[order_date]],"dddd")</f>
        <v>Monday</v>
      </c>
      <c r="H5122" s="3">
        <v>0.72395833333333337</v>
      </c>
      <c r="I5122">
        <v>16.75</v>
      </c>
      <c r="J5122">
        <v>16.75</v>
      </c>
      <c r="K5122" s="1" t="s">
        <v>13</v>
      </c>
      <c r="L5122" s="1" t="s">
        <v>33</v>
      </c>
      <c r="M5122" s="1" t="s">
        <v>124</v>
      </c>
      <c r="N5122" s="1" t="s">
        <v>125</v>
      </c>
    </row>
    <row r="5123" spans="1:14" x14ac:dyDescent="0.25">
      <c r="A5123">
        <v>5122</v>
      </c>
      <c r="B5123">
        <v>2267</v>
      </c>
      <c r="C5123">
        <f>1/COUNTIF(B:B,pizzadb_pizzasales[[#This Row],[order_id]])</f>
        <v>0.33333333333333331</v>
      </c>
      <c r="D5123" s="1" t="s">
        <v>17</v>
      </c>
      <c r="E5123">
        <v>1</v>
      </c>
      <c r="F5123" s="16">
        <v>44061</v>
      </c>
      <c r="G5123" s="14" t="str">
        <f>TEXT(pizzadb_pizzasales[[#This Row],[order_date]],"dddd")</f>
        <v>Tuesday</v>
      </c>
      <c r="H5123" s="3">
        <v>0.72395833333333337</v>
      </c>
      <c r="I5123">
        <v>16</v>
      </c>
      <c r="J5123">
        <v>16</v>
      </c>
      <c r="K5123" s="1" t="s">
        <v>13</v>
      </c>
      <c r="L5123" s="1" t="s">
        <v>14</v>
      </c>
      <c r="M5123" s="1" t="s">
        <v>18</v>
      </c>
      <c r="N5123" s="1" t="s">
        <v>19</v>
      </c>
    </row>
    <row r="5124" spans="1:14" x14ac:dyDescent="0.25">
      <c r="A5124">
        <v>5123</v>
      </c>
      <c r="B5124">
        <v>2267</v>
      </c>
      <c r="C5124">
        <f>1/COUNTIF(B:B,pizzadb_pizzasales[[#This Row],[order_id]])</f>
        <v>0.33333333333333331</v>
      </c>
      <c r="D5124" s="1" t="s">
        <v>172</v>
      </c>
      <c r="E5124">
        <v>1</v>
      </c>
      <c r="F5124" s="16">
        <v>44062</v>
      </c>
      <c r="G5124" s="14" t="str">
        <f>TEXT(pizzadb_pizzasales[[#This Row],[order_date]],"dddd")</f>
        <v>Wednesday</v>
      </c>
      <c r="H5124" s="3">
        <v>0.72395833333333337</v>
      </c>
      <c r="I5124">
        <v>12.5</v>
      </c>
      <c r="J5124">
        <v>12.5</v>
      </c>
      <c r="K5124" s="1" t="s">
        <v>41</v>
      </c>
      <c r="L5124" s="1" t="s">
        <v>26</v>
      </c>
      <c r="M5124" s="1" t="s">
        <v>88</v>
      </c>
      <c r="N5124" s="1" t="s">
        <v>89</v>
      </c>
    </row>
    <row r="5125" spans="1:14" x14ac:dyDescent="0.25">
      <c r="A5125">
        <v>5124</v>
      </c>
      <c r="B5125">
        <v>2268</v>
      </c>
      <c r="C5125">
        <f>1/COUNTIF(B:B,pizzadb_pizzasales[[#This Row],[order_id]])</f>
        <v>1</v>
      </c>
      <c r="D5125" s="1" t="s">
        <v>147</v>
      </c>
      <c r="E5125">
        <v>1</v>
      </c>
      <c r="F5125" s="16">
        <v>44063</v>
      </c>
      <c r="G5125" s="14" t="str">
        <f>TEXT(pizzadb_pizzasales[[#This Row],[order_date]],"dddd")</f>
        <v>Thursday</v>
      </c>
      <c r="H5125" s="3">
        <v>0.72714120370370372</v>
      </c>
      <c r="I5125">
        <v>16.75</v>
      </c>
      <c r="J5125">
        <v>16.75</v>
      </c>
      <c r="K5125" s="1" t="s">
        <v>13</v>
      </c>
      <c r="L5125" s="1" t="s">
        <v>33</v>
      </c>
      <c r="M5125" s="1" t="s">
        <v>70</v>
      </c>
      <c r="N5125" s="1" t="s">
        <v>71</v>
      </c>
    </row>
    <row r="5126" spans="1:14" x14ac:dyDescent="0.25">
      <c r="A5126">
        <v>5125</v>
      </c>
      <c r="B5126">
        <v>2269</v>
      </c>
      <c r="C5126">
        <f>1/COUNTIF(B:B,pizzadb_pizzasales[[#This Row],[order_id]])</f>
        <v>0.5</v>
      </c>
      <c r="D5126" s="1" t="s">
        <v>84</v>
      </c>
      <c r="E5126">
        <v>1</v>
      </c>
      <c r="F5126" s="16">
        <v>44064</v>
      </c>
      <c r="G5126" s="14" t="str">
        <f>TEXT(pizzadb_pizzasales[[#This Row],[order_date]],"dddd")</f>
        <v>Friday</v>
      </c>
      <c r="H5126" s="3">
        <v>0.7363425925925926</v>
      </c>
      <c r="I5126">
        <v>12</v>
      </c>
      <c r="J5126">
        <v>12</v>
      </c>
      <c r="K5126" s="1" t="s">
        <v>41</v>
      </c>
      <c r="L5126" s="1" t="s">
        <v>14</v>
      </c>
      <c r="M5126" s="1" t="s">
        <v>85</v>
      </c>
      <c r="N5126" s="1" t="s">
        <v>86</v>
      </c>
    </row>
    <row r="5127" spans="1:14" x14ac:dyDescent="0.25">
      <c r="A5127">
        <v>5126</v>
      </c>
      <c r="B5127">
        <v>2269</v>
      </c>
      <c r="C5127">
        <f>1/COUNTIF(B:B,pizzadb_pizzasales[[#This Row],[order_id]])</f>
        <v>0.5</v>
      </c>
      <c r="D5127" s="1" t="s">
        <v>25</v>
      </c>
      <c r="E5127">
        <v>1</v>
      </c>
      <c r="F5127" s="16">
        <v>44067</v>
      </c>
      <c r="G5127" s="14" t="str">
        <f>TEXT(pizzadb_pizzasales[[#This Row],[order_date]],"dddd")</f>
        <v>Monday</v>
      </c>
      <c r="H5127" s="3">
        <v>0.7363425925925926</v>
      </c>
      <c r="I5127">
        <v>20.75</v>
      </c>
      <c r="J5127">
        <v>20.75</v>
      </c>
      <c r="K5127" s="1" t="s">
        <v>21</v>
      </c>
      <c r="L5127" s="1" t="s">
        <v>26</v>
      </c>
      <c r="M5127" s="1" t="s">
        <v>27</v>
      </c>
      <c r="N5127" s="1" t="s">
        <v>28</v>
      </c>
    </row>
    <row r="5128" spans="1:14" x14ac:dyDescent="0.25">
      <c r="A5128">
        <v>5127</v>
      </c>
      <c r="B5128">
        <v>2270</v>
      </c>
      <c r="C5128">
        <f>1/COUNTIF(B:B,pizzadb_pizzasales[[#This Row],[order_id]])</f>
        <v>0.5</v>
      </c>
      <c r="D5128" s="1" t="s">
        <v>149</v>
      </c>
      <c r="E5128">
        <v>1</v>
      </c>
      <c r="F5128" s="16">
        <v>44068</v>
      </c>
      <c r="G5128" s="14" t="str">
        <f>TEXT(pizzadb_pizzasales[[#This Row],[order_date]],"dddd")</f>
        <v>Tuesday</v>
      </c>
      <c r="H5128" s="3">
        <v>0.74809027777777781</v>
      </c>
      <c r="I5128">
        <v>12.25</v>
      </c>
      <c r="J5128">
        <v>12.25</v>
      </c>
      <c r="K5128" s="1" t="s">
        <v>41</v>
      </c>
      <c r="L5128" s="1" t="s">
        <v>26</v>
      </c>
      <c r="M5128" s="1" t="s">
        <v>114</v>
      </c>
      <c r="N5128" s="1" t="s">
        <v>115</v>
      </c>
    </row>
    <row r="5129" spans="1:14" x14ac:dyDescent="0.25">
      <c r="A5129">
        <v>5128</v>
      </c>
      <c r="B5129">
        <v>2270</v>
      </c>
      <c r="C5129">
        <f>1/COUNTIF(B:B,pizzadb_pizzasales[[#This Row],[order_id]])</f>
        <v>0.5</v>
      </c>
      <c r="D5129" s="1" t="s">
        <v>137</v>
      </c>
      <c r="E5129">
        <v>1</v>
      </c>
      <c r="F5129" s="16">
        <v>44069</v>
      </c>
      <c r="G5129" s="14" t="str">
        <f>TEXT(pizzadb_pizzasales[[#This Row],[order_date]],"dddd")</f>
        <v>Wednesday</v>
      </c>
      <c r="H5129" s="3">
        <v>0.74809027777777781</v>
      </c>
      <c r="I5129">
        <v>16.75</v>
      </c>
      <c r="J5129">
        <v>16.75</v>
      </c>
      <c r="K5129" s="1" t="s">
        <v>13</v>
      </c>
      <c r="L5129" s="1" t="s">
        <v>33</v>
      </c>
      <c r="M5129" s="1" t="s">
        <v>34</v>
      </c>
      <c r="N5129" s="1" t="s">
        <v>35</v>
      </c>
    </row>
    <row r="5130" spans="1:14" x14ac:dyDescent="0.25">
      <c r="A5130">
        <v>5129</v>
      </c>
      <c r="B5130">
        <v>2271</v>
      </c>
      <c r="C5130">
        <f>1/COUNTIF(B:B,pizzadb_pizzasales[[#This Row],[order_id]])</f>
        <v>1</v>
      </c>
      <c r="D5130" s="1" t="s">
        <v>117</v>
      </c>
      <c r="E5130">
        <v>1</v>
      </c>
      <c r="F5130" s="16">
        <v>44070</v>
      </c>
      <c r="G5130" s="14" t="str">
        <f>TEXT(pizzadb_pizzasales[[#This Row],[order_date]],"dddd")</f>
        <v>Thursday</v>
      </c>
      <c r="H5130" s="3">
        <v>0.75689814814814815</v>
      </c>
      <c r="I5130">
        <v>12.75</v>
      </c>
      <c r="J5130">
        <v>12.75</v>
      </c>
      <c r="K5130" s="1" t="s">
        <v>41</v>
      </c>
      <c r="L5130" s="1" t="s">
        <v>33</v>
      </c>
      <c r="M5130" s="1" t="s">
        <v>70</v>
      </c>
      <c r="N5130" s="1" t="s">
        <v>71</v>
      </c>
    </row>
    <row r="5131" spans="1:14" x14ac:dyDescent="0.25">
      <c r="A5131">
        <v>5130</v>
      </c>
      <c r="B5131">
        <v>2272</v>
      </c>
      <c r="C5131">
        <f>1/COUNTIF(B:B,pizzadb_pizzasales[[#This Row],[order_id]])</f>
        <v>0.25</v>
      </c>
      <c r="D5131" s="1" t="s">
        <v>81</v>
      </c>
      <c r="E5131">
        <v>1</v>
      </c>
      <c r="F5131" s="16">
        <v>44071</v>
      </c>
      <c r="G5131" s="14" t="str">
        <f>TEXT(pizzadb_pizzasales[[#This Row],[order_date]],"dddd")</f>
        <v>Friday</v>
      </c>
      <c r="H5131" s="3">
        <v>0.76233796296296297</v>
      </c>
      <c r="I5131">
        <v>20.75</v>
      </c>
      <c r="J5131">
        <v>20.75</v>
      </c>
      <c r="K5131" s="1" t="s">
        <v>21</v>
      </c>
      <c r="L5131" s="1" t="s">
        <v>33</v>
      </c>
      <c r="M5131" s="1" t="s">
        <v>82</v>
      </c>
      <c r="N5131" s="1" t="s">
        <v>83</v>
      </c>
    </row>
    <row r="5132" spans="1:14" x14ac:dyDescent="0.25">
      <c r="A5132">
        <v>5131</v>
      </c>
      <c r="B5132">
        <v>2272</v>
      </c>
      <c r="C5132">
        <f>1/COUNTIF(B:B,pizzadb_pizzasales[[#This Row],[order_id]])</f>
        <v>0.25</v>
      </c>
      <c r="D5132" s="1" t="s">
        <v>159</v>
      </c>
      <c r="E5132">
        <v>1</v>
      </c>
      <c r="F5132" s="16">
        <v>44074</v>
      </c>
      <c r="G5132" s="14" t="str">
        <f>TEXT(pizzadb_pizzasales[[#This Row],[order_date]],"dddd")</f>
        <v>Monday</v>
      </c>
      <c r="H5132" s="3">
        <v>0.76233796296296297</v>
      </c>
      <c r="I5132">
        <v>16.75</v>
      </c>
      <c r="J5132">
        <v>16.75</v>
      </c>
      <c r="K5132" s="1" t="s">
        <v>13</v>
      </c>
      <c r="L5132" s="1" t="s">
        <v>22</v>
      </c>
      <c r="M5132" s="1" t="s">
        <v>101</v>
      </c>
      <c r="N5132" s="1" t="s">
        <v>102</v>
      </c>
    </row>
    <row r="5133" spans="1:14" x14ac:dyDescent="0.25">
      <c r="A5133">
        <v>5132</v>
      </c>
      <c r="B5133">
        <v>2272</v>
      </c>
      <c r="C5133">
        <f>1/COUNTIF(B:B,pizzadb_pizzasales[[#This Row],[order_id]])</f>
        <v>0.25</v>
      </c>
      <c r="D5133" s="1" t="s">
        <v>135</v>
      </c>
      <c r="E5133">
        <v>1</v>
      </c>
      <c r="F5133" s="16">
        <v>44075</v>
      </c>
      <c r="G5133" s="14" t="str">
        <f>TEXT(pizzadb_pizzasales[[#This Row],[order_date]],"dddd")</f>
        <v>Tuesday</v>
      </c>
      <c r="H5133" s="3">
        <v>0.76233796296296297</v>
      </c>
      <c r="I5133">
        <v>20.75</v>
      </c>
      <c r="J5133">
        <v>20.75</v>
      </c>
      <c r="K5133" s="1" t="s">
        <v>21</v>
      </c>
      <c r="L5133" s="1" t="s">
        <v>26</v>
      </c>
      <c r="M5133" s="1" t="s">
        <v>107</v>
      </c>
      <c r="N5133" s="1" t="s">
        <v>108</v>
      </c>
    </row>
    <row r="5134" spans="1:14" x14ac:dyDescent="0.25">
      <c r="A5134">
        <v>5133</v>
      </c>
      <c r="B5134">
        <v>2272</v>
      </c>
      <c r="C5134">
        <f>1/COUNTIF(B:B,pizzadb_pizzasales[[#This Row],[order_id]])</f>
        <v>0.25</v>
      </c>
      <c r="D5134" s="1" t="s">
        <v>157</v>
      </c>
      <c r="E5134">
        <v>1</v>
      </c>
      <c r="F5134" s="16">
        <v>44076</v>
      </c>
      <c r="G5134" s="14" t="str">
        <f>TEXT(pizzadb_pizzasales[[#This Row],[order_date]],"dddd")</f>
        <v>Wednesday</v>
      </c>
      <c r="H5134" s="3">
        <v>0.76233796296296297</v>
      </c>
      <c r="I5134">
        <v>12</v>
      </c>
      <c r="J5134">
        <v>12</v>
      </c>
      <c r="K5134" s="1" t="s">
        <v>41</v>
      </c>
      <c r="L5134" s="1" t="s">
        <v>22</v>
      </c>
      <c r="M5134" s="1" t="s">
        <v>110</v>
      </c>
      <c r="N5134" s="1" t="s">
        <v>111</v>
      </c>
    </row>
    <row r="5135" spans="1:14" x14ac:dyDescent="0.25">
      <c r="A5135">
        <v>5134</v>
      </c>
      <c r="B5135">
        <v>2273</v>
      </c>
      <c r="C5135">
        <f>1/COUNTIF(B:B,pizzadb_pizzasales[[#This Row],[order_id]])</f>
        <v>0.33333333333333331</v>
      </c>
      <c r="D5135" s="1" t="s">
        <v>84</v>
      </c>
      <c r="E5135">
        <v>1</v>
      </c>
      <c r="F5135" s="16">
        <v>44077</v>
      </c>
      <c r="G5135" s="14" t="str">
        <f>TEXT(pizzadb_pizzasales[[#This Row],[order_date]],"dddd")</f>
        <v>Thursday</v>
      </c>
      <c r="H5135" s="3">
        <v>0.77186342592592594</v>
      </c>
      <c r="I5135">
        <v>12</v>
      </c>
      <c r="J5135">
        <v>12</v>
      </c>
      <c r="K5135" s="1" t="s">
        <v>41</v>
      </c>
      <c r="L5135" s="1" t="s">
        <v>14</v>
      </c>
      <c r="M5135" s="1" t="s">
        <v>85</v>
      </c>
      <c r="N5135" s="1" t="s">
        <v>86</v>
      </c>
    </row>
    <row r="5136" spans="1:14" x14ac:dyDescent="0.25">
      <c r="A5136">
        <v>5135</v>
      </c>
      <c r="B5136">
        <v>2273</v>
      </c>
      <c r="C5136">
        <f>1/COUNTIF(B:B,pizzadb_pizzasales[[#This Row],[order_id]])</f>
        <v>0.33333333333333331</v>
      </c>
      <c r="D5136" s="1" t="s">
        <v>169</v>
      </c>
      <c r="E5136">
        <v>1</v>
      </c>
      <c r="F5136" s="16">
        <v>44078</v>
      </c>
      <c r="G5136" s="14" t="str">
        <f>TEXT(pizzadb_pizzasales[[#This Row],[order_date]],"dddd")</f>
        <v>Friday</v>
      </c>
      <c r="H5136" s="3">
        <v>0.77186342592592594</v>
      </c>
      <c r="I5136">
        <v>12.25</v>
      </c>
      <c r="J5136">
        <v>12.25</v>
      </c>
      <c r="K5136" s="1" t="s">
        <v>41</v>
      </c>
      <c r="L5136" s="1" t="s">
        <v>26</v>
      </c>
      <c r="M5136" s="1" t="s">
        <v>97</v>
      </c>
      <c r="N5136" s="1" t="s">
        <v>98</v>
      </c>
    </row>
    <row r="5137" spans="1:14" x14ac:dyDescent="0.25">
      <c r="A5137">
        <v>5136</v>
      </c>
      <c r="B5137">
        <v>2273</v>
      </c>
      <c r="C5137">
        <f>1/COUNTIF(B:B,pizzadb_pizzasales[[#This Row],[order_id]])</f>
        <v>0.33333333333333331</v>
      </c>
      <c r="D5137" s="1" t="s">
        <v>54</v>
      </c>
      <c r="E5137">
        <v>1</v>
      </c>
      <c r="F5137" s="16">
        <v>44081</v>
      </c>
      <c r="G5137" s="14" t="str">
        <f>TEXT(pizzadb_pizzasales[[#This Row],[order_date]],"dddd")</f>
        <v>Monday</v>
      </c>
      <c r="H5137" s="3">
        <v>0.77186342592592594</v>
      </c>
      <c r="I5137">
        <v>20.5</v>
      </c>
      <c r="J5137">
        <v>20.5</v>
      </c>
      <c r="K5137" s="1" t="s">
        <v>21</v>
      </c>
      <c r="L5137" s="1" t="s">
        <v>14</v>
      </c>
      <c r="M5137" s="1" t="s">
        <v>55</v>
      </c>
      <c r="N5137" s="1" t="s">
        <v>56</v>
      </c>
    </row>
    <row r="5138" spans="1:14" x14ac:dyDescent="0.25">
      <c r="A5138">
        <v>5137</v>
      </c>
      <c r="B5138">
        <v>2274</v>
      </c>
      <c r="C5138">
        <f>1/COUNTIF(B:B,pizzadb_pizzasales[[#This Row],[order_id]])</f>
        <v>1</v>
      </c>
      <c r="D5138" s="1" t="s">
        <v>154</v>
      </c>
      <c r="E5138">
        <v>1</v>
      </c>
      <c r="F5138" s="16">
        <v>44082</v>
      </c>
      <c r="G5138" s="14" t="str">
        <f>TEXT(pizzadb_pizzasales[[#This Row],[order_date]],"dddd")</f>
        <v>Tuesday</v>
      </c>
      <c r="H5138" s="3">
        <v>0.77489583333333334</v>
      </c>
      <c r="I5138">
        <v>16</v>
      </c>
      <c r="J5138">
        <v>16</v>
      </c>
      <c r="K5138" s="1" t="s">
        <v>13</v>
      </c>
      <c r="L5138" s="1" t="s">
        <v>22</v>
      </c>
      <c r="M5138" s="1" t="s">
        <v>66</v>
      </c>
      <c r="N5138" s="1" t="s">
        <v>67</v>
      </c>
    </row>
    <row r="5139" spans="1:14" x14ac:dyDescent="0.25">
      <c r="A5139">
        <v>5138</v>
      </c>
      <c r="B5139">
        <v>2275</v>
      </c>
      <c r="C5139">
        <f>1/COUNTIF(B:B,pizzadb_pizzasales[[#This Row],[order_id]])</f>
        <v>0.5</v>
      </c>
      <c r="D5139" s="1" t="s">
        <v>17</v>
      </c>
      <c r="E5139">
        <v>1</v>
      </c>
      <c r="F5139" s="16">
        <v>44083</v>
      </c>
      <c r="G5139" s="14" t="str">
        <f>TEXT(pizzadb_pizzasales[[#This Row],[order_date]],"dddd")</f>
        <v>Wednesday</v>
      </c>
      <c r="H5139" s="3">
        <v>0.77973379629629624</v>
      </c>
      <c r="I5139">
        <v>16</v>
      </c>
      <c r="J5139">
        <v>16</v>
      </c>
      <c r="K5139" s="1" t="s">
        <v>13</v>
      </c>
      <c r="L5139" s="1" t="s">
        <v>14</v>
      </c>
      <c r="M5139" s="1" t="s">
        <v>18</v>
      </c>
      <c r="N5139" s="1" t="s">
        <v>19</v>
      </c>
    </row>
    <row r="5140" spans="1:14" x14ac:dyDescent="0.25">
      <c r="A5140">
        <v>5139</v>
      </c>
      <c r="B5140">
        <v>2275</v>
      </c>
      <c r="C5140">
        <f>1/COUNTIF(B:B,pizzadb_pizzasales[[#This Row],[order_id]])</f>
        <v>0.5</v>
      </c>
      <c r="D5140" s="1" t="s">
        <v>142</v>
      </c>
      <c r="E5140">
        <v>1</v>
      </c>
      <c r="F5140" s="16">
        <v>44084</v>
      </c>
      <c r="G5140" s="14" t="str">
        <f>TEXT(pizzadb_pizzasales[[#This Row],[order_date]],"dddd")</f>
        <v>Thursday</v>
      </c>
      <c r="H5140" s="3">
        <v>0.77973379629629624</v>
      </c>
      <c r="I5140">
        <v>16.5</v>
      </c>
      <c r="J5140">
        <v>16.5</v>
      </c>
      <c r="K5140" s="1" t="s">
        <v>21</v>
      </c>
      <c r="L5140" s="1" t="s">
        <v>14</v>
      </c>
      <c r="M5140" s="1" t="s">
        <v>15</v>
      </c>
      <c r="N5140" s="1" t="s">
        <v>16</v>
      </c>
    </row>
    <row r="5141" spans="1:14" x14ac:dyDescent="0.25">
      <c r="A5141">
        <v>5140</v>
      </c>
      <c r="B5141">
        <v>2276</v>
      </c>
      <c r="C5141">
        <f>1/COUNTIF(B:B,pizzadb_pizzasales[[#This Row],[order_id]])</f>
        <v>1</v>
      </c>
      <c r="D5141" s="1" t="s">
        <v>134</v>
      </c>
      <c r="E5141">
        <v>1</v>
      </c>
      <c r="F5141" s="16">
        <v>44085</v>
      </c>
      <c r="G5141" s="14" t="str">
        <f>TEXT(pizzadb_pizzasales[[#This Row],[order_date]],"dddd")</f>
        <v>Friday</v>
      </c>
      <c r="H5141" s="3">
        <v>0.78074074074074074</v>
      </c>
      <c r="I5141">
        <v>16.75</v>
      </c>
      <c r="J5141">
        <v>16.75</v>
      </c>
      <c r="K5141" s="1" t="s">
        <v>13</v>
      </c>
      <c r="L5141" s="1" t="s">
        <v>33</v>
      </c>
      <c r="M5141" s="1" t="s">
        <v>124</v>
      </c>
      <c r="N5141" s="1" t="s">
        <v>125</v>
      </c>
    </row>
    <row r="5142" spans="1:14" x14ac:dyDescent="0.25">
      <c r="A5142">
        <v>5141</v>
      </c>
      <c r="B5142">
        <v>2277</v>
      </c>
      <c r="C5142">
        <f>1/COUNTIF(B:B,pizzadb_pizzasales[[#This Row],[order_id]])</f>
        <v>0.25</v>
      </c>
      <c r="D5142" s="1" t="s">
        <v>96</v>
      </c>
      <c r="E5142">
        <v>1</v>
      </c>
      <c r="F5142" s="16">
        <v>44088</v>
      </c>
      <c r="G5142" s="14" t="str">
        <f>TEXT(pizzadb_pizzasales[[#This Row],[order_date]],"dddd")</f>
        <v>Monday</v>
      </c>
      <c r="H5142" s="3">
        <v>0.78737268518518522</v>
      </c>
      <c r="I5142">
        <v>16.25</v>
      </c>
      <c r="J5142">
        <v>16.25</v>
      </c>
      <c r="K5142" s="1" t="s">
        <v>13</v>
      </c>
      <c r="L5142" s="1" t="s">
        <v>26</v>
      </c>
      <c r="M5142" s="1" t="s">
        <v>97</v>
      </c>
      <c r="N5142" s="1" t="s">
        <v>98</v>
      </c>
    </row>
    <row r="5143" spans="1:14" x14ac:dyDescent="0.25">
      <c r="A5143">
        <v>5142</v>
      </c>
      <c r="B5143">
        <v>2277</v>
      </c>
      <c r="C5143">
        <f>1/COUNTIF(B:B,pizzadb_pizzasales[[#This Row],[order_id]])</f>
        <v>0.25</v>
      </c>
      <c r="D5143" s="1" t="s">
        <v>90</v>
      </c>
      <c r="E5143">
        <v>1</v>
      </c>
      <c r="F5143" s="16">
        <v>44089</v>
      </c>
      <c r="G5143" s="14" t="str">
        <f>TEXT(pizzadb_pizzasales[[#This Row],[order_date]],"dddd")</f>
        <v>Tuesday</v>
      </c>
      <c r="H5143" s="3">
        <v>0.78737268518518522</v>
      </c>
      <c r="I5143">
        <v>17.950000762939453</v>
      </c>
      <c r="J5143">
        <v>17.950000762939453</v>
      </c>
      <c r="K5143" s="1" t="s">
        <v>21</v>
      </c>
      <c r="L5143" s="1" t="s">
        <v>22</v>
      </c>
      <c r="M5143" s="1" t="s">
        <v>91</v>
      </c>
      <c r="N5143" s="1" t="s">
        <v>92</v>
      </c>
    </row>
    <row r="5144" spans="1:14" x14ac:dyDescent="0.25">
      <c r="A5144">
        <v>5143</v>
      </c>
      <c r="B5144">
        <v>2277</v>
      </c>
      <c r="C5144">
        <f>1/COUNTIF(B:B,pizzadb_pizzasales[[#This Row],[order_id]])</f>
        <v>0.25</v>
      </c>
      <c r="D5144" s="1" t="s">
        <v>99</v>
      </c>
      <c r="E5144">
        <v>1</v>
      </c>
      <c r="F5144" s="16">
        <v>44090</v>
      </c>
      <c r="G5144" s="14" t="str">
        <f>TEXT(pizzadb_pizzasales[[#This Row],[order_date]],"dddd")</f>
        <v>Wednesday</v>
      </c>
      <c r="H5144" s="3">
        <v>0.78737268518518522</v>
      </c>
      <c r="I5144">
        <v>14.75</v>
      </c>
      <c r="J5144">
        <v>14.75</v>
      </c>
      <c r="K5144" s="1" t="s">
        <v>13</v>
      </c>
      <c r="L5144" s="1" t="s">
        <v>22</v>
      </c>
      <c r="M5144" s="1" t="s">
        <v>91</v>
      </c>
      <c r="N5144" s="1" t="s">
        <v>92</v>
      </c>
    </row>
    <row r="5145" spans="1:14" x14ac:dyDescent="0.25">
      <c r="A5145">
        <v>5144</v>
      </c>
      <c r="B5145">
        <v>2277</v>
      </c>
      <c r="C5145">
        <f>1/COUNTIF(B:B,pizzadb_pizzasales[[#This Row],[order_id]])</f>
        <v>0.25</v>
      </c>
      <c r="D5145" s="1" t="s">
        <v>171</v>
      </c>
      <c r="E5145">
        <v>1</v>
      </c>
      <c r="F5145" s="16">
        <v>44091</v>
      </c>
      <c r="G5145" s="14" t="str">
        <f>TEXT(pizzadb_pizzasales[[#This Row],[order_date]],"dddd")</f>
        <v>Thursday</v>
      </c>
      <c r="H5145" s="3">
        <v>0.78737268518518522</v>
      </c>
      <c r="I5145">
        <v>16.5</v>
      </c>
      <c r="J5145">
        <v>16.5</v>
      </c>
      <c r="K5145" s="1" t="s">
        <v>13</v>
      </c>
      <c r="L5145" s="1" t="s">
        <v>26</v>
      </c>
      <c r="M5145" s="1" t="s">
        <v>88</v>
      </c>
      <c r="N5145" s="1" t="s">
        <v>89</v>
      </c>
    </row>
    <row r="5146" spans="1:14" x14ac:dyDescent="0.25">
      <c r="A5146">
        <v>5145</v>
      </c>
      <c r="B5146">
        <v>2278</v>
      </c>
      <c r="C5146">
        <f>1/COUNTIF(B:B,pizzadb_pizzasales[[#This Row],[order_id]])</f>
        <v>0.5</v>
      </c>
      <c r="D5146" s="1" t="s">
        <v>109</v>
      </c>
      <c r="E5146">
        <v>1</v>
      </c>
      <c r="F5146" s="16">
        <v>44092</v>
      </c>
      <c r="G5146" s="14" t="str">
        <f>TEXT(pizzadb_pizzasales[[#This Row],[order_date]],"dddd")</f>
        <v>Friday</v>
      </c>
      <c r="H5146" s="3">
        <v>0.79364583333333338</v>
      </c>
      <c r="I5146">
        <v>20.25</v>
      </c>
      <c r="J5146">
        <v>20.25</v>
      </c>
      <c r="K5146" s="1" t="s">
        <v>21</v>
      </c>
      <c r="L5146" s="1" t="s">
        <v>22</v>
      </c>
      <c r="M5146" s="1" t="s">
        <v>110</v>
      </c>
      <c r="N5146" s="1" t="s">
        <v>111</v>
      </c>
    </row>
    <row r="5147" spans="1:14" x14ac:dyDescent="0.25">
      <c r="A5147">
        <v>5146</v>
      </c>
      <c r="B5147">
        <v>2278</v>
      </c>
      <c r="C5147">
        <f>1/COUNTIF(B:B,pizzadb_pizzasales[[#This Row],[order_id]])</f>
        <v>0.5</v>
      </c>
      <c r="D5147" s="1" t="s">
        <v>154</v>
      </c>
      <c r="E5147">
        <v>1</v>
      </c>
      <c r="F5147" s="16">
        <v>44095</v>
      </c>
      <c r="G5147" s="14" t="str">
        <f>TEXT(pizzadb_pizzasales[[#This Row],[order_date]],"dddd")</f>
        <v>Monday</v>
      </c>
      <c r="H5147" s="3">
        <v>0.79364583333333338</v>
      </c>
      <c r="I5147">
        <v>16</v>
      </c>
      <c r="J5147">
        <v>16</v>
      </c>
      <c r="K5147" s="1" t="s">
        <v>13</v>
      </c>
      <c r="L5147" s="1" t="s">
        <v>22</v>
      </c>
      <c r="M5147" s="1" t="s">
        <v>66</v>
      </c>
      <c r="N5147" s="1" t="s">
        <v>67</v>
      </c>
    </row>
    <row r="5148" spans="1:14" x14ac:dyDescent="0.25">
      <c r="A5148">
        <v>5147</v>
      </c>
      <c r="B5148">
        <v>2279</v>
      </c>
      <c r="C5148">
        <f>1/COUNTIF(B:B,pizzadb_pizzasales[[#This Row],[order_id]])</f>
        <v>1</v>
      </c>
      <c r="D5148" s="1" t="s">
        <v>90</v>
      </c>
      <c r="E5148">
        <v>1</v>
      </c>
      <c r="F5148" s="16">
        <v>44096</v>
      </c>
      <c r="G5148" s="14" t="str">
        <f>TEXT(pizzadb_pizzasales[[#This Row],[order_date]],"dddd")</f>
        <v>Tuesday</v>
      </c>
      <c r="H5148" s="3">
        <v>0.80126157407407406</v>
      </c>
      <c r="I5148">
        <v>17.950000762939453</v>
      </c>
      <c r="J5148">
        <v>17.950000762939453</v>
      </c>
      <c r="K5148" s="1" t="s">
        <v>21</v>
      </c>
      <c r="L5148" s="1" t="s">
        <v>22</v>
      </c>
      <c r="M5148" s="1" t="s">
        <v>91</v>
      </c>
      <c r="N5148" s="1" t="s">
        <v>92</v>
      </c>
    </row>
    <row r="5149" spans="1:14" x14ac:dyDescent="0.25">
      <c r="A5149">
        <v>5148</v>
      </c>
      <c r="B5149">
        <v>2280</v>
      </c>
      <c r="C5149">
        <f>1/COUNTIF(B:B,pizzadb_pizzasales[[#This Row],[order_id]])</f>
        <v>0.25</v>
      </c>
      <c r="D5149" s="1" t="s">
        <v>25</v>
      </c>
      <c r="E5149">
        <v>1</v>
      </c>
      <c r="F5149" s="16">
        <v>44097</v>
      </c>
      <c r="G5149" s="14" t="str">
        <f>TEXT(pizzadb_pizzasales[[#This Row],[order_date]],"dddd")</f>
        <v>Wednesday</v>
      </c>
      <c r="H5149" s="3">
        <v>0.80138888888888893</v>
      </c>
      <c r="I5149">
        <v>20.75</v>
      </c>
      <c r="J5149">
        <v>20.75</v>
      </c>
      <c r="K5149" s="1" t="s">
        <v>21</v>
      </c>
      <c r="L5149" s="1" t="s">
        <v>26</v>
      </c>
      <c r="M5149" s="1" t="s">
        <v>27</v>
      </c>
      <c r="N5149" s="1" t="s">
        <v>28</v>
      </c>
    </row>
    <row r="5150" spans="1:14" x14ac:dyDescent="0.25">
      <c r="A5150">
        <v>5149</v>
      </c>
      <c r="B5150">
        <v>2280</v>
      </c>
      <c r="C5150">
        <f>1/COUNTIF(B:B,pizzadb_pizzasales[[#This Row],[order_id]])</f>
        <v>0.25</v>
      </c>
      <c r="D5150" s="1" t="s">
        <v>126</v>
      </c>
      <c r="E5150">
        <v>1</v>
      </c>
      <c r="F5150" s="16">
        <v>44098</v>
      </c>
      <c r="G5150" s="14" t="str">
        <f>TEXT(pizzadb_pizzasales[[#This Row],[order_date]],"dddd")</f>
        <v>Thursday</v>
      </c>
      <c r="H5150" s="3">
        <v>0.80138888888888893</v>
      </c>
      <c r="I5150">
        <v>9.75</v>
      </c>
      <c r="J5150">
        <v>9.75</v>
      </c>
      <c r="K5150" s="1" t="s">
        <v>41</v>
      </c>
      <c r="L5150" s="1" t="s">
        <v>14</v>
      </c>
      <c r="M5150" s="1" t="s">
        <v>78</v>
      </c>
      <c r="N5150" s="1" t="s">
        <v>79</v>
      </c>
    </row>
    <row r="5151" spans="1:14" x14ac:dyDescent="0.25">
      <c r="A5151">
        <v>5150</v>
      </c>
      <c r="B5151">
        <v>2280</v>
      </c>
      <c r="C5151">
        <f>1/COUNTIF(B:B,pizzadb_pizzasales[[#This Row],[order_id]])</f>
        <v>0.25</v>
      </c>
      <c r="D5151" s="1" t="s">
        <v>120</v>
      </c>
      <c r="E5151">
        <v>1</v>
      </c>
      <c r="F5151" s="16">
        <v>44099</v>
      </c>
      <c r="G5151" s="14" t="str">
        <f>TEXT(pizzadb_pizzasales[[#This Row],[order_date]],"dddd")</f>
        <v>Friday</v>
      </c>
      <c r="H5151" s="3">
        <v>0.80138888888888893</v>
      </c>
      <c r="I5151">
        <v>12.5</v>
      </c>
      <c r="J5151">
        <v>12.5</v>
      </c>
      <c r="K5151" s="1" t="s">
        <v>41</v>
      </c>
      <c r="L5151" s="1" t="s">
        <v>26</v>
      </c>
      <c r="M5151" s="1" t="s">
        <v>38</v>
      </c>
      <c r="N5151" s="1" t="s">
        <v>39</v>
      </c>
    </row>
    <row r="5152" spans="1:14" x14ac:dyDescent="0.25">
      <c r="A5152">
        <v>5151</v>
      </c>
      <c r="B5152">
        <v>2280</v>
      </c>
      <c r="C5152">
        <f>1/COUNTIF(B:B,pizzadb_pizzasales[[#This Row],[order_id]])</f>
        <v>0.25</v>
      </c>
      <c r="D5152" s="1" t="s">
        <v>162</v>
      </c>
      <c r="E5152">
        <v>1</v>
      </c>
      <c r="F5152" s="16">
        <v>44102</v>
      </c>
      <c r="G5152" s="14" t="str">
        <f>TEXT(pizzadb_pizzasales[[#This Row],[order_date]],"dddd")</f>
        <v>Monday</v>
      </c>
      <c r="H5152" s="3">
        <v>0.80138888888888893</v>
      </c>
      <c r="I5152">
        <v>16</v>
      </c>
      <c r="J5152">
        <v>16</v>
      </c>
      <c r="K5152" s="1" t="s">
        <v>13</v>
      </c>
      <c r="L5152" s="1" t="s">
        <v>22</v>
      </c>
      <c r="M5152" s="1" t="s">
        <v>110</v>
      </c>
      <c r="N5152" s="1" t="s">
        <v>111</v>
      </c>
    </row>
    <row r="5153" spans="1:14" x14ac:dyDescent="0.25">
      <c r="A5153">
        <v>5152</v>
      </c>
      <c r="B5153">
        <v>2281</v>
      </c>
      <c r="C5153">
        <f>1/COUNTIF(B:B,pizzadb_pizzasales[[#This Row],[order_id]])</f>
        <v>1</v>
      </c>
      <c r="D5153" s="1" t="s">
        <v>109</v>
      </c>
      <c r="E5153">
        <v>1</v>
      </c>
      <c r="F5153" s="16">
        <v>44103</v>
      </c>
      <c r="G5153" s="14" t="str">
        <f>TEXT(pizzadb_pizzasales[[#This Row],[order_date]],"dddd")</f>
        <v>Tuesday</v>
      </c>
      <c r="H5153" s="3">
        <v>0.80275462962962962</v>
      </c>
      <c r="I5153">
        <v>20.25</v>
      </c>
      <c r="J5153">
        <v>20.25</v>
      </c>
      <c r="K5153" s="1" t="s">
        <v>21</v>
      </c>
      <c r="L5153" s="1" t="s">
        <v>22</v>
      </c>
      <c r="M5153" s="1" t="s">
        <v>110</v>
      </c>
      <c r="N5153" s="1" t="s">
        <v>111</v>
      </c>
    </row>
    <row r="5154" spans="1:14" x14ac:dyDescent="0.25">
      <c r="A5154">
        <v>5153</v>
      </c>
      <c r="B5154">
        <v>2282</v>
      </c>
      <c r="C5154">
        <f>1/COUNTIF(B:B,pizzadb_pizzasales[[#This Row],[order_id]])</f>
        <v>1</v>
      </c>
      <c r="D5154" s="1" t="s">
        <v>155</v>
      </c>
      <c r="E5154">
        <v>1</v>
      </c>
      <c r="F5154" s="16">
        <v>44104</v>
      </c>
      <c r="G5154" s="14" t="str">
        <f>TEXT(pizzadb_pizzasales[[#This Row],[order_date]],"dddd")</f>
        <v>Wednesday</v>
      </c>
      <c r="H5154" s="3">
        <v>0.81482638888888892</v>
      </c>
      <c r="I5154">
        <v>16</v>
      </c>
      <c r="J5154">
        <v>16</v>
      </c>
      <c r="K5154" s="1" t="s">
        <v>13</v>
      </c>
      <c r="L5154" s="1" t="s">
        <v>14</v>
      </c>
      <c r="M5154" s="1" t="s">
        <v>45</v>
      </c>
      <c r="N5154" s="1" t="s">
        <v>46</v>
      </c>
    </row>
    <row r="5155" spans="1:14" x14ac:dyDescent="0.25">
      <c r="A5155">
        <v>5154</v>
      </c>
      <c r="B5155">
        <v>2283</v>
      </c>
      <c r="C5155">
        <f>1/COUNTIF(B:B,pizzadb_pizzasales[[#This Row],[order_id]])</f>
        <v>0.25</v>
      </c>
      <c r="D5155" s="1" t="s">
        <v>134</v>
      </c>
      <c r="E5155">
        <v>1</v>
      </c>
      <c r="F5155" s="16">
        <v>44105</v>
      </c>
      <c r="G5155" s="14" t="str">
        <f>TEXT(pizzadb_pizzasales[[#This Row],[order_date]],"dddd")</f>
        <v>Thursday</v>
      </c>
      <c r="H5155" s="3">
        <v>0.81532407407407403</v>
      </c>
      <c r="I5155">
        <v>16.75</v>
      </c>
      <c r="J5155">
        <v>16.75</v>
      </c>
      <c r="K5155" s="1" t="s">
        <v>13</v>
      </c>
      <c r="L5155" s="1" t="s">
        <v>33</v>
      </c>
      <c r="M5155" s="1" t="s">
        <v>124</v>
      </c>
      <c r="N5155" s="1" t="s">
        <v>125</v>
      </c>
    </row>
    <row r="5156" spans="1:14" x14ac:dyDescent="0.25">
      <c r="A5156">
        <v>5155</v>
      </c>
      <c r="B5156">
        <v>2283</v>
      </c>
      <c r="C5156">
        <f>1/COUNTIF(B:B,pizzadb_pizzasales[[#This Row],[order_id]])</f>
        <v>0.25</v>
      </c>
      <c r="D5156" s="1" t="s">
        <v>20</v>
      </c>
      <c r="E5156">
        <v>1</v>
      </c>
      <c r="F5156" s="16">
        <v>44106</v>
      </c>
      <c r="G5156" s="14" t="str">
        <f>TEXT(pizzadb_pizzasales[[#This Row],[order_date]],"dddd")</f>
        <v>Friday</v>
      </c>
      <c r="H5156" s="3">
        <v>0.81532407407407403</v>
      </c>
      <c r="I5156">
        <v>18.5</v>
      </c>
      <c r="J5156">
        <v>18.5</v>
      </c>
      <c r="K5156" s="1" t="s">
        <v>21</v>
      </c>
      <c r="L5156" s="1" t="s">
        <v>22</v>
      </c>
      <c r="M5156" s="1" t="s">
        <v>23</v>
      </c>
      <c r="N5156" s="1" t="s">
        <v>24</v>
      </c>
    </row>
    <row r="5157" spans="1:14" x14ac:dyDescent="0.25">
      <c r="A5157">
        <v>5156</v>
      </c>
      <c r="B5157">
        <v>2283</v>
      </c>
      <c r="C5157">
        <f>1/COUNTIF(B:B,pizzadb_pizzasales[[#This Row],[order_id]])</f>
        <v>0.25</v>
      </c>
      <c r="D5157" s="1" t="s">
        <v>51</v>
      </c>
      <c r="E5157">
        <v>1</v>
      </c>
      <c r="F5157" s="16">
        <v>44109</v>
      </c>
      <c r="G5157" s="14" t="str">
        <f>TEXT(pizzadb_pizzasales[[#This Row],[order_date]],"dddd")</f>
        <v>Monday</v>
      </c>
      <c r="H5157" s="3">
        <v>0.81532407407407403</v>
      </c>
      <c r="I5157">
        <v>12</v>
      </c>
      <c r="J5157">
        <v>12</v>
      </c>
      <c r="K5157" s="1" t="s">
        <v>41</v>
      </c>
      <c r="L5157" s="1" t="s">
        <v>22</v>
      </c>
      <c r="M5157" s="1" t="s">
        <v>52</v>
      </c>
      <c r="N5157" s="1" t="s">
        <v>53</v>
      </c>
    </row>
    <row r="5158" spans="1:14" x14ac:dyDescent="0.25">
      <c r="A5158">
        <v>5157</v>
      </c>
      <c r="B5158">
        <v>2283</v>
      </c>
      <c r="C5158">
        <f>1/COUNTIF(B:B,pizzadb_pizzasales[[#This Row],[order_id]])</f>
        <v>0.25</v>
      </c>
      <c r="D5158" s="1" t="s">
        <v>58</v>
      </c>
      <c r="E5158">
        <v>1</v>
      </c>
      <c r="F5158" s="16">
        <v>44110</v>
      </c>
      <c r="G5158" s="14" t="str">
        <f>TEXT(pizzadb_pizzasales[[#This Row],[order_date]],"dddd")</f>
        <v>Tuesday</v>
      </c>
      <c r="H5158" s="3">
        <v>0.81532407407407403</v>
      </c>
      <c r="I5158">
        <v>12</v>
      </c>
      <c r="J5158">
        <v>12</v>
      </c>
      <c r="K5158" s="1" t="s">
        <v>41</v>
      </c>
      <c r="L5158" s="1" t="s">
        <v>22</v>
      </c>
      <c r="M5158" s="1" t="s">
        <v>30</v>
      </c>
      <c r="N5158" s="1" t="s">
        <v>31</v>
      </c>
    </row>
    <row r="5159" spans="1:14" x14ac:dyDescent="0.25">
      <c r="A5159">
        <v>5158</v>
      </c>
      <c r="B5159">
        <v>2284</v>
      </c>
      <c r="C5159">
        <f>1/COUNTIF(B:B,pizzadb_pizzasales[[#This Row],[order_id]])</f>
        <v>0.33333333333333331</v>
      </c>
      <c r="D5159" s="1" t="s">
        <v>76</v>
      </c>
      <c r="E5159">
        <v>1</v>
      </c>
      <c r="F5159" s="16">
        <v>44111</v>
      </c>
      <c r="G5159" s="14" t="str">
        <f>TEXT(pizzadb_pizzasales[[#This Row],[order_date]],"dddd")</f>
        <v>Wednesday</v>
      </c>
      <c r="H5159" s="3">
        <v>0.81658564814814816</v>
      </c>
      <c r="I5159">
        <v>16.75</v>
      </c>
      <c r="J5159">
        <v>16.75</v>
      </c>
      <c r="K5159" s="1" t="s">
        <v>13</v>
      </c>
      <c r="L5159" s="1" t="s">
        <v>33</v>
      </c>
      <c r="M5159" s="1" t="s">
        <v>74</v>
      </c>
      <c r="N5159" s="1" t="s">
        <v>75</v>
      </c>
    </row>
    <row r="5160" spans="1:14" x14ac:dyDescent="0.25">
      <c r="A5160">
        <v>5159</v>
      </c>
      <c r="B5160">
        <v>2284</v>
      </c>
      <c r="C5160">
        <f>1/COUNTIF(B:B,pizzadb_pizzasales[[#This Row],[order_id]])</f>
        <v>0.33333333333333331</v>
      </c>
      <c r="D5160" s="1" t="s">
        <v>17</v>
      </c>
      <c r="E5160">
        <v>1</v>
      </c>
      <c r="F5160" s="16">
        <v>44112</v>
      </c>
      <c r="G5160" s="14" t="str">
        <f>TEXT(pizzadb_pizzasales[[#This Row],[order_date]],"dddd")</f>
        <v>Thursday</v>
      </c>
      <c r="H5160" s="3">
        <v>0.81658564814814816</v>
      </c>
      <c r="I5160">
        <v>16</v>
      </c>
      <c r="J5160">
        <v>16</v>
      </c>
      <c r="K5160" s="1" t="s">
        <v>13</v>
      </c>
      <c r="L5160" s="1" t="s">
        <v>14</v>
      </c>
      <c r="M5160" s="1" t="s">
        <v>18</v>
      </c>
      <c r="N5160" s="1" t="s">
        <v>19</v>
      </c>
    </row>
    <row r="5161" spans="1:14" x14ac:dyDescent="0.25">
      <c r="A5161">
        <v>5160</v>
      </c>
      <c r="B5161">
        <v>2284</v>
      </c>
      <c r="C5161">
        <f>1/COUNTIF(B:B,pizzadb_pizzasales[[#This Row],[order_id]])</f>
        <v>0.33333333333333331</v>
      </c>
      <c r="D5161" s="1" t="s">
        <v>160</v>
      </c>
      <c r="E5161">
        <v>1</v>
      </c>
      <c r="F5161" s="16">
        <v>44113</v>
      </c>
      <c r="G5161" s="14" t="str">
        <f>TEXT(pizzadb_pizzasales[[#This Row],[order_date]],"dddd")</f>
        <v>Friday</v>
      </c>
      <c r="H5161" s="3">
        <v>0.81658564814814816</v>
      </c>
      <c r="I5161">
        <v>12</v>
      </c>
      <c r="J5161">
        <v>12</v>
      </c>
      <c r="K5161" s="1" t="s">
        <v>41</v>
      </c>
      <c r="L5161" s="1" t="s">
        <v>14</v>
      </c>
      <c r="M5161" s="1" t="s">
        <v>55</v>
      </c>
      <c r="N5161" s="1" t="s">
        <v>56</v>
      </c>
    </row>
    <row r="5162" spans="1:14" x14ac:dyDescent="0.25">
      <c r="A5162">
        <v>5161</v>
      </c>
      <c r="B5162">
        <v>2285</v>
      </c>
      <c r="C5162">
        <f>1/COUNTIF(B:B,pizzadb_pizzasales[[#This Row],[order_id]])</f>
        <v>1</v>
      </c>
      <c r="D5162" s="1" t="s">
        <v>25</v>
      </c>
      <c r="E5162">
        <v>1</v>
      </c>
      <c r="F5162" s="16">
        <v>44116</v>
      </c>
      <c r="G5162" s="14" t="str">
        <f>TEXT(pizzadb_pizzasales[[#This Row],[order_date]],"dddd")</f>
        <v>Monday</v>
      </c>
      <c r="H5162" s="3">
        <v>0.81839120370370366</v>
      </c>
      <c r="I5162">
        <v>20.75</v>
      </c>
      <c r="J5162">
        <v>20.75</v>
      </c>
      <c r="K5162" s="1" t="s">
        <v>21</v>
      </c>
      <c r="L5162" s="1" t="s">
        <v>26</v>
      </c>
      <c r="M5162" s="1" t="s">
        <v>27</v>
      </c>
      <c r="N5162" s="1" t="s">
        <v>28</v>
      </c>
    </row>
    <row r="5163" spans="1:14" x14ac:dyDescent="0.25">
      <c r="A5163">
        <v>5162</v>
      </c>
      <c r="B5163">
        <v>2286</v>
      </c>
      <c r="C5163">
        <f>1/COUNTIF(B:B,pizzadb_pizzasales[[#This Row],[order_id]])</f>
        <v>1</v>
      </c>
      <c r="D5163" s="1" t="s">
        <v>54</v>
      </c>
      <c r="E5163">
        <v>1</v>
      </c>
      <c r="F5163" s="16">
        <v>44117</v>
      </c>
      <c r="G5163" s="14" t="str">
        <f>TEXT(pizzadb_pizzasales[[#This Row],[order_date]],"dddd")</f>
        <v>Tuesday</v>
      </c>
      <c r="H5163" s="3">
        <v>0.82135416666666672</v>
      </c>
      <c r="I5163">
        <v>20.5</v>
      </c>
      <c r="J5163">
        <v>20.5</v>
      </c>
      <c r="K5163" s="1" t="s">
        <v>21</v>
      </c>
      <c r="L5163" s="1" t="s">
        <v>14</v>
      </c>
      <c r="M5163" s="1" t="s">
        <v>55</v>
      </c>
      <c r="N5163" s="1" t="s">
        <v>56</v>
      </c>
    </row>
    <row r="5164" spans="1:14" x14ac:dyDescent="0.25">
      <c r="A5164">
        <v>5163</v>
      </c>
      <c r="B5164">
        <v>2287</v>
      </c>
      <c r="C5164">
        <f>1/COUNTIF(B:B,pizzadb_pizzasales[[#This Row],[order_id]])</f>
        <v>1</v>
      </c>
      <c r="D5164" s="1" t="s">
        <v>25</v>
      </c>
      <c r="E5164">
        <v>1</v>
      </c>
      <c r="F5164" s="16">
        <v>44118</v>
      </c>
      <c r="G5164" s="14" t="str">
        <f>TEXT(pizzadb_pizzasales[[#This Row],[order_date]],"dddd")</f>
        <v>Wednesday</v>
      </c>
      <c r="H5164" s="3">
        <v>0.84254629629629629</v>
      </c>
      <c r="I5164">
        <v>20.75</v>
      </c>
      <c r="J5164">
        <v>20.75</v>
      </c>
      <c r="K5164" s="1" t="s">
        <v>21</v>
      </c>
      <c r="L5164" s="1" t="s">
        <v>26</v>
      </c>
      <c r="M5164" s="1" t="s">
        <v>27</v>
      </c>
      <c r="N5164" s="1" t="s">
        <v>28</v>
      </c>
    </row>
    <row r="5165" spans="1:14" x14ac:dyDescent="0.25">
      <c r="A5165">
        <v>5164</v>
      </c>
      <c r="B5165">
        <v>2288</v>
      </c>
      <c r="C5165">
        <f>1/COUNTIF(B:B,pizzadb_pizzasales[[#This Row],[order_id]])</f>
        <v>1</v>
      </c>
      <c r="D5165" s="1" t="s">
        <v>32</v>
      </c>
      <c r="E5165">
        <v>1</v>
      </c>
      <c r="F5165" s="16">
        <v>44119</v>
      </c>
      <c r="G5165" s="14" t="str">
        <f>TEXT(pizzadb_pizzasales[[#This Row],[order_date]],"dddd")</f>
        <v>Thursday</v>
      </c>
      <c r="H5165" s="3">
        <v>0.84769675925925925</v>
      </c>
      <c r="I5165">
        <v>20.75</v>
      </c>
      <c r="J5165">
        <v>20.75</v>
      </c>
      <c r="K5165" s="1" t="s">
        <v>21</v>
      </c>
      <c r="L5165" s="1" t="s">
        <v>33</v>
      </c>
      <c r="M5165" s="1" t="s">
        <v>34</v>
      </c>
      <c r="N5165" s="1" t="s">
        <v>35</v>
      </c>
    </row>
    <row r="5166" spans="1:14" x14ac:dyDescent="0.25">
      <c r="A5166">
        <v>5165</v>
      </c>
      <c r="B5166">
        <v>2289</v>
      </c>
      <c r="C5166">
        <f>1/COUNTIF(B:B,pizzadb_pizzasales[[#This Row],[order_id]])</f>
        <v>0.25</v>
      </c>
      <c r="D5166" s="1" t="s">
        <v>73</v>
      </c>
      <c r="E5166">
        <v>1</v>
      </c>
      <c r="F5166" s="16">
        <v>44120</v>
      </c>
      <c r="G5166" s="14" t="str">
        <f>TEXT(pizzadb_pizzasales[[#This Row],[order_date]],"dddd")</f>
        <v>Friday</v>
      </c>
      <c r="H5166" s="3">
        <v>0.85396990740740741</v>
      </c>
      <c r="I5166">
        <v>20.75</v>
      </c>
      <c r="J5166">
        <v>20.75</v>
      </c>
      <c r="K5166" s="1" t="s">
        <v>21</v>
      </c>
      <c r="L5166" s="1" t="s">
        <v>33</v>
      </c>
      <c r="M5166" s="1" t="s">
        <v>74</v>
      </c>
      <c r="N5166" s="1" t="s">
        <v>75</v>
      </c>
    </row>
    <row r="5167" spans="1:14" x14ac:dyDescent="0.25">
      <c r="A5167">
        <v>5166</v>
      </c>
      <c r="B5167">
        <v>2289</v>
      </c>
      <c r="C5167">
        <f>1/COUNTIF(B:B,pizzadb_pizzasales[[#This Row],[order_id]])</f>
        <v>0.25</v>
      </c>
      <c r="D5167" s="1" t="s">
        <v>145</v>
      </c>
      <c r="E5167">
        <v>1</v>
      </c>
      <c r="F5167" s="16">
        <v>44123</v>
      </c>
      <c r="G5167" s="14" t="str">
        <f>TEXT(pizzadb_pizzasales[[#This Row],[order_date]],"dddd")</f>
        <v>Monday</v>
      </c>
      <c r="H5167" s="3">
        <v>0.85396990740740741</v>
      </c>
      <c r="I5167">
        <v>16.5</v>
      </c>
      <c r="J5167">
        <v>16.5</v>
      </c>
      <c r="K5167" s="1" t="s">
        <v>13</v>
      </c>
      <c r="L5167" s="1" t="s">
        <v>26</v>
      </c>
      <c r="M5167" s="1" t="s">
        <v>38</v>
      </c>
      <c r="N5167" s="1" t="s">
        <v>39</v>
      </c>
    </row>
    <row r="5168" spans="1:14" x14ac:dyDescent="0.25">
      <c r="A5168">
        <v>5167</v>
      </c>
      <c r="B5168">
        <v>2289</v>
      </c>
      <c r="C5168">
        <f>1/COUNTIF(B:B,pizzadb_pizzasales[[#This Row],[order_id]])</f>
        <v>0.25</v>
      </c>
      <c r="D5168" s="1" t="s">
        <v>149</v>
      </c>
      <c r="E5168">
        <v>1</v>
      </c>
      <c r="F5168" s="16">
        <v>44124</v>
      </c>
      <c r="G5168" s="14" t="str">
        <f>TEXT(pizzadb_pizzasales[[#This Row],[order_date]],"dddd")</f>
        <v>Tuesday</v>
      </c>
      <c r="H5168" s="3">
        <v>0.85396990740740741</v>
      </c>
      <c r="I5168">
        <v>12.25</v>
      </c>
      <c r="J5168">
        <v>12.25</v>
      </c>
      <c r="K5168" s="1" t="s">
        <v>41</v>
      </c>
      <c r="L5168" s="1" t="s">
        <v>26</v>
      </c>
      <c r="M5168" s="1" t="s">
        <v>114</v>
      </c>
      <c r="N5168" s="1" t="s">
        <v>115</v>
      </c>
    </row>
    <row r="5169" spans="1:14" x14ac:dyDescent="0.25">
      <c r="A5169">
        <v>5168</v>
      </c>
      <c r="B5169">
        <v>2289</v>
      </c>
      <c r="C5169">
        <f>1/COUNTIF(B:B,pizzadb_pizzasales[[#This Row],[order_id]])</f>
        <v>0.25</v>
      </c>
      <c r="D5169" s="1" t="s">
        <v>162</v>
      </c>
      <c r="E5169">
        <v>1</v>
      </c>
      <c r="F5169" s="16">
        <v>44125</v>
      </c>
      <c r="G5169" s="14" t="str">
        <f>TEXT(pizzadb_pizzasales[[#This Row],[order_date]],"dddd")</f>
        <v>Wednesday</v>
      </c>
      <c r="H5169" s="3">
        <v>0.85396990740740741</v>
      </c>
      <c r="I5169">
        <v>16</v>
      </c>
      <c r="J5169">
        <v>16</v>
      </c>
      <c r="K5169" s="1" t="s">
        <v>13</v>
      </c>
      <c r="L5169" s="1" t="s">
        <v>22</v>
      </c>
      <c r="M5169" s="1" t="s">
        <v>110</v>
      </c>
      <c r="N5169" s="1" t="s">
        <v>111</v>
      </c>
    </row>
    <row r="5170" spans="1:14" x14ac:dyDescent="0.25">
      <c r="A5170">
        <v>5169</v>
      </c>
      <c r="B5170">
        <v>2290</v>
      </c>
      <c r="C5170">
        <f>1/COUNTIF(B:B,pizzadb_pizzasales[[#This Row],[order_id]])</f>
        <v>1</v>
      </c>
      <c r="D5170" s="1" t="s">
        <v>116</v>
      </c>
      <c r="E5170">
        <v>1</v>
      </c>
      <c r="F5170" s="16">
        <v>44126</v>
      </c>
      <c r="G5170" s="14" t="str">
        <f>TEXT(pizzadb_pizzasales[[#This Row],[order_date]],"dddd")</f>
        <v>Thursday</v>
      </c>
      <c r="H5170" s="3">
        <v>0.86623842592592593</v>
      </c>
      <c r="I5170">
        <v>16</v>
      </c>
      <c r="J5170">
        <v>16</v>
      </c>
      <c r="K5170" s="1" t="s">
        <v>13</v>
      </c>
      <c r="L5170" s="1" t="s">
        <v>14</v>
      </c>
      <c r="M5170" s="1" t="s">
        <v>55</v>
      </c>
      <c r="N5170" s="1" t="s">
        <v>56</v>
      </c>
    </row>
    <row r="5171" spans="1:14" x14ac:dyDescent="0.25">
      <c r="A5171">
        <v>5170</v>
      </c>
      <c r="B5171">
        <v>2291</v>
      </c>
      <c r="C5171">
        <f>1/COUNTIF(B:B,pizzadb_pizzasales[[#This Row],[order_id]])</f>
        <v>0.33333333333333331</v>
      </c>
      <c r="D5171" s="1" t="s">
        <v>73</v>
      </c>
      <c r="E5171">
        <v>1</v>
      </c>
      <c r="F5171" s="16">
        <v>44127</v>
      </c>
      <c r="G5171" s="14" t="str">
        <f>TEXT(pizzadb_pizzasales[[#This Row],[order_date]],"dddd")</f>
        <v>Friday</v>
      </c>
      <c r="H5171" s="3">
        <v>0.8715856481481481</v>
      </c>
      <c r="I5171">
        <v>20.75</v>
      </c>
      <c r="J5171">
        <v>20.75</v>
      </c>
      <c r="K5171" s="1" t="s">
        <v>21</v>
      </c>
      <c r="L5171" s="1" t="s">
        <v>33</v>
      </c>
      <c r="M5171" s="1" t="s">
        <v>74</v>
      </c>
      <c r="N5171" s="1" t="s">
        <v>75</v>
      </c>
    </row>
    <row r="5172" spans="1:14" x14ac:dyDescent="0.25">
      <c r="A5172">
        <v>5171</v>
      </c>
      <c r="B5172">
        <v>2291</v>
      </c>
      <c r="C5172">
        <f>1/COUNTIF(B:B,pizzadb_pizzasales[[#This Row],[order_id]])</f>
        <v>0.33333333333333331</v>
      </c>
      <c r="D5172" s="1" t="s">
        <v>76</v>
      </c>
      <c r="E5172">
        <v>1</v>
      </c>
      <c r="F5172" s="16">
        <v>44130</v>
      </c>
      <c r="G5172" s="14" t="str">
        <f>TEXT(pizzadb_pizzasales[[#This Row],[order_date]],"dddd")</f>
        <v>Monday</v>
      </c>
      <c r="H5172" s="3">
        <v>0.8715856481481481</v>
      </c>
      <c r="I5172">
        <v>16.75</v>
      </c>
      <c r="J5172">
        <v>16.75</v>
      </c>
      <c r="K5172" s="1" t="s">
        <v>13</v>
      </c>
      <c r="L5172" s="1" t="s">
        <v>33</v>
      </c>
      <c r="M5172" s="1" t="s">
        <v>74</v>
      </c>
      <c r="N5172" s="1" t="s">
        <v>75</v>
      </c>
    </row>
    <row r="5173" spans="1:14" x14ac:dyDescent="0.25">
      <c r="A5173">
        <v>5172</v>
      </c>
      <c r="B5173">
        <v>2291</v>
      </c>
      <c r="C5173">
        <f>1/COUNTIF(B:B,pizzadb_pizzasales[[#This Row],[order_id]])</f>
        <v>0.33333333333333331</v>
      </c>
      <c r="D5173" s="1" t="s">
        <v>20</v>
      </c>
      <c r="E5173">
        <v>1</v>
      </c>
      <c r="F5173" s="16">
        <v>44131</v>
      </c>
      <c r="G5173" s="14" t="str">
        <f>TEXT(pizzadb_pizzasales[[#This Row],[order_date]],"dddd")</f>
        <v>Tuesday</v>
      </c>
      <c r="H5173" s="3">
        <v>0.8715856481481481</v>
      </c>
      <c r="I5173">
        <v>18.5</v>
      </c>
      <c r="J5173">
        <v>18.5</v>
      </c>
      <c r="K5173" s="1" t="s">
        <v>21</v>
      </c>
      <c r="L5173" s="1" t="s">
        <v>22</v>
      </c>
      <c r="M5173" s="1" t="s">
        <v>23</v>
      </c>
      <c r="N5173" s="1" t="s">
        <v>24</v>
      </c>
    </row>
    <row r="5174" spans="1:14" x14ac:dyDescent="0.25">
      <c r="A5174">
        <v>5173</v>
      </c>
      <c r="B5174">
        <v>2292</v>
      </c>
      <c r="C5174">
        <f>1/COUNTIF(B:B,pizzadb_pizzasales[[#This Row],[order_id]])</f>
        <v>0.25</v>
      </c>
      <c r="D5174" s="1" t="s">
        <v>17</v>
      </c>
      <c r="E5174">
        <v>1</v>
      </c>
      <c r="F5174" s="16">
        <v>44132</v>
      </c>
      <c r="G5174" s="14" t="str">
        <f>TEXT(pizzadb_pizzasales[[#This Row],[order_date]],"dddd")</f>
        <v>Wednesday</v>
      </c>
      <c r="H5174" s="3">
        <v>0.87353009259259262</v>
      </c>
      <c r="I5174">
        <v>16</v>
      </c>
      <c r="J5174">
        <v>16</v>
      </c>
      <c r="K5174" s="1" t="s">
        <v>13</v>
      </c>
      <c r="L5174" s="1" t="s">
        <v>14</v>
      </c>
      <c r="M5174" s="1" t="s">
        <v>18</v>
      </c>
      <c r="N5174" s="1" t="s">
        <v>19</v>
      </c>
    </row>
    <row r="5175" spans="1:14" x14ac:dyDescent="0.25">
      <c r="A5175">
        <v>5174</v>
      </c>
      <c r="B5175">
        <v>2292</v>
      </c>
      <c r="C5175">
        <f>1/COUNTIF(B:B,pizzadb_pizzasales[[#This Row],[order_id]])</f>
        <v>0.25</v>
      </c>
      <c r="D5175" s="1" t="s">
        <v>126</v>
      </c>
      <c r="E5175">
        <v>1</v>
      </c>
      <c r="F5175" s="16">
        <v>44133</v>
      </c>
      <c r="G5175" s="14" t="str">
        <f>TEXT(pizzadb_pizzasales[[#This Row],[order_date]],"dddd")</f>
        <v>Thursday</v>
      </c>
      <c r="H5175" s="3">
        <v>0.87353009259259262</v>
      </c>
      <c r="I5175">
        <v>9.75</v>
      </c>
      <c r="J5175">
        <v>9.75</v>
      </c>
      <c r="K5175" s="1" t="s">
        <v>41</v>
      </c>
      <c r="L5175" s="1" t="s">
        <v>14</v>
      </c>
      <c r="M5175" s="1" t="s">
        <v>78</v>
      </c>
      <c r="N5175" s="1" t="s">
        <v>79</v>
      </c>
    </row>
    <row r="5176" spans="1:14" x14ac:dyDescent="0.25">
      <c r="A5176">
        <v>5175</v>
      </c>
      <c r="B5176">
        <v>2292</v>
      </c>
      <c r="C5176">
        <f>1/COUNTIF(B:B,pizzadb_pizzasales[[#This Row],[order_id]])</f>
        <v>0.25</v>
      </c>
      <c r="D5176" s="1" t="s">
        <v>37</v>
      </c>
      <c r="E5176">
        <v>1</v>
      </c>
      <c r="F5176" s="16">
        <v>44134</v>
      </c>
      <c r="G5176" s="14" t="str">
        <f>TEXT(pizzadb_pizzasales[[#This Row],[order_date]],"dddd")</f>
        <v>Friday</v>
      </c>
      <c r="H5176" s="3">
        <v>0.87353009259259262</v>
      </c>
      <c r="I5176">
        <v>20.75</v>
      </c>
      <c r="J5176">
        <v>20.75</v>
      </c>
      <c r="K5176" s="1" t="s">
        <v>21</v>
      </c>
      <c r="L5176" s="1" t="s">
        <v>26</v>
      </c>
      <c r="M5176" s="1" t="s">
        <v>38</v>
      </c>
      <c r="N5176" s="1" t="s">
        <v>39</v>
      </c>
    </row>
    <row r="5177" spans="1:14" x14ac:dyDescent="0.25">
      <c r="A5177">
        <v>5176</v>
      </c>
      <c r="B5177">
        <v>2292</v>
      </c>
      <c r="C5177">
        <f>1/COUNTIF(B:B,pizzadb_pizzasales[[#This Row],[order_id]])</f>
        <v>0.25</v>
      </c>
      <c r="D5177" s="1" t="s">
        <v>117</v>
      </c>
      <c r="E5177">
        <v>1</v>
      </c>
      <c r="F5177" s="16">
        <v>44137</v>
      </c>
      <c r="G5177" s="14" t="str">
        <f>TEXT(pizzadb_pizzasales[[#This Row],[order_date]],"dddd")</f>
        <v>Monday</v>
      </c>
      <c r="H5177" s="3">
        <v>0.87353009259259262</v>
      </c>
      <c r="I5177">
        <v>12.75</v>
      </c>
      <c r="J5177">
        <v>12.75</v>
      </c>
      <c r="K5177" s="1" t="s">
        <v>41</v>
      </c>
      <c r="L5177" s="1" t="s">
        <v>33</v>
      </c>
      <c r="M5177" s="1" t="s">
        <v>70</v>
      </c>
      <c r="N5177" s="1" t="s">
        <v>71</v>
      </c>
    </row>
    <row r="5178" spans="1:14" x14ac:dyDescent="0.25">
      <c r="A5178">
        <v>5177</v>
      </c>
      <c r="B5178">
        <v>2293</v>
      </c>
      <c r="C5178">
        <f>1/COUNTIF(B:B,pizzadb_pizzasales[[#This Row],[order_id]])</f>
        <v>0.5</v>
      </c>
      <c r="D5178" s="1" t="s">
        <v>40</v>
      </c>
      <c r="E5178">
        <v>1</v>
      </c>
      <c r="F5178" s="16">
        <v>44138</v>
      </c>
      <c r="G5178" s="14" t="str">
        <f>TEXT(pizzadb_pizzasales[[#This Row],[order_date]],"dddd")</f>
        <v>Tuesday</v>
      </c>
      <c r="H5178" s="3">
        <v>0.8853240740740741</v>
      </c>
      <c r="I5178">
        <v>12.75</v>
      </c>
      <c r="J5178">
        <v>12.75</v>
      </c>
      <c r="K5178" s="1" t="s">
        <v>41</v>
      </c>
      <c r="L5178" s="1" t="s">
        <v>33</v>
      </c>
      <c r="M5178" s="1" t="s">
        <v>42</v>
      </c>
      <c r="N5178" s="1" t="s">
        <v>43</v>
      </c>
    </row>
    <row r="5179" spans="1:14" x14ac:dyDescent="0.25">
      <c r="A5179">
        <v>5178</v>
      </c>
      <c r="B5179">
        <v>2293</v>
      </c>
      <c r="C5179">
        <f>1/COUNTIF(B:B,pizzadb_pizzasales[[#This Row],[order_id]])</f>
        <v>0.5</v>
      </c>
      <c r="D5179" s="1" t="s">
        <v>59</v>
      </c>
      <c r="E5179">
        <v>1</v>
      </c>
      <c r="F5179" s="16">
        <v>44139</v>
      </c>
      <c r="G5179" s="14" t="str">
        <f>TEXT(pizzadb_pizzasales[[#This Row],[order_date]],"dddd")</f>
        <v>Wednesday</v>
      </c>
      <c r="H5179" s="3">
        <v>0.8853240740740741</v>
      </c>
      <c r="I5179">
        <v>20.75</v>
      </c>
      <c r="J5179">
        <v>20.75</v>
      </c>
      <c r="K5179" s="1" t="s">
        <v>21</v>
      </c>
      <c r="L5179" s="1" t="s">
        <v>26</v>
      </c>
      <c r="M5179" s="1" t="s">
        <v>60</v>
      </c>
      <c r="N5179" s="1" t="s">
        <v>61</v>
      </c>
    </row>
    <row r="5180" spans="1:14" x14ac:dyDescent="0.25">
      <c r="A5180">
        <v>5179</v>
      </c>
      <c r="B5180">
        <v>2294</v>
      </c>
      <c r="C5180">
        <f>1/COUNTIF(B:B,pizzadb_pizzasales[[#This Row],[order_id]])</f>
        <v>1</v>
      </c>
      <c r="D5180" s="1" t="s">
        <v>120</v>
      </c>
      <c r="E5180">
        <v>1</v>
      </c>
      <c r="F5180" s="16">
        <v>44140</v>
      </c>
      <c r="G5180" s="14" t="str">
        <f>TEXT(pizzadb_pizzasales[[#This Row],[order_date]],"dddd")</f>
        <v>Thursday</v>
      </c>
      <c r="H5180" s="3">
        <v>0.88621527777777775</v>
      </c>
      <c r="I5180">
        <v>12.5</v>
      </c>
      <c r="J5180">
        <v>12.5</v>
      </c>
      <c r="K5180" s="1" t="s">
        <v>41</v>
      </c>
      <c r="L5180" s="1" t="s">
        <v>26</v>
      </c>
      <c r="M5180" s="1" t="s">
        <v>38</v>
      </c>
      <c r="N5180" s="1" t="s">
        <v>39</v>
      </c>
    </row>
    <row r="5181" spans="1:14" x14ac:dyDescent="0.25">
      <c r="A5181">
        <v>5180</v>
      </c>
      <c r="B5181">
        <v>2295</v>
      </c>
      <c r="C5181">
        <f>1/COUNTIF(B:B,pizzadb_pizzasales[[#This Row],[order_id]])</f>
        <v>1</v>
      </c>
      <c r="D5181" s="1" t="s">
        <v>145</v>
      </c>
      <c r="E5181">
        <v>1</v>
      </c>
      <c r="F5181" s="16">
        <v>44141</v>
      </c>
      <c r="G5181" s="14" t="str">
        <f>TEXT(pizzadb_pizzasales[[#This Row],[order_date]],"dddd")</f>
        <v>Friday</v>
      </c>
      <c r="H5181" s="3">
        <v>0.89019675925925923</v>
      </c>
      <c r="I5181">
        <v>16.5</v>
      </c>
      <c r="J5181">
        <v>16.5</v>
      </c>
      <c r="K5181" s="1" t="s">
        <v>13</v>
      </c>
      <c r="L5181" s="1" t="s">
        <v>26</v>
      </c>
      <c r="M5181" s="1" t="s">
        <v>38</v>
      </c>
      <c r="N5181" s="1" t="s">
        <v>39</v>
      </c>
    </row>
    <row r="5182" spans="1:14" x14ac:dyDescent="0.25">
      <c r="A5182">
        <v>5181</v>
      </c>
      <c r="B5182">
        <v>2296</v>
      </c>
      <c r="C5182">
        <f>1/COUNTIF(B:B,pizzadb_pizzasales[[#This Row],[order_id]])</f>
        <v>0.25</v>
      </c>
      <c r="D5182" s="1" t="s">
        <v>80</v>
      </c>
      <c r="E5182">
        <v>1</v>
      </c>
      <c r="F5182" s="16">
        <v>44144</v>
      </c>
      <c r="G5182" s="14" t="str">
        <f>TEXT(pizzadb_pizzasales[[#This Row],[order_date]],"dddd")</f>
        <v>Monday</v>
      </c>
      <c r="H5182" s="3">
        <v>0.89167824074074076</v>
      </c>
      <c r="I5182">
        <v>12.75</v>
      </c>
      <c r="J5182">
        <v>12.75</v>
      </c>
      <c r="K5182" s="1" t="s">
        <v>41</v>
      </c>
      <c r="L5182" s="1" t="s">
        <v>33</v>
      </c>
      <c r="M5182" s="1" t="s">
        <v>74</v>
      </c>
      <c r="N5182" s="1" t="s">
        <v>75</v>
      </c>
    </row>
    <row r="5183" spans="1:14" x14ac:dyDescent="0.25">
      <c r="A5183">
        <v>5182</v>
      </c>
      <c r="B5183">
        <v>2296</v>
      </c>
      <c r="C5183">
        <f>1/COUNTIF(B:B,pizzadb_pizzasales[[#This Row],[order_id]])</f>
        <v>0.25</v>
      </c>
      <c r="D5183" s="1" t="s">
        <v>36</v>
      </c>
      <c r="E5183">
        <v>1</v>
      </c>
      <c r="F5183" s="16">
        <v>44145</v>
      </c>
      <c r="G5183" s="14" t="str">
        <f>TEXT(pizzadb_pizzasales[[#This Row],[order_date]],"dddd")</f>
        <v>Tuesday</v>
      </c>
      <c r="H5183" s="3">
        <v>0.89167824074074076</v>
      </c>
      <c r="I5183">
        <v>16.5</v>
      </c>
      <c r="J5183">
        <v>16.5</v>
      </c>
      <c r="K5183" s="1" t="s">
        <v>13</v>
      </c>
      <c r="L5183" s="1" t="s">
        <v>26</v>
      </c>
      <c r="M5183" s="1" t="s">
        <v>27</v>
      </c>
      <c r="N5183" s="1" t="s">
        <v>28</v>
      </c>
    </row>
    <row r="5184" spans="1:14" x14ac:dyDescent="0.25">
      <c r="A5184">
        <v>5183</v>
      </c>
      <c r="B5184">
        <v>2296</v>
      </c>
      <c r="C5184">
        <f>1/COUNTIF(B:B,pizzadb_pizzasales[[#This Row],[order_id]])</f>
        <v>0.25</v>
      </c>
      <c r="D5184" s="1" t="s">
        <v>69</v>
      </c>
      <c r="E5184">
        <v>1</v>
      </c>
      <c r="F5184" s="16">
        <v>44146</v>
      </c>
      <c r="G5184" s="14" t="str">
        <f>TEXT(pizzadb_pizzasales[[#This Row],[order_date]],"dddd")</f>
        <v>Wednesday</v>
      </c>
      <c r="H5184" s="3">
        <v>0.89167824074074076</v>
      </c>
      <c r="I5184">
        <v>20.75</v>
      </c>
      <c r="J5184">
        <v>20.75</v>
      </c>
      <c r="K5184" s="1" t="s">
        <v>21</v>
      </c>
      <c r="L5184" s="1" t="s">
        <v>33</v>
      </c>
      <c r="M5184" s="1" t="s">
        <v>70</v>
      </c>
      <c r="N5184" s="1" t="s">
        <v>71</v>
      </c>
    </row>
    <row r="5185" spans="1:14" x14ac:dyDescent="0.25">
      <c r="A5185">
        <v>5184</v>
      </c>
      <c r="B5185">
        <v>2296</v>
      </c>
      <c r="C5185">
        <f>1/COUNTIF(B:B,pizzadb_pizzasales[[#This Row],[order_id]])</f>
        <v>0.25</v>
      </c>
      <c r="D5185" s="1" t="s">
        <v>59</v>
      </c>
      <c r="E5185">
        <v>1</v>
      </c>
      <c r="F5185" s="16">
        <v>44147</v>
      </c>
      <c r="G5185" s="14" t="str">
        <f>TEXT(pizzadb_pizzasales[[#This Row],[order_date]],"dddd")</f>
        <v>Thursday</v>
      </c>
      <c r="H5185" s="3">
        <v>0.89167824074074076</v>
      </c>
      <c r="I5185">
        <v>20.75</v>
      </c>
      <c r="J5185">
        <v>20.75</v>
      </c>
      <c r="K5185" s="1" t="s">
        <v>21</v>
      </c>
      <c r="L5185" s="1" t="s">
        <v>26</v>
      </c>
      <c r="M5185" s="1" t="s">
        <v>60</v>
      </c>
      <c r="N5185" s="1" t="s">
        <v>61</v>
      </c>
    </row>
    <row r="5186" spans="1:14" x14ac:dyDescent="0.25">
      <c r="A5186">
        <v>5185</v>
      </c>
      <c r="B5186">
        <v>2297</v>
      </c>
      <c r="C5186">
        <f>1/COUNTIF(B:B,pizzadb_pizzasales[[#This Row],[order_id]])</f>
        <v>1</v>
      </c>
      <c r="D5186" s="1" t="s">
        <v>51</v>
      </c>
      <c r="E5186">
        <v>1</v>
      </c>
      <c r="F5186" s="16">
        <v>44148</v>
      </c>
      <c r="G5186" s="14" t="str">
        <f>TEXT(pizzadb_pizzasales[[#This Row],[order_date]],"dddd")</f>
        <v>Friday</v>
      </c>
      <c r="H5186" s="3">
        <v>0.89944444444444449</v>
      </c>
      <c r="I5186">
        <v>12</v>
      </c>
      <c r="J5186">
        <v>12</v>
      </c>
      <c r="K5186" s="1" t="s">
        <v>41</v>
      </c>
      <c r="L5186" s="1" t="s">
        <v>22</v>
      </c>
      <c r="M5186" s="1" t="s">
        <v>52</v>
      </c>
      <c r="N5186" s="1" t="s">
        <v>53</v>
      </c>
    </row>
    <row r="5187" spans="1:14" x14ac:dyDescent="0.25">
      <c r="A5187">
        <v>5186</v>
      </c>
      <c r="B5187">
        <v>2298</v>
      </c>
      <c r="C5187">
        <f>1/COUNTIF(B:B,pizzadb_pizzasales[[#This Row],[order_id]])</f>
        <v>0.25</v>
      </c>
      <c r="D5187" s="1" t="s">
        <v>81</v>
      </c>
      <c r="E5187">
        <v>1</v>
      </c>
      <c r="F5187" s="16">
        <v>44151</v>
      </c>
      <c r="G5187" s="14" t="str">
        <f>TEXT(pizzadb_pizzasales[[#This Row],[order_date]],"dddd")</f>
        <v>Monday</v>
      </c>
      <c r="H5187" s="3">
        <v>0.90315972222222218</v>
      </c>
      <c r="I5187">
        <v>20.75</v>
      </c>
      <c r="J5187">
        <v>20.75</v>
      </c>
      <c r="K5187" s="1" t="s">
        <v>21</v>
      </c>
      <c r="L5187" s="1" t="s">
        <v>33</v>
      </c>
      <c r="M5187" s="1" t="s">
        <v>82</v>
      </c>
      <c r="N5187" s="1" t="s">
        <v>83</v>
      </c>
    </row>
    <row r="5188" spans="1:14" x14ac:dyDescent="0.25">
      <c r="A5188">
        <v>5187</v>
      </c>
      <c r="B5188">
        <v>2298</v>
      </c>
      <c r="C5188">
        <f>1/COUNTIF(B:B,pizzadb_pizzasales[[#This Row],[order_id]])</f>
        <v>0.25</v>
      </c>
      <c r="D5188" s="1" t="s">
        <v>50</v>
      </c>
      <c r="E5188">
        <v>1</v>
      </c>
      <c r="F5188" s="16">
        <v>44152</v>
      </c>
      <c r="G5188" s="14" t="str">
        <f>TEXT(pizzadb_pizzasales[[#This Row],[order_date]],"dddd")</f>
        <v>Tuesday</v>
      </c>
      <c r="H5188" s="3">
        <v>0.90315972222222218</v>
      </c>
      <c r="I5188">
        <v>12</v>
      </c>
      <c r="J5188">
        <v>12</v>
      </c>
      <c r="K5188" s="1" t="s">
        <v>41</v>
      </c>
      <c r="L5188" s="1" t="s">
        <v>14</v>
      </c>
      <c r="M5188" s="1" t="s">
        <v>18</v>
      </c>
      <c r="N5188" s="1" t="s">
        <v>19</v>
      </c>
    </row>
    <row r="5189" spans="1:14" x14ac:dyDescent="0.25">
      <c r="A5189">
        <v>5188</v>
      </c>
      <c r="B5189">
        <v>2298</v>
      </c>
      <c r="C5189">
        <f>1/COUNTIF(B:B,pizzadb_pizzasales[[#This Row],[order_id]])</f>
        <v>0.25</v>
      </c>
      <c r="D5189" s="1" t="s">
        <v>69</v>
      </c>
      <c r="E5189">
        <v>1</v>
      </c>
      <c r="F5189" s="16">
        <v>44153</v>
      </c>
      <c r="G5189" s="14" t="str">
        <f>TEXT(pizzadb_pizzasales[[#This Row],[order_date]],"dddd")</f>
        <v>Wednesday</v>
      </c>
      <c r="H5189" s="3">
        <v>0.90315972222222218</v>
      </c>
      <c r="I5189">
        <v>20.75</v>
      </c>
      <c r="J5189">
        <v>20.75</v>
      </c>
      <c r="K5189" s="1" t="s">
        <v>21</v>
      </c>
      <c r="L5189" s="1" t="s">
        <v>33</v>
      </c>
      <c r="M5189" s="1" t="s">
        <v>70</v>
      </c>
      <c r="N5189" s="1" t="s">
        <v>71</v>
      </c>
    </row>
    <row r="5190" spans="1:14" x14ac:dyDescent="0.25">
      <c r="A5190">
        <v>5189</v>
      </c>
      <c r="B5190">
        <v>2298</v>
      </c>
      <c r="C5190">
        <f>1/COUNTIF(B:B,pizzadb_pizzasales[[#This Row],[order_id]])</f>
        <v>0.25</v>
      </c>
      <c r="D5190" s="1" t="s">
        <v>32</v>
      </c>
      <c r="E5190">
        <v>1</v>
      </c>
      <c r="F5190" s="16">
        <v>44154</v>
      </c>
      <c r="G5190" s="14" t="str">
        <f>TEXT(pizzadb_pizzasales[[#This Row],[order_date]],"dddd")</f>
        <v>Thursday</v>
      </c>
      <c r="H5190" s="3">
        <v>0.90315972222222218</v>
      </c>
      <c r="I5190">
        <v>20.75</v>
      </c>
      <c r="J5190">
        <v>20.75</v>
      </c>
      <c r="K5190" s="1" t="s">
        <v>21</v>
      </c>
      <c r="L5190" s="1" t="s">
        <v>33</v>
      </c>
      <c r="M5190" s="1" t="s">
        <v>34</v>
      </c>
      <c r="N5190" s="1" t="s">
        <v>35</v>
      </c>
    </row>
    <row r="5191" spans="1:14" x14ac:dyDescent="0.25">
      <c r="A5191">
        <v>5190</v>
      </c>
      <c r="B5191">
        <v>2299</v>
      </c>
      <c r="C5191">
        <f>1/COUNTIF(B:B,pizzadb_pizzasales[[#This Row],[order_id]])</f>
        <v>0.5</v>
      </c>
      <c r="D5191" s="1" t="s">
        <v>145</v>
      </c>
      <c r="E5191">
        <v>1</v>
      </c>
      <c r="F5191" s="16">
        <v>44155</v>
      </c>
      <c r="G5191" s="14" t="str">
        <f>TEXT(pizzadb_pizzasales[[#This Row],[order_date]],"dddd")</f>
        <v>Friday</v>
      </c>
      <c r="H5191" s="3">
        <v>0.91319444444444442</v>
      </c>
      <c r="I5191">
        <v>16.5</v>
      </c>
      <c r="J5191">
        <v>16.5</v>
      </c>
      <c r="K5191" s="1" t="s">
        <v>13</v>
      </c>
      <c r="L5191" s="1" t="s">
        <v>26</v>
      </c>
      <c r="M5191" s="1" t="s">
        <v>38</v>
      </c>
      <c r="N5191" s="1" t="s">
        <v>39</v>
      </c>
    </row>
    <row r="5192" spans="1:14" x14ac:dyDescent="0.25">
      <c r="A5192">
        <v>5191</v>
      </c>
      <c r="B5192">
        <v>2299</v>
      </c>
      <c r="C5192">
        <f>1/COUNTIF(B:B,pizzadb_pizzasales[[#This Row],[order_id]])</f>
        <v>0.5</v>
      </c>
      <c r="D5192" s="1" t="s">
        <v>170</v>
      </c>
      <c r="E5192">
        <v>1</v>
      </c>
      <c r="F5192" s="16">
        <v>44158</v>
      </c>
      <c r="G5192" s="14" t="str">
        <f>TEXT(pizzadb_pizzasales[[#This Row],[order_date]],"dddd")</f>
        <v>Monday</v>
      </c>
      <c r="H5192" s="3">
        <v>0.91319444444444442</v>
      </c>
      <c r="I5192">
        <v>20.5</v>
      </c>
      <c r="J5192">
        <v>20.5</v>
      </c>
      <c r="K5192" s="1" t="s">
        <v>21</v>
      </c>
      <c r="L5192" s="1" t="s">
        <v>14</v>
      </c>
      <c r="M5192" s="1" t="s">
        <v>45</v>
      </c>
      <c r="N5192" s="1" t="s">
        <v>46</v>
      </c>
    </row>
    <row r="5193" spans="1:14" x14ac:dyDescent="0.25">
      <c r="A5193">
        <v>5192</v>
      </c>
      <c r="B5193">
        <v>2300</v>
      </c>
      <c r="C5193">
        <f>1/COUNTIF(B:B,pizzadb_pizzasales[[#This Row],[order_id]])</f>
        <v>1</v>
      </c>
      <c r="D5193" s="1" t="s">
        <v>90</v>
      </c>
      <c r="E5193">
        <v>1</v>
      </c>
      <c r="F5193" s="16">
        <v>44159</v>
      </c>
      <c r="G5193" s="14" t="str">
        <f>TEXT(pizzadb_pizzasales[[#This Row],[order_date]],"dddd")</f>
        <v>Tuesday</v>
      </c>
      <c r="H5193" s="3">
        <v>0.91605324074074079</v>
      </c>
      <c r="I5193">
        <v>17.950000762939453</v>
      </c>
      <c r="J5193">
        <v>17.950000762939453</v>
      </c>
      <c r="K5193" s="1" t="s">
        <v>21</v>
      </c>
      <c r="L5193" s="1" t="s">
        <v>22</v>
      </c>
      <c r="M5193" s="1" t="s">
        <v>91</v>
      </c>
      <c r="N5193" s="1" t="s">
        <v>92</v>
      </c>
    </row>
    <row r="5194" spans="1:14" x14ac:dyDescent="0.25">
      <c r="A5194">
        <v>5193</v>
      </c>
      <c r="B5194">
        <v>2301</v>
      </c>
      <c r="C5194">
        <f>1/COUNTIF(B:B,pizzadb_pizzasales[[#This Row],[order_id]])</f>
        <v>0.5</v>
      </c>
      <c r="D5194" s="1" t="s">
        <v>96</v>
      </c>
      <c r="E5194">
        <v>1</v>
      </c>
      <c r="F5194" s="16">
        <v>44160</v>
      </c>
      <c r="G5194" s="14" t="str">
        <f>TEXT(pizzadb_pizzasales[[#This Row],[order_date]],"dddd")</f>
        <v>Wednesday</v>
      </c>
      <c r="H5194" s="3">
        <v>0.92427083333333337</v>
      </c>
      <c r="I5194">
        <v>16.25</v>
      </c>
      <c r="J5194">
        <v>16.25</v>
      </c>
      <c r="K5194" s="1" t="s">
        <v>13</v>
      </c>
      <c r="L5194" s="1" t="s">
        <v>26</v>
      </c>
      <c r="M5194" s="1" t="s">
        <v>97</v>
      </c>
      <c r="N5194" s="1" t="s">
        <v>98</v>
      </c>
    </row>
    <row r="5195" spans="1:14" x14ac:dyDescent="0.25">
      <c r="A5195">
        <v>5194</v>
      </c>
      <c r="B5195">
        <v>2301</v>
      </c>
      <c r="C5195">
        <f>1/COUNTIF(B:B,pizzadb_pizzasales[[#This Row],[order_id]])</f>
        <v>0.5</v>
      </c>
      <c r="D5195" s="1" t="s">
        <v>76</v>
      </c>
      <c r="E5195">
        <v>1</v>
      </c>
      <c r="F5195" s="16">
        <v>44161</v>
      </c>
      <c r="G5195" s="14" t="str">
        <f>TEXT(pizzadb_pizzasales[[#This Row],[order_date]],"dddd")</f>
        <v>Thursday</v>
      </c>
      <c r="H5195" s="3">
        <v>0.92427083333333337</v>
      </c>
      <c r="I5195">
        <v>16.75</v>
      </c>
      <c r="J5195">
        <v>16.75</v>
      </c>
      <c r="K5195" s="1" t="s">
        <v>13</v>
      </c>
      <c r="L5195" s="1" t="s">
        <v>33</v>
      </c>
      <c r="M5195" s="1" t="s">
        <v>74</v>
      </c>
      <c r="N5195" s="1" t="s">
        <v>75</v>
      </c>
    </row>
    <row r="5196" spans="1:14" x14ac:dyDescent="0.25">
      <c r="A5196">
        <v>5195</v>
      </c>
      <c r="B5196">
        <v>2302</v>
      </c>
      <c r="C5196">
        <f>1/COUNTIF(B:B,pizzadb_pizzasales[[#This Row],[order_id]])</f>
        <v>0.5</v>
      </c>
      <c r="D5196" s="1" t="s">
        <v>20</v>
      </c>
      <c r="E5196">
        <v>1</v>
      </c>
      <c r="F5196" s="16">
        <v>44162</v>
      </c>
      <c r="G5196" s="14" t="str">
        <f>TEXT(pizzadb_pizzasales[[#This Row],[order_date]],"dddd")</f>
        <v>Friday</v>
      </c>
      <c r="H5196" s="3">
        <v>0.4904513888888889</v>
      </c>
      <c r="I5196">
        <v>18.5</v>
      </c>
      <c r="J5196">
        <v>18.5</v>
      </c>
      <c r="K5196" s="1" t="s">
        <v>21</v>
      </c>
      <c r="L5196" s="1" t="s">
        <v>22</v>
      </c>
      <c r="M5196" s="1" t="s">
        <v>23</v>
      </c>
      <c r="N5196" s="1" t="s">
        <v>24</v>
      </c>
    </row>
    <row r="5197" spans="1:14" x14ac:dyDescent="0.25">
      <c r="A5197">
        <v>5196</v>
      </c>
      <c r="B5197">
        <v>2302</v>
      </c>
      <c r="C5197">
        <f>1/COUNTIF(B:B,pizzadb_pizzasales[[#This Row],[order_id]])</f>
        <v>0.5</v>
      </c>
      <c r="D5197" s="1" t="s">
        <v>54</v>
      </c>
      <c r="E5197">
        <v>1</v>
      </c>
      <c r="F5197" s="16">
        <v>44165</v>
      </c>
      <c r="G5197" s="14" t="str">
        <f>TEXT(pizzadb_pizzasales[[#This Row],[order_date]],"dddd")</f>
        <v>Monday</v>
      </c>
      <c r="H5197" s="3">
        <v>0.4904513888888889</v>
      </c>
      <c r="I5197">
        <v>20.5</v>
      </c>
      <c r="J5197">
        <v>20.5</v>
      </c>
      <c r="K5197" s="1" t="s">
        <v>21</v>
      </c>
      <c r="L5197" s="1" t="s">
        <v>14</v>
      </c>
      <c r="M5197" s="1" t="s">
        <v>55</v>
      </c>
      <c r="N5197" s="1" t="s">
        <v>56</v>
      </c>
    </row>
    <row r="5198" spans="1:14" x14ac:dyDescent="0.25">
      <c r="A5198">
        <v>5197</v>
      </c>
      <c r="B5198">
        <v>2303</v>
      </c>
      <c r="C5198">
        <f>1/COUNTIF(B:B,pizzadb_pizzasales[[#This Row],[order_id]])</f>
        <v>0.5</v>
      </c>
      <c r="D5198" s="1" t="s">
        <v>168</v>
      </c>
      <c r="E5198">
        <v>1</v>
      </c>
      <c r="F5198" s="16">
        <v>44166</v>
      </c>
      <c r="G5198" s="14" t="str">
        <f>TEXT(pizzadb_pizzasales[[#This Row],[order_date]],"dddd")</f>
        <v>Tuesday</v>
      </c>
      <c r="H5198" s="3">
        <v>0.50717592592592597</v>
      </c>
      <c r="I5198">
        <v>20.75</v>
      </c>
      <c r="J5198">
        <v>20.75</v>
      </c>
      <c r="K5198" s="1" t="s">
        <v>21</v>
      </c>
      <c r="L5198" s="1" t="s">
        <v>33</v>
      </c>
      <c r="M5198" s="1" t="s">
        <v>124</v>
      </c>
      <c r="N5198" s="1" t="s">
        <v>125</v>
      </c>
    </row>
    <row r="5199" spans="1:14" x14ac:dyDescent="0.25">
      <c r="A5199">
        <v>5198</v>
      </c>
      <c r="B5199">
        <v>2303</v>
      </c>
      <c r="C5199">
        <f>1/COUNTIF(B:B,pizzadb_pizzasales[[#This Row],[order_id]])</f>
        <v>0.5</v>
      </c>
      <c r="D5199" s="1" t="s">
        <v>170</v>
      </c>
      <c r="E5199">
        <v>1</v>
      </c>
      <c r="F5199" s="16">
        <v>44167</v>
      </c>
      <c r="G5199" s="14" t="str">
        <f>TEXT(pizzadb_pizzasales[[#This Row],[order_date]],"dddd")</f>
        <v>Wednesday</v>
      </c>
      <c r="H5199" s="3">
        <v>0.50717592592592597</v>
      </c>
      <c r="I5199">
        <v>20.5</v>
      </c>
      <c r="J5199">
        <v>20.5</v>
      </c>
      <c r="K5199" s="1" t="s">
        <v>21</v>
      </c>
      <c r="L5199" s="1" t="s">
        <v>14</v>
      </c>
      <c r="M5199" s="1" t="s">
        <v>45</v>
      </c>
      <c r="N5199" s="1" t="s">
        <v>46</v>
      </c>
    </row>
    <row r="5200" spans="1:14" x14ac:dyDescent="0.25">
      <c r="A5200">
        <v>5199</v>
      </c>
      <c r="B5200">
        <v>2304</v>
      </c>
      <c r="C5200">
        <f>1/COUNTIF(B:B,pizzadb_pizzasales[[#This Row],[order_id]])</f>
        <v>0.5</v>
      </c>
      <c r="D5200" s="1" t="s">
        <v>84</v>
      </c>
      <c r="E5200">
        <v>1</v>
      </c>
      <c r="F5200" s="16">
        <v>44168</v>
      </c>
      <c r="G5200" s="14" t="str">
        <f>TEXT(pizzadb_pizzasales[[#This Row],[order_date]],"dddd")</f>
        <v>Thursday</v>
      </c>
      <c r="H5200" s="3">
        <v>0.5153240740740741</v>
      </c>
      <c r="I5200">
        <v>12</v>
      </c>
      <c r="J5200">
        <v>12</v>
      </c>
      <c r="K5200" s="1" t="s">
        <v>41</v>
      </c>
      <c r="L5200" s="1" t="s">
        <v>14</v>
      </c>
      <c r="M5200" s="1" t="s">
        <v>85</v>
      </c>
      <c r="N5200" s="1" t="s">
        <v>86</v>
      </c>
    </row>
    <row r="5201" spans="1:14" x14ac:dyDescent="0.25">
      <c r="A5201">
        <v>5200</v>
      </c>
      <c r="B5201">
        <v>2304</v>
      </c>
      <c r="C5201">
        <f>1/COUNTIF(B:B,pizzadb_pizzasales[[#This Row],[order_id]])</f>
        <v>0.5</v>
      </c>
      <c r="D5201" s="1" t="s">
        <v>146</v>
      </c>
      <c r="E5201">
        <v>1</v>
      </c>
      <c r="F5201" s="16">
        <v>44169</v>
      </c>
      <c r="G5201" s="14" t="str">
        <f>TEXT(pizzadb_pizzasales[[#This Row],[order_date]],"dddd")</f>
        <v>Friday</v>
      </c>
      <c r="H5201" s="3">
        <v>0.5153240740740741</v>
      </c>
      <c r="I5201">
        <v>20.25</v>
      </c>
      <c r="J5201">
        <v>20.25</v>
      </c>
      <c r="K5201" s="1" t="s">
        <v>21</v>
      </c>
      <c r="L5201" s="1" t="s">
        <v>22</v>
      </c>
      <c r="M5201" s="1" t="s">
        <v>104</v>
      </c>
      <c r="N5201" s="1" t="s">
        <v>105</v>
      </c>
    </row>
    <row r="5202" spans="1:14" x14ac:dyDescent="0.25">
      <c r="A5202">
        <v>5201</v>
      </c>
      <c r="B5202">
        <v>2305</v>
      </c>
      <c r="C5202">
        <f>1/COUNTIF(B:B,pizzadb_pizzasales[[#This Row],[order_id]])</f>
        <v>1</v>
      </c>
      <c r="D5202" s="1" t="s">
        <v>84</v>
      </c>
      <c r="E5202">
        <v>1</v>
      </c>
      <c r="F5202" s="16">
        <v>44172</v>
      </c>
      <c r="G5202" s="14" t="str">
        <f>TEXT(pizzadb_pizzasales[[#This Row],[order_date]],"dddd")</f>
        <v>Monday</v>
      </c>
      <c r="H5202" s="3">
        <v>0.51921296296296293</v>
      </c>
      <c r="I5202">
        <v>12</v>
      </c>
      <c r="J5202">
        <v>12</v>
      </c>
      <c r="K5202" s="1" t="s">
        <v>41</v>
      </c>
      <c r="L5202" s="1" t="s">
        <v>14</v>
      </c>
      <c r="M5202" s="1" t="s">
        <v>85</v>
      </c>
      <c r="N5202" s="1" t="s">
        <v>86</v>
      </c>
    </row>
    <row r="5203" spans="1:14" x14ac:dyDescent="0.25">
      <c r="A5203">
        <v>5202</v>
      </c>
      <c r="B5203">
        <v>2306</v>
      </c>
      <c r="C5203">
        <f>1/COUNTIF(B:B,pizzadb_pizzasales[[#This Row],[order_id]])</f>
        <v>0.33333333333333331</v>
      </c>
      <c r="D5203" s="1" t="s">
        <v>77</v>
      </c>
      <c r="E5203">
        <v>1</v>
      </c>
      <c r="F5203" s="16">
        <v>44173</v>
      </c>
      <c r="G5203" s="14" t="str">
        <f>TEXT(pizzadb_pizzasales[[#This Row],[order_date]],"dddd")</f>
        <v>Tuesday</v>
      </c>
      <c r="H5203" s="3">
        <v>0.53156250000000005</v>
      </c>
      <c r="I5203">
        <v>15.25</v>
      </c>
      <c r="J5203">
        <v>15.25</v>
      </c>
      <c r="K5203" s="1" t="s">
        <v>21</v>
      </c>
      <c r="L5203" s="1" t="s">
        <v>14</v>
      </c>
      <c r="M5203" s="1" t="s">
        <v>78</v>
      </c>
      <c r="N5203" s="1" t="s">
        <v>79</v>
      </c>
    </row>
    <row r="5204" spans="1:14" x14ac:dyDescent="0.25">
      <c r="A5204">
        <v>5203</v>
      </c>
      <c r="B5204">
        <v>2306</v>
      </c>
      <c r="C5204">
        <f>1/COUNTIF(B:B,pizzadb_pizzasales[[#This Row],[order_id]])</f>
        <v>0.33333333333333331</v>
      </c>
      <c r="D5204" s="1" t="s">
        <v>119</v>
      </c>
      <c r="E5204">
        <v>1</v>
      </c>
      <c r="F5204" s="16">
        <v>44174</v>
      </c>
      <c r="G5204" s="14" t="str">
        <f>TEXT(pizzadb_pizzasales[[#This Row],[order_date]],"dddd")</f>
        <v>Wednesday</v>
      </c>
      <c r="H5204" s="3">
        <v>0.53156250000000005</v>
      </c>
      <c r="I5204">
        <v>12.5</v>
      </c>
      <c r="J5204">
        <v>12.5</v>
      </c>
      <c r="K5204" s="1" t="s">
        <v>13</v>
      </c>
      <c r="L5204" s="1" t="s">
        <v>14</v>
      </c>
      <c r="M5204" s="1" t="s">
        <v>78</v>
      </c>
      <c r="N5204" s="1" t="s">
        <v>79</v>
      </c>
    </row>
    <row r="5205" spans="1:14" x14ac:dyDescent="0.25">
      <c r="A5205">
        <v>5204</v>
      </c>
      <c r="B5205">
        <v>2306</v>
      </c>
      <c r="C5205">
        <f>1/COUNTIF(B:B,pizzadb_pizzasales[[#This Row],[order_id]])</f>
        <v>0.33333333333333331</v>
      </c>
      <c r="D5205" s="1" t="s">
        <v>120</v>
      </c>
      <c r="E5205">
        <v>1</v>
      </c>
      <c r="F5205" s="16">
        <v>44175</v>
      </c>
      <c r="G5205" s="14" t="str">
        <f>TEXT(pizzadb_pizzasales[[#This Row],[order_date]],"dddd")</f>
        <v>Thursday</v>
      </c>
      <c r="H5205" s="3">
        <v>0.53156250000000005</v>
      </c>
      <c r="I5205">
        <v>12.5</v>
      </c>
      <c r="J5205">
        <v>12.5</v>
      </c>
      <c r="K5205" s="1" t="s">
        <v>41</v>
      </c>
      <c r="L5205" s="1" t="s">
        <v>26</v>
      </c>
      <c r="M5205" s="1" t="s">
        <v>38</v>
      </c>
      <c r="N5205" s="1" t="s">
        <v>39</v>
      </c>
    </row>
    <row r="5206" spans="1:14" x14ac:dyDescent="0.25">
      <c r="A5206">
        <v>5205</v>
      </c>
      <c r="B5206">
        <v>2307</v>
      </c>
      <c r="C5206">
        <f>1/COUNTIF(B:B,pizzadb_pizzasales[[#This Row],[order_id]])</f>
        <v>1</v>
      </c>
      <c r="D5206" s="1" t="s">
        <v>109</v>
      </c>
      <c r="E5206">
        <v>1</v>
      </c>
      <c r="F5206" s="16">
        <v>44176</v>
      </c>
      <c r="G5206" s="14" t="str">
        <f>TEXT(pizzadb_pizzasales[[#This Row],[order_date]],"dddd")</f>
        <v>Friday</v>
      </c>
      <c r="H5206" s="3">
        <v>0.53548611111111111</v>
      </c>
      <c r="I5206">
        <v>20.25</v>
      </c>
      <c r="J5206">
        <v>20.25</v>
      </c>
      <c r="K5206" s="1" t="s">
        <v>21</v>
      </c>
      <c r="L5206" s="1" t="s">
        <v>22</v>
      </c>
      <c r="M5206" s="1" t="s">
        <v>110</v>
      </c>
      <c r="N5206" s="1" t="s">
        <v>111</v>
      </c>
    </row>
    <row r="5207" spans="1:14" x14ac:dyDescent="0.25">
      <c r="A5207">
        <v>5206</v>
      </c>
      <c r="B5207">
        <v>2308</v>
      </c>
      <c r="C5207">
        <f>1/COUNTIF(B:B,pizzadb_pizzasales[[#This Row],[order_id]])</f>
        <v>0.33333333333333331</v>
      </c>
      <c r="D5207" s="1" t="s">
        <v>25</v>
      </c>
      <c r="E5207">
        <v>1</v>
      </c>
      <c r="F5207" s="16">
        <v>44179</v>
      </c>
      <c r="G5207" s="14" t="str">
        <f>TEXT(pizzadb_pizzasales[[#This Row],[order_date]],"dddd")</f>
        <v>Monday</v>
      </c>
      <c r="H5207" s="3">
        <v>0.54417824074074073</v>
      </c>
      <c r="I5207">
        <v>20.75</v>
      </c>
      <c r="J5207">
        <v>20.75</v>
      </c>
      <c r="K5207" s="1" t="s">
        <v>21</v>
      </c>
      <c r="L5207" s="1" t="s">
        <v>26</v>
      </c>
      <c r="M5207" s="1" t="s">
        <v>27</v>
      </c>
      <c r="N5207" s="1" t="s">
        <v>28</v>
      </c>
    </row>
    <row r="5208" spans="1:14" x14ac:dyDescent="0.25">
      <c r="A5208">
        <v>5207</v>
      </c>
      <c r="B5208">
        <v>2308</v>
      </c>
      <c r="C5208">
        <f>1/COUNTIF(B:B,pizzadb_pizzasales[[#This Row],[order_id]])</f>
        <v>0.33333333333333331</v>
      </c>
      <c r="D5208" s="1" t="s">
        <v>120</v>
      </c>
      <c r="E5208">
        <v>1</v>
      </c>
      <c r="F5208" s="16">
        <v>44180</v>
      </c>
      <c r="G5208" s="14" t="str">
        <f>TEXT(pizzadb_pizzasales[[#This Row],[order_date]],"dddd")</f>
        <v>Tuesday</v>
      </c>
      <c r="H5208" s="3">
        <v>0.54417824074074073</v>
      </c>
      <c r="I5208">
        <v>12.5</v>
      </c>
      <c r="J5208">
        <v>12.5</v>
      </c>
      <c r="K5208" s="1" t="s">
        <v>41</v>
      </c>
      <c r="L5208" s="1" t="s">
        <v>26</v>
      </c>
      <c r="M5208" s="1" t="s">
        <v>38</v>
      </c>
      <c r="N5208" s="1" t="s">
        <v>39</v>
      </c>
    </row>
    <row r="5209" spans="1:14" x14ac:dyDescent="0.25">
      <c r="A5209">
        <v>5208</v>
      </c>
      <c r="B5209">
        <v>2308</v>
      </c>
      <c r="C5209">
        <f>1/COUNTIF(B:B,pizzadb_pizzasales[[#This Row],[order_id]])</f>
        <v>0.33333333333333331</v>
      </c>
      <c r="D5209" s="1" t="s">
        <v>62</v>
      </c>
      <c r="E5209">
        <v>1</v>
      </c>
      <c r="F5209" s="16">
        <v>44181</v>
      </c>
      <c r="G5209" s="14" t="str">
        <f>TEXT(pizzadb_pizzasales[[#This Row],[order_date]],"dddd")</f>
        <v>Wednesday</v>
      </c>
      <c r="H5209" s="3">
        <v>0.54417824074074073</v>
      </c>
      <c r="I5209">
        <v>20.75</v>
      </c>
      <c r="J5209">
        <v>20.75</v>
      </c>
      <c r="K5209" s="1" t="s">
        <v>21</v>
      </c>
      <c r="L5209" s="1" t="s">
        <v>22</v>
      </c>
      <c r="M5209" s="1" t="s">
        <v>63</v>
      </c>
      <c r="N5209" s="1" t="s">
        <v>64</v>
      </c>
    </row>
    <row r="5210" spans="1:14" x14ac:dyDescent="0.25">
      <c r="A5210">
        <v>5209</v>
      </c>
      <c r="B5210">
        <v>2309</v>
      </c>
      <c r="C5210">
        <f>1/COUNTIF(B:B,pizzadb_pizzasales[[#This Row],[order_id]])</f>
        <v>0.1111111111111111</v>
      </c>
      <c r="D5210" s="1" t="s">
        <v>118</v>
      </c>
      <c r="E5210">
        <v>1</v>
      </c>
      <c r="F5210" s="16">
        <v>44182</v>
      </c>
      <c r="G5210" s="14" t="str">
        <f>TEXT(pizzadb_pizzasales[[#This Row],[order_date]],"dddd")</f>
        <v>Thursday</v>
      </c>
      <c r="H5210" s="3">
        <v>0.54625000000000001</v>
      </c>
      <c r="I5210">
        <v>16.75</v>
      </c>
      <c r="J5210">
        <v>16.75</v>
      </c>
      <c r="K5210" s="1" t="s">
        <v>13</v>
      </c>
      <c r="L5210" s="1" t="s">
        <v>33</v>
      </c>
      <c r="M5210" s="1" t="s">
        <v>42</v>
      </c>
      <c r="N5210" s="1" t="s">
        <v>43</v>
      </c>
    </row>
    <row r="5211" spans="1:14" x14ac:dyDescent="0.25">
      <c r="A5211">
        <v>5210</v>
      </c>
      <c r="B5211">
        <v>2309</v>
      </c>
      <c r="C5211">
        <f>1/COUNTIF(B:B,pizzadb_pizzasales[[#This Row],[order_id]])</f>
        <v>0.1111111111111111</v>
      </c>
      <c r="D5211" s="1" t="s">
        <v>76</v>
      </c>
      <c r="E5211">
        <v>2</v>
      </c>
      <c r="F5211" s="16">
        <v>44183</v>
      </c>
      <c r="G5211" s="14" t="str">
        <f>TEXT(pizzadb_pizzasales[[#This Row],[order_date]],"dddd")</f>
        <v>Friday</v>
      </c>
      <c r="H5211" s="3">
        <v>0.54625000000000001</v>
      </c>
      <c r="I5211">
        <v>16.75</v>
      </c>
      <c r="J5211">
        <v>33.5</v>
      </c>
      <c r="K5211" s="1" t="s">
        <v>13</v>
      </c>
      <c r="L5211" s="1" t="s">
        <v>33</v>
      </c>
      <c r="M5211" s="1" t="s">
        <v>74</v>
      </c>
      <c r="N5211" s="1" t="s">
        <v>75</v>
      </c>
    </row>
    <row r="5212" spans="1:14" x14ac:dyDescent="0.25">
      <c r="A5212">
        <v>5211</v>
      </c>
      <c r="B5212">
        <v>2309</v>
      </c>
      <c r="C5212">
        <f>1/COUNTIF(B:B,pizzadb_pizzasales[[#This Row],[order_id]])</f>
        <v>0.1111111111111111</v>
      </c>
      <c r="D5212" s="1" t="s">
        <v>134</v>
      </c>
      <c r="E5212">
        <v>1</v>
      </c>
      <c r="F5212" s="16">
        <v>44186</v>
      </c>
      <c r="G5212" s="14" t="str">
        <f>TEXT(pizzadb_pizzasales[[#This Row],[order_date]],"dddd")</f>
        <v>Monday</v>
      </c>
      <c r="H5212" s="3">
        <v>0.54625000000000001</v>
      </c>
      <c r="I5212">
        <v>16.75</v>
      </c>
      <c r="J5212">
        <v>16.75</v>
      </c>
      <c r="K5212" s="1" t="s">
        <v>13</v>
      </c>
      <c r="L5212" s="1" t="s">
        <v>33</v>
      </c>
      <c r="M5212" s="1" t="s">
        <v>124</v>
      </c>
      <c r="N5212" s="1" t="s">
        <v>125</v>
      </c>
    </row>
    <row r="5213" spans="1:14" x14ac:dyDescent="0.25">
      <c r="A5213">
        <v>5212</v>
      </c>
      <c r="B5213">
        <v>2309</v>
      </c>
      <c r="C5213">
        <f>1/COUNTIF(B:B,pizzadb_pizzasales[[#This Row],[order_id]])</f>
        <v>0.1111111111111111</v>
      </c>
      <c r="D5213" s="1" t="s">
        <v>81</v>
      </c>
      <c r="E5213">
        <v>1</v>
      </c>
      <c r="F5213" s="16">
        <v>44187</v>
      </c>
      <c r="G5213" s="14" t="str">
        <f>TEXT(pizzadb_pizzasales[[#This Row],[order_date]],"dddd")</f>
        <v>Tuesday</v>
      </c>
      <c r="H5213" s="3">
        <v>0.54625000000000001</v>
      </c>
      <c r="I5213">
        <v>20.75</v>
      </c>
      <c r="J5213">
        <v>20.75</v>
      </c>
      <c r="K5213" s="1" t="s">
        <v>21</v>
      </c>
      <c r="L5213" s="1" t="s">
        <v>33</v>
      </c>
      <c r="M5213" s="1" t="s">
        <v>82</v>
      </c>
      <c r="N5213" s="1" t="s">
        <v>83</v>
      </c>
    </row>
    <row r="5214" spans="1:14" x14ac:dyDescent="0.25">
      <c r="A5214">
        <v>5213</v>
      </c>
      <c r="B5214">
        <v>2309</v>
      </c>
      <c r="C5214">
        <f>1/COUNTIF(B:B,pizzadb_pizzasales[[#This Row],[order_id]])</f>
        <v>0.1111111111111111</v>
      </c>
      <c r="D5214" s="1" t="s">
        <v>90</v>
      </c>
      <c r="E5214">
        <v>1</v>
      </c>
      <c r="F5214" s="16">
        <v>44188</v>
      </c>
      <c r="G5214" s="14" t="str">
        <f>TEXT(pizzadb_pizzasales[[#This Row],[order_date]],"dddd")</f>
        <v>Wednesday</v>
      </c>
      <c r="H5214" s="3">
        <v>0.54625000000000001</v>
      </c>
      <c r="I5214">
        <v>17.950000762939453</v>
      </c>
      <c r="J5214">
        <v>17.950000762939453</v>
      </c>
      <c r="K5214" s="1" t="s">
        <v>21</v>
      </c>
      <c r="L5214" s="1" t="s">
        <v>22</v>
      </c>
      <c r="M5214" s="1" t="s">
        <v>91</v>
      </c>
      <c r="N5214" s="1" t="s">
        <v>92</v>
      </c>
    </row>
    <row r="5215" spans="1:14" x14ac:dyDescent="0.25">
      <c r="A5215">
        <v>5214</v>
      </c>
      <c r="B5215">
        <v>2309</v>
      </c>
      <c r="C5215">
        <f>1/COUNTIF(B:B,pizzadb_pizzasales[[#This Row],[order_id]])</f>
        <v>0.1111111111111111</v>
      </c>
      <c r="D5215" s="1" t="s">
        <v>25</v>
      </c>
      <c r="E5215">
        <v>1</v>
      </c>
      <c r="F5215" s="16">
        <v>44189</v>
      </c>
      <c r="G5215" s="14" t="str">
        <f>TEXT(pizzadb_pizzasales[[#This Row],[order_date]],"dddd")</f>
        <v>Thursday</v>
      </c>
      <c r="H5215" s="3">
        <v>0.54625000000000001</v>
      </c>
      <c r="I5215">
        <v>20.75</v>
      </c>
      <c r="J5215">
        <v>20.75</v>
      </c>
      <c r="K5215" s="1" t="s">
        <v>21</v>
      </c>
      <c r="L5215" s="1" t="s">
        <v>26</v>
      </c>
      <c r="M5215" s="1" t="s">
        <v>27</v>
      </c>
      <c r="N5215" s="1" t="s">
        <v>28</v>
      </c>
    </row>
    <row r="5216" spans="1:14" x14ac:dyDescent="0.25">
      <c r="A5216">
        <v>5215</v>
      </c>
      <c r="B5216">
        <v>2309</v>
      </c>
      <c r="C5216">
        <f>1/COUNTIF(B:B,pizzadb_pizzasales[[#This Row],[order_id]])</f>
        <v>0.1111111111111111</v>
      </c>
      <c r="D5216" s="1" t="s">
        <v>58</v>
      </c>
      <c r="E5216">
        <v>1</v>
      </c>
      <c r="F5216" s="16">
        <v>44190</v>
      </c>
      <c r="G5216" s="14" t="str">
        <f>TEXT(pizzadb_pizzasales[[#This Row],[order_date]],"dddd")</f>
        <v>Friday</v>
      </c>
      <c r="H5216" s="3">
        <v>0.54625000000000001</v>
      </c>
      <c r="I5216">
        <v>12</v>
      </c>
      <c r="J5216">
        <v>12</v>
      </c>
      <c r="K5216" s="1" t="s">
        <v>41</v>
      </c>
      <c r="L5216" s="1" t="s">
        <v>22</v>
      </c>
      <c r="M5216" s="1" t="s">
        <v>30</v>
      </c>
      <c r="N5216" s="1" t="s">
        <v>31</v>
      </c>
    </row>
    <row r="5217" spans="1:14" x14ac:dyDescent="0.25">
      <c r="A5217">
        <v>5216</v>
      </c>
      <c r="B5217">
        <v>2309</v>
      </c>
      <c r="C5217">
        <f>1/COUNTIF(B:B,pizzadb_pizzasales[[#This Row],[order_id]])</f>
        <v>0.1111111111111111</v>
      </c>
      <c r="D5217" s="1" t="s">
        <v>59</v>
      </c>
      <c r="E5217">
        <v>1</v>
      </c>
      <c r="F5217" s="16">
        <v>44193</v>
      </c>
      <c r="G5217" s="14" t="str">
        <f>TEXT(pizzadb_pizzasales[[#This Row],[order_date]],"dddd")</f>
        <v>Monday</v>
      </c>
      <c r="H5217" s="3">
        <v>0.54625000000000001</v>
      </c>
      <c r="I5217">
        <v>20.75</v>
      </c>
      <c r="J5217">
        <v>20.75</v>
      </c>
      <c r="K5217" s="1" t="s">
        <v>21</v>
      </c>
      <c r="L5217" s="1" t="s">
        <v>26</v>
      </c>
      <c r="M5217" s="1" t="s">
        <v>60</v>
      </c>
      <c r="N5217" s="1" t="s">
        <v>61</v>
      </c>
    </row>
    <row r="5218" spans="1:14" x14ac:dyDescent="0.25">
      <c r="A5218">
        <v>5217</v>
      </c>
      <c r="B5218">
        <v>2309</v>
      </c>
      <c r="C5218">
        <f>1/COUNTIF(B:B,pizzadb_pizzasales[[#This Row],[order_id]])</f>
        <v>0.1111111111111111</v>
      </c>
      <c r="D5218" s="1" t="s">
        <v>136</v>
      </c>
      <c r="E5218">
        <v>1</v>
      </c>
      <c r="F5218" s="16">
        <v>44194</v>
      </c>
      <c r="G5218" s="14" t="str">
        <f>TEXT(pizzadb_pizzasales[[#This Row],[order_date]],"dddd")</f>
        <v>Tuesday</v>
      </c>
      <c r="H5218" s="3">
        <v>0.54625000000000001</v>
      </c>
      <c r="I5218">
        <v>12.5</v>
      </c>
      <c r="J5218">
        <v>12.5</v>
      </c>
      <c r="K5218" s="1" t="s">
        <v>41</v>
      </c>
      <c r="L5218" s="1" t="s">
        <v>22</v>
      </c>
      <c r="M5218" s="1" t="s">
        <v>63</v>
      </c>
      <c r="N5218" s="1" t="s">
        <v>64</v>
      </c>
    </row>
    <row r="5219" spans="1:14" x14ac:dyDescent="0.25">
      <c r="A5219">
        <v>5218</v>
      </c>
      <c r="B5219">
        <v>2310</v>
      </c>
      <c r="C5219">
        <f>1/COUNTIF(B:B,pizzadb_pizzasales[[#This Row],[order_id]])</f>
        <v>1</v>
      </c>
      <c r="D5219" s="1" t="s">
        <v>77</v>
      </c>
      <c r="E5219">
        <v>1</v>
      </c>
      <c r="F5219" s="16">
        <v>44195</v>
      </c>
      <c r="G5219" s="14" t="str">
        <f>TEXT(pizzadb_pizzasales[[#This Row],[order_date]],"dddd")</f>
        <v>Wednesday</v>
      </c>
      <c r="H5219" s="3">
        <v>0.5681018518518518</v>
      </c>
      <c r="I5219">
        <v>15.25</v>
      </c>
      <c r="J5219">
        <v>15.25</v>
      </c>
      <c r="K5219" s="1" t="s">
        <v>21</v>
      </c>
      <c r="L5219" s="1" t="s">
        <v>14</v>
      </c>
      <c r="M5219" s="1" t="s">
        <v>78</v>
      </c>
      <c r="N5219" s="1" t="s">
        <v>79</v>
      </c>
    </row>
    <row r="5220" spans="1:14" x14ac:dyDescent="0.25">
      <c r="A5220">
        <v>5219</v>
      </c>
      <c r="B5220">
        <v>2311</v>
      </c>
      <c r="C5220">
        <f>1/COUNTIF(B:B,pizzadb_pizzasales[[#This Row],[order_id]])</f>
        <v>1</v>
      </c>
      <c r="D5220" s="1" t="s">
        <v>162</v>
      </c>
      <c r="E5220">
        <v>1</v>
      </c>
      <c r="F5220" s="16">
        <v>44196</v>
      </c>
      <c r="G5220" s="14" t="str">
        <f>TEXT(pizzadb_pizzasales[[#This Row],[order_date]],"dddd")</f>
        <v>Thursday</v>
      </c>
      <c r="H5220" s="3">
        <v>0.56865740740740744</v>
      </c>
      <c r="I5220">
        <v>16</v>
      </c>
      <c r="J5220">
        <v>16</v>
      </c>
      <c r="K5220" s="1" t="s">
        <v>13</v>
      </c>
      <c r="L5220" s="1" t="s">
        <v>22</v>
      </c>
      <c r="M5220" s="1" t="s">
        <v>110</v>
      </c>
      <c r="N5220" s="1" t="s">
        <v>111</v>
      </c>
    </row>
    <row r="5221" spans="1:14" x14ac:dyDescent="0.25">
      <c r="A5221">
        <v>5220</v>
      </c>
      <c r="B5221">
        <v>2312</v>
      </c>
      <c r="C5221">
        <f>1/COUNTIF(B:B,pizzadb_pizzasales[[#This Row],[order_id]])</f>
        <v>0.33333333333333331</v>
      </c>
      <c r="D5221" s="1" t="s">
        <v>142</v>
      </c>
      <c r="E5221">
        <v>1</v>
      </c>
      <c r="F5221" s="16">
        <v>44197</v>
      </c>
      <c r="G5221" s="14" t="str">
        <f>TEXT(pizzadb_pizzasales[[#This Row],[order_date]],"dddd")</f>
        <v>Friday</v>
      </c>
      <c r="H5221" s="3">
        <v>0.59059027777777773</v>
      </c>
      <c r="I5221">
        <v>16.5</v>
      </c>
      <c r="J5221">
        <v>16.5</v>
      </c>
      <c r="K5221" s="1" t="s">
        <v>21</v>
      </c>
      <c r="L5221" s="1" t="s">
        <v>14</v>
      </c>
      <c r="M5221" s="1" t="s">
        <v>15</v>
      </c>
      <c r="N5221" s="1" t="s">
        <v>16</v>
      </c>
    </row>
    <row r="5222" spans="1:14" x14ac:dyDescent="0.25">
      <c r="A5222">
        <v>5221</v>
      </c>
      <c r="B5222">
        <v>2312</v>
      </c>
      <c r="C5222">
        <f>1/COUNTIF(B:B,pizzadb_pizzasales[[#This Row],[order_id]])</f>
        <v>0.33333333333333331</v>
      </c>
      <c r="D5222" s="1" t="s">
        <v>161</v>
      </c>
      <c r="E5222">
        <v>1</v>
      </c>
      <c r="F5222" s="16">
        <v>44200</v>
      </c>
      <c r="G5222" s="14" t="str">
        <f>TEXT(pizzadb_pizzasales[[#This Row],[order_date]],"dddd")</f>
        <v>Monday</v>
      </c>
      <c r="H5222" s="3">
        <v>0.59059027777777773</v>
      </c>
      <c r="I5222">
        <v>12</v>
      </c>
      <c r="J5222">
        <v>12</v>
      </c>
      <c r="K5222" s="1" t="s">
        <v>41</v>
      </c>
      <c r="L5222" s="1" t="s">
        <v>22</v>
      </c>
      <c r="M5222" s="1" t="s">
        <v>104</v>
      </c>
      <c r="N5222" s="1" t="s">
        <v>105</v>
      </c>
    </row>
    <row r="5223" spans="1:14" x14ac:dyDescent="0.25">
      <c r="A5223">
        <v>5222</v>
      </c>
      <c r="B5223">
        <v>2312</v>
      </c>
      <c r="C5223">
        <f>1/COUNTIF(B:B,pizzadb_pizzasales[[#This Row],[order_id]])</f>
        <v>0.33333333333333331</v>
      </c>
      <c r="D5223" s="1" t="s">
        <v>147</v>
      </c>
      <c r="E5223">
        <v>1</v>
      </c>
      <c r="F5223" s="16">
        <v>44201</v>
      </c>
      <c r="G5223" s="14" t="str">
        <f>TEXT(pizzadb_pizzasales[[#This Row],[order_date]],"dddd")</f>
        <v>Tuesday</v>
      </c>
      <c r="H5223" s="3">
        <v>0.59059027777777773</v>
      </c>
      <c r="I5223">
        <v>16.75</v>
      </c>
      <c r="J5223">
        <v>16.75</v>
      </c>
      <c r="K5223" s="1" t="s">
        <v>13</v>
      </c>
      <c r="L5223" s="1" t="s">
        <v>33</v>
      </c>
      <c r="M5223" s="1" t="s">
        <v>70</v>
      </c>
      <c r="N5223" s="1" t="s">
        <v>71</v>
      </c>
    </row>
    <row r="5224" spans="1:14" x14ac:dyDescent="0.25">
      <c r="A5224">
        <v>5223</v>
      </c>
      <c r="B5224">
        <v>2313</v>
      </c>
      <c r="C5224">
        <f>1/COUNTIF(B:B,pizzadb_pizzasales[[#This Row],[order_id]])</f>
        <v>0.5</v>
      </c>
      <c r="D5224" s="1" t="s">
        <v>165</v>
      </c>
      <c r="E5224">
        <v>1</v>
      </c>
      <c r="F5224" s="16">
        <v>44202</v>
      </c>
      <c r="G5224" s="14" t="str">
        <f>TEXT(pizzadb_pizzasales[[#This Row],[order_date]],"dddd")</f>
        <v>Wednesday</v>
      </c>
      <c r="H5224" s="3">
        <v>0.59234953703703708</v>
      </c>
      <c r="I5224">
        <v>23.649999618530273</v>
      </c>
      <c r="J5224">
        <v>23.649999618530273</v>
      </c>
      <c r="K5224" s="1" t="s">
        <v>41</v>
      </c>
      <c r="L5224" s="1" t="s">
        <v>26</v>
      </c>
      <c r="M5224" s="1" t="s">
        <v>166</v>
      </c>
      <c r="N5224" s="1" t="s">
        <v>167</v>
      </c>
    </row>
    <row r="5225" spans="1:14" x14ac:dyDescent="0.25">
      <c r="A5225">
        <v>5224</v>
      </c>
      <c r="B5225">
        <v>2313</v>
      </c>
      <c r="C5225">
        <f>1/COUNTIF(B:B,pizzadb_pizzasales[[#This Row],[order_id]])</f>
        <v>0.5</v>
      </c>
      <c r="D5225" s="1" t="s">
        <v>142</v>
      </c>
      <c r="E5225">
        <v>1</v>
      </c>
      <c r="F5225" s="16">
        <v>44203</v>
      </c>
      <c r="G5225" s="14" t="str">
        <f>TEXT(pizzadb_pizzasales[[#This Row],[order_date]],"dddd")</f>
        <v>Thursday</v>
      </c>
      <c r="H5225" s="3">
        <v>0.59234953703703708</v>
      </c>
      <c r="I5225">
        <v>16.5</v>
      </c>
      <c r="J5225">
        <v>16.5</v>
      </c>
      <c r="K5225" s="1" t="s">
        <v>21</v>
      </c>
      <c r="L5225" s="1" t="s">
        <v>14</v>
      </c>
      <c r="M5225" s="1" t="s">
        <v>15</v>
      </c>
      <c r="N5225" s="1" t="s">
        <v>16</v>
      </c>
    </row>
    <row r="5226" spans="1:14" x14ac:dyDescent="0.25">
      <c r="A5226">
        <v>5225</v>
      </c>
      <c r="B5226">
        <v>2314</v>
      </c>
      <c r="C5226">
        <f>1/COUNTIF(B:B,pizzadb_pizzasales[[#This Row],[order_id]])</f>
        <v>0.33333333333333331</v>
      </c>
      <c r="D5226" s="1" t="s">
        <v>84</v>
      </c>
      <c r="E5226">
        <v>1</v>
      </c>
      <c r="F5226" s="16">
        <v>44204</v>
      </c>
      <c r="G5226" s="14" t="str">
        <f>TEXT(pizzadb_pizzasales[[#This Row],[order_date]],"dddd")</f>
        <v>Friday</v>
      </c>
      <c r="H5226" s="3">
        <v>0.60082175925925929</v>
      </c>
      <c r="I5226">
        <v>12</v>
      </c>
      <c r="J5226">
        <v>12</v>
      </c>
      <c r="K5226" s="1" t="s">
        <v>41</v>
      </c>
      <c r="L5226" s="1" t="s">
        <v>14</v>
      </c>
      <c r="M5226" s="1" t="s">
        <v>85</v>
      </c>
      <c r="N5226" s="1" t="s">
        <v>86</v>
      </c>
    </row>
    <row r="5227" spans="1:14" x14ac:dyDescent="0.25">
      <c r="A5227">
        <v>5226</v>
      </c>
      <c r="B5227">
        <v>2314</v>
      </c>
      <c r="C5227">
        <f>1/COUNTIF(B:B,pizzadb_pizzasales[[#This Row],[order_id]])</f>
        <v>0.33333333333333331</v>
      </c>
      <c r="D5227" s="1" t="s">
        <v>117</v>
      </c>
      <c r="E5227">
        <v>1</v>
      </c>
      <c r="F5227" s="16">
        <v>44207</v>
      </c>
      <c r="G5227" s="14" t="str">
        <f>TEXT(pizzadb_pizzasales[[#This Row],[order_date]],"dddd")</f>
        <v>Monday</v>
      </c>
      <c r="H5227" s="3">
        <v>0.60082175925925929</v>
      </c>
      <c r="I5227">
        <v>12.75</v>
      </c>
      <c r="J5227">
        <v>12.75</v>
      </c>
      <c r="K5227" s="1" t="s">
        <v>41</v>
      </c>
      <c r="L5227" s="1" t="s">
        <v>33</v>
      </c>
      <c r="M5227" s="1" t="s">
        <v>70</v>
      </c>
      <c r="N5227" s="1" t="s">
        <v>71</v>
      </c>
    </row>
    <row r="5228" spans="1:14" x14ac:dyDescent="0.25">
      <c r="A5228">
        <v>5227</v>
      </c>
      <c r="B5228">
        <v>2314</v>
      </c>
      <c r="C5228">
        <f>1/COUNTIF(B:B,pizzadb_pizzasales[[#This Row],[order_id]])</f>
        <v>0.33333333333333331</v>
      </c>
      <c r="D5228" s="1" t="s">
        <v>59</v>
      </c>
      <c r="E5228">
        <v>1</v>
      </c>
      <c r="F5228" s="16">
        <v>44208</v>
      </c>
      <c r="G5228" s="14" t="str">
        <f>TEXT(pizzadb_pizzasales[[#This Row],[order_date]],"dddd")</f>
        <v>Tuesday</v>
      </c>
      <c r="H5228" s="3">
        <v>0.60082175925925929</v>
      </c>
      <c r="I5228">
        <v>20.75</v>
      </c>
      <c r="J5228">
        <v>20.75</v>
      </c>
      <c r="K5228" s="1" t="s">
        <v>21</v>
      </c>
      <c r="L5228" s="1" t="s">
        <v>26</v>
      </c>
      <c r="M5228" s="1" t="s">
        <v>60</v>
      </c>
      <c r="N5228" s="1" t="s">
        <v>61</v>
      </c>
    </row>
    <row r="5229" spans="1:14" x14ac:dyDescent="0.25">
      <c r="A5229">
        <v>5228</v>
      </c>
      <c r="B5229">
        <v>2315</v>
      </c>
      <c r="C5229">
        <f>1/COUNTIF(B:B,pizzadb_pizzasales[[#This Row],[order_id]])</f>
        <v>0.25</v>
      </c>
      <c r="D5229" s="1" t="s">
        <v>20</v>
      </c>
      <c r="E5229">
        <v>1</v>
      </c>
      <c r="F5229" s="16">
        <v>44209</v>
      </c>
      <c r="G5229" s="14" t="str">
        <f>TEXT(pizzadb_pizzasales[[#This Row],[order_date]],"dddd")</f>
        <v>Wednesday</v>
      </c>
      <c r="H5229" s="3">
        <v>0.60685185185185186</v>
      </c>
      <c r="I5229">
        <v>18.5</v>
      </c>
      <c r="J5229">
        <v>18.5</v>
      </c>
      <c r="K5229" s="1" t="s">
        <v>21</v>
      </c>
      <c r="L5229" s="1" t="s">
        <v>22</v>
      </c>
      <c r="M5229" s="1" t="s">
        <v>23</v>
      </c>
      <c r="N5229" s="1" t="s">
        <v>24</v>
      </c>
    </row>
    <row r="5230" spans="1:14" x14ac:dyDescent="0.25">
      <c r="A5230">
        <v>5229</v>
      </c>
      <c r="B5230">
        <v>2315</v>
      </c>
      <c r="C5230">
        <f>1/COUNTIF(B:B,pizzadb_pizzasales[[#This Row],[order_id]])</f>
        <v>0.25</v>
      </c>
      <c r="D5230" s="1" t="s">
        <v>36</v>
      </c>
      <c r="E5230">
        <v>1</v>
      </c>
      <c r="F5230" s="16">
        <v>44210</v>
      </c>
      <c r="G5230" s="14" t="str">
        <f>TEXT(pizzadb_pizzasales[[#This Row],[order_date]],"dddd")</f>
        <v>Thursday</v>
      </c>
      <c r="H5230" s="3">
        <v>0.60685185185185186</v>
      </c>
      <c r="I5230">
        <v>16.5</v>
      </c>
      <c r="J5230">
        <v>16.5</v>
      </c>
      <c r="K5230" s="1" t="s">
        <v>13</v>
      </c>
      <c r="L5230" s="1" t="s">
        <v>26</v>
      </c>
      <c r="M5230" s="1" t="s">
        <v>27</v>
      </c>
      <c r="N5230" s="1" t="s">
        <v>28</v>
      </c>
    </row>
    <row r="5231" spans="1:14" x14ac:dyDescent="0.25">
      <c r="A5231">
        <v>5230</v>
      </c>
      <c r="B5231">
        <v>2315</v>
      </c>
      <c r="C5231">
        <f>1/COUNTIF(B:B,pizzadb_pizzasales[[#This Row],[order_id]])</f>
        <v>0.25</v>
      </c>
      <c r="D5231" s="1" t="s">
        <v>126</v>
      </c>
      <c r="E5231">
        <v>1</v>
      </c>
      <c r="F5231" s="16">
        <v>44211</v>
      </c>
      <c r="G5231" s="14" t="str">
        <f>TEXT(pizzadb_pizzasales[[#This Row],[order_date]],"dddd")</f>
        <v>Friday</v>
      </c>
      <c r="H5231" s="3">
        <v>0.60685185185185186</v>
      </c>
      <c r="I5231">
        <v>9.75</v>
      </c>
      <c r="J5231">
        <v>9.75</v>
      </c>
      <c r="K5231" s="1" t="s">
        <v>41</v>
      </c>
      <c r="L5231" s="1" t="s">
        <v>14</v>
      </c>
      <c r="M5231" s="1" t="s">
        <v>78</v>
      </c>
      <c r="N5231" s="1" t="s">
        <v>79</v>
      </c>
    </row>
    <row r="5232" spans="1:14" x14ac:dyDescent="0.25">
      <c r="A5232">
        <v>5231</v>
      </c>
      <c r="B5232">
        <v>2315</v>
      </c>
      <c r="C5232">
        <f>1/COUNTIF(B:B,pizzadb_pizzasales[[#This Row],[order_id]])</f>
        <v>0.25</v>
      </c>
      <c r="D5232" s="1" t="s">
        <v>37</v>
      </c>
      <c r="E5232">
        <v>1</v>
      </c>
      <c r="F5232" s="16">
        <v>44214</v>
      </c>
      <c r="G5232" s="14" t="str">
        <f>TEXT(pizzadb_pizzasales[[#This Row],[order_date]],"dddd")</f>
        <v>Monday</v>
      </c>
      <c r="H5232" s="3">
        <v>0.60685185185185186</v>
      </c>
      <c r="I5232">
        <v>20.75</v>
      </c>
      <c r="J5232">
        <v>20.75</v>
      </c>
      <c r="K5232" s="1" t="s">
        <v>21</v>
      </c>
      <c r="L5232" s="1" t="s">
        <v>26</v>
      </c>
      <c r="M5232" s="1" t="s">
        <v>38</v>
      </c>
      <c r="N5232" s="1" t="s">
        <v>39</v>
      </c>
    </row>
    <row r="5233" spans="1:14" x14ac:dyDescent="0.25">
      <c r="A5233">
        <v>5232</v>
      </c>
      <c r="B5233">
        <v>2316</v>
      </c>
      <c r="C5233">
        <f>1/COUNTIF(B:B,pizzadb_pizzasales[[#This Row],[order_id]])</f>
        <v>1</v>
      </c>
      <c r="D5233" s="1" t="s">
        <v>132</v>
      </c>
      <c r="E5233">
        <v>1</v>
      </c>
      <c r="F5233" s="16">
        <v>44215</v>
      </c>
      <c r="G5233" s="14" t="str">
        <f>TEXT(pizzadb_pizzasales[[#This Row],[order_date]],"dddd")</f>
        <v>Tuesday</v>
      </c>
      <c r="H5233" s="3">
        <v>0.60957175925925922</v>
      </c>
      <c r="I5233">
        <v>10.5</v>
      </c>
      <c r="J5233">
        <v>10.5</v>
      </c>
      <c r="K5233" s="1" t="s">
        <v>41</v>
      </c>
      <c r="L5233" s="1" t="s">
        <v>14</v>
      </c>
      <c r="M5233" s="1" t="s">
        <v>15</v>
      </c>
      <c r="N5233" s="1" t="s">
        <v>16</v>
      </c>
    </row>
    <row r="5234" spans="1:14" x14ac:dyDescent="0.25">
      <c r="A5234">
        <v>5233</v>
      </c>
      <c r="B5234">
        <v>2317</v>
      </c>
      <c r="C5234">
        <f>1/COUNTIF(B:B,pizzadb_pizzasales[[#This Row],[order_id]])</f>
        <v>0.25</v>
      </c>
      <c r="D5234" s="1" t="s">
        <v>118</v>
      </c>
      <c r="E5234">
        <v>1</v>
      </c>
      <c r="F5234" s="16">
        <v>44216</v>
      </c>
      <c r="G5234" s="14" t="str">
        <f>TEXT(pizzadb_pizzasales[[#This Row],[order_date]],"dddd")</f>
        <v>Wednesday</v>
      </c>
      <c r="H5234" s="3">
        <v>0.61776620370370372</v>
      </c>
      <c r="I5234">
        <v>16.75</v>
      </c>
      <c r="J5234">
        <v>16.75</v>
      </c>
      <c r="K5234" s="1" t="s">
        <v>13</v>
      </c>
      <c r="L5234" s="1" t="s">
        <v>33</v>
      </c>
      <c r="M5234" s="1" t="s">
        <v>42</v>
      </c>
      <c r="N5234" s="1" t="s">
        <v>43</v>
      </c>
    </row>
    <row r="5235" spans="1:14" x14ac:dyDescent="0.25">
      <c r="A5235">
        <v>5234</v>
      </c>
      <c r="B5235">
        <v>2317</v>
      </c>
      <c r="C5235">
        <f>1/COUNTIF(B:B,pizzadb_pizzasales[[#This Row],[order_id]])</f>
        <v>0.25</v>
      </c>
      <c r="D5235" s="1" t="s">
        <v>143</v>
      </c>
      <c r="E5235">
        <v>1</v>
      </c>
      <c r="F5235" s="16">
        <v>44217</v>
      </c>
      <c r="G5235" s="14" t="str">
        <f>TEXT(pizzadb_pizzasales[[#This Row],[order_date]],"dddd")</f>
        <v>Thursday</v>
      </c>
      <c r="H5235" s="3">
        <v>0.61776620370370372</v>
      </c>
      <c r="I5235">
        <v>11</v>
      </c>
      <c r="J5235">
        <v>11</v>
      </c>
      <c r="K5235" s="1" t="s">
        <v>41</v>
      </c>
      <c r="L5235" s="1" t="s">
        <v>14</v>
      </c>
      <c r="M5235" s="1" t="s">
        <v>130</v>
      </c>
      <c r="N5235" s="1" t="s">
        <v>131</v>
      </c>
    </row>
    <row r="5236" spans="1:14" x14ac:dyDescent="0.25">
      <c r="A5236">
        <v>5235</v>
      </c>
      <c r="B5236">
        <v>2317</v>
      </c>
      <c r="C5236">
        <f>1/COUNTIF(B:B,pizzadb_pizzasales[[#This Row],[order_id]])</f>
        <v>0.25</v>
      </c>
      <c r="D5236" s="1" t="s">
        <v>135</v>
      </c>
      <c r="E5236">
        <v>1</v>
      </c>
      <c r="F5236" s="16">
        <v>44218</v>
      </c>
      <c r="G5236" s="14" t="str">
        <f>TEXT(pizzadb_pizzasales[[#This Row],[order_date]],"dddd")</f>
        <v>Friday</v>
      </c>
      <c r="H5236" s="3">
        <v>0.61776620370370372</v>
      </c>
      <c r="I5236">
        <v>20.75</v>
      </c>
      <c r="J5236">
        <v>20.75</v>
      </c>
      <c r="K5236" s="1" t="s">
        <v>21</v>
      </c>
      <c r="L5236" s="1" t="s">
        <v>26</v>
      </c>
      <c r="M5236" s="1" t="s">
        <v>107</v>
      </c>
      <c r="N5236" s="1" t="s">
        <v>108</v>
      </c>
    </row>
    <row r="5237" spans="1:14" x14ac:dyDescent="0.25">
      <c r="A5237">
        <v>5236</v>
      </c>
      <c r="B5237">
        <v>2317</v>
      </c>
      <c r="C5237">
        <f>1/COUNTIF(B:B,pizzadb_pizzasales[[#This Row],[order_id]])</f>
        <v>0.25</v>
      </c>
      <c r="D5237" s="1" t="s">
        <v>149</v>
      </c>
      <c r="E5237">
        <v>1</v>
      </c>
      <c r="F5237" s="16">
        <v>44221</v>
      </c>
      <c r="G5237" s="14" t="str">
        <f>TEXT(pizzadb_pizzasales[[#This Row],[order_date]],"dddd")</f>
        <v>Monday</v>
      </c>
      <c r="H5237" s="3">
        <v>0.61776620370370372</v>
      </c>
      <c r="I5237">
        <v>12.25</v>
      </c>
      <c r="J5237">
        <v>12.25</v>
      </c>
      <c r="K5237" s="1" t="s">
        <v>41</v>
      </c>
      <c r="L5237" s="1" t="s">
        <v>26</v>
      </c>
      <c r="M5237" s="1" t="s">
        <v>114</v>
      </c>
      <c r="N5237" s="1" t="s">
        <v>115</v>
      </c>
    </row>
    <row r="5238" spans="1:14" x14ac:dyDescent="0.25">
      <c r="A5238">
        <v>5237</v>
      </c>
      <c r="B5238">
        <v>2318</v>
      </c>
      <c r="C5238">
        <f>1/COUNTIF(B:B,pizzadb_pizzasales[[#This Row],[order_id]])</f>
        <v>1</v>
      </c>
      <c r="D5238" s="1" t="s">
        <v>59</v>
      </c>
      <c r="E5238">
        <v>1</v>
      </c>
      <c r="F5238" s="16">
        <v>44222</v>
      </c>
      <c r="G5238" s="14" t="str">
        <f>TEXT(pizzadb_pizzasales[[#This Row],[order_date]],"dddd")</f>
        <v>Tuesday</v>
      </c>
      <c r="H5238" s="3">
        <v>0.625</v>
      </c>
      <c r="I5238">
        <v>20.75</v>
      </c>
      <c r="J5238">
        <v>20.75</v>
      </c>
      <c r="K5238" s="1" t="s">
        <v>21</v>
      </c>
      <c r="L5238" s="1" t="s">
        <v>26</v>
      </c>
      <c r="M5238" s="1" t="s">
        <v>60</v>
      </c>
      <c r="N5238" s="1" t="s">
        <v>61</v>
      </c>
    </row>
    <row r="5239" spans="1:14" x14ac:dyDescent="0.25">
      <c r="A5239">
        <v>5238</v>
      </c>
      <c r="B5239">
        <v>2319</v>
      </c>
      <c r="C5239">
        <f>1/COUNTIF(B:B,pizzadb_pizzasales[[#This Row],[order_id]])</f>
        <v>0.5</v>
      </c>
      <c r="D5239" s="1" t="s">
        <v>135</v>
      </c>
      <c r="E5239">
        <v>1</v>
      </c>
      <c r="F5239" s="16">
        <v>44223</v>
      </c>
      <c r="G5239" s="14" t="str">
        <f>TEXT(pizzadb_pizzasales[[#This Row],[order_date]],"dddd")</f>
        <v>Wednesday</v>
      </c>
      <c r="H5239" s="3">
        <v>0.6325115740740741</v>
      </c>
      <c r="I5239">
        <v>20.75</v>
      </c>
      <c r="J5239">
        <v>20.75</v>
      </c>
      <c r="K5239" s="1" t="s">
        <v>21</v>
      </c>
      <c r="L5239" s="1" t="s">
        <v>26</v>
      </c>
      <c r="M5239" s="1" t="s">
        <v>107</v>
      </c>
      <c r="N5239" s="1" t="s">
        <v>108</v>
      </c>
    </row>
    <row r="5240" spans="1:14" x14ac:dyDescent="0.25">
      <c r="A5240">
        <v>5239</v>
      </c>
      <c r="B5240">
        <v>2319</v>
      </c>
      <c r="C5240">
        <f>1/COUNTIF(B:B,pizzadb_pizzasales[[#This Row],[order_id]])</f>
        <v>0.5</v>
      </c>
      <c r="D5240" s="1" t="s">
        <v>120</v>
      </c>
      <c r="E5240">
        <v>1</v>
      </c>
      <c r="F5240" s="16">
        <v>44224</v>
      </c>
      <c r="G5240" s="14" t="str">
        <f>TEXT(pizzadb_pizzasales[[#This Row],[order_date]],"dddd")</f>
        <v>Thursday</v>
      </c>
      <c r="H5240" s="3">
        <v>0.6325115740740741</v>
      </c>
      <c r="I5240">
        <v>12.5</v>
      </c>
      <c r="J5240">
        <v>12.5</v>
      </c>
      <c r="K5240" s="1" t="s">
        <v>41</v>
      </c>
      <c r="L5240" s="1" t="s">
        <v>26</v>
      </c>
      <c r="M5240" s="1" t="s">
        <v>38</v>
      </c>
      <c r="N5240" s="1" t="s">
        <v>39</v>
      </c>
    </row>
    <row r="5241" spans="1:14" x14ac:dyDescent="0.25">
      <c r="A5241">
        <v>5240</v>
      </c>
      <c r="B5241">
        <v>2320</v>
      </c>
      <c r="C5241">
        <f>1/COUNTIF(B:B,pizzadb_pizzasales[[#This Row],[order_id]])</f>
        <v>1</v>
      </c>
      <c r="D5241" s="1" t="s">
        <v>138</v>
      </c>
      <c r="E5241">
        <v>1</v>
      </c>
      <c r="F5241" s="16">
        <v>44225</v>
      </c>
      <c r="G5241" s="14" t="str">
        <f>TEXT(pizzadb_pizzasales[[#This Row],[order_date]],"dddd")</f>
        <v>Friday</v>
      </c>
      <c r="H5241" s="3">
        <v>0.64422453703703708</v>
      </c>
      <c r="I5241">
        <v>20.5</v>
      </c>
      <c r="J5241">
        <v>20.5</v>
      </c>
      <c r="K5241" s="1" t="s">
        <v>21</v>
      </c>
      <c r="L5241" s="1" t="s">
        <v>14</v>
      </c>
      <c r="M5241" s="1" t="s">
        <v>18</v>
      </c>
      <c r="N5241" s="1" t="s">
        <v>19</v>
      </c>
    </row>
    <row r="5242" spans="1:14" x14ac:dyDescent="0.25">
      <c r="A5242">
        <v>5241</v>
      </c>
      <c r="B5242">
        <v>2321</v>
      </c>
      <c r="C5242">
        <f>1/COUNTIF(B:B,pizzadb_pizzasales[[#This Row],[order_id]])</f>
        <v>1</v>
      </c>
      <c r="D5242" s="1" t="s">
        <v>25</v>
      </c>
      <c r="E5242">
        <v>1</v>
      </c>
      <c r="F5242" s="16">
        <v>44228</v>
      </c>
      <c r="G5242" s="14" t="str">
        <f>TEXT(pizzadb_pizzasales[[#This Row],[order_date]],"dddd")</f>
        <v>Monday</v>
      </c>
      <c r="H5242" s="3">
        <v>0.64829861111111109</v>
      </c>
      <c r="I5242">
        <v>20.75</v>
      </c>
      <c r="J5242">
        <v>20.75</v>
      </c>
      <c r="K5242" s="1" t="s">
        <v>21</v>
      </c>
      <c r="L5242" s="1" t="s">
        <v>26</v>
      </c>
      <c r="M5242" s="1" t="s">
        <v>27</v>
      </c>
      <c r="N5242" s="1" t="s">
        <v>28</v>
      </c>
    </row>
    <row r="5243" spans="1:14" x14ac:dyDescent="0.25">
      <c r="A5243">
        <v>5242</v>
      </c>
      <c r="B5243">
        <v>2322</v>
      </c>
      <c r="C5243">
        <f>1/COUNTIF(B:B,pizzadb_pizzasales[[#This Row],[order_id]])</f>
        <v>0.25</v>
      </c>
      <c r="D5243" s="1" t="s">
        <v>123</v>
      </c>
      <c r="E5243">
        <v>1</v>
      </c>
      <c r="F5243" s="16">
        <v>44229</v>
      </c>
      <c r="G5243" s="14" t="str">
        <f>TEXT(pizzadb_pizzasales[[#This Row],[order_date]],"dddd")</f>
        <v>Tuesday</v>
      </c>
      <c r="H5243" s="3">
        <v>0.65709490740740739</v>
      </c>
      <c r="I5243">
        <v>12.75</v>
      </c>
      <c r="J5243">
        <v>12.75</v>
      </c>
      <c r="K5243" s="1" t="s">
        <v>41</v>
      </c>
      <c r="L5243" s="1" t="s">
        <v>33</v>
      </c>
      <c r="M5243" s="1" t="s">
        <v>124</v>
      </c>
      <c r="N5243" s="1" t="s">
        <v>125</v>
      </c>
    </row>
    <row r="5244" spans="1:14" x14ac:dyDescent="0.25">
      <c r="A5244">
        <v>5243</v>
      </c>
      <c r="B5244">
        <v>2322</v>
      </c>
      <c r="C5244">
        <f>1/COUNTIF(B:B,pizzadb_pizzasales[[#This Row],[order_id]])</f>
        <v>0.25</v>
      </c>
      <c r="D5244" s="1" t="s">
        <v>116</v>
      </c>
      <c r="E5244">
        <v>1</v>
      </c>
      <c r="F5244" s="16">
        <v>44230</v>
      </c>
      <c r="G5244" s="14" t="str">
        <f>TEXT(pizzadb_pizzasales[[#This Row],[order_date]],"dddd")</f>
        <v>Wednesday</v>
      </c>
      <c r="H5244" s="3">
        <v>0.65709490740740739</v>
      </c>
      <c r="I5244">
        <v>16</v>
      </c>
      <c r="J5244">
        <v>16</v>
      </c>
      <c r="K5244" s="1" t="s">
        <v>13</v>
      </c>
      <c r="L5244" s="1" t="s">
        <v>14</v>
      </c>
      <c r="M5244" s="1" t="s">
        <v>55</v>
      </c>
      <c r="N5244" s="1" t="s">
        <v>56</v>
      </c>
    </row>
    <row r="5245" spans="1:14" x14ac:dyDescent="0.25">
      <c r="A5245">
        <v>5244</v>
      </c>
      <c r="B5245">
        <v>2322</v>
      </c>
      <c r="C5245">
        <f>1/COUNTIF(B:B,pizzadb_pizzasales[[#This Row],[order_id]])</f>
        <v>0.25</v>
      </c>
      <c r="D5245" s="1" t="s">
        <v>119</v>
      </c>
      <c r="E5245">
        <v>1</v>
      </c>
      <c r="F5245" s="16">
        <v>44231</v>
      </c>
      <c r="G5245" s="14" t="str">
        <f>TEXT(pizzadb_pizzasales[[#This Row],[order_date]],"dddd")</f>
        <v>Thursday</v>
      </c>
      <c r="H5245" s="3">
        <v>0.65709490740740739</v>
      </c>
      <c r="I5245">
        <v>12.5</v>
      </c>
      <c r="J5245">
        <v>12.5</v>
      </c>
      <c r="K5245" s="1" t="s">
        <v>13</v>
      </c>
      <c r="L5245" s="1" t="s">
        <v>14</v>
      </c>
      <c r="M5245" s="1" t="s">
        <v>78</v>
      </c>
      <c r="N5245" s="1" t="s">
        <v>79</v>
      </c>
    </row>
    <row r="5246" spans="1:14" x14ac:dyDescent="0.25">
      <c r="A5246">
        <v>5245</v>
      </c>
      <c r="B5246">
        <v>2322</v>
      </c>
      <c r="C5246">
        <f>1/COUNTIF(B:B,pizzadb_pizzasales[[#This Row],[order_id]])</f>
        <v>0.25</v>
      </c>
      <c r="D5246" s="1" t="s">
        <v>32</v>
      </c>
      <c r="E5246">
        <v>1</v>
      </c>
      <c r="F5246" s="16">
        <v>44232</v>
      </c>
      <c r="G5246" s="14" t="str">
        <f>TEXT(pizzadb_pizzasales[[#This Row],[order_date]],"dddd")</f>
        <v>Friday</v>
      </c>
      <c r="H5246" s="3">
        <v>0.65709490740740739</v>
      </c>
      <c r="I5246">
        <v>20.75</v>
      </c>
      <c r="J5246">
        <v>20.75</v>
      </c>
      <c r="K5246" s="1" t="s">
        <v>21</v>
      </c>
      <c r="L5246" s="1" t="s">
        <v>33</v>
      </c>
      <c r="M5246" s="1" t="s">
        <v>34</v>
      </c>
      <c r="N5246" s="1" t="s">
        <v>35</v>
      </c>
    </row>
    <row r="5247" spans="1:14" x14ac:dyDescent="0.25">
      <c r="A5247">
        <v>5246</v>
      </c>
      <c r="B5247">
        <v>2323</v>
      </c>
      <c r="C5247">
        <f>1/COUNTIF(B:B,pizzadb_pizzasales[[#This Row],[order_id]])</f>
        <v>1</v>
      </c>
      <c r="D5247" s="1" t="s">
        <v>118</v>
      </c>
      <c r="E5247">
        <v>1</v>
      </c>
      <c r="F5247" s="16">
        <v>44235</v>
      </c>
      <c r="G5247" s="14" t="str">
        <f>TEXT(pizzadb_pizzasales[[#This Row],[order_date]],"dddd")</f>
        <v>Monday</v>
      </c>
      <c r="H5247" s="3">
        <v>0.67173611111111109</v>
      </c>
      <c r="I5247">
        <v>16.75</v>
      </c>
      <c r="J5247">
        <v>16.75</v>
      </c>
      <c r="K5247" s="1" t="s">
        <v>13</v>
      </c>
      <c r="L5247" s="1" t="s">
        <v>33</v>
      </c>
      <c r="M5247" s="1" t="s">
        <v>42</v>
      </c>
      <c r="N5247" s="1" t="s">
        <v>43</v>
      </c>
    </row>
    <row r="5248" spans="1:14" x14ac:dyDescent="0.25">
      <c r="A5248">
        <v>5247</v>
      </c>
      <c r="B5248">
        <v>2324</v>
      </c>
      <c r="C5248">
        <f>1/COUNTIF(B:B,pizzadb_pizzasales[[#This Row],[order_id]])</f>
        <v>1</v>
      </c>
      <c r="D5248" s="1" t="s">
        <v>149</v>
      </c>
      <c r="E5248">
        <v>1</v>
      </c>
      <c r="F5248" s="16">
        <v>44236</v>
      </c>
      <c r="G5248" s="14" t="str">
        <f>TEXT(pizzadb_pizzasales[[#This Row],[order_date]],"dddd")</f>
        <v>Tuesday</v>
      </c>
      <c r="H5248" s="3">
        <v>0.67802083333333329</v>
      </c>
      <c r="I5248">
        <v>12.25</v>
      </c>
      <c r="J5248">
        <v>12.25</v>
      </c>
      <c r="K5248" s="1" t="s">
        <v>41</v>
      </c>
      <c r="L5248" s="1" t="s">
        <v>26</v>
      </c>
      <c r="M5248" s="1" t="s">
        <v>114</v>
      </c>
      <c r="N5248" s="1" t="s">
        <v>115</v>
      </c>
    </row>
    <row r="5249" spans="1:14" x14ac:dyDescent="0.25">
      <c r="A5249">
        <v>5248</v>
      </c>
      <c r="B5249">
        <v>2325</v>
      </c>
      <c r="C5249">
        <f>1/COUNTIF(B:B,pizzadb_pizzasales[[#This Row],[order_id]])</f>
        <v>1</v>
      </c>
      <c r="D5249" s="1" t="s">
        <v>135</v>
      </c>
      <c r="E5249">
        <v>1</v>
      </c>
      <c r="F5249" s="16">
        <v>44237</v>
      </c>
      <c r="G5249" s="14" t="str">
        <f>TEXT(pizzadb_pizzasales[[#This Row],[order_date]],"dddd")</f>
        <v>Wednesday</v>
      </c>
      <c r="H5249" s="3">
        <v>0.68648148148148147</v>
      </c>
      <c r="I5249">
        <v>20.75</v>
      </c>
      <c r="J5249">
        <v>20.75</v>
      </c>
      <c r="K5249" s="1" t="s">
        <v>21</v>
      </c>
      <c r="L5249" s="1" t="s">
        <v>26</v>
      </c>
      <c r="M5249" s="1" t="s">
        <v>107</v>
      </c>
      <c r="N5249" s="1" t="s">
        <v>108</v>
      </c>
    </row>
    <row r="5250" spans="1:14" x14ac:dyDescent="0.25">
      <c r="A5250">
        <v>5249</v>
      </c>
      <c r="B5250">
        <v>2326</v>
      </c>
      <c r="C5250">
        <f>1/COUNTIF(B:B,pizzadb_pizzasales[[#This Row],[order_id]])</f>
        <v>0.25</v>
      </c>
      <c r="D5250" s="1" t="s">
        <v>20</v>
      </c>
      <c r="E5250">
        <v>1</v>
      </c>
      <c r="F5250" s="16">
        <v>44238</v>
      </c>
      <c r="G5250" s="14" t="str">
        <f>TEXT(pizzadb_pizzasales[[#This Row],[order_date]],"dddd")</f>
        <v>Thursday</v>
      </c>
      <c r="H5250" s="3">
        <v>0.68657407407407411</v>
      </c>
      <c r="I5250">
        <v>18.5</v>
      </c>
      <c r="J5250">
        <v>18.5</v>
      </c>
      <c r="K5250" s="1" t="s">
        <v>21</v>
      </c>
      <c r="L5250" s="1" t="s">
        <v>22</v>
      </c>
      <c r="M5250" s="1" t="s">
        <v>23</v>
      </c>
      <c r="N5250" s="1" t="s">
        <v>24</v>
      </c>
    </row>
    <row r="5251" spans="1:14" x14ac:dyDescent="0.25">
      <c r="A5251">
        <v>5250</v>
      </c>
      <c r="B5251">
        <v>2326</v>
      </c>
      <c r="C5251">
        <f>1/COUNTIF(B:B,pizzadb_pizzasales[[#This Row],[order_id]])</f>
        <v>0.25</v>
      </c>
      <c r="D5251" s="1" t="s">
        <v>132</v>
      </c>
      <c r="E5251">
        <v>1</v>
      </c>
      <c r="F5251" s="16">
        <v>44239</v>
      </c>
      <c r="G5251" s="14" t="str">
        <f>TEXT(pizzadb_pizzasales[[#This Row],[order_date]],"dddd")</f>
        <v>Friday</v>
      </c>
      <c r="H5251" s="3">
        <v>0.68657407407407411</v>
      </c>
      <c r="I5251">
        <v>10.5</v>
      </c>
      <c r="J5251">
        <v>10.5</v>
      </c>
      <c r="K5251" s="1" t="s">
        <v>41</v>
      </c>
      <c r="L5251" s="1" t="s">
        <v>14</v>
      </c>
      <c r="M5251" s="1" t="s">
        <v>15</v>
      </c>
      <c r="N5251" s="1" t="s">
        <v>16</v>
      </c>
    </row>
    <row r="5252" spans="1:14" x14ac:dyDescent="0.25">
      <c r="A5252">
        <v>5251</v>
      </c>
      <c r="B5252">
        <v>2326</v>
      </c>
      <c r="C5252">
        <f>1/COUNTIF(B:B,pizzadb_pizzasales[[#This Row],[order_id]])</f>
        <v>0.25</v>
      </c>
      <c r="D5252" s="1" t="s">
        <v>93</v>
      </c>
      <c r="E5252">
        <v>1</v>
      </c>
      <c r="F5252" s="16">
        <v>44242</v>
      </c>
      <c r="G5252" s="14" t="str">
        <f>TEXT(pizzadb_pizzasales[[#This Row],[order_date]],"dddd")</f>
        <v>Monday</v>
      </c>
      <c r="H5252" s="3">
        <v>0.68657407407407411</v>
      </c>
      <c r="I5252">
        <v>12</v>
      </c>
      <c r="J5252">
        <v>12</v>
      </c>
      <c r="K5252" s="1" t="s">
        <v>41</v>
      </c>
      <c r="L5252" s="1" t="s">
        <v>14</v>
      </c>
      <c r="M5252" s="1" t="s">
        <v>94</v>
      </c>
      <c r="N5252" s="1" t="s">
        <v>95</v>
      </c>
    </row>
    <row r="5253" spans="1:14" x14ac:dyDescent="0.25">
      <c r="A5253">
        <v>5252</v>
      </c>
      <c r="B5253">
        <v>2326</v>
      </c>
      <c r="C5253">
        <f>1/COUNTIF(B:B,pizzadb_pizzasales[[#This Row],[order_id]])</f>
        <v>0.25</v>
      </c>
      <c r="D5253" s="1" t="s">
        <v>32</v>
      </c>
      <c r="E5253">
        <v>1</v>
      </c>
      <c r="F5253" s="16">
        <v>44243</v>
      </c>
      <c r="G5253" s="14" t="str">
        <f>TEXT(pizzadb_pizzasales[[#This Row],[order_date]],"dddd")</f>
        <v>Tuesday</v>
      </c>
      <c r="H5253" s="3">
        <v>0.68657407407407411</v>
      </c>
      <c r="I5253">
        <v>20.75</v>
      </c>
      <c r="J5253">
        <v>20.75</v>
      </c>
      <c r="K5253" s="1" t="s">
        <v>21</v>
      </c>
      <c r="L5253" s="1" t="s">
        <v>33</v>
      </c>
      <c r="M5253" s="1" t="s">
        <v>34</v>
      </c>
      <c r="N5253" s="1" t="s">
        <v>35</v>
      </c>
    </row>
    <row r="5254" spans="1:14" x14ac:dyDescent="0.25">
      <c r="A5254">
        <v>5253</v>
      </c>
      <c r="B5254">
        <v>2327</v>
      </c>
      <c r="C5254">
        <f>1/COUNTIF(B:B,pizzadb_pizzasales[[#This Row],[order_id]])</f>
        <v>0.5</v>
      </c>
      <c r="D5254" s="1" t="s">
        <v>73</v>
      </c>
      <c r="E5254">
        <v>1</v>
      </c>
      <c r="F5254" s="16">
        <v>44244</v>
      </c>
      <c r="G5254" s="14" t="str">
        <f>TEXT(pizzadb_pizzasales[[#This Row],[order_date]],"dddd")</f>
        <v>Wednesday</v>
      </c>
      <c r="H5254" s="3">
        <v>0.70718749999999997</v>
      </c>
      <c r="I5254">
        <v>20.75</v>
      </c>
      <c r="J5254">
        <v>20.75</v>
      </c>
      <c r="K5254" s="1" t="s">
        <v>21</v>
      </c>
      <c r="L5254" s="1" t="s">
        <v>33</v>
      </c>
      <c r="M5254" s="1" t="s">
        <v>74</v>
      </c>
      <c r="N5254" s="1" t="s">
        <v>75</v>
      </c>
    </row>
    <row r="5255" spans="1:14" x14ac:dyDescent="0.25">
      <c r="A5255">
        <v>5254</v>
      </c>
      <c r="B5255">
        <v>2327</v>
      </c>
      <c r="C5255">
        <f>1/COUNTIF(B:B,pizzadb_pizzasales[[#This Row],[order_id]])</f>
        <v>0.5</v>
      </c>
      <c r="D5255" s="1" t="s">
        <v>112</v>
      </c>
      <c r="E5255">
        <v>1</v>
      </c>
      <c r="F5255" s="16">
        <v>44245</v>
      </c>
      <c r="G5255" s="14" t="str">
        <f>TEXT(pizzadb_pizzasales[[#This Row],[order_date]],"dddd")</f>
        <v>Thursday</v>
      </c>
      <c r="H5255" s="3">
        <v>0.70718749999999997</v>
      </c>
      <c r="I5255">
        <v>20.5</v>
      </c>
      <c r="J5255">
        <v>20.5</v>
      </c>
      <c r="K5255" s="1" t="s">
        <v>21</v>
      </c>
      <c r="L5255" s="1" t="s">
        <v>14</v>
      </c>
      <c r="M5255" s="1" t="s">
        <v>94</v>
      </c>
      <c r="N5255" s="1" t="s">
        <v>95</v>
      </c>
    </row>
    <row r="5256" spans="1:14" x14ac:dyDescent="0.25">
      <c r="A5256">
        <v>5255</v>
      </c>
      <c r="B5256">
        <v>2328</v>
      </c>
      <c r="C5256">
        <f>1/COUNTIF(B:B,pizzadb_pizzasales[[#This Row],[order_id]])</f>
        <v>1</v>
      </c>
      <c r="D5256" s="1" t="s">
        <v>80</v>
      </c>
      <c r="E5256">
        <v>1</v>
      </c>
      <c r="F5256" s="16">
        <v>44246</v>
      </c>
      <c r="G5256" s="14" t="str">
        <f>TEXT(pizzadb_pizzasales[[#This Row],[order_date]],"dddd")</f>
        <v>Friday</v>
      </c>
      <c r="H5256" s="3">
        <v>0.71026620370370375</v>
      </c>
      <c r="I5256">
        <v>12.75</v>
      </c>
      <c r="J5256">
        <v>12.75</v>
      </c>
      <c r="K5256" s="1" t="s">
        <v>41</v>
      </c>
      <c r="L5256" s="1" t="s">
        <v>33</v>
      </c>
      <c r="M5256" s="1" t="s">
        <v>74</v>
      </c>
      <c r="N5256" s="1" t="s">
        <v>75</v>
      </c>
    </row>
    <row r="5257" spans="1:14" x14ac:dyDescent="0.25">
      <c r="A5257">
        <v>5256</v>
      </c>
      <c r="B5257">
        <v>2329</v>
      </c>
      <c r="C5257">
        <f>1/COUNTIF(B:B,pizzadb_pizzasales[[#This Row],[order_id]])</f>
        <v>0.33333333333333331</v>
      </c>
      <c r="D5257" s="1" t="s">
        <v>132</v>
      </c>
      <c r="E5257">
        <v>1</v>
      </c>
      <c r="F5257" s="16">
        <v>44249</v>
      </c>
      <c r="G5257" s="14" t="str">
        <f>TEXT(pizzadb_pizzasales[[#This Row],[order_date]],"dddd")</f>
        <v>Monday</v>
      </c>
      <c r="H5257" s="3">
        <v>0.72152777777777777</v>
      </c>
      <c r="I5257">
        <v>10.5</v>
      </c>
      <c r="J5257">
        <v>10.5</v>
      </c>
      <c r="K5257" s="1" t="s">
        <v>41</v>
      </c>
      <c r="L5257" s="1" t="s">
        <v>14</v>
      </c>
      <c r="M5257" s="1" t="s">
        <v>15</v>
      </c>
      <c r="N5257" s="1" t="s">
        <v>16</v>
      </c>
    </row>
    <row r="5258" spans="1:14" x14ac:dyDescent="0.25">
      <c r="A5258">
        <v>5257</v>
      </c>
      <c r="B5258">
        <v>2329</v>
      </c>
      <c r="C5258">
        <f>1/COUNTIF(B:B,pizzadb_pizzasales[[#This Row],[order_id]])</f>
        <v>0.33333333333333331</v>
      </c>
      <c r="D5258" s="1" t="s">
        <v>59</v>
      </c>
      <c r="E5258">
        <v>1</v>
      </c>
      <c r="F5258" s="16">
        <v>44250</v>
      </c>
      <c r="G5258" s="14" t="str">
        <f>TEXT(pizzadb_pizzasales[[#This Row],[order_date]],"dddd")</f>
        <v>Tuesday</v>
      </c>
      <c r="H5258" s="3">
        <v>0.72152777777777777</v>
      </c>
      <c r="I5258">
        <v>20.75</v>
      </c>
      <c r="J5258">
        <v>20.75</v>
      </c>
      <c r="K5258" s="1" t="s">
        <v>21</v>
      </c>
      <c r="L5258" s="1" t="s">
        <v>26</v>
      </c>
      <c r="M5258" s="1" t="s">
        <v>60</v>
      </c>
      <c r="N5258" s="1" t="s">
        <v>61</v>
      </c>
    </row>
    <row r="5259" spans="1:14" x14ac:dyDescent="0.25">
      <c r="A5259">
        <v>5258</v>
      </c>
      <c r="B5259">
        <v>2329</v>
      </c>
      <c r="C5259">
        <f>1/COUNTIF(B:B,pizzadb_pizzasales[[#This Row],[order_id]])</f>
        <v>0.33333333333333331</v>
      </c>
      <c r="D5259" s="1" t="s">
        <v>144</v>
      </c>
      <c r="E5259">
        <v>1</v>
      </c>
      <c r="F5259" s="16">
        <v>44251</v>
      </c>
      <c r="G5259" s="14" t="str">
        <f>TEXT(pizzadb_pizzasales[[#This Row],[order_date]],"dddd")</f>
        <v>Wednesday</v>
      </c>
      <c r="H5259" s="3">
        <v>0.72152777777777777</v>
      </c>
      <c r="I5259">
        <v>16.5</v>
      </c>
      <c r="J5259">
        <v>16.5</v>
      </c>
      <c r="K5259" s="1" t="s">
        <v>13</v>
      </c>
      <c r="L5259" s="1" t="s">
        <v>26</v>
      </c>
      <c r="M5259" s="1" t="s">
        <v>48</v>
      </c>
      <c r="N5259" s="1" t="s">
        <v>49</v>
      </c>
    </row>
    <row r="5260" spans="1:14" x14ac:dyDescent="0.25">
      <c r="A5260">
        <v>5259</v>
      </c>
      <c r="B5260">
        <v>2330</v>
      </c>
      <c r="C5260">
        <f>1/COUNTIF(B:B,pizzadb_pizzasales[[#This Row],[order_id]])</f>
        <v>0.5</v>
      </c>
      <c r="D5260" s="1" t="s">
        <v>119</v>
      </c>
      <c r="E5260">
        <v>1</v>
      </c>
      <c r="F5260" s="16">
        <v>44252</v>
      </c>
      <c r="G5260" s="14" t="str">
        <f>TEXT(pizzadb_pizzasales[[#This Row],[order_date]],"dddd")</f>
        <v>Thursday</v>
      </c>
      <c r="H5260" s="3">
        <v>0.72215277777777775</v>
      </c>
      <c r="I5260">
        <v>12.5</v>
      </c>
      <c r="J5260">
        <v>12.5</v>
      </c>
      <c r="K5260" s="1" t="s">
        <v>13</v>
      </c>
      <c r="L5260" s="1" t="s">
        <v>14</v>
      </c>
      <c r="M5260" s="1" t="s">
        <v>78</v>
      </c>
      <c r="N5260" s="1" t="s">
        <v>79</v>
      </c>
    </row>
    <row r="5261" spans="1:14" x14ac:dyDescent="0.25">
      <c r="A5261">
        <v>5260</v>
      </c>
      <c r="B5261">
        <v>2330</v>
      </c>
      <c r="C5261">
        <f>1/COUNTIF(B:B,pizzadb_pizzasales[[#This Row],[order_id]])</f>
        <v>0.5</v>
      </c>
      <c r="D5261" s="1" t="s">
        <v>37</v>
      </c>
      <c r="E5261">
        <v>1</v>
      </c>
      <c r="F5261" s="16">
        <v>44253</v>
      </c>
      <c r="G5261" s="14" t="str">
        <f>TEXT(pizzadb_pizzasales[[#This Row],[order_date]],"dddd")</f>
        <v>Friday</v>
      </c>
      <c r="H5261" s="3">
        <v>0.72215277777777775</v>
      </c>
      <c r="I5261">
        <v>20.75</v>
      </c>
      <c r="J5261">
        <v>20.75</v>
      </c>
      <c r="K5261" s="1" t="s">
        <v>21</v>
      </c>
      <c r="L5261" s="1" t="s">
        <v>26</v>
      </c>
      <c r="M5261" s="1" t="s">
        <v>38</v>
      </c>
      <c r="N5261" s="1" t="s">
        <v>39</v>
      </c>
    </row>
    <row r="5262" spans="1:14" x14ac:dyDescent="0.25">
      <c r="A5262">
        <v>5261</v>
      </c>
      <c r="B5262">
        <v>2331</v>
      </c>
      <c r="C5262">
        <f>1/COUNTIF(B:B,pizzadb_pizzasales[[#This Row],[order_id]])</f>
        <v>0.5</v>
      </c>
      <c r="D5262" s="1" t="s">
        <v>159</v>
      </c>
      <c r="E5262">
        <v>1</v>
      </c>
      <c r="F5262" s="16">
        <v>44256</v>
      </c>
      <c r="G5262" s="14" t="str">
        <f>TEXT(pizzadb_pizzasales[[#This Row],[order_date]],"dddd")</f>
        <v>Monday</v>
      </c>
      <c r="H5262" s="3">
        <v>0.72231481481481485</v>
      </c>
      <c r="I5262">
        <v>16.75</v>
      </c>
      <c r="J5262">
        <v>16.75</v>
      </c>
      <c r="K5262" s="1" t="s">
        <v>13</v>
      </c>
      <c r="L5262" s="1" t="s">
        <v>22</v>
      </c>
      <c r="M5262" s="1" t="s">
        <v>101</v>
      </c>
      <c r="N5262" s="1" t="s">
        <v>102</v>
      </c>
    </row>
    <row r="5263" spans="1:14" x14ac:dyDescent="0.25">
      <c r="A5263">
        <v>5262</v>
      </c>
      <c r="B5263">
        <v>2331</v>
      </c>
      <c r="C5263">
        <f>1/COUNTIF(B:B,pizzadb_pizzasales[[#This Row],[order_id]])</f>
        <v>0.5</v>
      </c>
      <c r="D5263" s="1" t="s">
        <v>109</v>
      </c>
      <c r="E5263">
        <v>1</v>
      </c>
      <c r="F5263" s="16">
        <v>44257</v>
      </c>
      <c r="G5263" s="14" t="str">
        <f>TEXT(pizzadb_pizzasales[[#This Row],[order_date]],"dddd")</f>
        <v>Tuesday</v>
      </c>
      <c r="H5263" s="3">
        <v>0.72231481481481485</v>
      </c>
      <c r="I5263">
        <v>20.25</v>
      </c>
      <c r="J5263">
        <v>20.25</v>
      </c>
      <c r="K5263" s="1" t="s">
        <v>21</v>
      </c>
      <c r="L5263" s="1" t="s">
        <v>22</v>
      </c>
      <c r="M5263" s="1" t="s">
        <v>110</v>
      </c>
      <c r="N5263" s="1" t="s">
        <v>111</v>
      </c>
    </row>
    <row r="5264" spans="1:14" x14ac:dyDescent="0.25">
      <c r="A5264">
        <v>5263</v>
      </c>
      <c r="B5264">
        <v>2332</v>
      </c>
      <c r="C5264">
        <f>1/COUNTIF(B:B,pizzadb_pizzasales[[#This Row],[order_id]])</f>
        <v>0.33333333333333331</v>
      </c>
      <c r="D5264" s="1" t="s">
        <v>84</v>
      </c>
      <c r="E5264">
        <v>1</v>
      </c>
      <c r="F5264" s="16">
        <v>44258</v>
      </c>
      <c r="G5264" s="14" t="str">
        <f>TEXT(pizzadb_pizzasales[[#This Row],[order_date]],"dddd")</f>
        <v>Wednesday</v>
      </c>
      <c r="H5264" s="3">
        <v>0.74515046296296295</v>
      </c>
      <c r="I5264">
        <v>12</v>
      </c>
      <c r="J5264">
        <v>12</v>
      </c>
      <c r="K5264" s="1" t="s">
        <v>41</v>
      </c>
      <c r="L5264" s="1" t="s">
        <v>14</v>
      </c>
      <c r="M5264" s="1" t="s">
        <v>85</v>
      </c>
      <c r="N5264" s="1" t="s">
        <v>86</v>
      </c>
    </row>
    <row r="5265" spans="1:14" x14ac:dyDescent="0.25">
      <c r="A5265">
        <v>5264</v>
      </c>
      <c r="B5265">
        <v>2332</v>
      </c>
      <c r="C5265">
        <f>1/COUNTIF(B:B,pizzadb_pizzasales[[#This Row],[order_id]])</f>
        <v>0.33333333333333331</v>
      </c>
      <c r="D5265" s="1" t="s">
        <v>168</v>
      </c>
      <c r="E5265">
        <v>1</v>
      </c>
      <c r="F5265" s="16">
        <v>44259</v>
      </c>
      <c r="G5265" s="14" t="str">
        <f>TEXT(pizzadb_pizzasales[[#This Row],[order_date]],"dddd")</f>
        <v>Thursday</v>
      </c>
      <c r="H5265" s="3">
        <v>0.74515046296296295</v>
      </c>
      <c r="I5265">
        <v>20.75</v>
      </c>
      <c r="J5265">
        <v>20.75</v>
      </c>
      <c r="K5265" s="1" t="s">
        <v>21</v>
      </c>
      <c r="L5265" s="1" t="s">
        <v>33</v>
      </c>
      <c r="M5265" s="1" t="s">
        <v>124</v>
      </c>
      <c r="N5265" s="1" t="s">
        <v>125</v>
      </c>
    </row>
    <row r="5266" spans="1:14" x14ac:dyDescent="0.25">
      <c r="A5266">
        <v>5265</v>
      </c>
      <c r="B5266">
        <v>2332</v>
      </c>
      <c r="C5266">
        <f>1/COUNTIF(B:B,pizzadb_pizzasales[[#This Row],[order_id]])</f>
        <v>0.33333333333333331</v>
      </c>
      <c r="D5266" s="1" t="s">
        <v>50</v>
      </c>
      <c r="E5266">
        <v>1</v>
      </c>
      <c r="F5266" s="16">
        <v>44260</v>
      </c>
      <c r="G5266" s="14" t="str">
        <f>TEXT(pizzadb_pizzasales[[#This Row],[order_date]],"dddd")</f>
        <v>Friday</v>
      </c>
      <c r="H5266" s="3">
        <v>0.74515046296296295</v>
      </c>
      <c r="I5266">
        <v>12</v>
      </c>
      <c r="J5266">
        <v>12</v>
      </c>
      <c r="K5266" s="1" t="s">
        <v>41</v>
      </c>
      <c r="L5266" s="1" t="s">
        <v>14</v>
      </c>
      <c r="M5266" s="1" t="s">
        <v>18</v>
      </c>
      <c r="N5266" s="1" t="s">
        <v>19</v>
      </c>
    </row>
    <row r="5267" spans="1:14" x14ac:dyDescent="0.25">
      <c r="A5267">
        <v>5266</v>
      </c>
      <c r="B5267">
        <v>2333</v>
      </c>
      <c r="C5267">
        <f>1/COUNTIF(B:B,pizzadb_pizzasales[[#This Row],[order_id]])</f>
        <v>0.25</v>
      </c>
      <c r="D5267" s="1" t="s">
        <v>156</v>
      </c>
      <c r="E5267">
        <v>1</v>
      </c>
      <c r="F5267" s="16">
        <v>44263</v>
      </c>
      <c r="G5267" s="14" t="str">
        <f>TEXT(pizzadb_pizzasales[[#This Row],[order_date]],"dddd")</f>
        <v>Monday</v>
      </c>
      <c r="H5267" s="3">
        <v>0.75138888888888888</v>
      </c>
      <c r="I5267">
        <v>12.75</v>
      </c>
      <c r="J5267">
        <v>12.75</v>
      </c>
      <c r="K5267" s="1" t="s">
        <v>41</v>
      </c>
      <c r="L5267" s="1" t="s">
        <v>33</v>
      </c>
      <c r="M5267" s="1" t="s">
        <v>82</v>
      </c>
      <c r="N5267" s="1" t="s">
        <v>83</v>
      </c>
    </row>
    <row r="5268" spans="1:14" x14ac:dyDescent="0.25">
      <c r="A5268">
        <v>5267</v>
      </c>
      <c r="B5268">
        <v>2333</v>
      </c>
      <c r="C5268">
        <f>1/COUNTIF(B:B,pizzadb_pizzasales[[#This Row],[order_id]])</f>
        <v>0.25</v>
      </c>
      <c r="D5268" s="1" t="s">
        <v>54</v>
      </c>
      <c r="E5268">
        <v>1</v>
      </c>
      <c r="F5268" s="16">
        <v>44264</v>
      </c>
      <c r="G5268" s="14" t="str">
        <f>TEXT(pizzadb_pizzasales[[#This Row],[order_date]],"dddd")</f>
        <v>Tuesday</v>
      </c>
      <c r="H5268" s="3">
        <v>0.75138888888888888</v>
      </c>
      <c r="I5268">
        <v>20.5</v>
      </c>
      <c r="J5268">
        <v>20.5</v>
      </c>
      <c r="K5268" s="1" t="s">
        <v>21</v>
      </c>
      <c r="L5268" s="1" t="s">
        <v>14</v>
      </c>
      <c r="M5268" s="1" t="s">
        <v>55</v>
      </c>
      <c r="N5268" s="1" t="s">
        <v>56</v>
      </c>
    </row>
    <row r="5269" spans="1:14" x14ac:dyDescent="0.25">
      <c r="A5269">
        <v>5268</v>
      </c>
      <c r="B5269">
        <v>2333</v>
      </c>
      <c r="C5269">
        <f>1/COUNTIF(B:B,pizzadb_pizzasales[[#This Row],[order_id]])</f>
        <v>0.25</v>
      </c>
      <c r="D5269" s="1" t="s">
        <v>116</v>
      </c>
      <c r="E5269">
        <v>1</v>
      </c>
      <c r="F5269" s="16">
        <v>44265</v>
      </c>
      <c r="G5269" s="14" t="str">
        <f>TEXT(pizzadb_pizzasales[[#This Row],[order_date]],"dddd")</f>
        <v>Wednesday</v>
      </c>
      <c r="H5269" s="3">
        <v>0.75138888888888888</v>
      </c>
      <c r="I5269">
        <v>16</v>
      </c>
      <c r="J5269">
        <v>16</v>
      </c>
      <c r="K5269" s="1" t="s">
        <v>13</v>
      </c>
      <c r="L5269" s="1" t="s">
        <v>14</v>
      </c>
      <c r="M5269" s="1" t="s">
        <v>55</v>
      </c>
      <c r="N5269" s="1" t="s">
        <v>56</v>
      </c>
    </row>
    <row r="5270" spans="1:14" x14ac:dyDescent="0.25">
      <c r="A5270">
        <v>5269</v>
      </c>
      <c r="B5270">
        <v>2333</v>
      </c>
      <c r="C5270">
        <f>1/COUNTIF(B:B,pizzadb_pizzasales[[#This Row],[order_id]])</f>
        <v>0.25</v>
      </c>
      <c r="D5270" s="1" t="s">
        <v>59</v>
      </c>
      <c r="E5270">
        <v>1</v>
      </c>
      <c r="F5270" s="16">
        <v>44266</v>
      </c>
      <c r="G5270" s="14" t="str">
        <f>TEXT(pizzadb_pizzasales[[#This Row],[order_date]],"dddd")</f>
        <v>Thursday</v>
      </c>
      <c r="H5270" s="3">
        <v>0.75138888888888888</v>
      </c>
      <c r="I5270">
        <v>20.75</v>
      </c>
      <c r="J5270">
        <v>20.75</v>
      </c>
      <c r="K5270" s="1" t="s">
        <v>21</v>
      </c>
      <c r="L5270" s="1" t="s">
        <v>26</v>
      </c>
      <c r="M5270" s="1" t="s">
        <v>60</v>
      </c>
      <c r="N5270" s="1" t="s">
        <v>61</v>
      </c>
    </row>
    <row r="5271" spans="1:14" x14ac:dyDescent="0.25">
      <c r="A5271">
        <v>5270</v>
      </c>
      <c r="B5271">
        <v>2334</v>
      </c>
      <c r="C5271">
        <f>1/COUNTIF(B:B,pizzadb_pizzasales[[#This Row],[order_id]])</f>
        <v>0.33333333333333331</v>
      </c>
      <c r="D5271" s="1" t="s">
        <v>20</v>
      </c>
      <c r="E5271">
        <v>1</v>
      </c>
      <c r="F5271" s="16">
        <v>44267</v>
      </c>
      <c r="G5271" s="14" t="str">
        <f>TEXT(pizzadb_pizzasales[[#This Row],[order_date]],"dddd")</f>
        <v>Friday</v>
      </c>
      <c r="H5271" s="3">
        <v>0.75421296296296292</v>
      </c>
      <c r="I5271">
        <v>18.5</v>
      </c>
      <c r="J5271">
        <v>18.5</v>
      </c>
      <c r="K5271" s="1" t="s">
        <v>21</v>
      </c>
      <c r="L5271" s="1" t="s">
        <v>22</v>
      </c>
      <c r="M5271" s="1" t="s">
        <v>23</v>
      </c>
      <c r="N5271" s="1" t="s">
        <v>24</v>
      </c>
    </row>
    <row r="5272" spans="1:14" x14ac:dyDescent="0.25">
      <c r="A5272">
        <v>5271</v>
      </c>
      <c r="B5272">
        <v>2334</v>
      </c>
      <c r="C5272">
        <f>1/COUNTIF(B:B,pizzadb_pizzasales[[#This Row],[order_id]])</f>
        <v>0.33333333333333331</v>
      </c>
      <c r="D5272" s="1" t="s">
        <v>59</v>
      </c>
      <c r="E5272">
        <v>1</v>
      </c>
      <c r="F5272" s="16">
        <v>44270</v>
      </c>
      <c r="G5272" s="14" t="str">
        <f>TEXT(pizzadb_pizzasales[[#This Row],[order_date]],"dddd")</f>
        <v>Monday</v>
      </c>
      <c r="H5272" s="3">
        <v>0.75421296296296292</v>
      </c>
      <c r="I5272">
        <v>20.75</v>
      </c>
      <c r="J5272">
        <v>20.75</v>
      </c>
      <c r="K5272" s="1" t="s">
        <v>21</v>
      </c>
      <c r="L5272" s="1" t="s">
        <v>26</v>
      </c>
      <c r="M5272" s="1" t="s">
        <v>60</v>
      </c>
      <c r="N5272" s="1" t="s">
        <v>61</v>
      </c>
    </row>
    <row r="5273" spans="1:14" x14ac:dyDescent="0.25">
      <c r="A5273">
        <v>5272</v>
      </c>
      <c r="B5273">
        <v>2334</v>
      </c>
      <c r="C5273">
        <f>1/COUNTIF(B:B,pizzadb_pizzasales[[#This Row],[order_id]])</f>
        <v>0.33333333333333331</v>
      </c>
      <c r="D5273" s="1" t="s">
        <v>136</v>
      </c>
      <c r="E5273">
        <v>1</v>
      </c>
      <c r="F5273" s="16">
        <v>44271</v>
      </c>
      <c r="G5273" s="14" t="str">
        <f>TEXT(pizzadb_pizzasales[[#This Row],[order_date]],"dddd")</f>
        <v>Tuesday</v>
      </c>
      <c r="H5273" s="3">
        <v>0.75421296296296292</v>
      </c>
      <c r="I5273">
        <v>12.5</v>
      </c>
      <c r="J5273">
        <v>12.5</v>
      </c>
      <c r="K5273" s="1" t="s">
        <v>41</v>
      </c>
      <c r="L5273" s="1" t="s">
        <v>22</v>
      </c>
      <c r="M5273" s="1" t="s">
        <v>63</v>
      </c>
      <c r="N5273" s="1" t="s">
        <v>64</v>
      </c>
    </row>
    <row r="5274" spans="1:14" x14ac:dyDescent="0.25">
      <c r="A5274">
        <v>5273</v>
      </c>
      <c r="B5274">
        <v>2335</v>
      </c>
      <c r="C5274">
        <f>1/COUNTIF(B:B,pizzadb_pizzasales[[#This Row],[order_id]])</f>
        <v>0.33333333333333331</v>
      </c>
      <c r="D5274" s="1" t="s">
        <v>50</v>
      </c>
      <c r="E5274">
        <v>1</v>
      </c>
      <c r="F5274" s="16">
        <v>44272</v>
      </c>
      <c r="G5274" s="14" t="str">
        <f>TEXT(pizzadb_pizzasales[[#This Row],[order_date]],"dddd")</f>
        <v>Wednesday</v>
      </c>
      <c r="H5274" s="3">
        <v>0.76420138888888889</v>
      </c>
      <c r="I5274">
        <v>12</v>
      </c>
      <c r="J5274">
        <v>12</v>
      </c>
      <c r="K5274" s="1" t="s">
        <v>41</v>
      </c>
      <c r="L5274" s="1" t="s">
        <v>14</v>
      </c>
      <c r="M5274" s="1" t="s">
        <v>18</v>
      </c>
      <c r="N5274" s="1" t="s">
        <v>19</v>
      </c>
    </row>
    <row r="5275" spans="1:14" x14ac:dyDescent="0.25">
      <c r="A5275">
        <v>5274</v>
      </c>
      <c r="B5275">
        <v>2335</v>
      </c>
      <c r="C5275">
        <f>1/COUNTIF(B:B,pizzadb_pizzasales[[#This Row],[order_id]])</f>
        <v>0.33333333333333331</v>
      </c>
      <c r="D5275" s="1" t="s">
        <v>117</v>
      </c>
      <c r="E5275">
        <v>1</v>
      </c>
      <c r="F5275" s="16">
        <v>44273</v>
      </c>
      <c r="G5275" s="14" t="str">
        <f>TEXT(pizzadb_pizzasales[[#This Row],[order_date]],"dddd")</f>
        <v>Thursday</v>
      </c>
      <c r="H5275" s="3">
        <v>0.76420138888888889</v>
      </c>
      <c r="I5275">
        <v>12.75</v>
      </c>
      <c r="J5275">
        <v>12.75</v>
      </c>
      <c r="K5275" s="1" t="s">
        <v>41</v>
      </c>
      <c r="L5275" s="1" t="s">
        <v>33</v>
      </c>
      <c r="M5275" s="1" t="s">
        <v>70</v>
      </c>
      <c r="N5275" s="1" t="s">
        <v>71</v>
      </c>
    </row>
    <row r="5276" spans="1:14" x14ac:dyDescent="0.25">
      <c r="A5276">
        <v>5275</v>
      </c>
      <c r="B5276">
        <v>2335</v>
      </c>
      <c r="C5276">
        <f>1/COUNTIF(B:B,pizzadb_pizzasales[[#This Row],[order_id]])</f>
        <v>0.33333333333333331</v>
      </c>
      <c r="D5276" s="1" t="s">
        <v>150</v>
      </c>
      <c r="E5276">
        <v>1</v>
      </c>
      <c r="F5276" s="16">
        <v>44274</v>
      </c>
      <c r="G5276" s="14" t="str">
        <f>TEXT(pizzadb_pizzasales[[#This Row],[order_date]],"dddd")</f>
        <v>Friday</v>
      </c>
      <c r="H5276" s="3">
        <v>0.76420138888888889</v>
      </c>
      <c r="I5276">
        <v>12.5</v>
      </c>
      <c r="J5276">
        <v>12.5</v>
      </c>
      <c r="K5276" s="1" t="s">
        <v>41</v>
      </c>
      <c r="L5276" s="1" t="s">
        <v>26</v>
      </c>
      <c r="M5276" s="1" t="s">
        <v>60</v>
      </c>
      <c r="N5276" s="1" t="s">
        <v>61</v>
      </c>
    </row>
    <row r="5277" spans="1:14" x14ac:dyDescent="0.25">
      <c r="A5277">
        <v>5276</v>
      </c>
      <c r="B5277">
        <v>2336</v>
      </c>
      <c r="C5277">
        <f>1/COUNTIF(B:B,pizzadb_pizzasales[[#This Row],[order_id]])</f>
        <v>1</v>
      </c>
      <c r="D5277" s="1" t="s">
        <v>143</v>
      </c>
      <c r="E5277">
        <v>2</v>
      </c>
      <c r="F5277" s="16">
        <v>44277</v>
      </c>
      <c r="G5277" s="14" t="str">
        <f>TEXT(pizzadb_pizzasales[[#This Row],[order_date]],"dddd")</f>
        <v>Monday</v>
      </c>
      <c r="H5277" s="3">
        <v>0.76702546296296292</v>
      </c>
      <c r="I5277">
        <v>11</v>
      </c>
      <c r="J5277">
        <v>22</v>
      </c>
      <c r="K5277" s="1" t="s">
        <v>41</v>
      </c>
      <c r="L5277" s="1" t="s">
        <v>14</v>
      </c>
      <c r="M5277" s="1" t="s">
        <v>130</v>
      </c>
      <c r="N5277" s="1" t="s">
        <v>131</v>
      </c>
    </row>
    <row r="5278" spans="1:14" x14ac:dyDescent="0.25">
      <c r="A5278">
        <v>5277</v>
      </c>
      <c r="B5278">
        <v>2337</v>
      </c>
      <c r="C5278">
        <f>1/COUNTIF(B:B,pizzadb_pizzasales[[#This Row],[order_id]])</f>
        <v>0.5</v>
      </c>
      <c r="D5278" s="1" t="s">
        <v>84</v>
      </c>
      <c r="E5278">
        <v>1</v>
      </c>
      <c r="F5278" s="16">
        <v>44278</v>
      </c>
      <c r="G5278" s="14" t="str">
        <f>TEXT(pizzadb_pizzasales[[#This Row],[order_date]],"dddd")</f>
        <v>Tuesday</v>
      </c>
      <c r="H5278" s="3">
        <v>0.78493055555555558</v>
      </c>
      <c r="I5278">
        <v>12</v>
      </c>
      <c r="J5278">
        <v>12</v>
      </c>
      <c r="K5278" s="1" t="s">
        <v>41</v>
      </c>
      <c r="L5278" s="1" t="s">
        <v>14</v>
      </c>
      <c r="M5278" s="1" t="s">
        <v>85</v>
      </c>
      <c r="N5278" s="1" t="s">
        <v>86</v>
      </c>
    </row>
    <row r="5279" spans="1:14" x14ac:dyDescent="0.25">
      <c r="A5279">
        <v>5278</v>
      </c>
      <c r="B5279">
        <v>2337</v>
      </c>
      <c r="C5279">
        <f>1/COUNTIF(B:B,pizzadb_pizzasales[[#This Row],[order_id]])</f>
        <v>0.5</v>
      </c>
      <c r="D5279" s="1" t="s">
        <v>132</v>
      </c>
      <c r="E5279">
        <v>1</v>
      </c>
      <c r="F5279" s="16">
        <v>44279</v>
      </c>
      <c r="G5279" s="14" t="str">
        <f>TEXT(pizzadb_pizzasales[[#This Row],[order_date]],"dddd")</f>
        <v>Wednesday</v>
      </c>
      <c r="H5279" s="3">
        <v>0.78493055555555558</v>
      </c>
      <c r="I5279">
        <v>10.5</v>
      </c>
      <c r="J5279">
        <v>10.5</v>
      </c>
      <c r="K5279" s="1" t="s">
        <v>41</v>
      </c>
      <c r="L5279" s="1" t="s">
        <v>14</v>
      </c>
      <c r="M5279" s="1" t="s">
        <v>15</v>
      </c>
      <c r="N5279" s="1" t="s">
        <v>16</v>
      </c>
    </row>
    <row r="5280" spans="1:14" x14ac:dyDescent="0.25">
      <c r="A5280">
        <v>5279</v>
      </c>
      <c r="B5280">
        <v>2338</v>
      </c>
      <c r="C5280">
        <f>1/COUNTIF(B:B,pizzadb_pizzasales[[#This Row],[order_id]])</f>
        <v>1</v>
      </c>
      <c r="D5280" s="1" t="s">
        <v>137</v>
      </c>
      <c r="E5280">
        <v>1</v>
      </c>
      <c r="F5280" s="16">
        <v>44280</v>
      </c>
      <c r="G5280" s="14" t="str">
        <f>TEXT(pizzadb_pizzasales[[#This Row],[order_date]],"dddd")</f>
        <v>Thursday</v>
      </c>
      <c r="H5280" s="3">
        <v>0.78604166666666664</v>
      </c>
      <c r="I5280">
        <v>16.75</v>
      </c>
      <c r="J5280">
        <v>16.75</v>
      </c>
      <c r="K5280" s="1" t="s">
        <v>13</v>
      </c>
      <c r="L5280" s="1" t="s">
        <v>33</v>
      </c>
      <c r="M5280" s="1" t="s">
        <v>34</v>
      </c>
      <c r="N5280" s="1" t="s">
        <v>35</v>
      </c>
    </row>
    <row r="5281" spans="1:14" x14ac:dyDescent="0.25">
      <c r="A5281">
        <v>5280</v>
      </c>
      <c r="B5281">
        <v>2339</v>
      </c>
      <c r="C5281">
        <f>1/COUNTIF(B:B,pizzadb_pizzasales[[#This Row],[order_id]])</f>
        <v>0.5</v>
      </c>
      <c r="D5281" s="1" t="s">
        <v>161</v>
      </c>
      <c r="E5281">
        <v>1</v>
      </c>
      <c r="F5281" s="16">
        <v>44281</v>
      </c>
      <c r="G5281" s="14" t="str">
        <f>TEXT(pizzadb_pizzasales[[#This Row],[order_date]],"dddd")</f>
        <v>Friday</v>
      </c>
      <c r="H5281" s="3">
        <v>0.78797453703703701</v>
      </c>
      <c r="I5281">
        <v>12</v>
      </c>
      <c r="J5281">
        <v>12</v>
      </c>
      <c r="K5281" s="1" t="s">
        <v>41</v>
      </c>
      <c r="L5281" s="1" t="s">
        <v>22</v>
      </c>
      <c r="M5281" s="1" t="s">
        <v>104</v>
      </c>
      <c r="N5281" s="1" t="s">
        <v>105</v>
      </c>
    </row>
    <row r="5282" spans="1:14" x14ac:dyDescent="0.25">
      <c r="A5282">
        <v>5281</v>
      </c>
      <c r="B5282">
        <v>2339</v>
      </c>
      <c r="C5282">
        <f>1/COUNTIF(B:B,pizzadb_pizzasales[[#This Row],[order_id]])</f>
        <v>0.5</v>
      </c>
      <c r="D5282" s="1" t="s">
        <v>44</v>
      </c>
      <c r="E5282">
        <v>1</v>
      </c>
      <c r="F5282" s="16">
        <v>44284</v>
      </c>
      <c r="G5282" s="14" t="str">
        <f>TEXT(pizzadb_pizzasales[[#This Row],[order_date]],"dddd")</f>
        <v>Monday</v>
      </c>
      <c r="H5282" s="3">
        <v>0.78797453703703701</v>
      </c>
      <c r="I5282">
        <v>12</v>
      </c>
      <c r="J5282">
        <v>12</v>
      </c>
      <c r="K5282" s="1" t="s">
        <v>41</v>
      </c>
      <c r="L5282" s="1" t="s">
        <v>14</v>
      </c>
      <c r="M5282" s="1" t="s">
        <v>45</v>
      </c>
      <c r="N5282" s="1" t="s">
        <v>46</v>
      </c>
    </row>
    <row r="5283" spans="1:14" x14ac:dyDescent="0.25">
      <c r="A5283">
        <v>5282</v>
      </c>
      <c r="B5283">
        <v>2340</v>
      </c>
      <c r="C5283">
        <f>1/COUNTIF(B:B,pizzadb_pizzasales[[#This Row],[order_id]])</f>
        <v>0.5</v>
      </c>
      <c r="D5283" s="1" t="s">
        <v>100</v>
      </c>
      <c r="E5283">
        <v>1</v>
      </c>
      <c r="F5283" s="16">
        <v>44285</v>
      </c>
      <c r="G5283" s="14" t="str">
        <f>TEXT(pizzadb_pizzasales[[#This Row],[order_date]],"dddd")</f>
        <v>Tuesday</v>
      </c>
      <c r="H5283" s="3">
        <v>0.79162037037037036</v>
      </c>
      <c r="I5283">
        <v>12.75</v>
      </c>
      <c r="J5283">
        <v>12.75</v>
      </c>
      <c r="K5283" s="1" t="s">
        <v>41</v>
      </c>
      <c r="L5283" s="1" t="s">
        <v>22</v>
      </c>
      <c r="M5283" s="1" t="s">
        <v>101</v>
      </c>
      <c r="N5283" s="1" t="s">
        <v>102</v>
      </c>
    </row>
    <row r="5284" spans="1:14" x14ac:dyDescent="0.25">
      <c r="A5284">
        <v>5283</v>
      </c>
      <c r="B5284">
        <v>2340</v>
      </c>
      <c r="C5284">
        <f>1/COUNTIF(B:B,pizzadb_pizzasales[[#This Row],[order_id]])</f>
        <v>0.5</v>
      </c>
      <c r="D5284" s="1" t="s">
        <v>122</v>
      </c>
      <c r="E5284">
        <v>1</v>
      </c>
      <c r="F5284" s="16">
        <v>44286</v>
      </c>
      <c r="G5284" s="14" t="str">
        <f>TEXT(pizzadb_pizzasales[[#This Row],[order_date]],"dddd")</f>
        <v>Wednesday</v>
      </c>
      <c r="H5284" s="3">
        <v>0.79162037037037036</v>
      </c>
      <c r="I5284">
        <v>20.25</v>
      </c>
      <c r="J5284">
        <v>20.25</v>
      </c>
      <c r="K5284" s="1" t="s">
        <v>21</v>
      </c>
      <c r="L5284" s="1" t="s">
        <v>22</v>
      </c>
      <c r="M5284" s="1" t="s">
        <v>66</v>
      </c>
      <c r="N5284" s="1" t="s">
        <v>67</v>
      </c>
    </row>
    <row r="5285" spans="1:14" x14ac:dyDescent="0.25">
      <c r="A5285">
        <v>5284</v>
      </c>
      <c r="B5285">
        <v>2341</v>
      </c>
      <c r="C5285">
        <f>1/COUNTIF(B:B,pizzadb_pizzasales[[#This Row],[order_id]])</f>
        <v>0.33333333333333331</v>
      </c>
      <c r="D5285" s="1" t="s">
        <v>72</v>
      </c>
      <c r="E5285">
        <v>1</v>
      </c>
      <c r="F5285" s="16">
        <v>44287</v>
      </c>
      <c r="G5285" s="14" t="str">
        <f>TEXT(pizzadb_pizzasales[[#This Row],[order_date]],"dddd")</f>
        <v>Thursday</v>
      </c>
      <c r="H5285" s="3">
        <v>0.79714120370370367</v>
      </c>
      <c r="I5285">
        <v>20.75</v>
      </c>
      <c r="J5285">
        <v>20.75</v>
      </c>
      <c r="K5285" s="1" t="s">
        <v>21</v>
      </c>
      <c r="L5285" s="1" t="s">
        <v>33</v>
      </c>
      <c r="M5285" s="1" t="s">
        <v>42</v>
      </c>
      <c r="N5285" s="1" t="s">
        <v>43</v>
      </c>
    </row>
    <row r="5286" spans="1:14" x14ac:dyDescent="0.25">
      <c r="A5286">
        <v>5285</v>
      </c>
      <c r="B5286">
        <v>2341</v>
      </c>
      <c r="C5286">
        <f>1/COUNTIF(B:B,pizzadb_pizzasales[[#This Row],[order_id]])</f>
        <v>0.33333333333333331</v>
      </c>
      <c r="D5286" s="1" t="s">
        <v>25</v>
      </c>
      <c r="E5286">
        <v>1</v>
      </c>
      <c r="F5286" s="16">
        <v>44288</v>
      </c>
      <c r="G5286" s="14" t="str">
        <f>TEXT(pizzadb_pizzasales[[#This Row],[order_date]],"dddd")</f>
        <v>Friday</v>
      </c>
      <c r="H5286" s="3">
        <v>0.79714120370370367</v>
      </c>
      <c r="I5286">
        <v>20.75</v>
      </c>
      <c r="J5286">
        <v>20.75</v>
      </c>
      <c r="K5286" s="1" t="s">
        <v>21</v>
      </c>
      <c r="L5286" s="1" t="s">
        <v>26</v>
      </c>
      <c r="M5286" s="1" t="s">
        <v>27</v>
      </c>
      <c r="N5286" s="1" t="s">
        <v>28</v>
      </c>
    </row>
    <row r="5287" spans="1:14" x14ac:dyDescent="0.25">
      <c r="A5287">
        <v>5286</v>
      </c>
      <c r="B5287">
        <v>2341</v>
      </c>
      <c r="C5287">
        <f>1/COUNTIF(B:B,pizzadb_pizzasales[[#This Row],[order_id]])</f>
        <v>0.33333333333333331</v>
      </c>
      <c r="D5287" s="1" t="s">
        <v>159</v>
      </c>
      <c r="E5287">
        <v>1</v>
      </c>
      <c r="F5287" s="16">
        <v>44291</v>
      </c>
      <c r="G5287" s="14" t="str">
        <f>TEXT(pizzadb_pizzasales[[#This Row],[order_date]],"dddd")</f>
        <v>Monday</v>
      </c>
      <c r="H5287" s="3">
        <v>0.79714120370370367</v>
      </c>
      <c r="I5287">
        <v>16.75</v>
      </c>
      <c r="J5287">
        <v>16.75</v>
      </c>
      <c r="K5287" s="1" t="s">
        <v>13</v>
      </c>
      <c r="L5287" s="1" t="s">
        <v>22</v>
      </c>
      <c r="M5287" s="1" t="s">
        <v>101</v>
      </c>
      <c r="N5287" s="1" t="s">
        <v>102</v>
      </c>
    </row>
    <row r="5288" spans="1:14" x14ac:dyDescent="0.25">
      <c r="A5288">
        <v>5287</v>
      </c>
      <c r="B5288">
        <v>2342</v>
      </c>
      <c r="C5288">
        <f>1/COUNTIF(B:B,pizzadb_pizzasales[[#This Row],[order_id]])</f>
        <v>1</v>
      </c>
      <c r="D5288" s="1" t="s">
        <v>137</v>
      </c>
      <c r="E5288">
        <v>1</v>
      </c>
      <c r="F5288" s="16">
        <v>44292</v>
      </c>
      <c r="G5288" s="14" t="str">
        <f>TEXT(pizzadb_pizzasales[[#This Row],[order_date]],"dddd")</f>
        <v>Tuesday</v>
      </c>
      <c r="H5288" s="3">
        <v>0.80056712962962961</v>
      </c>
      <c r="I5288">
        <v>16.75</v>
      </c>
      <c r="J5288">
        <v>16.75</v>
      </c>
      <c r="K5288" s="1" t="s">
        <v>13</v>
      </c>
      <c r="L5288" s="1" t="s">
        <v>33</v>
      </c>
      <c r="M5288" s="1" t="s">
        <v>34</v>
      </c>
      <c r="N5288" s="1" t="s">
        <v>35</v>
      </c>
    </row>
    <row r="5289" spans="1:14" x14ac:dyDescent="0.25">
      <c r="A5289">
        <v>5288</v>
      </c>
      <c r="B5289">
        <v>2343</v>
      </c>
      <c r="C5289">
        <f>1/COUNTIF(B:B,pizzadb_pizzasales[[#This Row],[order_id]])</f>
        <v>0.5</v>
      </c>
      <c r="D5289" s="1" t="s">
        <v>59</v>
      </c>
      <c r="E5289">
        <v>1</v>
      </c>
      <c r="F5289" s="16">
        <v>44293</v>
      </c>
      <c r="G5289" s="14" t="str">
        <f>TEXT(pizzadb_pizzasales[[#This Row],[order_date]],"dddd")</f>
        <v>Wednesday</v>
      </c>
      <c r="H5289" s="3">
        <v>0.80571759259259257</v>
      </c>
      <c r="I5289">
        <v>20.75</v>
      </c>
      <c r="J5289">
        <v>20.75</v>
      </c>
      <c r="K5289" s="1" t="s">
        <v>21</v>
      </c>
      <c r="L5289" s="1" t="s">
        <v>26</v>
      </c>
      <c r="M5289" s="1" t="s">
        <v>60</v>
      </c>
      <c r="N5289" s="1" t="s">
        <v>61</v>
      </c>
    </row>
    <row r="5290" spans="1:14" x14ac:dyDescent="0.25">
      <c r="A5290">
        <v>5289</v>
      </c>
      <c r="B5290">
        <v>2343</v>
      </c>
      <c r="C5290">
        <f>1/COUNTIF(B:B,pizzadb_pizzasales[[#This Row],[order_id]])</f>
        <v>0.5</v>
      </c>
      <c r="D5290" s="1" t="s">
        <v>32</v>
      </c>
      <c r="E5290">
        <v>1</v>
      </c>
      <c r="F5290" s="16">
        <v>44294</v>
      </c>
      <c r="G5290" s="14" t="str">
        <f>TEXT(pizzadb_pizzasales[[#This Row],[order_date]],"dddd")</f>
        <v>Thursday</v>
      </c>
      <c r="H5290" s="3">
        <v>0.80571759259259257</v>
      </c>
      <c r="I5290">
        <v>20.75</v>
      </c>
      <c r="J5290">
        <v>20.75</v>
      </c>
      <c r="K5290" s="1" t="s">
        <v>21</v>
      </c>
      <c r="L5290" s="1" t="s">
        <v>33</v>
      </c>
      <c r="M5290" s="1" t="s">
        <v>34</v>
      </c>
      <c r="N5290" s="1" t="s">
        <v>35</v>
      </c>
    </row>
    <row r="5291" spans="1:14" x14ac:dyDescent="0.25">
      <c r="A5291">
        <v>5290</v>
      </c>
      <c r="B5291">
        <v>2344</v>
      </c>
      <c r="C5291">
        <f>1/COUNTIF(B:B,pizzadb_pizzasales[[#This Row],[order_id]])</f>
        <v>0.33333333333333331</v>
      </c>
      <c r="D5291" s="1" t="s">
        <v>50</v>
      </c>
      <c r="E5291">
        <v>1</v>
      </c>
      <c r="F5291" s="16">
        <v>44295</v>
      </c>
      <c r="G5291" s="14" t="str">
        <f>TEXT(pizzadb_pizzasales[[#This Row],[order_date]],"dddd")</f>
        <v>Friday</v>
      </c>
      <c r="H5291" s="3">
        <v>0.84765046296296298</v>
      </c>
      <c r="I5291">
        <v>12</v>
      </c>
      <c r="J5291">
        <v>12</v>
      </c>
      <c r="K5291" s="1" t="s">
        <v>41</v>
      </c>
      <c r="L5291" s="1" t="s">
        <v>14</v>
      </c>
      <c r="M5291" s="1" t="s">
        <v>18</v>
      </c>
      <c r="N5291" s="1" t="s">
        <v>19</v>
      </c>
    </row>
    <row r="5292" spans="1:14" x14ac:dyDescent="0.25">
      <c r="A5292">
        <v>5291</v>
      </c>
      <c r="B5292">
        <v>2344</v>
      </c>
      <c r="C5292">
        <f>1/COUNTIF(B:B,pizzadb_pizzasales[[#This Row],[order_id]])</f>
        <v>0.33333333333333331</v>
      </c>
      <c r="D5292" s="1" t="s">
        <v>142</v>
      </c>
      <c r="E5292">
        <v>1</v>
      </c>
      <c r="F5292" s="16">
        <v>44298</v>
      </c>
      <c r="G5292" s="14" t="str">
        <f>TEXT(pizzadb_pizzasales[[#This Row],[order_date]],"dddd")</f>
        <v>Monday</v>
      </c>
      <c r="H5292" s="3">
        <v>0.84765046296296298</v>
      </c>
      <c r="I5292">
        <v>16.5</v>
      </c>
      <c r="J5292">
        <v>16.5</v>
      </c>
      <c r="K5292" s="1" t="s">
        <v>21</v>
      </c>
      <c r="L5292" s="1" t="s">
        <v>14</v>
      </c>
      <c r="M5292" s="1" t="s">
        <v>15</v>
      </c>
      <c r="N5292" s="1" t="s">
        <v>16</v>
      </c>
    </row>
    <row r="5293" spans="1:14" x14ac:dyDescent="0.25">
      <c r="A5293">
        <v>5292</v>
      </c>
      <c r="B5293">
        <v>2344</v>
      </c>
      <c r="C5293">
        <f>1/COUNTIF(B:B,pizzadb_pizzasales[[#This Row],[order_id]])</f>
        <v>0.33333333333333331</v>
      </c>
      <c r="D5293" s="1" t="s">
        <v>54</v>
      </c>
      <c r="E5293">
        <v>1</v>
      </c>
      <c r="F5293" s="16">
        <v>44299</v>
      </c>
      <c r="G5293" s="14" t="str">
        <f>TEXT(pizzadb_pizzasales[[#This Row],[order_date]],"dddd")</f>
        <v>Tuesday</v>
      </c>
      <c r="H5293" s="3">
        <v>0.84765046296296298</v>
      </c>
      <c r="I5293">
        <v>20.5</v>
      </c>
      <c r="J5293">
        <v>20.5</v>
      </c>
      <c r="K5293" s="1" t="s">
        <v>21</v>
      </c>
      <c r="L5293" s="1" t="s">
        <v>14</v>
      </c>
      <c r="M5293" s="1" t="s">
        <v>55</v>
      </c>
      <c r="N5293" s="1" t="s">
        <v>56</v>
      </c>
    </row>
    <row r="5294" spans="1:14" x14ac:dyDescent="0.25">
      <c r="A5294">
        <v>5293</v>
      </c>
      <c r="B5294">
        <v>2345</v>
      </c>
      <c r="C5294">
        <f>1/COUNTIF(B:B,pizzadb_pizzasales[[#This Row],[order_id]])</f>
        <v>1</v>
      </c>
      <c r="D5294" s="1" t="s">
        <v>121</v>
      </c>
      <c r="E5294">
        <v>1</v>
      </c>
      <c r="F5294" s="16">
        <v>44300</v>
      </c>
      <c r="G5294" s="14" t="str">
        <f>TEXT(pizzadb_pizzasales[[#This Row],[order_date]],"dddd")</f>
        <v>Wednesday</v>
      </c>
      <c r="H5294" s="3">
        <v>0.84781249999999997</v>
      </c>
      <c r="I5294">
        <v>16.25</v>
      </c>
      <c r="J5294">
        <v>16.25</v>
      </c>
      <c r="K5294" s="1" t="s">
        <v>13</v>
      </c>
      <c r="L5294" s="1" t="s">
        <v>26</v>
      </c>
      <c r="M5294" s="1" t="s">
        <v>114</v>
      </c>
      <c r="N5294" s="1" t="s">
        <v>115</v>
      </c>
    </row>
    <row r="5295" spans="1:14" x14ac:dyDescent="0.25">
      <c r="A5295">
        <v>5294</v>
      </c>
      <c r="B5295">
        <v>2346</v>
      </c>
      <c r="C5295">
        <f>1/COUNTIF(B:B,pizzadb_pizzasales[[#This Row],[order_id]])</f>
        <v>0.25</v>
      </c>
      <c r="D5295" s="1" t="s">
        <v>118</v>
      </c>
      <c r="E5295">
        <v>1</v>
      </c>
      <c r="F5295" s="16">
        <v>44301</v>
      </c>
      <c r="G5295" s="14" t="str">
        <f>TEXT(pizzadb_pizzasales[[#This Row],[order_date]],"dddd")</f>
        <v>Thursday</v>
      </c>
      <c r="H5295" s="3">
        <v>0.85114583333333338</v>
      </c>
      <c r="I5295">
        <v>16.75</v>
      </c>
      <c r="J5295">
        <v>16.75</v>
      </c>
      <c r="K5295" s="1" t="s">
        <v>13</v>
      </c>
      <c r="L5295" s="1" t="s">
        <v>33</v>
      </c>
      <c r="M5295" s="1" t="s">
        <v>42</v>
      </c>
      <c r="N5295" s="1" t="s">
        <v>43</v>
      </c>
    </row>
    <row r="5296" spans="1:14" x14ac:dyDescent="0.25">
      <c r="A5296">
        <v>5295</v>
      </c>
      <c r="B5296">
        <v>2346</v>
      </c>
      <c r="C5296">
        <f>1/COUNTIF(B:B,pizzadb_pizzasales[[#This Row],[order_id]])</f>
        <v>0.25</v>
      </c>
      <c r="D5296" s="1" t="s">
        <v>73</v>
      </c>
      <c r="E5296">
        <v>1</v>
      </c>
      <c r="F5296" s="16">
        <v>44302</v>
      </c>
      <c r="G5296" s="14" t="str">
        <f>TEXT(pizzadb_pizzasales[[#This Row],[order_date]],"dddd")</f>
        <v>Friday</v>
      </c>
      <c r="H5296" s="3">
        <v>0.85114583333333338</v>
      </c>
      <c r="I5296">
        <v>20.75</v>
      </c>
      <c r="J5296">
        <v>20.75</v>
      </c>
      <c r="K5296" s="1" t="s">
        <v>21</v>
      </c>
      <c r="L5296" s="1" t="s">
        <v>33</v>
      </c>
      <c r="M5296" s="1" t="s">
        <v>74</v>
      </c>
      <c r="N5296" s="1" t="s">
        <v>75</v>
      </c>
    </row>
    <row r="5297" spans="1:14" x14ac:dyDescent="0.25">
      <c r="A5297">
        <v>5296</v>
      </c>
      <c r="B5297">
        <v>2346</v>
      </c>
      <c r="C5297">
        <f>1/COUNTIF(B:B,pizzadb_pizzasales[[#This Row],[order_id]])</f>
        <v>0.25</v>
      </c>
      <c r="D5297" s="1" t="s">
        <v>146</v>
      </c>
      <c r="E5297">
        <v>1</v>
      </c>
      <c r="F5297" s="16">
        <v>44305</v>
      </c>
      <c r="G5297" s="14" t="str">
        <f>TEXT(pizzadb_pizzasales[[#This Row],[order_date]],"dddd")</f>
        <v>Monday</v>
      </c>
      <c r="H5297" s="3">
        <v>0.85114583333333338</v>
      </c>
      <c r="I5297">
        <v>20.25</v>
      </c>
      <c r="J5297">
        <v>20.25</v>
      </c>
      <c r="K5297" s="1" t="s">
        <v>21</v>
      </c>
      <c r="L5297" s="1" t="s">
        <v>22</v>
      </c>
      <c r="M5297" s="1" t="s">
        <v>104</v>
      </c>
      <c r="N5297" s="1" t="s">
        <v>105</v>
      </c>
    </row>
    <row r="5298" spans="1:14" x14ac:dyDescent="0.25">
      <c r="A5298">
        <v>5297</v>
      </c>
      <c r="B5298">
        <v>2346</v>
      </c>
      <c r="C5298">
        <f>1/COUNTIF(B:B,pizzadb_pizzasales[[#This Row],[order_id]])</f>
        <v>0.25</v>
      </c>
      <c r="D5298" s="1" t="s">
        <v>145</v>
      </c>
      <c r="E5298">
        <v>1</v>
      </c>
      <c r="F5298" s="16">
        <v>44306</v>
      </c>
      <c r="G5298" s="14" t="str">
        <f>TEXT(pizzadb_pizzasales[[#This Row],[order_date]],"dddd")</f>
        <v>Tuesday</v>
      </c>
      <c r="H5298" s="3">
        <v>0.85114583333333338</v>
      </c>
      <c r="I5298">
        <v>16.5</v>
      </c>
      <c r="J5298">
        <v>16.5</v>
      </c>
      <c r="K5298" s="1" t="s">
        <v>13</v>
      </c>
      <c r="L5298" s="1" t="s">
        <v>26</v>
      </c>
      <c r="M5298" s="1" t="s">
        <v>38</v>
      </c>
      <c r="N5298" s="1" t="s">
        <v>39</v>
      </c>
    </row>
    <row r="5299" spans="1:14" x14ac:dyDescent="0.25">
      <c r="A5299">
        <v>5298</v>
      </c>
      <c r="B5299">
        <v>2347</v>
      </c>
      <c r="C5299">
        <f>1/COUNTIF(B:B,pizzadb_pizzasales[[#This Row],[order_id]])</f>
        <v>0.33333333333333331</v>
      </c>
      <c r="D5299" s="1" t="s">
        <v>51</v>
      </c>
      <c r="E5299">
        <v>1</v>
      </c>
      <c r="F5299" s="16">
        <v>44307</v>
      </c>
      <c r="G5299" s="14" t="str">
        <f>TEXT(pizzadb_pizzasales[[#This Row],[order_date]],"dddd")</f>
        <v>Wednesday</v>
      </c>
      <c r="H5299" s="3">
        <v>0.8531481481481481</v>
      </c>
      <c r="I5299">
        <v>12</v>
      </c>
      <c r="J5299">
        <v>12</v>
      </c>
      <c r="K5299" s="1" t="s">
        <v>41</v>
      </c>
      <c r="L5299" s="1" t="s">
        <v>22</v>
      </c>
      <c r="M5299" s="1" t="s">
        <v>52</v>
      </c>
      <c r="N5299" s="1" t="s">
        <v>53</v>
      </c>
    </row>
    <row r="5300" spans="1:14" x14ac:dyDescent="0.25">
      <c r="A5300">
        <v>5299</v>
      </c>
      <c r="B5300">
        <v>2347</v>
      </c>
      <c r="C5300">
        <f>1/COUNTIF(B:B,pizzadb_pizzasales[[#This Row],[order_id]])</f>
        <v>0.33333333333333331</v>
      </c>
      <c r="D5300" s="1" t="s">
        <v>77</v>
      </c>
      <c r="E5300">
        <v>1</v>
      </c>
      <c r="F5300" s="16">
        <v>44308</v>
      </c>
      <c r="G5300" s="14" t="str">
        <f>TEXT(pizzadb_pizzasales[[#This Row],[order_date]],"dddd")</f>
        <v>Thursday</v>
      </c>
      <c r="H5300" s="3">
        <v>0.8531481481481481</v>
      </c>
      <c r="I5300">
        <v>15.25</v>
      </c>
      <c r="J5300">
        <v>15.25</v>
      </c>
      <c r="K5300" s="1" t="s">
        <v>21</v>
      </c>
      <c r="L5300" s="1" t="s">
        <v>14</v>
      </c>
      <c r="M5300" s="1" t="s">
        <v>78</v>
      </c>
      <c r="N5300" s="1" t="s">
        <v>79</v>
      </c>
    </row>
    <row r="5301" spans="1:14" x14ac:dyDescent="0.25">
      <c r="A5301">
        <v>5300</v>
      </c>
      <c r="B5301">
        <v>2347</v>
      </c>
      <c r="C5301">
        <f>1/COUNTIF(B:B,pizzadb_pizzasales[[#This Row],[order_id]])</f>
        <v>0.33333333333333331</v>
      </c>
      <c r="D5301" s="1" t="s">
        <v>69</v>
      </c>
      <c r="E5301">
        <v>1</v>
      </c>
      <c r="F5301" s="16">
        <v>44309</v>
      </c>
      <c r="G5301" s="14" t="str">
        <f>TEXT(pizzadb_pizzasales[[#This Row],[order_date]],"dddd")</f>
        <v>Friday</v>
      </c>
      <c r="H5301" s="3">
        <v>0.8531481481481481</v>
      </c>
      <c r="I5301">
        <v>20.75</v>
      </c>
      <c r="J5301">
        <v>20.75</v>
      </c>
      <c r="K5301" s="1" t="s">
        <v>21</v>
      </c>
      <c r="L5301" s="1" t="s">
        <v>33</v>
      </c>
      <c r="M5301" s="1" t="s">
        <v>70</v>
      </c>
      <c r="N5301" s="1" t="s">
        <v>71</v>
      </c>
    </row>
    <row r="5302" spans="1:14" x14ac:dyDescent="0.25">
      <c r="A5302">
        <v>5301</v>
      </c>
      <c r="B5302">
        <v>2348</v>
      </c>
      <c r="C5302">
        <f>1/COUNTIF(B:B,pizzadb_pizzasales[[#This Row],[order_id]])</f>
        <v>0.33333333333333331</v>
      </c>
      <c r="D5302" s="1" t="s">
        <v>118</v>
      </c>
      <c r="E5302">
        <v>1</v>
      </c>
      <c r="F5302" s="16">
        <v>44312</v>
      </c>
      <c r="G5302" s="14" t="str">
        <f>TEXT(pizzadb_pizzasales[[#This Row],[order_date]],"dddd")</f>
        <v>Monday</v>
      </c>
      <c r="H5302" s="3">
        <v>0.87402777777777774</v>
      </c>
      <c r="I5302">
        <v>16.75</v>
      </c>
      <c r="J5302">
        <v>16.75</v>
      </c>
      <c r="K5302" s="1" t="s">
        <v>13</v>
      </c>
      <c r="L5302" s="1" t="s">
        <v>33</v>
      </c>
      <c r="M5302" s="1" t="s">
        <v>42</v>
      </c>
      <c r="N5302" s="1" t="s">
        <v>43</v>
      </c>
    </row>
    <row r="5303" spans="1:14" x14ac:dyDescent="0.25">
      <c r="A5303">
        <v>5302</v>
      </c>
      <c r="B5303">
        <v>2348</v>
      </c>
      <c r="C5303">
        <f>1/COUNTIF(B:B,pizzadb_pizzasales[[#This Row],[order_id]])</f>
        <v>0.33333333333333331</v>
      </c>
      <c r="D5303" s="1" t="s">
        <v>165</v>
      </c>
      <c r="E5303">
        <v>1</v>
      </c>
      <c r="F5303" s="16">
        <v>44313</v>
      </c>
      <c r="G5303" s="14" t="str">
        <f>TEXT(pizzadb_pizzasales[[#This Row],[order_date]],"dddd")</f>
        <v>Tuesday</v>
      </c>
      <c r="H5303" s="3">
        <v>0.87402777777777774</v>
      </c>
      <c r="I5303">
        <v>23.649999618530273</v>
      </c>
      <c r="J5303">
        <v>23.649999618530273</v>
      </c>
      <c r="K5303" s="1" t="s">
        <v>41</v>
      </c>
      <c r="L5303" s="1" t="s">
        <v>26</v>
      </c>
      <c r="M5303" s="1" t="s">
        <v>166</v>
      </c>
      <c r="N5303" s="1" t="s">
        <v>167</v>
      </c>
    </row>
    <row r="5304" spans="1:14" x14ac:dyDescent="0.25">
      <c r="A5304">
        <v>5303</v>
      </c>
      <c r="B5304">
        <v>2348</v>
      </c>
      <c r="C5304">
        <f>1/COUNTIF(B:B,pizzadb_pizzasales[[#This Row],[order_id]])</f>
        <v>0.33333333333333331</v>
      </c>
      <c r="D5304" s="1" t="s">
        <v>171</v>
      </c>
      <c r="E5304">
        <v>1</v>
      </c>
      <c r="F5304" s="16">
        <v>44314</v>
      </c>
      <c r="G5304" s="14" t="str">
        <f>TEXT(pizzadb_pizzasales[[#This Row],[order_date]],"dddd")</f>
        <v>Wednesday</v>
      </c>
      <c r="H5304" s="3">
        <v>0.87402777777777774</v>
      </c>
      <c r="I5304">
        <v>16.5</v>
      </c>
      <c r="J5304">
        <v>16.5</v>
      </c>
      <c r="K5304" s="1" t="s">
        <v>13</v>
      </c>
      <c r="L5304" s="1" t="s">
        <v>26</v>
      </c>
      <c r="M5304" s="1" t="s">
        <v>88</v>
      </c>
      <c r="N5304" s="1" t="s">
        <v>89</v>
      </c>
    </row>
    <row r="5305" spans="1:14" x14ac:dyDescent="0.25">
      <c r="A5305">
        <v>5304</v>
      </c>
      <c r="B5305">
        <v>2349</v>
      </c>
      <c r="C5305">
        <f>1/COUNTIF(B:B,pizzadb_pizzasales[[#This Row],[order_id]])</f>
        <v>1</v>
      </c>
      <c r="D5305" s="1" t="s">
        <v>59</v>
      </c>
      <c r="E5305">
        <v>1</v>
      </c>
      <c r="F5305" s="16">
        <v>44315</v>
      </c>
      <c r="G5305" s="14" t="str">
        <f>TEXT(pizzadb_pizzasales[[#This Row],[order_date]],"dddd")</f>
        <v>Thursday</v>
      </c>
      <c r="H5305" s="3">
        <v>0.87437500000000001</v>
      </c>
      <c r="I5305">
        <v>20.75</v>
      </c>
      <c r="J5305">
        <v>20.75</v>
      </c>
      <c r="K5305" s="1" t="s">
        <v>21</v>
      </c>
      <c r="L5305" s="1" t="s">
        <v>26</v>
      </c>
      <c r="M5305" s="1" t="s">
        <v>60</v>
      </c>
      <c r="N5305" s="1" t="s">
        <v>61</v>
      </c>
    </row>
    <row r="5306" spans="1:14" x14ac:dyDescent="0.25">
      <c r="A5306">
        <v>5305</v>
      </c>
      <c r="B5306">
        <v>2350</v>
      </c>
      <c r="C5306">
        <f>1/COUNTIF(B:B,pizzadb_pizzasales[[#This Row],[order_id]])</f>
        <v>1</v>
      </c>
      <c r="D5306" s="1" t="s">
        <v>121</v>
      </c>
      <c r="E5306">
        <v>1</v>
      </c>
      <c r="F5306" s="16">
        <v>44316</v>
      </c>
      <c r="G5306" s="14" t="str">
        <f>TEXT(pizzadb_pizzasales[[#This Row],[order_date]],"dddd")</f>
        <v>Friday</v>
      </c>
      <c r="H5306" s="3">
        <v>0.89001157407407405</v>
      </c>
      <c r="I5306">
        <v>16.25</v>
      </c>
      <c r="J5306">
        <v>16.25</v>
      </c>
      <c r="K5306" s="1" t="s">
        <v>13</v>
      </c>
      <c r="L5306" s="1" t="s">
        <v>26</v>
      </c>
      <c r="M5306" s="1" t="s">
        <v>114</v>
      </c>
      <c r="N5306" s="1" t="s">
        <v>115</v>
      </c>
    </row>
    <row r="5307" spans="1:14" x14ac:dyDescent="0.25">
      <c r="A5307">
        <v>5306</v>
      </c>
      <c r="B5307">
        <v>2351</v>
      </c>
      <c r="C5307">
        <f>1/COUNTIF(B:B,pizzadb_pizzasales[[#This Row],[order_id]])</f>
        <v>0.25</v>
      </c>
      <c r="D5307" s="1" t="s">
        <v>12</v>
      </c>
      <c r="E5307">
        <v>1</v>
      </c>
      <c r="F5307" s="16">
        <v>44319</v>
      </c>
      <c r="G5307" s="14" t="str">
        <f>TEXT(pizzadb_pizzasales[[#This Row],[order_date]],"dddd")</f>
        <v>Monday</v>
      </c>
      <c r="H5307" s="3">
        <v>0.91127314814814819</v>
      </c>
      <c r="I5307">
        <v>13.25</v>
      </c>
      <c r="J5307">
        <v>13.25</v>
      </c>
      <c r="K5307" s="1" t="s">
        <v>13</v>
      </c>
      <c r="L5307" s="1" t="s">
        <v>14</v>
      </c>
      <c r="M5307" s="1" t="s">
        <v>15</v>
      </c>
      <c r="N5307" s="1" t="s">
        <v>16</v>
      </c>
    </row>
    <row r="5308" spans="1:14" x14ac:dyDescent="0.25">
      <c r="A5308">
        <v>5307</v>
      </c>
      <c r="B5308">
        <v>2351</v>
      </c>
      <c r="C5308">
        <f>1/COUNTIF(B:B,pizzadb_pizzasales[[#This Row],[order_id]])</f>
        <v>0.25</v>
      </c>
      <c r="D5308" s="1" t="s">
        <v>145</v>
      </c>
      <c r="E5308">
        <v>1</v>
      </c>
      <c r="F5308" s="16">
        <v>44320</v>
      </c>
      <c r="G5308" s="14" t="str">
        <f>TEXT(pizzadb_pizzasales[[#This Row],[order_date]],"dddd")</f>
        <v>Tuesday</v>
      </c>
      <c r="H5308" s="3">
        <v>0.91127314814814819</v>
      </c>
      <c r="I5308">
        <v>16.5</v>
      </c>
      <c r="J5308">
        <v>16.5</v>
      </c>
      <c r="K5308" s="1" t="s">
        <v>13</v>
      </c>
      <c r="L5308" s="1" t="s">
        <v>26</v>
      </c>
      <c r="M5308" s="1" t="s">
        <v>38</v>
      </c>
      <c r="N5308" s="1" t="s">
        <v>39</v>
      </c>
    </row>
    <row r="5309" spans="1:14" x14ac:dyDescent="0.25">
      <c r="A5309">
        <v>5308</v>
      </c>
      <c r="B5309">
        <v>2351</v>
      </c>
      <c r="C5309">
        <f>1/COUNTIF(B:B,pizzadb_pizzasales[[#This Row],[order_id]])</f>
        <v>0.25</v>
      </c>
      <c r="D5309" s="1" t="s">
        <v>120</v>
      </c>
      <c r="E5309">
        <v>1</v>
      </c>
      <c r="F5309" s="16">
        <v>44321</v>
      </c>
      <c r="G5309" s="14" t="str">
        <f>TEXT(pizzadb_pizzasales[[#This Row],[order_date]],"dddd")</f>
        <v>Wednesday</v>
      </c>
      <c r="H5309" s="3">
        <v>0.91127314814814819</v>
      </c>
      <c r="I5309">
        <v>12.5</v>
      </c>
      <c r="J5309">
        <v>12.5</v>
      </c>
      <c r="K5309" s="1" t="s">
        <v>41</v>
      </c>
      <c r="L5309" s="1" t="s">
        <v>26</v>
      </c>
      <c r="M5309" s="1" t="s">
        <v>38</v>
      </c>
      <c r="N5309" s="1" t="s">
        <v>39</v>
      </c>
    </row>
    <row r="5310" spans="1:14" x14ac:dyDescent="0.25">
      <c r="A5310">
        <v>5309</v>
      </c>
      <c r="B5310">
        <v>2351</v>
      </c>
      <c r="C5310">
        <f>1/COUNTIF(B:B,pizzadb_pizzasales[[#This Row],[order_id]])</f>
        <v>0.25</v>
      </c>
      <c r="D5310" s="1" t="s">
        <v>47</v>
      </c>
      <c r="E5310">
        <v>1</v>
      </c>
      <c r="F5310" s="16">
        <v>44322</v>
      </c>
      <c r="G5310" s="14" t="str">
        <f>TEXT(pizzadb_pizzasales[[#This Row],[order_date]],"dddd")</f>
        <v>Thursday</v>
      </c>
      <c r="H5310" s="3">
        <v>0.91127314814814819</v>
      </c>
      <c r="I5310">
        <v>12.5</v>
      </c>
      <c r="J5310">
        <v>12.5</v>
      </c>
      <c r="K5310" s="1" t="s">
        <v>41</v>
      </c>
      <c r="L5310" s="1" t="s">
        <v>26</v>
      </c>
      <c r="M5310" s="1" t="s">
        <v>48</v>
      </c>
      <c r="N5310" s="1" t="s">
        <v>49</v>
      </c>
    </row>
    <row r="5311" spans="1:14" x14ac:dyDescent="0.25">
      <c r="A5311">
        <v>5310</v>
      </c>
      <c r="B5311">
        <v>2352</v>
      </c>
      <c r="C5311">
        <f>1/COUNTIF(B:B,pizzadb_pizzasales[[#This Row],[order_id]])</f>
        <v>0.5</v>
      </c>
      <c r="D5311" s="1" t="s">
        <v>143</v>
      </c>
      <c r="E5311">
        <v>1</v>
      </c>
      <c r="F5311" s="16">
        <v>44323</v>
      </c>
      <c r="G5311" s="14" t="str">
        <f>TEXT(pizzadb_pizzasales[[#This Row],[order_date]],"dddd")</f>
        <v>Friday</v>
      </c>
      <c r="H5311" s="3">
        <v>0.93156249999999996</v>
      </c>
      <c r="I5311">
        <v>11</v>
      </c>
      <c r="J5311">
        <v>11</v>
      </c>
      <c r="K5311" s="1" t="s">
        <v>41</v>
      </c>
      <c r="L5311" s="1" t="s">
        <v>14</v>
      </c>
      <c r="M5311" s="1" t="s">
        <v>130</v>
      </c>
      <c r="N5311" s="1" t="s">
        <v>131</v>
      </c>
    </row>
    <row r="5312" spans="1:14" x14ac:dyDescent="0.25">
      <c r="A5312">
        <v>5311</v>
      </c>
      <c r="B5312">
        <v>2352</v>
      </c>
      <c r="C5312">
        <f>1/COUNTIF(B:B,pizzadb_pizzasales[[#This Row],[order_id]])</f>
        <v>0.5</v>
      </c>
      <c r="D5312" s="1" t="s">
        <v>137</v>
      </c>
      <c r="E5312">
        <v>1</v>
      </c>
      <c r="F5312" s="16">
        <v>44326</v>
      </c>
      <c r="G5312" s="14" t="str">
        <f>TEXT(pizzadb_pizzasales[[#This Row],[order_date]],"dddd")</f>
        <v>Monday</v>
      </c>
      <c r="H5312" s="3">
        <v>0.93156249999999996</v>
      </c>
      <c r="I5312">
        <v>16.75</v>
      </c>
      <c r="J5312">
        <v>16.75</v>
      </c>
      <c r="K5312" s="1" t="s">
        <v>13</v>
      </c>
      <c r="L5312" s="1" t="s">
        <v>33</v>
      </c>
      <c r="M5312" s="1" t="s">
        <v>34</v>
      </c>
      <c r="N5312" s="1" t="s">
        <v>35</v>
      </c>
    </row>
    <row r="5313" spans="1:14" x14ac:dyDescent="0.25">
      <c r="A5313">
        <v>5312</v>
      </c>
      <c r="B5313">
        <v>2353</v>
      </c>
      <c r="C5313">
        <f>1/COUNTIF(B:B,pizzadb_pizzasales[[#This Row],[order_id]])</f>
        <v>1</v>
      </c>
      <c r="D5313" s="1" t="s">
        <v>151</v>
      </c>
      <c r="E5313">
        <v>1</v>
      </c>
      <c r="F5313" s="16">
        <v>44327</v>
      </c>
      <c r="G5313" s="14" t="str">
        <f>TEXT(pizzadb_pizzasales[[#This Row],[order_date]],"dddd")</f>
        <v>Tuesday</v>
      </c>
      <c r="H5313" s="3">
        <v>0.93311342592592594</v>
      </c>
      <c r="I5313">
        <v>12.75</v>
      </c>
      <c r="J5313">
        <v>12.75</v>
      </c>
      <c r="K5313" s="1" t="s">
        <v>41</v>
      </c>
      <c r="L5313" s="1" t="s">
        <v>33</v>
      </c>
      <c r="M5313" s="1" t="s">
        <v>34</v>
      </c>
      <c r="N5313" s="1" t="s">
        <v>35</v>
      </c>
    </row>
    <row r="5314" spans="1:14" x14ac:dyDescent="0.25">
      <c r="A5314">
        <v>5313</v>
      </c>
      <c r="B5314">
        <v>2354</v>
      </c>
      <c r="C5314">
        <f>1/COUNTIF(B:B,pizzadb_pizzasales[[#This Row],[order_id]])</f>
        <v>0.25</v>
      </c>
      <c r="D5314" s="1" t="s">
        <v>58</v>
      </c>
      <c r="E5314">
        <v>1</v>
      </c>
      <c r="F5314" s="16">
        <v>44328</v>
      </c>
      <c r="G5314" s="14" t="str">
        <f>TEXT(pizzadb_pizzasales[[#This Row],[order_date]],"dddd")</f>
        <v>Wednesday</v>
      </c>
      <c r="H5314" s="3">
        <v>0.94199074074074074</v>
      </c>
      <c r="I5314">
        <v>12</v>
      </c>
      <c r="J5314">
        <v>12</v>
      </c>
      <c r="K5314" s="1" t="s">
        <v>41</v>
      </c>
      <c r="L5314" s="1" t="s">
        <v>22</v>
      </c>
      <c r="M5314" s="1" t="s">
        <v>30</v>
      </c>
      <c r="N5314" s="1" t="s">
        <v>31</v>
      </c>
    </row>
    <row r="5315" spans="1:14" x14ac:dyDescent="0.25">
      <c r="A5315">
        <v>5314</v>
      </c>
      <c r="B5315">
        <v>2354</v>
      </c>
      <c r="C5315">
        <f>1/COUNTIF(B:B,pizzadb_pizzasales[[#This Row],[order_id]])</f>
        <v>0.25</v>
      </c>
      <c r="D5315" s="1" t="s">
        <v>145</v>
      </c>
      <c r="E5315">
        <v>1</v>
      </c>
      <c r="F5315" s="16">
        <v>44329</v>
      </c>
      <c r="G5315" s="14" t="str">
        <f>TEXT(pizzadb_pizzasales[[#This Row],[order_date]],"dddd")</f>
        <v>Thursday</v>
      </c>
      <c r="H5315" s="3">
        <v>0.94199074074074074</v>
      </c>
      <c r="I5315">
        <v>16.5</v>
      </c>
      <c r="J5315">
        <v>16.5</v>
      </c>
      <c r="K5315" s="1" t="s">
        <v>13</v>
      </c>
      <c r="L5315" s="1" t="s">
        <v>26</v>
      </c>
      <c r="M5315" s="1" t="s">
        <v>38</v>
      </c>
      <c r="N5315" s="1" t="s">
        <v>39</v>
      </c>
    </row>
    <row r="5316" spans="1:14" x14ac:dyDescent="0.25">
      <c r="A5316">
        <v>5315</v>
      </c>
      <c r="B5316">
        <v>2354</v>
      </c>
      <c r="C5316">
        <f>1/COUNTIF(B:B,pizzadb_pizzasales[[#This Row],[order_id]])</f>
        <v>0.25</v>
      </c>
      <c r="D5316" s="1" t="s">
        <v>152</v>
      </c>
      <c r="E5316">
        <v>1</v>
      </c>
      <c r="F5316" s="16">
        <v>44330</v>
      </c>
      <c r="G5316" s="14" t="str">
        <f>TEXT(pizzadb_pizzasales[[#This Row],[order_date]],"dddd")</f>
        <v>Friday</v>
      </c>
      <c r="H5316" s="3">
        <v>0.94199074074074074</v>
      </c>
      <c r="I5316">
        <v>20.75</v>
      </c>
      <c r="J5316">
        <v>20.75</v>
      </c>
      <c r="K5316" s="1" t="s">
        <v>21</v>
      </c>
      <c r="L5316" s="1" t="s">
        <v>26</v>
      </c>
      <c r="M5316" s="1" t="s">
        <v>48</v>
      </c>
      <c r="N5316" s="1" t="s">
        <v>49</v>
      </c>
    </row>
    <row r="5317" spans="1:14" x14ac:dyDescent="0.25">
      <c r="A5317">
        <v>5316</v>
      </c>
      <c r="B5317">
        <v>2354</v>
      </c>
      <c r="C5317">
        <f>1/COUNTIF(B:B,pizzadb_pizzasales[[#This Row],[order_id]])</f>
        <v>0.25</v>
      </c>
      <c r="D5317" s="1" t="s">
        <v>122</v>
      </c>
      <c r="E5317">
        <v>1</v>
      </c>
      <c r="F5317" s="16">
        <v>44333</v>
      </c>
      <c r="G5317" s="14" t="str">
        <f>TEXT(pizzadb_pizzasales[[#This Row],[order_date]],"dddd")</f>
        <v>Monday</v>
      </c>
      <c r="H5317" s="3">
        <v>0.94199074074074074</v>
      </c>
      <c r="I5317">
        <v>20.25</v>
      </c>
      <c r="J5317">
        <v>20.25</v>
      </c>
      <c r="K5317" s="1" t="s">
        <v>21</v>
      </c>
      <c r="L5317" s="1" t="s">
        <v>22</v>
      </c>
      <c r="M5317" s="1" t="s">
        <v>66</v>
      </c>
      <c r="N5317" s="1" t="s">
        <v>67</v>
      </c>
    </row>
    <row r="5318" spans="1:14" x14ac:dyDescent="0.25">
      <c r="A5318">
        <v>5317</v>
      </c>
      <c r="B5318">
        <v>2355</v>
      </c>
      <c r="C5318">
        <f>1/COUNTIF(B:B,pizzadb_pizzasales[[#This Row],[order_id]])</f>
        <v>1</v>
      </c>
      <c r="D5318" s="1" t="s">
        <v>29</v>
      </c>
      <c r="E5318">
        <v>1</v>
      </c>
      <c r="F5318" s="16">
        <v>44334</v>
      </c>
      <c r="G5318" s="14" t="str">
        <f>TEXT(pizzadb_pizzasales[[#This Row],[order_date]],"dddd")</f>
        <v>Tuesday</v>
      </c>
      <c r="H5318" s="3">
        <v>0.47667824074074072</v>
      </c>
      <c r="I5318">
        <v>16</v>
      </c>
      <c r="J5318">
        <v>16</v>
      </c>
      <c r="K5318" s="1" t="s">
        <v>13</v>
      </c>
      <c r="L5318" s="1" t="s">
        <v>22</v>
      </c>
      <c r="M5318" s="1" t="s">
        <v>30</v>
      </c>
      <c r="N5318" s="1" t="s">
        <v>31</v>
      </c>
    </row>
    <row r="5319" spans="1:14" x14ac:dyDescent="0.25">
      <c r="A5319">
        <v>5318</v>
      </c>
      <c r="B5319">
        <v>2356</v>
      </c>
      <c r="C5319">
        <f>1/COUNTIF(B:B,pizzadb_pizzasales[[#This Row],[order_id]])</f>
        <v>1</v>
      </c>
      <c r="D5319" s="1" t="s">
        <v>44</v>
      </c>
      <c r="E5319">
        <v>1</v>
      </c>
      <c r="F5319" s="16">
        <v>44335</v>
      </c>
      <c r="G5319" s="14" t="str">
        <f>TEXT(pizzadb_pizzasales[[#This Row],[order_date]],"dddd")</f>
        <v>Wednesday</v>
      </c>
      <c r="H5319" s="3">
        <v>0.47997685185185185</v>
      </c>
      <c r="I5319">
        <v>12</v>
      </c>
      <c r="J5319">
        <v>12</v>
      </c>
      <c r="K5319" s="1" t="s">
        <v>41</v>
      </c>
      <c r="L5319" s="1" t="s">
        <v>14</v>
      </c>
      <c r="M5319" s="1" t="s">
        <v>45</v>
      </c>
      <c r="N5319" s="1" t="s">
        <v>46</v>
      </c>
    </row>
    <row r="5320" spans="1:14" x14ac:dyDescent="0.25">
      <c r="A5320">
        <v>5319</v>
      </c>
      <c r="B5320">
        <v>2357</v>
      </c>
      <c r="C5320">
        <f>1/COUNTIF(B:B,pizzadb_pizzasales[[#This Row],[order_id]])</f>
        <v>1</v>
      </c>
      <c r="D5320" s="1" t="s">
        <v>140</v>
      </c>
      <c r="E5320">
        <v>1</v>
      </c>
      <c r="F5320" s="16">
        <v>44336</v>
      </c>
      <c r="G5320" s="14" t="str">
        <f>TEXT(pizzadb_pizzasales[[#This Row],[order_date]],"dddd")</f>
        <v>Thursday</v>
      </c>
      <c r="H5320" s="3">
        <v>0.4894560185185185</v>
      </c>
      <c r="I5320">
        <v>25.5</v>
      </c>
      <c r="J5320">
        <v>25.5</v>
      </c>
      <c r="K5320" s="1" t="s">
        <v>141</v>
      </c>
      <c r="L5320" s="1" t="s">
        <v>14</v>
      </c>
      <c r="M5320" s="1" t="s">
        <v>45</v>
      </c>
      <c r="N5320" s="1" t="s">
        <v>46</v>
      </c>
    </row>
    <row r="5321" spans="1:14" x14ac:dyDescent="0.25">
      <c r="A5321">
        <v>5320</v>
      </c>
      <c r="B5321">
        <v>2358</v>
      </c>
      <c r="C5321">
        <f>1/COUNTIF(B:B,pizzadb_pizzasales[[#This Row],[order_id]])</f>
        <v>0.5</v>
      </c>
      <c r="D5321" s="1" t="s">
        <v>76</v>
      </c>
      <c r="E5321">
        <v>1</v>
      </c>
      <c r="F5321" s="16">
        <v>44337</v>
      </c>
      <c r="G5321" s="14" t="str">
        <f>TEXT(pizzadb_pizzasales[[#This Row],[order_date]],"dddd")</f>
        <v>Friday</v>
      </c>
      <c r="H5321" s="3">
        <v>0.50950231481481478</v>
      </c>
      <c r="I5321">
        <v>16.75</v>
      </c>
      <c r="J5321">
        <v>16.75</v>
      </c>
      <c r="K5321" s="1" t="s">
        <v>13</v>
      </c>
      <c r="L5321" s="1" t="s">
        <v>33</v>
      </c>
      <c r="M5321" s="1" t="s">
        <v>74</v>
      </c>
      <c r="N5321" s="1" t="s">
        <v>75</v>
      </c>
    </row>
    <row r="5322" spans="1:14" x14ac:dyDescent="0.25">
      <c r="A5322">
        <v>5321</v>
      </c>
      <c r="B5322">
        <v>2358</v>
      </c>
      <c r="C5322">
        <f>1/COUNTIF(B:B,pizzadb_pizzasales[[#This Row],[order_id]])</f>
        <v>0.5</v>
      </c>
      <c r="D5322" s="1" t="s">
        <v>36</v>
      </c>
      <c r="E5322">
        <v>1</v>
      </c>
      <c r="F5322" s="16">
        <v>44340</v>
      </c>
      <c r="G5322" s="14" t="str">
        <f>TEXT(pizzadb_pizzasales[[#This Row],[order_date]],"dddd")</f>
        <v>Monday</v>
      </c>
      <c r="H5322" s="3">
        <v>0.50950231481481478</v>
      </c>
      <c r="I5322">
        <v>16.5</v>
      </c>
      <c r="J5322">
        <v>16.5</v>
      </c>
      <c r="K5322" s="1" t="s">
        <v>13</v>
      </c>
      <c r="L5322" s="1" t="s">
        <v>26</v>
      </c>
      <c r="M5322" s="1" t="s">
        <v>27</v>
      </c>
      <c r="N5322" s="1" t="s">
        <v>28</v>
      </c>
    </row>
    <row r="5323" spans="1:14" x14ac:dyDescent="0.25">
      <c r="A5323">
        <v>5322</v>
      </c>
      <c r="B5323">
        <v>2359</v>
      </c>
      <c r="C5323">
        <f>1/COUNTIF(B:B,pizzadb_pizzasales[[#This Row],[order_id]])</f>
        <v>1</v>
      </c>
      <c r="D5323" s="1" t="s">
        <v>122</v>
      </c>
      <c r="E5323">
        <v>1</v>
      </c>
      <c r="F5323" s="16">
        <v>44341</v>
      </c>
      <c r="G5323" s="14" t="str">
        <f>TEXT(pizzadb_pizzasales[[#This Row],[order_date]],"dddd")</f>
        <v>Tuesday</v>
      </c>
      <c r="H5323" s="3">
        <v>0.51121527777777775</v>
      </c>
      <c r="I5323">
        <v>20.25</v>
      </c>
      <c r="J5323">
        <v>20.25</v>
      </c>
      <c r="K5323" s="1" t="s">
        <v>21</v>
      </c>
      <c r="L5323" s="1" t="s">
        <v>22</v>
      </c>
      <c r="M5323" s="1" t="s">
        <v>66</v>
      </c>
      <c r="N5323" s="1" t="s">
        <v>67</v>
      </c>
    </row>
    <row r="5324" spans="1:14" x14ac:dyDescent="0.25">
      <c r="A5324">
        <v>5323</v>
      </c>
      <c r="B5324">
        <v>2360</v>
      </c>
      <c r="C5324">
        <f>1/COUNTIF(B:B,pizzadb_pizzasales[[#This Row],[order_id]])</f>
        <v>0.5</v>
      </c>
      <c r="D5324" s="1" t="s">
        <v>73</v>
      </c>
      <c r="E5324">
        <v>1</v>
      </c>
      <c r="F5324" s="16">
        <v>44342</v>
      </c>
      <c r="G5324" s="14" t="str">
        <f>TEXT(pizzadb_pizzasales[[#This Row],[order_date]],"dddd")</f>
        <v>Wednesday</v>
      </c>
      <c r="H5324" s="3">
        <v>0.51373842592592589</v>
      </c>
      <c r="I5324">
        <v>20.75</v>
      </c>
      <c r="J5324">
        <v>20.75</v>
      </c>
      <c r="K5324" s="1" t="s">
        <v>21</v>
      </c>
      <c r="L5324" s="1" t="s">
        <v>33</v>
      </c>
      <c r="M5324" s="1" t="s">
        <v>74</v>
      </c>
      <c r="N5324" s="1" t="s">
        <v>75</v>
      </c>
    </row>
    <row r="5325" spans="1:14" x14ac:dyDescent="0.25">
      <c r="A5325">
        <v>5324</v>
      </c>
      <c r="B5325">
        <v>2360</v>
      </c>
      <c r="C5325">
        <f>1/COUNTIF(B:B,pizzadb_pizzasales[[#This Row],[order_id]])</f>
        <v>0.5</v>
      </c>
      <c r="D5325" s="1" t="s">
        <v>113</v>
      </c>
      <c r="E5325">
        <v>1</v>
      </c>
      <c r="F5325" s="16">
        <v>44343</v>
      </c>
      <c r="G5325" s="14" t="str">
        <f>TEXT(pizzadb_pizzasales[[#This Row],[order_date]],"dddd")</f>
        <v>Thursday</v>
      </c>
      <c r="H5325" s="3">
        <v>0.51373842592592589</v>
      </c>
      <c r="I5325">
        <v>20.25</v>
      </c>
      <c r="J5325">
        <v>20.25</v>
      </c>
      <c r="K5325" s="1" t="s">
        <v>21</v>
      </c>
      <c r="L5325" s="1" t="s">
        <v>26</v>
      </c>
      <c r="M5325" s="1" t="s">
        <v>114</v>
      </c>
      <c r="N5325" s="1" t="s">
        <v>115</v>
      </c>
    </row>
    <row r="5326" spans="1:14" x14ac:dyDescent="0.25">
      <c r="A5326">
        <v>5325</v>
      </c>
      <c r="B5326">
        <v>2361</v>
      </c>
      <c r="C5326">
        <f>1/COUNTIF(B:B,pizzadb_pizzasales[[#This Row],[order_id]])</f>
        <v>1</v>
      </c>
      <c r="D5326" s="1" t="s">
        <v>119</v>
      </c>
      <c r="E5326">
        <v>1</v>
      </c>
      <c r="F5326" s="16">
        <v>44344</v>
      </c>
      <c r="G5326" s="14" t="str">
        <f>TEXT(pizzadb_pizzasales[[#This Row],[order_date]],"dddd")</f>
        <v>Friday</v>
      </c>
      <c r="H5326" s="3">
        <v>0.51664351851851853</v>
      </c>
      <c r="I5326">
        <v>12.5</v>
      </c>
      <c r="J5326">
        <v>12.5</v>
      </c>
      <c r="K5326" s="1" t="s">
        <v>13</v>
      </c>
      <c r="L5326" s="1" t="s">
        <v>14</v>
      </c>
      <c r="M5326" s="1" t="s">
        <v>78</v>
      </c>
      <c r="N5326" s="1" t="s">
        <v>79</v>
      </c>
    </row>
    <row r="5327" spans="1:14" x14ac:dyDescent="0.25">
      <c r="A5327">
        <v>5326</v>
      </c>
      <c r="B5327">
        <v>2362</v>
      </c>
      <c r="C5327">
        <f>1/COUNTIF(B:B,pizzadb_pizzasales[[#This Row],[order_id]])</f>
        <v>0.33333333333333331</v>
      </c>
      <c r="D5327" s="1" t="s">
        <v>90</v>
      </c>
      <c r="E5327">
        <v>1</v>
      </c>
      <c r="F5327" s="16">
        <v>44347</v>
      </c>
      <c r="G5327" s="14" t="str">
        <f>TEXT(pizzadb_pizzasales[[#This Row],[order_date]],"dddd")</f>
        <v>Monday</v>
      </c>
      <c r="H5327" s="3">
        <v>0.52089120370370368</v>
      </c>
      <c r="I5327">
        <v>17.950000762939453</v>
      </c>
      <c r="J5327">
        <v>17.950000762939453</v>
      </c>
      <c r="K5327" s="1" t="s">
        <v>21</v>
      </c>
      <c r="L5327" s="1" t="s">
        <v>22</v>
      </c>
      <c r="M5327" s="1" t="s">
        <v>91</v>
      </c>
      <c r="N5327" s="1" t="s">
        <v>92</v>
      </c>
    </row>
    <row r="5328" spans="1:14" x14ac:dyDescent="0.25">
      <c r="A5328">
        <v>5327</v>
      </c>
      <c r="B5328">
        <v>2362</v>
      </c>
      <c r="C5328">
        <f>1/COUNTIF(B:B,pizzadb_pizzasales[[#This Row],[order_id]])</f>
        <v>0.33333333333333331</v>
      </c>
      <c r="D5328" s="1" t="s">
        <v>93</v>
      </c>
      <c r="E5328">
        <v>1</v>
      </c>
      <c r="F5328" s="16">
        <v>44348</v>
      </c>
      <c r="G5328" s="14" t="str">
        <f>TEXT(pizzadb_pizzasales[[#This Row],[order_date]],"dddd")</f>
        <v>Tuesday</v>
      </c>
      <c r="H5328" s="3">
        <v>0.52089120370370368</v>
      </c>
      <c r="I5328">
        <v>12</v>
      </c>
      <c r="J5328">
        <v>12</v>
      </c>
      <c r="K5328" s="1" t="s">
        <v>41</v>
      </c>
      <c r="L5328" s="1" t="s">
        <v>14</v>
      </c>
      <c r="M5328" s="1" t="s">
        <v>94</v>
      </c>
      <c r="N5328" s="1" t="s">
        <v>95</v>
      </c>
    </row>
    <row r="5329" spans="1:14" x14ac:dyDescent="0.25">
      <c r="A5329">
        <v>5328</v>
      </c>
      <c r="B5329">
        <v>2362</v>
      </c>
      <c r="C5329">
        <f>1/COUNTIF(B:B,pizzadb_pizzasales[[#This Row],[order_id]])</f>
        <v>0.33333333333333331</v>
      </c>
      <c r="D5329" s="1" t="s">
        <v>147</v>
      </c>
      <c r="E5329">
        <v>1</v>
      </c>
      <c r="F5329" s="16">
        <v>44349</v>
      </c>
      <c r="G5329" s="14" t="str">
        <f>TEXT(pizzadb_pizzasales[[#This Row],[order_date]],"dddd")</f>
        <v>Wednesday</v>
      </c>
      <c r="H5329" s="3">
        <v>0.52089120370370368</v>
      </c>
      <c r="I5329">
        <v>16.75</v>
      </c>
      <c r="J5329">
        <v>16.75</v>
      </c>
      <c r="K5329" s="1" t="s">
        <v>13</v>
      </c>
      <c r="L5329" s="1" t="s">
        <v>33</v>
      </c>
      <c r="M5329" s="1" t="s">
        <v>70</v>
      </c>
      <c r="N5329" s="1" t="s">
        <v>71</v>
      </c>
    </row>
    <row r="5330" spans="1:14" x14ac:dyDescent="0.25">
      <c r="A5330">
        <v>5329</v>
      </c>
      <c r="B5330">
        <v>2363</v>
      </c>
      <c r="C5330">
        <f>1/COUNTIF(B:B,pizzadb_pizzasales[[#This Row],[order_id]])</f>
        <v>0.25</v>
      </c>
      <c r="D5330" s="1" t="s">
        <v>17</v>
      </c>
      <c r="E5330">
        <v>1</v>
      </c>
      <c r="F5330" s="16">
        <v>44350</v>
      </c>
      <c r="G5330" s="14" t="str">
        <f>TEXT(pizzadb_pizzasales[[#This Row],[order_date]],"dddd")</f>
        <v>Thursday</v>
      </c>
      <c r="H5330" s="3">
        <v>0.5248842592592593</v>
      </c>
      <c r="I5330">
        <v>16</v>
      </c>
      <c r="J5330">
        <v>16</v>
      </c>
      <c r="K5330" s="1" t="s">
        <v>13</v>
      </c>
      <c r="L5330" s="1" t="s">
        <v>14</v>
      </c>
      <c r="M5330" s="1" t="s">
        <v>18</v>
      </c>
      <c r="N5330" s="1" t="s">
        <v>19</v>
      </c>
    </row>
    <row r="5331" spans="1:14" x14ac:dyDescent="0.25">
      <c r="A5331">
        <v>5330</v>
      </c>
      <c r="B5331">
        <v>2363</v>
      </c>
      <c r="C5331">
        <f>1/COUNTIF(B:B,pizzadb_pizzasales[[#This Row],[order_id]])</f>
        <v>0.25</v>
      </c>
      <c r="D5331" s="1" t="s">
        <v>120</v>
      </c>
      <c r="E5331">
        <v>1</v>
      </c>
      <c r="F5331" s="16">
        <v>44351</v>
      </c>
      <c r="G5331" s="14" t="str">
        <f>TEXT(pizzadb_pizzasales[[#This Row],[order_date]],"dddd")</f>
        <v>Friday</v>
      </c>
      <c r="H5331" s="3">
        <v>0.5248842592592593</v>
      </c>
      <c r="I5331">
        <v>12.5</v>
      </c>
      <c r="J5331">
        <v>12.5</v>
      </c>
      <c r="K5331" s="1" t="s">
        <v>41</v>
      </c>
      <c r="L5331" s="1" t="s">
        <v>26</v>
      </c>
      <c r="M5331" s="1" t="s">
        <v>38</v>
      </c>
      <c r="N5331" s="1" t="s">
        <v>39</v>
      </c>
    </row>
    <row r="5332" spans="1:14" x14ac:dyDescent="0.25">
      <c r="A5332">
        <v>5331</v>
      </c>
      <c r="B5332">
        <v>2363</v>
      </c>
      <c r="C5332">
        <f>1/COUNTIF(B:B,pizzadb_pizzasales[[#This Row],[order_id]])</f>
        <v>0.25</v>
      </c>
      <c r="D5332" s="1" t="s">
        <v>113</v>
      </c>
      <c r="E5332">
        <v>1</v>
      </c>
      <c r="F5332" s="16">
        <v>44354</v>
      </c>
      <c r="G5332" s="14" t="str">
        <f>TEXT(pizzadb_pizzasales[[#This Row],[order_date]],"dddd")</f>
        <v>Monday</v>
      </c>
      <c r="H5332" s="3">
        <v>0.5248842592592593</v>
      </c>
      <c r="I5332">
        <v>20.25</v>
      </c>
      <c r="J5332">
        <v>20.25</v>
      </c>
      <c r="K5332" s="1" t="s">
        <v>21</v>
      </c>
      <c r="L5332" s="1" t="s">
        <v>26</v>
      </c>
      <c r="M5332" s="1" t="s">
        <v>114</v>
      </c>
      <c r="N5332" s="1" t="s">
        <v>115</v>
      </c>
    </row>
    <row r="5333" spans="1:14" x14ac:dyDescent="0.25">
      <c r="A5333">
        <v>5332</v>
      </c>
      <c r="B5333">
        <v>2363</v>
      </c>
      <c r="C5333">
        <f>1/COUNTIF(B:B,pizzadb_pizzasales[[#This Row],[order_id]])</f>
        <v>0.25</v>
      </c>
      <c r="D5333" s="1" t="s">
        <v>32</v>
      </c>
      <c r="E5333">
        <v>1</v>
      </c>
      <c r="F5333" s="16">
        <v>44355</v>
      </c>
      <c r="G5333" s="14" t="str">
        <f>TEXT(pizzadb_pizzasales[[#This Row],[order_date]],"dddd")</f>
        <v>Tuesday</v>
      </c>
      <c r="H5333" s="3">
        <v>0.5248842592592593</v>
      </c>
      <c r="I5333">
        <v>20.75</v>
      </c>
      <c r="J5333">
        <v>20.75</v>
      </c>
      <c r="K5333" s="1" t="s">
        <v>21</v>
      </c>
      <c r="L5333" s="1" t="s">
        <v>33</v>
      </c>
      <c r="M5333" s="1" t="s">
        <v>34</v>
      </c>
      <c r="N5333" s="1" t="s">
        <v>35</v>
      </c>
    </row>
    <row r="5334" spans="1:14" x14ac:dyDescent="0.25">
      <c r="A5334">
        <v>5333</v>
      </c>
      <c r="B5334">
        <v>2364</v>
      </c>
      <c r="C5334">
        <f>1/COUNTIF(B:B,pizzadb_pizzasales[[#This Row],[order_id]])</f>
        <v>0.1111111111111111</v>
      </c>
      <c r="D5334" s="1" t="s">
        <v>118</v>
      </c>
      <c r="E5334">
        <v>1</v>
      </c>
      <c r="F5334" s="16">
        <v>44356</v>
      </c>
      <c r="G5334" s="14" t="str">
        <f>TEXT(pizzadb_pizzasales[[#This Row],[order_date]],"dddd")</f>
        <v>Wednesday</v>
      </c>
      <c r="H5334" s="3">
        <v>0.53652777777777783</v>
      </c>
      <c r="I5334">
        <v>16.75</v>
      </c>
      <c r="J5334">
        <v>16.75</v>
      </c>
      <c r="K5334" s="1" t="s">
        <v>13</v>
      </c>
      <c r="L5334" s="1" t="s">
        <v>33</v>
      </c>
      <c r="M5334" s="1" t="s">
        <v>42</v>
      </c>
      <c r="N5334" s="1" t="s">
        <v>43</v>
      </c>
    </row>
    <row r="5335" spans="1:14" x14ac:dyDescent="0.25">
      <c r="A5335">
        <v>5334</v>
      </c>
      <c r="B5335">
        <v>2364</v>
      </c>
      <c r="C5335">
        <f>1/COUNTIF(B:B,pizzadb_pizzasales[[#This Row],[order_id]])</f>
        <v>0.1111111111111111</v>
      </c>
      <c r="D5335" s="1" t="s">
        <v>142</v>
      </c>
      <c r="E5335">
        <v>1</v>
      </c>
      <c r="F5335" s="16">
        <v>44357</v>
      </c>
      <c r="G5335" s="14" t="str">
        <f>TEXT(pizzadb_pizzasales[[#This Row],[order_date]],"dddd")</f>
        <v>Thursday</v>
      </c>
      <c r="H5335" s="3">
        <v>0.53652777777777783</v>
      </c>
      <c r="I5335">
        <v>16.5</v>
      </c>
      <c r="J5335">
        <v>16.5</v>
      </c>
      <c r="K5335" s="1" t="s">
        <v>21</v>
      </c>
      <c r="L5335" s="1" t="s">
        <v>14</v>
      </c>
      <c r="M5335" s="1" t="s">
        <v>15</v>
      </c>
      <c r="N5335" s="1" t="s">
        <v>16</v>
      </c>
    </row>
    <row r="5336" spans="1:14" x14ac:dyDescent="0.25">
      <c r="A5336">
        <v>5335</v>
      </c>
      <c r="B5336">
        <v>2364</v>
      </c>
      <c r="C5336">
        <f>1/COUNTIF(B:B,pizzadb_pizzasales[[#This Row],[order_id]])</f>
        <v>0.1111111111111111</v>
      </c>
      <c r="D5336" s="1" t="s">
        <v>36</v>
      </c>
      <c r="E5336">
        <v>1</v>
      </c>
      <c r="F5336" s="16">
        <v>44358</v>
      </c>
      <c r="G5336" s="14" t="str">
        <f>TEXT(pizzadb_pizzasales[[#This Row],[order_date]],"dddd")</f>
        <v>Friday</v>
      </c>
      <c r="H5336" s="3">
        <v>0.53652777777777783</v>
      </c>
      <c r="I5336">
        <v>16.5</v>
      </c>
      <c r="J5336">
        <v>16.5</v>
      </c>
      <c r="K5336" s="1" t="s">
        <v>13</v>
      </c>
      <c r="L5336" s="1" t="s">
        <v>26</v>
      </c>
      <c r="M5336" s="1" t="s">
        <v>27</v>
      </c>
      <c r="N5336" s="1" t="s">
        <v>28</v>
      </c>
    </row>
    <row r="5337" spans="1:14" x14ac:dyDescent="0.25">
      <c r="A5337">
        <v>5336</v>
      </c>
      <c r="B5337">
        <v>2364</v>
      </c>
      <c r="C5337">
        <f>1/COUNTIF(B:B,pizzadb_pizzasales[[#This Row],[order_id]])</f>
        <v>0.1111111111111111</v>
      </c>
      <c r="D5337" s="1" t="s">
        <v>153</v>
      </c>
      <c r="E5337">
        <v>1</v>
      </c>
      <c r="F5337" s="16">
        <v>44361</v>
      </c>
      <c r="G5337" s="14" t="str">
        <f>TEXT(pizzadb_pizzasales[[#This Row],[order_date]],"dddd")</f>
        <v>Monday</v>
      </c>
      <c r="H5337" s="3">
        <v>0.53652777777777783</v>
      </c>
      <c r="I5337">
        <v>21</v>
      </c>
      <c r="J5337">
        <v>21</v>
      </c>
      <c r="K5337" s="1" t="s">
        <v>21</v>
      </c>
      <c r="L5337" s="1" t="s">
        <v>22</v>
      </c>
      <c r="M5337" s="1" t="s">
        <v>101</v>
      </c>
      <c r="N5337" s="1" t="s">
        <v>102</v>
      </c>
    </row>
    <row r="5338" spans="1:14" x14ac:dyDescent="0.25">
      <c r="A5338">
        <v>5337</v>
      </c>
      <c r="B5338">
        <v>2364</v>
      </c>
      <c r="C5338">
        <f>1/COUNTIF(B:B,pizzadb_pizzasales[[#This Row],[order_id]])</f>
        <v>0.1111111111111111</v>
      </c>
      <c r="D5338" s="1" t="s">
        <v>159</v>
      </c>
      <c r="E5338">
        <v>1</v>
      </c>
      <c r="F5338" s="16">
        <v>44362</v>
      </c>
      <c r="G5338" s="14" t="str">
        <f>TEXT(pizzadb_pizzasales[[#This Row],[order_date]],"dddd")</f>
        <v>Tuesday</v>
      </c>
      <c r="H5338" s="3">
        <v>0.53652777777777783</v>
      </c>
      <c r="I5338">
        <v>16.75</v>
      </c>
      <c r="J5338">
        <v>16.75</v>
      </c>
      <c r="K5338" s="1" t="s">
        <v>13</v>
      </c>
      <c r="L5338" s="1" t="s">
        <v>22</v>
      </c>
      <c r="M5338" s="1" t="s">
        <v>101</v>
      </c>
      <c r="N5338" s="1" t="s">
        <v>102</v>
      </c>
    </row>
    <row r="5339" spans="1:14" x14ac:dyDescent="0.25">
      <c r="A5339">
        <v>5338</v>
      </c>
      <c r="B5339">
        <v>2364</v>
      </c>
      <c r="C5339">
        <f>1/COUNTIF(B:B,pizzadb_pizzasales[[#This Row],[order_id]])</f>
        <v>0.1111111111111111</v>
      </c>
      <c r="D5339" s="1" t="s">
        <v>100</v>
      </c>
      <c r="E5339">
        <v>1</v>
      </c>
      <c r="F5339" s="16">
        <v>44363</v>
      </c>
      <c r="G5339" s="14" t="str">
        <f>TEXT(pizzadb_pizzasales[[#This Row],[order_date]],"dddd")</f>
        <v>Wednesday</v>
      </c>
      <c r="H5339" s="3">
        <v>0.53652777777777783</v>
      </c>
      <c r="I5339">
        <v>12.75</v>
      </c>
      <c r="J5339">
        <v>12.75</v>
      </c>
      <c r="K5339" s="1" t="s">
        <v>41</v>
      </c>
      <c r="L5339" s="1" t="s">
        <v>22</v>
      </c>
      <c r="M5339" s="1" t="s">
        <v>101</v>
      </c>
      <c r="N5339" s="1" t="s">
        <v>102</v>
      </c>
    </row>
    <row r="5340" spans="1:14" x14ac:dyDescent="0.25">
      <c r="A5340">
        <v>5339</v>
      </c>
      <c r="B5340">
        <v>2364</v>
      </c>
      <c r="C5340">
        <f>1/COUNTIF(B:B,pizzadb_pizzasales[[#This Row],[order_id]])</f>
        <v>0.1111111111111111</v>
      </c>
      <c r="D5340" s="1" t="s">
        <v>37</v>
      </c>
      <c r="E5340">
        <v>1</v>
      </c>
      <c r="F5340" s="16">
        <v>44364</v>
      </c>
      <c r="G5340" s="14" t="str">
        <f>TEXT(pizzadb_pizzasales[[#This Row],[order_date]],"dddd")</f>
        <v>Thursday</v>
      </c>
      <c r="H5340" s="3">
        <v>0.53652777777777783</v>
      </c>
      <c r="I5340">
        <v>20.75</v>
      </c>
      <c r="J5340">
        <v>20.75</v>
      </c>
      <c r="K5340" s="1" t="s">
        <v>21</v>
      </c>
      <c r="L5340" s="1" t="s">
        <v>26</v>
      </c>
      <c r="M5340" s="1" t="s">
        <v>38</v>
      </c>
      <c r="N5340" s="1" t="s">
        <v>39</v>
      </c>
    </row>
    <row r="5341" spans="1:14" x14ac:dyDescent="0.25">
      <c r="A5341">
        <v>5340</v>
      </c>
      <c r="B5341">
        <v>2364</v>
      </c>
      <c r="C5341">
        <f>1/COUNTIF(B:B,pizzadb_pizzasales[[#This Row],[order_id]])</f>
        <v>0.1111111111111111</v>
      </c>
      <c r="D5341" s="1" t="s">
        <v>113</v>
      </c>
      <c r="E5341">
        <v>1</v>
      </c>
      <c r="F5341" s="16">
        <v>44365</v>
      </c>
      <c r="G5341" s="14" t="str">
        <f>TEXT(pizzadb_pizzasales[[#This Row],[order_date]],"dddd")</f>
        <v>Friday</v>
      </c>
      <c r="H5341" s="3">
        <v>0.53652777777777783</v>
      </c>
      <c r="I5341">
        <v>20.25</v>
      </c>
      <c r="J5341">
        <v>20.25</v>
      </c>
      <c r="K5341" s="1" t="s">
        <v>21</v>
      </c>
      <c r="L5341" s="1" t="s">
        <v>26</v>
      </c>
      <c r="M5341" s="1" t="s">
        <v>114</v>
      </c>
      <c r="N5341" s="1" t="s">
        <v>115</v>
      </c>
    </row>
    <row r="5342" spans="1:14" x14ac:dyDescent="0.25">
      <c r="A5342">
        <v>5341</v>
      </c>
      <c r="B5342">
        <v>2364</v>
      </c>
      <c r="C5342">
        <f>1/COUNTIF(B:B,pizzadb_pizzasales[[#This Row],[order_id]])</f>
        <v>0.1111111111111111</v>
      </c>
      <c r="D5342" s="1" t="s">
        <v>122</v>
      </c>
      <c r="E5342">
        <v>1</v>
      </c>
      <c r="F5342" s="16">
        <v>44368</v>
      </c>
      <c r="G5342" s="14" t="str">
        <f>TEXT(pizzadb_pizzasales[[#This Row],[order_date]],"dddd")</f>
        <v>Monday</v>
      </c>
      <c r="H5342" s="3">
        <v>0.53652777777777783</v>
      </c>
      <c r="I5342">
        <v>20.25</v>
      </c>
      <c r="J5342">
        <v>20.25</v>
      </c>
      <c r="K5342" s="1" t="s">
        <v>21</v>
      </c>
      <c r="L5342" s="1" t="s">
        <v>22</v>
      </c>
      <c r="M5342" s="1" t="s">
        <v>66</v>
      </c>
      <c r="N5342" s="1" t="s">
        <v>67</v>
      </c>
    </row>
    <row r="5343" spans="1:14" x14ac:dyDescent="0.25">
      <c r="A5343">
        <v>5342</v>
      </c>
      <c r="B5343">
        <v>2365</v>
      </c>
      <c r="C5343">
        <f>1/COUNTIF(B:B,pizzadb_pizzasales[[#This Row],[order_id]])</f>
        <v>1</v>
      </c>
      <c r="D5343" s="1" t="s">
        <v>142</v>
      </c>
      <c r="E5343">
        <v>1</v>
      </c>
      <c r="F5343" s="16">
        <v>44369</v>
      </c>
      <c r="G5343" s="14" t="str">
        <f>TEXT(pizzadb_pizzasales[[#This Row],[order_date]],"dddd")</f>
        <v>Tuesday</v>
      </c>
      <c r="H5343" s="3">
        <v>0.54343750000000002</v>
      </c>
      <c r="I5343">
        <v>16.5</v>
      </c>
      <c r="J5343">
        <v>16.5</v>
      </c>
      <c r="K5343" s="1" t="s">
        <v>21</v>
      </c>
      <c r="L5343" s="1" t="s">
        <v>14</v>
      </c>
      <c r="M5343" s="1" t="s">
        <v>15</v>
      </c>
      <c r="N5343" s="1" t="s">
        <v>16</v>
      </c>
    </row>
    <row r="5344" spans="1:14" x14ac:dyDescent="0.25">
      <c r="A5344">
        <v>5343</v>
      </c>
      <c r="B5344">
        <v>2366</v>
      </c>
      <c r="C5344">
        <f>1/COUNTIF(B:B,pizzadb_pizzasales[[#This Row],[order_id]])</f>
        <v>0.33333333333333331</v>
      </c>
      <c r="D5344" s="1" t="s">
        <v>36</v>
      </c>
      <c r="E5344">
        <v>1</v>
      </c>
      <c r="F5344" s="16">
        <v>44370</v>
      </c>
      <c r="G5344" s="14" t="str">
        <f>TEXT(pizzadb_pizzasales[[#This Row],[order_date]],"dddd")</f>
        <v>Wednesday</v>
      </c>
      <c r="H5344" s="3">
        <v>0.54653935185185187</v>
      </c>
      <c r="I5344">
        <v>16.5</v>
      </c>
      <c r="J5344">
        <v>16.5</v>
      </c>
      <c r="K5344" s="1" t="s">
        <v>13</v>
      </c>
      <c r="L5344" s="1" t="s">
        <v>26</v>
      </c>
      <c r="M5344" s="1" t="s">
        <v>27</v>
      </c>
      <c r="N5344" s="1" t="s">
        <v>28</v>
      </c>
    </row>
    <row r="5345" spans="1:14" x14ac:dyDescent="0.25">
      <c r="A5345">
        <v>5344</v>
      </c>
      <c r="B5345">
        <v>2366</v>
      </c>
      <c r="C5345">
        <f>1/COUNTIF(B:B,pizzadb_pizzasales[[#This Row],[order_id]])</f>
        <v>0.33333333333333331</v>
      </c>
      <c r="D5345" s="1" t="s">
        <v>137</v>
      </c>
      <c r="E5345">
        <v>1</v>
      </c>
      <c r="F5345" s="16">
        <v>44371</v>
      </c>
      <c r="G5345" s="14" t="str">
        <f>TEXT(pizzadb_pizzasales[[#This Row],[order_date]],"dddd")</f>
        <v>Thursday</v>
      </c>
      <c r="H5345" s="3">
        <v>0.54653935185185187</v>
      </c>
      <c r="I5345">
        <v>16.75</v>
      </c>
      <c r="J5345">
        <v>16.75</v>
      </c>
      <c r="K5345" s="1" t="s">
        <v>13</v>
      </c>
      <c r="L5345" s="1" t="s">
        <v>33</v>
      </c>
      <c r="M5345" s="1" t="s">
        <v>34</v>
      </c>
      <c r="N5345" s="1" t="s">
        <v>35</v>
      </c>
    </row>
    <row r="5346" spans="1:14" x14ac:dyDescent="0.25">
      <c r="A5346">
        <v>5345</v>
      </c>
      <c r="B5346">
        <v>2366</v>
      </c>
      <c r="C5346">
        <f>1/COUNTIF(B:B,pizzadb_pizzasales[[#This Row],[order_id]])</f>
        <v>0.33333333333333331</v>
      </c>
      <c r="D5346" s="1" t="s">
        <v>151</v>
      </c>
      <c r="E5346">
        <v>1</v>
      </c>
      <c r="F5346" s="16">
        <v>44372</v>
      </c>
      <c r="G5346" s="14" t="str">
        <f>TEXT(pizzadb_pizzasales[[#This Row],[order_date]],"dddd")</f>
        <v>Friday</v>
      </c>
      <c r="H5346" s="3">
        <v>0.54653935185185187</v>
      </c>
      <c r="I5346">
        <v>12.75</v>
      </c>
      <c r="J5346">
        <v>12.75</v>
      </c>
      <c r="K5346" s="1" t="s">
        <v>41</v>
      </c>
      <c r="L5346" s="1" t="s">
        <v>33</v>
      </c>
      <c r="M5346" s="1" t="s">
        <v>34</v>
      </c>
      <c r="N5346" s="1" t="s">
        <v>35</v>
      </c>
    </row>
    <row r="5347" spans="1:14" x14ac:dyDescent="0.25">
      <c r="A5347">
        <v>5346</v>
      </c>
      <c r="B5347">
        <v>2367</v>
      </c>
      <c r="C5347">
        <f>1/COUNTIF(B:B,pizzadb_pizzasales[[#This Row],[order_id]])</f>
        <v>0.5</v>
      </c>
      <c r="D5347" s="1" t="s">
        <v>148</v>
      </c>
      <c r="E5347">
        <v>1</v>
      </c>
      <c r="F5347" s="16">
        <v>44375</v>
      </c>
      <c r="G5347" s="14" t="str">
        <f>TEXT(pizzadb_pizzasales[[#This Row],[order_date]],"dddd")</f>
        <v>Monday</v>
      </c>
      <c r="H5347" s="3">
        <v>0.5475578703703704</v>
      </c>
      <c r="I5347">
        <v>14.5</v>
      </c>
      <c r="J5347">
        <v>14.5</v>
      </c>
      <c r="K5347" s="1" t="s">
        <v>13</v>
      </c>
      <c r="L5347" s="1" t="s">
        <v>14</v>
      </c>
      <c r="M5347" s="1" t="s">
        <v>130</v>
      </c>
      <c r="N5347" s="1" t="s">
        <v>131</v>
      </c>
    </row>
    <row r="5348" spans="1:14" x14ac:dyDescent="0.25">
      <c r="A5348">
        <v>5347</v>
      </c>
      <c r="B5348">
        <v>2367</v>
      </c>
      <c r="C5348">
        <f>1/COUNTIF(B:B,pizzadb_pizzasales[[#This Row],[order_id]])</f>
        <v>0.5</v>
      </c>
      <c r="D5348" s="1" t="s">
        <v>109</v>
      </c>
      <c r="E5348">
        <v>1</v>
      </c>
      <c r="F5348" s="16">
        <v>44376</v>
      </c>
      <c r="G5348" s="14" t="str">
        <f>TEXT(pizzadb_pizzasales[[#This Row],[order_date]],"dddd")</f>
        <v>Tuesday</v>
      </c>
      <c r="H5348" s="3">
        <v>0.5475578703703704</v>
      </c>
      <c r="I5348">
        <v>20.25</v>
      </c>
      <c r="J5348">
        <v>20.25</v>
      </c>
      <c r="K5348" s="1" t="s">
        <v>21</v>
      </c>
      <c r="L5348" s="1" t="s">
        <v>22</v>
      </c>
      <c r="M5348" s="1" t="s">
        <v>110</v>
      </c>
      <c r="N5348" s="1" t="s">
        <v>111</v>
      </c>
    </row>
    <row r="5349" spans="1:14" x14ac:dyDescent="0.25">
      <c r="A5349">
        <v>5348</v>
      </c>
      <c r="B5349">
        <v>2368</v>
      </c>
      <c r="C5349">
        <f>1/COUNTIF(B:B,pizzadb_pizzasales[[#This Row],[order_id]])</f>
        <v>1</v>
      </c>
      <c r="D5349" s="1" t="s">
        <v>147</v>
      </c>
      <c r="E5349">
        <v>1</v>
      </c>
      <c r="F5349" s="16">
        <v>44377</v>
      </c>
      <c r="G5349" s="14" t="str">
        <f>TEXT(pizzadb_pizzasales[[#This Row],[order_date]],"dddd")</f>
        <v>Wednesday</v>
      </c>
      <c r="H5349" s="3">
        <v>0.56603009259259263</v>
      </c>
      <c r="I5349">
        <v>16.75</v>
      </c>
      <c r="J5349">
        <v>16.75</v>
      </c>
      <c r="K5349" s="1" t="s">
        <v>13</v>
      </c>
      <c r="L5349" s="1" t="s">
        <v>33</v>
      </c>
      <c r="M5349" s="1" t="s">
        <v>70</v>
      </c>
      <c r="N5349" s="1" t="s">
        <v>71</v>
      </c>
    </row>
    <row r="5350" spans="1:14" x14ac:dyDescent="0.25">
      <c r="A5350">
        <v>5349</v>
      </c>
      <c r="B5350">
        <v>2369</v>
      </c>
      <c r="C5350">
        <f>1/COUNTIF(B:B,pizzadb_pizzasales[[#This Row],[order_id]])</f>
        <v>8.3333333333333329E-2</v>
      </c>
      <c r="D5350" s="1" t="s">
        <v>84</v>
      </c>
      <c r="E5350">
        <v>1</v>
      </c>
      <c r="F5350" s="16">
        <v>44378</v>
      </c>
      <c r="G5350" s="14" t="str">
        <f>TEXT(pizzadb_pizzasales[[#This Row],[order_date]],"dddd")</f>
        <v>Thursday</v>
      </c>
      <c r="H5350" s="3">
        <v>0.58355324074074078</v>
      </c>
      <c r="I5350">
        <v>12</v>
      </c>
      <c r="J5350">
        <v>12</v>
      </c>
      <c r="K5350" s="1" t="s">
        <v>41</v>
      </c>
      <c r="L5350" s="1" t="s">
        <v>14</v>
      </c>
      <c r="M5350" s="1" t="s">
        <v>85</v>
      </c>
      <c r="N5350" s="1" t="s">
        <v>86</v>
      </c>
    </row>
    <row r="5351" spans="1:14" x14ac:dyDescent="0.25">
      <c r="A5351">
        <v>5350</v>
      </c>
      <c r="B5351">
        <v>2369</v>
      </c>
      <c r="C5351">
        <f>1/COUNTIF(B:B,pizzadb_pizzasales[[#This Row],[order_id]])</f>
        <v>8.3333333333333329E-2</v>
      </c>
      <c r="D5351" s="1" t="s">
        <v>76</v>
      </c>
      <c r="E5351">
        <v>1</v>
      </c>
      <c r="F5351" s="16">
        <v>44379</v>
      </c>
      <c r="G5351" s="14" t="str">
        <f>TEXT(pizzadb_pizzasales[[#This Row],[order_date]],"dddd")</f>
        <v>Friday</v>
      </c>
      <c r="H5351" s="3">
        <v>0.58355324074074078</v>
      </c>
      <c r="I5351">
        <v>16.75</v>
      </c>
      <c r="J5351">
        <v>16.75</v>
      </c>
      <c r="K5351" s="1" t="s">
        <v>13</v>
      </c>
      <c r="L5351" s="1" t="s">
        <v>33</v>
      </c>
      <c r="M5351" s="1" t="s">
        <v>74</v>
      </c>
      <c r="N5351" s="1" t="s">
        <v>75</v>
      </c>
    </row>
    <row r="5352" spans="1:14" x14ac:dyDescent="0.25">
      <c r="A5352">
        <v>5351</v>
      </c>
      <c r="B5352">
        <v>2369</v>
      </c>
      <c r="C5352">
        <f>1/COUNTIF(B:B,pizzadb_pizzasales[[#This Row],[order_id]])</f>
        <v>8.3333333333333329E-2</v>
      </c>
      <c r="D5352" s="1" t="s">
        <v>20</v>
      </c>
      <c r="E5352">
        <v>1</v>
      </c>
      <c r="F5352" s="16">
        <v>44382</v>
      </c>
      <c r="G5352" s="14" t="str">
        <f>TEXT(pizzadb_pizzasales[[#This Row],[order_date]],"dddd")</f>
        <v>Monday</v>
      </c>
      <c r="H5352" s="3">
        <v>0.58355324074074078</v>
      </c>
      <c r="I5352">
        <v>18.5</v>
      </c>
      <c r="J5352">
        <v>18.5</v>
      </c>
      <c r="K5352" s="1" t="s">
        <v>21</v>
      </c>
      <c r="L5352" s="1" t="s">
        <v>22</v>
      </c>
      <c r="M5352" s="1" t="s">
        <v>23</v>
      </c>
      <c r="N5352" s="1" t="s">
        <v>24</v>
      </c>
    </row>
    <row r="5353" spans="1:14" x14ac:dyDescent="0.25">
      <c r="A5353">
        <v>5352</v>
      </c>
      <c r="B5353">
        <v>2369</v>
      </c>
      <c r="C5353">
        <f>1/COUNTIF(B:B,pizzadb_pizzasales[[#This Row],[order_id]])</f>
        <v>8.3333333333333329E-2</v>
      </c>
      <c r="D5353" s="1" t="s">
        <v>36</v>
      </c>
      <c r="E5353">
        <v>1</v>
      </c>
      <c r="F5353" s="16">
        <v>44383</v>
      </c>
      <c r="G5353" s="14" t="str">
        <f>TEXT(pizzadb_pizzasales[[#This Row],[order_date]],"dddd")</f>
        <v>Tuesday</v>
      </c>
      <c r="H5353" s="3">
        <v>0.58355324074074078</v>
      </c>
      <c r="I5353">
        <v>16.5</v>
      </c>
      <c r="J5353">
        <v>16.5</v>
      </c>
      <c r="K5353" s="1" t="s">
        <v>13</v>
      </c>
      <c r="L5353" s="1" t="s">
        <v>26</v>
      </c>
      <c r="M5353" s="1" t="s">
        <v>27</v>
      </c>
      <c r="N5353" s="1" t="s">
        <v>28</v>
      </c>
    </row>
    <row r="5354" spans="1:14" x14ac:dyDescent="0.25">
      <c r="A5354">
        <v>5353</v>
      </c>
      <c r="B5354">
        <v>2369</v>
      </c>
      <c r="C5354">
        <f>1/COUNTIF(B:B,pizzadb_pizzasales[[#This Row],[order_id]])</f>
        <v>8.3333333333333329E-2</v>
      </c>
      <c r="D5354" s="1" t="s">
        <v>119</v>
      </c>
      <c r="E5354">
        <v>1</v>
      </c>
      <c r="F5354" s="16">
        <v>44384</v>
      </c>
      <c r="G5354" s="14" t="str">
        <f>TEXT(pizzadb_pizzasales[[#This Row],[order_date]],"dddd")</f>
        <v>Wednesday</v>
      </c>
      <c r="H5354" s="3">
        <v>0.58355324074074078</v>
      </c>
      <c r="I5354">
        <v>12.5</v>
      </c>
      <c r="J5354">
        <v>12.5</v>
      </c>
      <c r="K5354" s="1" t="s">
        <v>13</v>
      </c>
      <c r="L5354" s="1" t="s">
        <v>14</v>
      </c>
      <c r="M5354" s="1" t="s">
        <v>78</v>
      </c>
      <c r="N5354" s="1" t="s">
        <v>79</v>
      </c>
    </row>
    <row r="5355" spans="1:14" x14ac:dyDescent="0.25">
      <c r="A5355">
        <v>5354</v>
      </c>
      <c r="B5355">
        <v>2369</v>
      </c>
      <c r="C5355">
        <f>1/COUNTIF(B:B,pizzadb_pizzasales[[#This Row],[order_id]])</f>
        <v>8.3333333333333329E-2</v>
      </c>
      <c r="D5355" s="1" t="s">
        <v>135</v>
      </c>
      <c r="E5355">
        <v>1</v>
      </c>
      <c r="F5355" s="16">
        <v>44385</v>
      </c>
      <c r="G5355" s="14" t="str">
        <f>TEXT(pizzadb_pizzasales[[#This Row],[order_date]],"dddd")</f>
        <v>Thursday</v>
      </c>
      <c r="H5355" s="3">
        <v>0.58355324074074078</v>
      </c>
      <c r="I5355">
        <v>20.75</v>
      </c>
      <c r="J5355">
        <v>20.75</v>
      </c>
      <c r="K5355" s="1" t="s">
        <v>21</v>
      </c>
      <c r="L5355" s="1" t="s">
        <v>26</v>
      </c>
      <c r="M5355" s="1" t="s">
        <v>107</v>
      </c>
      <c r="N5355" s="1" t="s">
        <v>108</v>
      </c>
    </row>
    <row r="5356" spans="1:14" x14ac:dyDescent="0.25">
      <c r="A5356">
        <v>5355</v>
      </c>
      <c r="B5356">
        <v>2369</v>
      </c>
      <c r="C5356">
        <f>1/COUNTIF(B:B,pizzadb_pizzasales[[#This Row],[order_id]])</f>
        <v>8.3333333333333329E-2</v>
      </c>
      <c r="D5356" s="1" t="s">
        <v>149</v>
      </c>
      <c r="E5356">
        <v>1</v>
      </c>
      <c r="F5356" s="16">
        <v>44386</v>
      </c>
      <c r="G5356" s="14" t="str">
        <f>TEXT(pizzadb_pizzasales[[#This Row],[order_date]],"dddd")</f>
        <v>Friday</v>
      </c>
      <c r="H5356" s="3">
        <v>0.58355324074074078</v>
      </c>
      <c r="I5356">
        <v>12.25</v>
      </c>
      <c r="J5356">
        <v>12.25</v>
      </c>
      <c r="K5356" s="1" t="s">
        <v>41</v>
      </c>
      <c r="L5356" s="1" t="s">
        <v>26</v>
      </c>
      <c r="M5356" s="1" t="s">
        <v>114</v>
      </c>
      <c r="N5356" s="1" t="s">
        <v>115</v>
      </c>
    </row>
    <row r="5357" spans="1:14" x14ac:dyDescent="0.25">
      <c r="A5357">
        <v>5356</v>
      </c>
      <c r="B5357">
        <v>2369</v>
      </c>
      <c r="C5357">
        <f>1/COUNTIF(B:B,pizzadb_pizzasales[[#This Row],[order_id]])</f>
        <v>8.3333333333333329E-2</v>
      </c>
      <c r="D5357" s="1" t="s">
        <v>69</v>
      </c>
      <c r="E5357">
        <v>1</v>
      </c>
      <c r="F5357" s="16">
        <v>44389</v>
      </c>
      <c r="G5357" s="14" t="str">
        <f>TEXT(pizzadb_pizzasales[[#This Row],[order_date]],"dddd")</f>
        <v>Monday</v>
      </c>
      <c r="H5357" s="3">
        <v>0.58355324074074078</v>
      </c>
      <c r="I5357">
        <v>20.75</v>
      </c>
      <c r="J5357">
        <v>20.75</v>
      </c>
      <c r="K5357" s="1" t="s">
        <v>21</v>
      </c>
      <c r="L5357" s="1" t="s">
        <v>33</v>
      </c>
      <c r="M5357" s="1" t="s">
        <v>70</v>
      </c>
      <c r="N5357" s="1" t="s">
        <v>71</v>
      </c>
    </row>
    <row r="5358" spans="1:14" x14ac:dyDescent="0.25">
      <c r="A5358">
        <v>5357</v>
      </c>
      <c r="B5358">
        <v>2369</v>
      </c>
      <c r="C5358">
        <f>1/COUNTIF(B:B,pizzadb_pizzasales[[#This Row],[order_id]])</f>
        <v>8.3333333333333329E-2</v>
      </c>
      <c r="D5358" s="1" t="s">
        <v>147</v>
      </c>
      <c r="E5358">
        <v>1</v>
      </c>
      <c r="F5358" s="16">
        <v>44390</v>
      </c>
      <c r="G5358" s="14" t="str">
        <f>TEXT(pizzadb_pizzasales[[#This Row],[order_date]],"dddd")</f>
        <v>Tuesday</v>
      </c>
      <c r="H5358" s="3">
        <v>0.58355324074074078</v>
      </c>
      <c r="I5358">
        <v>16.75</v>
      </c>
      <c r="J5358">
        <v>16.75</v>
      </c>
      <c r="K5358" s="1" t="s">
        <v>13</v>
      </c>
      <c r="L5358" s="1" t="s">
        <v>33</v>
      </c>
      <c r="M5358" s="1" t="s">
        <v>70</v>
      </c>
      <c r="N5358" s="1" t="s">
        <v>71</v>
      </c>
    </row>
    <row r="5359" spans="1:14" x14ac:dyDescent="0.25">
      <c r="A5359">
        <v>5358</v>
      </c>
      <c r="B5359">
        <v>2369</v>
      </c>
      <c r="C5359">
        <f>1/COUNTIF(B:B,pizzadb_pizzasales[[#This Row],[order_id]])</f>
        <v>8.3333333333333329E-2</v>
      </c>
      <c r="D5359" s="1" t="s">
        <v>32</v>
      </c>
      <c r="E5359">
        <v>1</v>
      </c>
      <c r="F5359" s="16">
        <v>44391</v>
      </c>
      <c r="G5359" s="14" t="str">
        <f>TEXT(pizzadb_pizzasales[[#This Row],[order_date]],"dddd")</f>
        <v>Wednesday</v>
      </c>
      <c r="H5359" s="3">
        <v>0.58355324074074078</v>
      </c>
      <c r="I5359">
        <v>20.75</v>
      </c>
      <c r="J5359">
        <v>20.75</v>
      </c>
      <c r="K5359" s="1" t="s">
        <v>21</v>
      </c>
      <c r="L5359" s="1" t="s">
        <v>33</v>
      </c>
      <c r="M5359" s="1" t="s">
        <v>34</v>
      </c>
      <c r="N5359" s="1" t="s">
        <v>35</v>
      </c>
    </row>
    <row r="5360" spans="1:14" x14ac:dyDescent="0.25">
      <c r="A5360">
        <v>5359</v>
      </c>
      <c r="B5360">
        <v>2369</v>
      </c>
      <c r="C5360">
        <f>1/COUNTIF(B:B,pizzadb_pizzasales[[#This Row],[order_id]])</f>
        <v>8.3333333333333329E-2</v>
      </c>
      <c r="D5360" s="1" t="s">
        <v>44</v>
      </c>
      <c r="E5360">
        <v>1</v>
      </c>
      <c r="F5360" s="16">
        <v>44392</v>
      </c>
      <c r="G5360" s="14" t="str">
        <f>TEXT(pizzadb_pizzasales[[#This Row],[order_date]],"dddd")</f>
        <v>Thursday</v>
      </c>
      <c r="H5360" s="3">
        <v>0.58355324074074078</v>
      </c>
      <c r="I5360">
        <v>12</v>
      </c>
      <c r="J5360">
        <v>12</v>
      </c>
      <c r="K5360" s="1" t="s">
        <v>41</v>
      </c>
      <c r="L5360" s="1" t="s">
        <v>14</v>
      </c>
      <c r="M5360" s="1" t="s">
        <v>45</v>
      </c>
      <c r="N5360" s="1" t="s">
        <v>46</v>
      </c>
    </row>
    <row r="5361" spans="1:14" x14ac:dyDescent="0.25">
      <c r="A5361">
        <v>5360</v>
      </c>
      <c r="B5361">
        <v>2369</v>
      </c>
      <c r="C5361">
        <f>1/COUNTIF(B:B,pizzadb_pizzasales[[#This Row],[order_id]])</f>
        <v>8.3333333333333329E-2</v>
      </c>
      <c r="D5361" s="1" t="s">
        <v>140</v>
      </c>
      <c r="E5361">
        <v>1</v>
      </c>
      <c r="F5361" s="16">
        <v>44393</v>
      </c>
      <c r="G5361" s="14" t="str">
        <f>TEXT(pizzadb_pizzasales[[#This Row],[order_date]],"dddd")</f>
        <v>Friday</v>
      </c>
      <c r="H5361" s="3">
        <v>0.58355324074074078</v>
      </c>
      <c r="I5361">
        <v>25.5</v>
      </c>
      <c r="J5361">
        <v>25.5</v>
      </c>
      <c r="K5361" s="1" t="s">
        <v>141</v>
      </c>
      <c r="L5361" s="1" t="s">
        <v>14</v>
      </c>
      <c r="M5361" s="1" t="s">
        <v>45</v>
      </c>
      <c r="N5361" s="1" t="s">
        <v>46</v>
      </c>
    </row>
    <row r="5362" spans="1:14" x14ac:dyDescent="0.25">
      <c r="A5362">
        <v>5361</v>
      </c>
      <c r="B5362">
        <v>2370</v>
      </c>
      <c r="C5362">
        <f>1/COUNTIF(B:B,pizzadb_pizzasales[[#This Row],[order_id]])</f>
        <v>0.5</v>
      </c>
      <c r="D5362" s="1" t="s">
        <v>159</v>
      </c>
      <c r="E5362">
        <v>1</v>
      </c>
      <c r="F5362" s="16">
        <v>44396</v>
      </c>
      <c r="G5362" s="14" t="str">
        <f>TEXT(pizzadb_pizzasales[[#This Row],[order_date]],"dddd")</f>
        <v>Monday</v>
      </c>
      <c r="H5362" s="3">
        <v>0.58359953703703704</v>
      </c>
      <c r="I5362">
        <v>16.75</v>
      </c>
      <c r="J5362">
        <v>16.75</v>
      </c>
      <c r="K5362" s="1" t="s">
        <v>13</v>
      </c>
      <c r="L5362" s="1" t="s">
        <v>22</v>
      </c>
      <c r="M5362" s="1" t="s">
        <v>101</v>
      </c>
      <c r="N5362" s="1" t="s">
        <v>102</v>
      </c>
    </row>
    <row r="5363" spans="1:14" x14ac:dyDescent="0.25">
      <c r="A5363">
        <v>5362</v>
      </c>
      <c r="B5363">
        <v>2370</v>
      </c>
      <c r="C5363">
        <f>1/COUNTIF(B:B,pizzadb_pizzasales[[#This Row],[order_id]])</f>
        <v>0.5</v>
      </c>
      <c r="D5363" s="1" t="s">
        <v>32</v>
      </c>
      <c r="E5363">
        <v>1</v>
      </c>
      <c r="F5363" s="16">
        <v>44397</v>
      </c>
      <c r="G5363" s="14" t="str">
        <f>TEXT(pizzadb_pizzasales[[#This Row],[order_date]],"dddd")</f>
        <v>Tuesday</v>
      </c>
      <c r="H5363" s="3">
        <v>0.58359953703703704</v>
      </c>
      <c r="I5363">
        <v>20.75</v>
      </c>
      <c r="J5363">
        <v>20.75</v>
      </c>
      <c r="K5363" s="1" t="s">
        <v>21</v>
      </c>
      <c r="L5363" s="1" t="s">
        <v>33</v>
      </c>
      <c r="M5363" s="1" t="s">
        <v>34</v>
      </c>
      <c r="N5363" s="1" t="s">
        <v>35</v>
      </c>
    </row>
    <row r="5364" spans="1:14" x14ac:dyDescent="0.25">
      <c r="A5364">
        <v>5363</v>
      </c>
      <c r="B5364">
        <v>2371</v>
      </c>
      <c r="C5364">
        <f>1/COUNTIF(B:B,pizzadb_pizzasales[[#This Row],[order_id]])</f>
        <v>1</v>
      </c>
      <c r="D5364" s="1" t="s">
        <v>81</v>
      </c>
      <c r="E5364">
        <v>1</v>
      </c>
      <c r="F5364" s="16">
        <v>44398</v>
      </c>
      <c r="G5364" s="14" t="str">
        <f>TEXT(pizzadb_pizzasales[[#This Row],[order_date]],"dddd")</f>
        <v>Wednesday</v>
      </c>
      <c r="H5364" s="3">
        <v>0.58379629629629626</v>
      </c>
      <c r="I5364">
        <v>20.75</v>
      </c>
      <c r="J5364">
        <v>20.75</v>
      </c>
      <c r="K5364" s="1" t="s">
        <v>21</v>
      </c>
      <c r="L5364" s="1" t="s">
        <v>33</v>
      </c>
      <c r="M5364" s="1" t="s">
        <v>82</v>
      </c>
      <c r="N5364" s="1" t="s">
        <v>83</v>
      </c>
    </row>
    <row r="5365" spans="1:14" x14ac:dyDescent="0.25">
      <c r="A5365">
        <v>5364</v>
      </c>
      <c r="B5365">
        <v>2372</v>
      </c>
      <c r="C5365">
        <f>1/COUNTIF(B:B,pizzadb_pizzasales[[#This Row],[order_id]])</f>
        <v>0.25</v>
      </c>
      <c r="D5365" s="1" t="s">
        <v>84</v>
      </c>
      <c r="E5365">
        <v>1</v>
      </c>
      <c r="F5365" s="16">
        <v>44399</v>
      </c>
      <c r="G5365" s="14" t="str">
        <f>TEXT(pizzadb_pizzasales[[#This Row],[order_date]],"dddd")</f>
        <v>Thursday</v>
      </c>
      <c r="H5365" s="3">
        <v>0.58650462962962968</v>
      </c>
      <c r="I5365">
        <v>12</v>
      </c>
      <c r="J5365">
        <v>12</v>
      </c>
      <c r="K5365" s="1" t="s">
        <v>41</v>
      </c>
      <c r="L5365" s="1" t="s">
        <v>14</v>
      </c>
      <c r="M5365" s="1" t="s">
        <v>85</v>
      </c>
      <c r="N5365" s="1" t="s">
        <v>86</v>
      </c>
    </row>
    <row r="5366" spans="1:14" x14ac:dyDescent="0.25">
      <c r="A5366">
        <v>5365</v>
      </c>
      <c r="B5366">
        <v>2372</v>
      </c>
      <c r="C5366">
        <f>1/COUNTIF(B:B,pizzadb_pizzasales[[#This Row],[order_id]])</f>
        <v>0.25</v>
      </c>
      <c r="D5366" s="1" t="s">
        <v>20</v>
      </c>
      <c r="E5366">
        <v>1</v>
      </c>
      <c r="F5366" s="16">
        <v>44400</v>
      </c>
      <c r="G5366" s="14" t="str">
        <f>TEXT(pizzadb_pizzasales[[#This Row],[order_date]],"dddd")</f>
        <v>Friday</v>
      </c>
      <c r="H5366" s="3">
        <v>0.58650462962962968</v>
      </c>
      <c r="I5366">
        <v>18.5</v>
      </c>
      <c r="J5366">
        <v>18.5</v>
      </c>
      <c r="K5366" s="1" t="s">
        <v>21</v>
      </c>
      <c r="L5366" s="1" t="s">
        <v>22</v>
      </c>
      <c r="M5366" s="1" t="s">
        <v>23</v>
      </c>
      <c r="N5366" s="1" t="s">
        <v>24</v>
      </c>
    </row>
    <row r="5367" spans="1:14" x14ac:dyDescent="0.25">
      <c r="A5367">
        <v>5366</v>
      </c>
      <c r="B5367">
        <v>2372</v>
      </c>
      <c r="C5367">
        <f>1/COUNTIF(B:B,pizzadb_pizzasales[[#This Row],[order_id]])</f>
        <v>0.25</v>
      </c>
      <c r="D5367" s="1" t="s">
        <v>128</v>
      </c>
      <c r="E5367">
        <v>1</v>
      </c>
      <c r="F5367" s="16">
        <v>44403</v>
      </c>
      <c r="G5367" s="14" t="str">
        <f>TEXT(pizzadb_pizzasales[[#This Row],[order_date]],"dddd")</f>
        <v>Monday</v>
      </c>
      <c r="H5367" s="3">
        <v>0.58650462962962968</v>
      </c>
      <c r="I5367">
        <v>16</v>
      </c>
      <c r="J5367">
        <v>16</v>
      </c>
      <c r="K5367" s="1" t="s">
        <v>13</v>
      </c>
      <c r="L5367" s="1" t="s">
        <v>22</v>
      </c>
      <c r="M5367" s="1" t="s">
        <v>52</v>
      </c>
      <c r="N5367" s="1" t="s">
        <v>53</v>
      </c>
    </row>
    <row r="5368" spans="1:14" x14ac:dyDescent="0.25">
      <c r="A5368">
        <v>5367</v>
      </c>
      <c r="B5368">
        <v>2372</v>
      </c>
      <c r="C5368">
        <f>1/COUNTIF(B:B,pizzadb_pizzasales[[#This Row],[order_id]])</f>
        <v>0.25</v>
      </c>
      <c r="D5368" s="1" t="s">
        <v>158</v>
      </c>
      <c r="E5368">
        <v>1</v>
      </c>
      <c r="F5368" s="16">
        <v>44404</v>
      </c>
      <c r="G5368" s="14" t="str">
        <f>TEXT(pizzadb_pizzasales[[#This Row],[order_date]],"dddd")</f>
        <v>Tuesday</v>
      </c>
      <c r="H5368" s="3">
        <v>0.58650462962962968</v>
      </c>
      <c r="I5368">
        <v>16.5</v>
      </c>
      <c r="J5368">
        <v>16.5</v>
      </c>
      <c r="K5368" s="1" t="s">
        <v>13</v>
      </c>
      <c r="L5368" s="1" t="s">
        <v>26</v>
      </c>
      <c r="M5368" s="1" t="s">
        <v>60</v>
      </c>
      <c r="N5368" s="1" t="s">
        <v>61</v>
      </c>
    </row>
    <row r="5369" spans="1:14" x14ac:dyDescent="0.25">
      <c r="A5369">
        <v>5368</v>
      </c>
      <c r="B5369">
        <v>2373</v>
      </c>
      <c r="C5369">
        <f>1/COUNTIF(B:B,pizzadb_pizzasales[[#This Row],[order_id]])</f>
        <v>1</v>
      </c>
      <c r="D5369" s="1" t="s">
        <v>136</v>
      </c>
      <c r="E5369">
        <v>1</v>
      </c>
      <c r="F5369" s="16">
        <v>44405</v>
      </c>
      <c r="G5369" s="14" t="str">
        <f>TEXT(pizzadb_pizzasales[[#This Row],[order_date]],"dddd")</f>
        <v>Wednesday</v>
      </c>
      <c r="H5369" s="3">
        <v>0.60366898148148151</v>
      </c>
      <c r="I5369">
        <v>12.5</v>
      </c>
      <c r="J5369">
        <v>12.5</v>
      </c>
      <c r="K5369" s="1" t="s">
        <v>41</v>
      </c>
      <c r="L5369" s="1" t="s">
        <v>22</v>
      </c>
      <c r="M5369" s="1" t="s">
        <v>63</v>
      </c>
      <c r="N5369" s="1" t="s">
        <v>64</v>
      </c>
    </row>
    <row r="5370" spans="1:14" x14ac:dyDescent="0.25">
      <c r="A5370">
        <v>5369</v>
      </c>
      <c r="B5370">
        <v>2374</v>
      </c>
      <c r="C5370">
        <f>1/COUNTIF(B:B,pizzadb_pizzasales[[#This Row],[order_id]])</f>
        <v>0.25</v>
      </c>
      <c r="D5370" s="1" t="s">
        <v>99</v>
      </c>
      <c r="E5370">
        <v>1</v>
      </c>
      <c r="F5370" s="16">
        <v>44406</v>
      </c>
      <c r="G5370" s="14" t="str">
        <f>TEXT(pizzadb_pizzasales[[#This Row],[order_date]],"dddd")</f>
        <v>Thursday</v>
      </c>
      <c r="H5370" s="3">
        <v>0.60826388888888894</v>
      </c>
      <c r="I5370">
        <v>14.75</v>
      </c>
      <c r="J5370">
        <v>14.75</v>
      </c>
      <c r="K5370" s="1" t="s">
        <v>13</v>
      </c>
      <c r="L5370" s="1" t="s">
        <v>22</v>
      </c>
      <c r="M5370" s="1" t="s">
        <v>91</v>
      </c>
      <c r="N5370" s="1" t="s">
        <v>92</v>
      </c>
    </row>
    <row r="5371" spans="1:14" x14ac:dyDescent="0.25">
      <c r="A5371">
        <v>5370</v>
      </c>
      <c r="B5371">
        <v>2374</v>
      </c>
      <c r="C5371">
        <f>1/COUNTIF(B:B,pizzadb_pizzasales[[#This Row],[order_id]])</f>
        <v>0.25</v>
      </c>
      <c r="D5371" s="1" t="s">
        <v>51</v>
      </c>
      <c r="E5371">
        <v>1</v>
      </c>
      <c r="F5371" s="16">
        <v>44407</v>
      </c>
      <c r="G5371" s="14" t="str">
        <f>TEXT(pizzadb_pizzasales[[#This Row],[order_date]],"dddd")</f>
        <v>Friday</v>
      </c>
      <c r="H5371" s="3">
        <v>0.60826388888888894</v>
      </c>
      <c r="I5371">
        <v>12</v>
      </c>
      <c r="J5371">
        <v>12</v>
      </c>
      <c r="K5371" s="1" t="s">
        <v>41</v>
      </c>
      <c r="L5371" s="1" t="s">
        <v>22</v>
      </c>
      <c r="M5371" s="1" t="s">
        <v>52</v>
      </c>
      <c r="N5371" s="1" t="s">
        <v>53</v>
      </c>
    </row>
    <row r="5372" spans="1:14" x14ac:dyDescent="0.25">
      <c r="A5372">
        <v>5371</v>
      </c>
      <c r="B5372">
        <v>2374</v>
      </c>
      <c r="C5372">
        <f>1/COUNTIF(B:B,pizzadb_pizzasales[[#This Row],[order_id]])</f>
        <v>0.25</v>
      </c>
      <c r="D5372" s="1" t="s">
        <v>36</v>
      </c>
      <c r="E5372">
        <v>1</v>
      </c>
      <c r="F5372" s="16">
        <v>44410</v>
      </c>
      <c r="G5372" s="14" t="str">
        <f>TEXT(pizzadb_pizzasales[[#This Row],[order_date]],"dddd")</f>
        <v>Monday</v>
      </c>
      <c r="H5372" s="3">
        <v>0.60826388888888894</v>
      </c>
      <c r="I5372">
        <v>16.5</v>
      </c>
      <c r="J5372">
        <v>16.5</v>
      </c>
      <c r="K5372" s="1" t="s">
        <v>13</v>
      </c>
      <c r="L5372" s="1" t="s">
        <v>26</v>
      </c>
      <c r="M5372" s="1" t="s">
        <v>27</v>
      </c>
      <c r="N5372" s="1" t="s">
        <v>28</v>
      </c>
    </row>
    <row r="5373" spans="1:14" x14ac:dyDescent="0.25">
      <c r="A5373">
        <v>5372</v>
      </c>
      <c r="B5373">
        <v>2374</v>
      </c>
      <c r="C5373">
        <f>1/COUNTIF(B:B,pizzadb_pizzasales[[#This Row],[order_id]])</f>
        <v>0.25</v>
      </c>
      <c r="D5373" s="1" t="s">
        <v>119</v>
      </c>
      <c r="E5373">
        <v>1</v>
      </c>
      <c r="F5373" s="16">
        <v>44411</v>
      </c>
      <c r="G5373" s="14" t="str">
        <f>TEXT(pizzadb_pizzasales[[#This Row],[order_date]],"dddd")</f>
        <v>Tuesday</v>
      </c>
      <c r="H5373" s="3">
        <v>0.60826388888888894</v>
      </c>
      <c r="I5373">
        <v>12.5</v>
      </c>
      <c r="J5373">
        <v>12.5</v>
      </c>
      <c r="K5373" s="1" t="s">
        <v>13</v>
      </c>
      <c r="L5373" s="1" t="s">
        <v>14</v>
      </c>
      <c r="M5373" s="1" t="s">
        <v>78</v>
      </c>
      <c r="N5373" s="1" t="s">
        <v>79</v>
      </c>
    </row>
    <row r="5374" spans="1:14" x14ac:dyDescent="0.25">
      <c r="A5374">
        <v>5373</v>
      </c>
      <c r="B5374">
        <v>2375</v>
      </c>
      <c r="C5374">
        <f>1/COUNTIF(B:B,pizzadb_pizzasales[[#This Row],[order_id]])</f>
        <v>0.33333333333333331</v>
      </c>
      <c r="D5374" s="1" t="s">
        <v>118</v>
      </c>
      <c r="E5374">
        <v>1</v>
      </c>
      <c r="F5374" s="16">
        <v>44412</v>
      </c>
      <c r="G5374" s="14" t="str">
        <f>TEXT(pizzadb_pizzasales[[#This Row],[order_date]],"dddd")</f>
        <v>Wednesday</v>
      </c>
      <c r="H5374" s="3">
        <v>0.63520833333333337</v>
      </c>
      <c r="I5374">
        <v>16.75</v>
      </c>
      <c r="J5374">
        <v>16.75</v>
      </c>
      <c r="K5374" s="1" t="s">
        <v>13</v>
      </c>
      <c r="L5374" s="1" t="s">
        <v>33</v>
      </c>
      <c r="M5374" s="1" t="s">
        <v>42</v>
      </c>
      <c r="N5374" s="1" t="s">
        <v>43</v>
      </c>
    </row>
    <row r="5375" spans="1:14" x14ac:dyDescent="0.25">
      <c r="A5375">
        <v>5374</v>
      </c>
      <c r="B5375">
        <v>2375</v>
      </c>
      <c r="C5375">
        <f>1/COUNTIF(B:B,pizzadb_pizzasales[[#This Row],[order_id]])</f>
        <v>0.33333333333333331</v>
      </c>
      <c r="D5375" s="1" t="s">
        <v>112</v>
      </c>
      <c r="E5375">
        <v>1</v>
      </c>
      <c r="F5375" s="16">
        <v>44413</v>
      </c>
      <c r="G5375" s="14" t="str">
        <f>TEXT(pizzadb_pizzasales[[#This Row],[order_date]],"dddd")</f>
        <v>Thursday</v>
      </c>
      <c r="H5375" s="3">
        <v>0.63520833333333337</v>
      </c>
      <c r="I5375">
        <v>20.5</v>
      </c>
      <c r="J5375">
        <v>20.5</v>
      </c>
      <c r="K5375" s="1" t="s">
        <v>21</v>
      </c>
      <c r="L5375" s="1" t="s">
        <v>14</v>
      </c>
      <c r="M5375" s="1" t="s">
        <v>94</v>
      </c>
      <c r="N5375" s="1" t="s">
        <v>95</v>
      </c>
    </row>
    <row r="5376" spans="1:14" x14ac:dyDescent="0.25">
      <c r="A5376">
        <v>5375</v>
      </c>
      <c r="B5376">
        <v>2375</v>
      </c>
      <c r="C5376">
        <f>1/COUNTIF(B:B,pizzadb_pizzasales[[#This Row],[order_id]])</f>
        <v>0.33333333333333331</v>
      </c>
      <c r="D5376" s="1" t="s">
        <v>65</v>
      </c>
      <c r="E5376">
        <v>1</v>
      </c>
      <c r="F5376" s="16">
        <v>44414</v>
      </c>
      <c r="G5376" s="14" t="str">
        <f>TEXT(pizzadb_pizzasales[[#This Row],[order_date]],"dddd")</f>
        <v>Friday</v>
      </c>
      <c r="H5376" s="3">
        <v>0.63520833333333337</v>
      </c>
      <c r="I5376">
        <v>12</v>
      </c>
      <c r="J5376">
        <v>12</v>
      </c>
      <c r="K5376" s="1" t="s">
        <v>41</v>
      </c>
      <c r="L5376" s="1" t="s">
        <v>22</v>
      </c>
      <c r="M5376" s="1" t="s">
        <v>66</v>
      </c>
      <c r="N5376" s="1" t="s">
        <v>67</v>
      </c>
    </row>
    <row r="5377" spans="1:14" x14ac:dyDescent="0.25">
      <c r="A5377">
        <v>5376</v>
      </c>
      <c r="B5377">
        <v>2376</v>
      </c>
      <c r="C5377">
        <f>1/COUNTIF(B:B,pizzadb_pizzasales[[#This Row],[order_id]])</f>
        <v>0.25</v>
      </c>
      <c r="D5377" s="1" t="s">
        <v>118</v>
      </c>
      <c r="E5377">
        <v>1</v>
      </c>
      <c r="F5377" s="16">
        <v>44417</v>
      </c>
      <c r="G5377" s="14" t="str">
        <f>TEXT(pizzadb_pizzasales[[#This Row],[order_date]],"dddd")</f>
        <v>Monday</v>
      </c>
      <c r="H5377" s="3">
        <v>0.64304398148148145</v>
      </c>
      <c r="I5377">
        <v>16.75</v>
      </c>
      <c r="J5377">
        <v>16.75</v>
      </c>
      <c r="K5377" s="1" t="s">
        <v>13</v>
      </c>
      <c r="L5377" s="1" t="s">
        <v>33</v>
      </c>
      <c r="M5377" s="1" t="s">
        <v>42</v>
      </c>
      <c r="N5377" s="1" t="s">
        <v>43</v>
      </c>
    </row>
    <row r="5378" spans="1:14" x14ac:dyDescent="0.25">
      <c r="A5378">
        <v>5377</v>
      </c>
      <c r="B5378">
        <v>2376</v>
      </c>
      <c r="C5378">
        <f>1/COUNTIF(B:B,pizzadb_pizzasales[[#This Row],[order_id]])</f>
        <v>0.25</v>
      </c>
      <c r="D5378" s="1" t="s">
        <v>17</v>
      </c>
      <c r="E5378">
        <v>1</v>
      </c>
      <c r="F5378" s="16">
        <v>44418</v>
      </c>
      <c r="G5378" s="14" t="str">
        <f>TEXT(pizzadb_pizzasales[[#This Row],[order_date]],"dddd")</f>
        <v>Tuesday</v>
      </c>
      <c r="H5378" s="3">
        <v>0.64304398148148145</v>
      </c>
      <c r="I5378">
        <v>16</v>
      </c>
      <c r="J5378">
        <v>16</v>
      </c>
      <c r="K5378" s="1" t="s">
        <v>13</v>
      </c>
      <c r="L5378" s="1" t="s">
        <v>14</v>
      </c>
      <c r="M5378" s="1" t="s">
        <v>18</v>
      </c>
      <c r="N5378" s="1" t="s">
        <v>19</v>
      </c>
    </row>
    <row r="5379" spans="1:14" x14ac:dyDescent="0.25">
      <c r="A5379">
        <v>5378</v>
      </c>
      <c r="B5379">
        <v>2376</v>
      </c>
      <c r="C5379">
        <f>1/COUNTIF(B:B,pizzadb_pizzasales[[#This Row],[order_id]])</f>
        <v>0.25</v>
      </c>
      <c r="D5379" s="1" t="s">
        <v>99</v>
      </c>
      <c r="E5379">
        <v>1</v>
      </c>
      <c r="F5379" s="16">
        <v>44419</v>
      </c>
      <c r="G5379" s="14" t="str">
        <f>TEXT(pizzadb_pizzasales[[#This Row],[order_date]],"dddd")</f>
        <v>Wednesday</v>
      </c>
      <c r="H5379" s="3">
        <v>0.64304398148148145</v>
      </c>
      <c r="I5379">
        <v>14.75</v>
      </c>
      <c r="J5379">
        <v>14.75</v>
      </c>
      <c r="K5379" s="1" t="s">
        <v>13</v>
      </c>
      <c r="L5379" s="1" t="s">
        <v>22</v>
      </c>
      <c r="M5379" s="1" t="s">
        <v>91</v>
      </c>
      <c r="N5379" s="1" t="s">
        <v>92</v>
      </c>
    </row>
    <row r="5380" spans="1:14" x14ac:dyDescent="0.25">
      <c r="A5380">
        <v>5379</v>
      </c>
      <c r="B5380">
        <v>2376</v>
      </c>
      <c r="C5380">
        <f>1/COUNTIF(B:B,pizzadb_pizzasales[[#This Row],[order_id]])</f>
        <v>0.25</v>
      </c>
      <c r="D5380" s="1" t="s">
        <v>160</v>
      </c>
      <c r="E5380">
        <v>1</v>
      </c>
      <c r="F5380" s="16">
        <v>44420</v>
      </c>
      <c r="G5380" s="14" t="str">
        <f>TEXT(pizzadb_pizzasales[[#This Row],[order_date]],"dddd")</f>
        <v>Thursday</v>
      </c>
      <c r="H5380" s="3">
        <v>0.64304398148148145</v>
      </c>
      <c r="I5380">
        <v>12</v>
      </c>
      <c r="J5380">
        <v>12</v>
      </c>
      <c r="K5380" s="1" t="s">
        <v>41</v>
      </c>
      <c r="L5380" s="1" t="s">
        <v>14</v>
      </c>
      <c r="M5380" s="1" t="s">
        <v>55</v>
      </c>
      <c r="N5380" s="1" t="s">
        <v>56</v>
      </c>
    </row>
    <row r="5381" spans="1:14" x14ac:dyDescent="0.25">
      <c r="A5381">
        <v>5380</v>
      </c>
      <c r="B5381">
        <v>2377</v>
      </c>
      <c r="C5381">
        <f>1/COUNTIF(B:B,pizzadb_pizzasales[[#This Row],[order_id]])</f>
        <v>0.5</v>
      </c>
      <c r="D5381" s="1" t="s">
        <v>132</v>
      </c>
      <c r="E5381">
        <v>1</v>
      </c>
      <c r="F5381" s="16">
        <v>44421</v>
      </c>
      <c r="G5381" s="14" t="str">
        <f>TEXT(pizzadb_pizzasales[[#This Row],[order_date]],"dddd")</f>
        <v>Friday</v>
      </c>
      <c r="H5381" s="3">
        <v>0.64324074074074078</v>
      </c>
      <c r="I5381">
        <v>10.5</v>
      </c>
      <c r="J5381">
        <v>10.5</v>
      </c>
      <c r="K5381" s="1" t="s">
        <v>41</v>
      </c>
      <c r="L5381" s="1" t="s">
        <v>14</v>
      </c>
      <c r="M5381" s="1" t="s">
        <v>15</v>
      </c>
      <c r="N5381" s="1" t="s">
        <v>16</v>
      </c>
    </row>
    <row r="5382" spans="1:14" x14ac:dyDescent="0.25">
      <c r="A5382">
        <v>5381</v>
      </c>
      <c r="B5382">
        <v>2377</v>
      </c>
      <c r="C5382">
        <f>1/COUNTIF(B:B,pizzadb_pizzasales[[#This Row],[order_id]])</f>
        <v>0.5</v>
      </c>
      <c r="D5382" s="1" t="s">
        <v>158</v>
      </c>
      <c r="E5382">
        <v>1</v>
      </c>
      <c r="F5382" s="16">
        <v>44424</v>
      </c>
      <c r="G5382" s="14" t="str">
        <f>TEXT(pizzadb_pizzasales[[#This Row],[order_date]],"dddd")</f>
        <v>Monday</v>
      </c>
      <c r="H5382" s="3">
        <v>0.64324074074074078</v>
      </c>
      <c r="I5382">
        <v>16.5</v>
      </c>
      <c r="J5382">
        <v>16.5</v>
      </c>
      <c r="K5382" s="1" t="s">
        <v>13</v>
      </c>
      <c r="L5382" s="1" t="s">
        <v>26</v>
      </c>
      <c r="M5382" s="1" t="s">
        <v>60</v>
      </c>
      <c r="N5382" s="1" t="s">
        <v>61</v>
      </c>
    </row>
    <row r="5383" spans="1:14" x14ac:dyDescent="0.25">
      <c r="A5383">
        <v>5382</v>
      </c>
      <c r="B5383">
        <v>2378</v>
      </c>
      <c r="C5383">
        <f>1/COUNTIF(B:B,pizzadb_pizzasales[[#This Row],[order_id]])</f>
        <v>0.5</v>
      </c>
      <c r="D5383" s="1" t="s">
        <v>112</v>
      </c>
      <c r="E5383">
        <v>1</v>
      </c>
      <c r="F5383" s="16">
        <v>44425</v>
      </c>
      <c r="G5383" s="14" t="str">
        <f>TEXT(pizzadb_pizzasales[[#This Row],[order_date]],"dddd")</f>
        <v>Tuesday</v>
      </c>
      <c r="H5383" s="3">
        <v>0.67048611111111112</v>
      </c>
      <c r="I5383">
        <v>20.5</v>
      </c>
      <c r="J5383">
        <v>20.5</v>
      </c>
      <c r="K5383" s="1" t="s">
        <v>21</v>
      </c>
      <c r="L5383" s="1" t="s">
        <v>14</v>
      </c>
      <c r="M5383" s="1" t="s">
        <v>94</v>
      </c>
      <c r="N5383" s="1" t="s">
        <v>95</v>
      </c>
    </row>
    <row r="5384" spans="1:14" x14ac:dyDescent="0.25">
      <c r="A5384">
        <v>5383</v>
      </c>
      <c r="B5384">
        <v>2378</v>
      </c>
      <c r="C5384">
        <f>1/COUNTIF(B:B,pizzadb_pizzasales[[#This Row],[order_id]])</f>
        <v>0.5</v>
      </c>
      <c r="D5384" s="1" t="s">
        <v>145</v>
      </c>
      <c r="E5384">
        <v>1</v>
      </c>
      <c r="F5384" s="16">
        <v>44426</v>
      </c>
      <c r="G5384" s="14" t="str">
        <f>TEXT(pizzadb_pizzasales[[#This Row],[order_date]],"dddd")</f>
        <v>Wednesday</v>
      </c>
      <c r="H5384" s="3">
        <v>0.67048611111111112</v>
      </c>
      <c r="I5384">
        <v>16.5</v>
      </c>
      <c r="J5384">
        <v>16.5</v>
      </c>
      <c r="K5384" s="1" t="s">
        <v>13</v>
      </c>
      <c r="L5384" s="1" t="s">
        <v>26</v>
      </c>
      <c r="M5384" s="1" t="s">
        <v>38</v>
      </c>
      <c r="N5384" s="1" t="s">
        <v>39</v>
      </c>
    </row>
    <row r="5385" spans="1:14" x14ac:dyDescent="0.25">
      <c r="A5385">
        <v>5384</v>
      </c>
      <c r="B5385">
        <v>2379</v>
      </c>
      <c r="C5385">
        <f>1/COUNTIF(B:B,pizzadb_pizzasales[[#This Row],[order_id]])</f>
        <v>0.5</v>
      </c>
      <c r="D5385" s="1" t="s">
        <v>160</v>
      </c>
      <c r="E5385">
        <v>1</v>
      </c>
      <c r="F5385" s="16">
        <v>44427</v>
      </c>
      <c r="G5385" s="14" t="str">
        <f>TEXT(pizzadb_pizzasales[[#This Row],[order_date]],"dddd")</f>
        <v>Thursday</v>
      </c>
      <c r="H5385" s="3">
        <v>0.67932870370370368</v>
      </c>
      <c r="I5385">
        <v>12</v>
      </c>
      <c r="J5385">
        <v>12</v>
      </c>
      <c r="K5385" s="1" t="s">
        <v>41</v>
      </c>
      <c r="L5385" s="1" t="s">
        <v>14</v>
      </c>
      <c r="M5385" s="1" t="s">
        <v>55</v>
      </c>
      <c r="N5385" s="1" t="s">
        <v>56</v>
      </c>
    </row>
    <row r="5386" spans="1:14" x14ac:dyDescent="0.25">
      <c r="A5386">
        <v>5385</v>
      </c>
      <c r="B5386">
        <v>2379</v>
      </c>
      <c r="C5386">
        <f>1/COUNTIF(B:B,pizzadb_pizzasales[[#This Row],[order_id]])</f>
        <v>0.5</v>
      </c>
      <c r="D5386" s="1" t="s">
        <v>58</v>
      </c>
      <c r="E5386">
        <v>1</v>
      </c>
      <c r="F5386" s="16">
        <v>44428</v>
      </c>
      <c r="G5386" s="14" t="str">
        <f>TEXT(pizzadb_pizzasales[[#This Row],[order_date]],"dddd")</f>
        <v>Friday</v>
      </c>
      <c r="H5386" s="3">
        <v>0.67932870370370368</v>
      </c>
      <c r="I5386">
        <v>12</v>
      </c>
      <c r="J5386">
        <v>12</v>
      </c>
      <c r="K5386" s="1" t="s">
        <v>41</v>
      </c>
      <c r="L5386" s="1" t="s">
        <v>22</v>
      </c>
      <c r="M5386" s="1" t="s">
        <v>30</v>
      </c>
      <c r="N5386" s="1" t="s">
        <v>31</v>
      </c>
    </row>
    <row r="5387" spans="1:14" x14ac:dyDescent="0.25">
      <c r="A5387">
        <v>5386</v>
      </c>
      <c r="B5387">
        <v>2380</v>
      </c>
      <c r="C5387">
        <f>1/COUNTIF(B:B,pizzadb_pizzasales[[#This Row],[order_id]])</f>
        <v>0.5</v>
      </c>
      <c r="D5387" s="1" t="s">
        <v>134</v>
      </c>
      <c r="E5387">
        <v>1</v>
      </c>
      <c r="F5387" s="16">
        <v>44431</v>
      </c>
      <c r="G5387" s="14" t="str">
        <f>TEXT(pizzadb_pizzasales[[#This Row],[order_date]],"dddd")</f>
        <v>Monday</v>
      </c>
      <c r="H5387" s="3">
        <v>0.68224537037037036</v>
      </c>
      <c r="I5387">
        <v>16.75</v>
      </c>
      <c r="J5387">
        <v>16.75</v>
      </c>
      <c r="K5387" s="1" t="s">
        <v>13</v>
      </c>
      <c r="L5387" s="1" t="s">
        <v>33</v>
      </c>
      <c r="M5387" s="1" t="s">
        <v>124</v>
      </c>
      <c r="N5387" s="1" t="s">
        <v>125</v>
      </c>
    </row>
    <row r="5388" spans="1:14" x14ac:dyDescent="0.25">
      <c r="A5388">
        <v>5387</v>
      </c>
      <c r="B5388">
        <v>2380</v>
      </c>
      <c r="C5388">
        <f>1/COUNTIF(B:B,pizzadb_pizzasales[[#This Row],[order_id]])</f>
        <v>0.5</v>
      </c>
      <c r="D5388" s="1" t="s">
        <v>163</v>
      </c>
      <c r="E5388">
        <v>1</v>
      </c>
      <c r="F5388" s="16">
        <v>44432</v>
      </c>
      <c r="G5388" s="14" t="str">
        <f>TEXT(pizzadb_pizzasales[[#This Row],[order_date]],"dddd")</f>
        <v>Tuesday</v>
      </c>
      <c r="H5388" s="3">
        <v>0.68224537037037036</v>
      </c>
      <c r="I5388">
        <v>16</v>
      </c>
      <c r="J5388">
        <v>16</v>
      </c>
      <c r="K5388" s="1" t="s">
        <v>13</v>
      </c>
      <c r="L5388" s="1" t="s">
        <v>14</v>
      </c>
      <c r="M5388" s="1" t="s">
        <v>94</v>
      </c>
      <c r="N5388" s="1" t="s">
        <v>95</v>
      </c>
    </row>
    <row r="5389" spans="1:14" x14ac:dyDescent="0.25">
      <c r="A5389">
        <v>5388</v>
      </c>
      <c r="B5389">
        <v>2381</v>
      </c>
      <c r="C5389">
        <f>1/COUNTIF(B:B,pizzadb_pizzasales[[#This Row],[order_id]])</f>
        <v>0.25</v>
      </c>
      <c r="D5389" s="1" t="s">
        <v>73</v>
      </c>
      <c r="E5389">
        <v>1</v>
      </c>
      <c r="F5389" s="16">
        <v>44433</v>
      </c>
      <c r="G5389" s="14" t="str">
        <f>TEXT(pizzadb_pizzasales[[#This Row],[order_date]],"dddd")</f>
        <v>Wednesday</v>
      </c>
      <c r="H5389" s="3">
        <v>0.7011574074074074</v>
      </c>
      <c r="I5389">
        <v>20.75</v>
      </c>
      <c r="J5389">
        <v>20.75</v>
      </c>
      <c r="K5389" s="1" t="s">
        <v>21</v>
      </c>
      <c r="L5389" s="1" t="s">
        <v>33</v>
      </c>
      <c r="M5389" s="1" t="s">
        <v>74</v>
      </c>
      <c r="N5389" s="1" t="s">
        <v>75</v>
      </c>
    </row>
    <row r="5390" spans="1:14" x14ac:dyDescent="0.25">
      <c r="A5390">
        <v>5389</v>
      </c>
      <c r="B5390">
        <v>2381</v>
      </c>
      <c r="C5390">
        <f>1/COUNTIF(B:B,pizzadb_pizzasales[[#This Row],[order_id]])</f>
        <v>0.25</v>
      </c>
      <c r="D5390" s="1" t="s">
        <v>80</v>
      </c>
      <c r="E5390">
        <v>1</v>
      </c>
      <c r="F5390" s="16">
        <v>44434</v>
      </c>
      <c r="G5390" s="14" t="str">
        <f>TEXT(pizzadb_pizzasales[[#This Row],[order_date]],"dddd")</f>
        <v>Thursday</v>
      </c>
      <c r="H5390" s="3">
        <v>0.7011574074074074</v>
      </c>
      <c r="I5390">
        <v>12.75</v>
      </c>
      <c r="J5390">
        <v>12.75</v>
      </c>
      <c r="K5390" s="1" t="s">
        <v>41</v>
      </c>
      <c r="L5390" s="1" t="s">
        <v>33</v>
      </c>
      <c r="M5390" s="1" t="s">
        <v>74</v>
      </c>
      <c r="N5390" s="1" t="s">
        <v>75</v>
      </c>
    </row>
    <row r="5391" spans="1:14" x14ac:dyDescent="0.25">
      <c r="A5391">
        <v>5390</v>
      </c>
      <c r="B5391">
        <v>2381</v>
      </c>
      <c r="C5391">
        <f>1/COUNTIF(B:B,pizzadb_pizzasales[[#This Row],[order_id]])</f>
        <v>0.25</v>
      </c>
      <c r="D5391" s="1" t="s">
        <v>126</v>
      </c>
      <c r="E5391">
        <v>1</v>
      </c>
      <c r="F5391" s="16">
        <v>44435</v>
      </c>
      <c r="G5391" s="14" t="str">
        <f>TEXT(pizzadb_pizzasales[[#This Row],[order_date]],"dddd")</f>
        <v>Friday</v>
      </c>
      <c r="H5391" s="3">
        <v>0.7011574074074074</v>
      </c>
      <c r="I5391">
        <v>9.75</v>
      </c>
      <c r="J5391">
        <v>9.75</v>
      </c>
      <c r="K5391" s="1" t="s">
        <v>41</v>
      </c>
      <c r="L5391" s="1" t="s">
        <v>14</v>
      </c>
      <c r="M5391" s="1" t="s">
        <v>78</v>
      </c>
      <c r="N5391" s="1" t="s">
        <v>79</v>
      </c>
    </row>
    <row r="5392" spans="1:14" x14ac:dyDescent="0.25">
      <c r="A5392">
        <v>5391</v>
      </c>
      <c r="B5392">
        <v>2381</v>
      </c>
      <c r="C5392">
        <f>1/COUNTIF(B:B,pizzadb_pizzasales[[#This Row],[order_id]])</f>
        <v>0.25</v>
      </c>
      <c r="D5392" s="1" t="s">
        <v>149</v>
      </c>
      <c r="E5392">
        <v>1</v>
      </c>
      <c r="F5392" s="16">
        <v>44438</v>
      </c>
      <c r="G5392" s="14" t="str">
        <f>TEXT(pizzadb_pizzasales[[#This Row],[order_date]],"dddd")</f>
        <v>Monday</v>
      </c>
      <c r="H5392" s="3">
        <v>0.7011574074074074</v>
      </c>
      <c r="I5392">
        <v>12.25</v>
      </c>
      <c r="J5392">
        <v>12.25</v>
      </c>
      <c r="K5392" s="1" t="s">
        <v>41</v>
      </c>
      <c r="L5392" s="1" t="s">
        <v>26</v>
      </c>
      <c r="M5392" s="1" t="s">
        <v>114</v>
      </c>
      <c r="N5392" s="1" t="s">
        <v>115</v>
      </c>
    </row>
    <row r="5393" spans="1:14" x14ac:dyDescent="0.25">
      <c r="A5393">
        <v>5392</v>
      </c>
      <c r="B5393">
        <v>2382</v>
      </c>
      <c r="C5393">
        <f>1/COUNTIF(B:B,pizzadb_pizzasales[[#This Row],[order_id]])</f>
        <v>0.25</v>
      </c>
      <c r="D5393" s="1" t="s">
        <v>118</v>
      </c>
      <c r="E5393">
        <v>1</v>
      </c>
      <c r="F5393" s="16">
        <v>44439</v>
      </c>
      <c r="G5393" s="14" t="str">
        <f>TEXT(pizzadb_pizzasales[[#This Row],[order_date]],"dddd")</f>
        <v>Tuesday</v>
      </c>
      <c r="H5393" s="3">
        <v>0.71497685185185189</v>
      </c>
      <c r="I5393">
        <v>16.75</v>
      </c>
      <c r="J5393">
        <v>16.75</v>
      </c>
      <c r="K5393" s="1" t="s">
        <v>13</v>
      </c>
      <c r="L5393" s="1" t="s">
        <v>33</v>
      </c>
      <c r="M5393" s="1" t="s">
        <v>42</v>
      </c>
      <c r="N5393" s="1" t="s">
        <v>43</v>
      </c>
    </row>
    <row r="5394" spans="1:14" x14ac:dyDescent="0.25">
      <c r="A5394">
        <v>5393</v>
      </c>
      <c r="B5394">
        <v>2382</v>
      </c>
      <c r="C5394">
        <f>1/COUNTIF(B:B,pizzadb_pizzasales[[#This Row],[order_id]])</f>
        <v>0.25</v>
      </c>
      <c r="D5394" s="1" t="s">
        <v>84</v>
      </c>
      <c r="E5394">
        <v>1</v>
      </c>
      <c r="F5394" s="16">
        <v>44440</v>
      </c>
      <c r="G5394" s="14" t="str">
        <f>TEXT(pizzadb_pizzasales[[#This Row],[order_date]],"dddd")</f>
        <v>Wednesday</v>
      </c>
      <c r="H5394" s="3">
        <v>0.71497685185185189</v>
      </c>
      <c r="I5394">
        <v>12</v>
      </c>
      <c r="J5394">
        <v>12</v>
      </c>
      <c r="K5394" s="1" t="s">
        <v>41</v>
      </c>
      <c r="L5394" s="1" t="s">
        <v>14</v>
      </c>
      <c r="M5394" s="1" t="s">
        <v>85</v>
      </c>
      <c r="N5394" s="1" t="s">
        <v>86</v>
      </c>
    </row>
    <row r="5395" spans="1:14" x14ac:dyDescent="0.25">
      <c r="A5395">
        <v>5394</v>
      </c>
      <c r="B5395">
        <v>2382</v>
      </c>
      <c r="C5395">
        <f>1/COUNTIF(B:B,pizzadb_pizzasales[[#This Row],[order_id]])</f>
        <v>0.25</v>
      </c>
      <c r="D5395" s="1" t="s">
        <v>59</v>
      </c>
      <c r="E5395">
        <v>1</v>
      </c>
      <c r="F5395" s="16">
        <v>44441</v>
      </c>
      <c r="G5395" s="14" t="str">
        <f>TEXT(pizzadb_pizzasales[[#This Row],[order_date]],"dddd")</f>
        <v>Thursday</v>
      </c>
      <c r="H5395" s="3">
        <v>0.71497685185185189</v>
      </c>
      <c r="I5395">
        <v>20.75</v>
      </c>
      <c r="J5395">
        <v>20.75</v>
      </c>
      <c r="K5395" s="1" t="s">
        <v>21</v>
      </c>
      <c r="L5395" s="1" t="s">
        <v>26</v>
      </c>
      <c r="M5395" s="1" t="s">
        <v>60</v>
      </c>
      <c r="N5395" s="1" t="s">
        <v>61</v>
      </c>
    </row>
    <row r="5396" spans="1:14" x14ac:dyDescent="0.25">
      <c r="A5396">
        <v>5395</v>
      </c>
      <c r="B5396">
        <v>2382</v>
      </c>
      <c r="C5396">
        <f>1/COUNTIF(B:B,pizzadb_pizzasales[[#This Row],[order_id]])</f>
        <v>0.25</v>
      </c>
      <c r="D5396" s="1" t="s">
        <v>44</v>
      </c>
      <c r="E5396">
        <v>1</v>
      </c>
      <c r="F5396" s="16">
        <v>44442</v>
      </c>
      <c r="G5396" s="14" t="str">
        <f>TEXT(pizzadb_pizzasales[[#This Row],[order_date]],"dddd")</f>
        <v>Friday</v>
      </c>
      <c r="H5396" s="3">
        <v>0.71497685185185189</v>
      </c>
      <c r="I5396">
        <v>12</v>
      </c>
      <c r="J5396">
        <v>12</v>
      </c>
      <c r="K5396" s="1" t="s">
        <v>41</v>
      </c>
      <c r="L5396" s="1" t="s">
        <v>14</v>
      </c>
      <c r="M5396" s="1" t="s">
        <v>45</v>
      </c>
      <c r="N5396" s="1" t="s">
        <v>46</v>
      </c>
    </row>
    <row r="5397" spans="1:14" x14ac:dyDescent="0.25">
      <c r="A5397">
        <v>5396</v>
      </c>
      <c r="B5397">
        <v>2383</v>
      </c>
      <c r="C5397">
        <f>1/COUNTIF(B:B,pizzadb_pizzasales[[#This Row],[order_id]])</f>
        <v>0.5</v>
      </c>
      <c r="D5397" s="1" t="s">
        <v>132</v>
      </c>
      <c r="E5397">
        <v>1</v>
      </c>
      <c r="F5397" s="16">
        <v>44445</v>
      </c>
      <c r="G5397" s="14" t="str">
        <f>TEXT(pizzadb_pizzasales[[#This Row],[order_date]],"dddd")</f>
        <v>Monday</v>
      </c>
      <c r="H5397" s="3">
        <v>0.7167013888888889</v>
      </c>
      <c r="I5397">
        <v>10.5</v>
      </c>
      <c r="J5397">
        <v>10.5</v>
      </c>
      <c r="K5397" s="1" t="s">
        <v>41</v>
      </c>
      <c r="L5397" s="1" t="s">
        <v>14</v>
      </c>
      <c r="M5397" s="1" t="s">
        <v>15</v>
      </c>
      <c r="N5397" s="1" t="s">
        <v>16</v>
      </c>
    </row>
    <row r="5398" spans="1:14" x14ac:dyDescent="0.25">
      <c r="A5398">
        <v>5397</v>
      </c>
      <c r="B5398">
        <v>2383</v>
      </c>
      <c r="C5398">
        <f>1/COUNTIF(B:B,pizzadb_pizzasales[[#This Row],[order_id]])</f>
        <v>0.5</v>
      </c>
      <c r="D5398" s="1" t="s">
        <v>69</v>
      </c>
      <c r="E5398">
        <v>2</v>
      </c>
      <c r="F5398" s="16">
        <v>44446</v>
      </c>
      <c r="G5398" s="14" t="str">
        <f>TEXT(pizzadb_pizzasales[[#This Row],[order_date]],"dddd")</f>
        <v>Tuesday</v>
      </c>
      <c r="H5398" s="3">
        <v>0.7167013888888889</v>
      </c>
      <c r="I5398">
        <v>20.75</v>
      </c>
      <c r="J5398">
        <v>41.5</v>
      </c>
      <c r="K5398" s="1" t="s">
        <v>21</v>
      </c>
      <c r="L5398" s="1" t="s">
        <v>33</v>
      </c>
      <c r="M5398" s="1" t="s">
        <v>70</v>
      </c>
      <c r="N5398" s="1" t="s">
        <v>71</v>
      </c>
    </row>
    <row r="5399" spans="1:14" x14ac:dyDescent="0.25">
      <c r="A5399">
        <v>5398</v>
      </c>
      <c r="B5399">
        <v>2384</v>
      </c>
      <c r="C5399">
        <f>1/COUNTIF(B:B,pizzadb_pizzasales[[#This Row],[order_id]])</f>
        <v>1</v>
      </c>
      <c r="D5399" s="1" t="s">
        <v>87</v>
      </c>
      <c r="E5399">
        <v>1</v>
      </c>
      <c r="F5399" s="16">
        <v>44447</v>
      </c>
      <c r="G5399" s="14" t="str">
        <f>TEXT(pizzadb_pizzasales[[#This Row],[order_date]],"dddd")</f>
        <v>Wednesday</v>
      </c>
      <c r="H5399" s="3">
        <v>0.72021990740740738</v>
      </c>
      <c r="I5399">
        <v>20.75</v>
      </c>
      <c r="J5399">
        <v>20.75</v>
      </c>
      <c r="K5399" s="1" t="s">
        <v>21</v>
      </c>
      <c r="L5399" s="1" t="s">
        <v>26</v>
      </c>
      <c r="M5399" s="1" t="s">
        <v>88</v>
      </c>
      <c r="N5399" s="1" t="s">
        <v>89</v>
      </c>
    </row>
    <row r="5400" spans="1:14" x14ac:dyDescent="0.25">
      <c r="A5400">
        <v>5399</v>
      </c>
      <c r="B5400">
        <v>2385</v>
      </c>
      <c r="C5400">
        <f>1/COUNTIF(B:B,pizzadb_pizzasales[[#This Row],[order_id]])</f>
        <v>1</v>
      </c>
      <c r="D5400" s="1" t="s">
        <v>37</v>
      </c>
      <c r="E5400">
        <v>1</v>
      </c>
      <c r="F5400" s="16">
        <v>44448</v>
      </c>
      <c r="G5400" s="14" t="str">
        <f>TEXT(pizzadb_pizzasales[[#This Row],[order_date]],"dddd")</f>
        <v>Thursday</v>
      </c>
      <c r="H5400" s="3">
        <v>0.72483796296296299</v>
      </c>
      <c r="I5400">
        <v>20.75</v>
      </c>
      <c r="J5400">
        <v>20.75</v>
      </c>
      <c r="K5400" s="1" t="s">
        <v>21</v>
      </c>
      <c r="L5400" s="1" t="s">
        <v>26</v>
      </c>
      <c r="M5400" s="1" t="s">
        <v>38</v>
      </c>
      <c r="N5400" s="1" t="s">
        <v>39</v>
      </c>
    </row>
    <row r="5401" spans="1:14" x14ac:dyDescent="0.25">
      <c r="A5401">
        <v>5400</v>
      </c>
      <c r="B5401">
        <v>2386</v>
      </c>
      <c r="C5401">
        <f>1/COUNTIF(B:B,pizzadb_pizzasales[[#This Row],[order_id]])</f>
        <v>0.5</v>
      </c>
      <c r="D5401" s="1" t="s">
        <v>132</v>
      </c>
      <c r="E5401">
        <v>1</v>
      </c>
      <c r="F5401" s="16">
        <v>44449</v>
      </c>
      <c r="G5401" s="14" t="str">
        <f>TEXT(pizzadb_pizzasales[[#This Row],[order_date]],"dddd")</f>
        <v>Friday</v>
      </c>
      <c r="H5401" s="3">
        <v>0.73353009259259261</v>
      </c>
      <c r="I5401">
        <v>10.5</v>
      </c>
      <c r="J5401">
        <v>10.5</v>
      </c>
      <c r="K5401" s="1" t="s">
        <v>41</v>
      </c>
      <c r="L5401" s="1" t="s">
        <v>14</v>
      </c>
      <c r="M5401" s="1" t="s">
        <v>15</v>
      </c>
      <c r="N5401" s="1" t="s">
        <v>16</v>
      </c>
    </row>
    <row r="5402" spans="1:14" x14ac:dyDescent="0.25">
      <c r="A5402">
        <v>5401</v>
      </c>
      <c r="B5402">
        <v>2386</v>
      </c>
      <c r="C5402">
        <f>1/COUNTIF(B:B,pizzadb_pizzasales[[#This Row],[order_id]])</f>
        <v>0.5</v>
      </c>
      <c r="D5402" s="1" t="s">
        <v>58</v>
      </c>
      <c r="E5402">
        <v>1</v>
      </c>
      <c r="F5402" s="16">
        <v>44452</v>
      </c>
      <c r="G5402" s="14" t="str">
        <f>TEXT(pizzadb_pizzasales[[#This Row],[order_date]],"dddd")</f>
        <v>Monday</v>
      </c>
      <c r="H5402" s="3">
        <v>0.73353009259259261</v>
      </c>
      <c r="I5402">
        <v>12</v>
      </c>
      <c r="J5402">
        <v>12</v>
      </c>
      <c r="K5402" s="1" t="s">
        <v>41</v>
      </c>
      <c r="L5402" s="1" t="s">
        <v>22</v>
      </c>
      <c r="M5402" s="1" t="s">
        <v>30</v>
      </c>
      <c r="N5402" s="1" t="s">
        <v>31</v>
      </c>
    </row>
    <row r="5403" spans="1:14" x14ac:dyDescent="0.25">
      <c r="A5403">
        <v>5402</v>
      </c>
      <c r="B5403">
        <v>2387</v>
      </c>
      <c r="C5403">
        <f>1/COUNTIF(B:B,pizzadb_pizzasales[[#This Row],[order_id]])</f>
        <v>0.25</v>
      </c>
      <c r="D5403" s="1" t="s">
        <v>72</v>
      </c>
      <c r="E5403">
        <v>1</v>
      </c>
      <c r="F5403" s="16">
        <v>44453</v>
      </c>
      <c r="G5403" s="14" t="str">
        <f>TEXT(pizzadb_pizzasales[[#This Row],[order_date]],"dddd")</f>
        <v>Tuesday</v>
      </c>
      <c r="H5403" s="3">
        <v>0.73517361111111112</v>
      </c>
      <c r="I5403">
        <v>20.75</v>
      </c>
      <c r="J5403">
        <v>20.75</v>
      </c>
      <c r="K5403" s="1" t="s">
        <v>21</v>
      </c>
      <c r="L5403" s="1" t="s">
        <v>33</v>
      </c>
      <c r="M5403" s="1" t="s">
        <v>42</v>
      </c>
      <c r="N5403" s="1" t="s">
        <v>43</v>
      </c>
    </row>
    <row r="5404" spans="1:14" x14ac:dyDescent="0.25">
      <c r="A5404">
        <v>5403</v>
      </c>
      <c r="B5404">
        <v>2387</v>
      </c>
      <c r="C5404">
        <f>1/COUNTIF(B:B,pizzadb_pizzasales[[#This Row],[order_id]])</f>
        <v>0.25</v>
      </c>
      <c r="D5404" s="1" t="s">
        <v>81</v>
      </c>
      <c r="E5404">
        <v>1</v>
      </c>
      <c r="F5404" s="16">
        <v>44454</v>
      </c>
      <c r="G5404" s="14" t="str">
        <f>TEXT(pizzadb_pizzasales[[#This Row],[order_date]],"dddd")</f>
        <v>Wednesday</v>
      </c>
      <c r="H5404" s="3">
        <v>0.73517361111111112</v>
      </c>
      <c r="I5404">
        <v>20.75</v>
      </c>
      <c r="J5404">
        <v>20.75</v>
      </c>
      <c r="K5404" s="1" t="s">
        <v>21</v>
      </c>
      <c r="L5404" s="1" t="s">
        <v>33</v>
      </c>
      <c r="M5404" s="1" t="s">
        <v>82</v>
      </c>
      <c r="N5404" s="1" t="s">
        <v>83</v>
      </c>
    </row>
    <row r="5405" spans="1:14" x14ac:dyDescent="0.25">
      <c r="A5405">
        <v>5404</v>
      </c>
      <c r="B5405">
        <v>2387</v>
      </c>
      <c r="C5405">
        <f>1/COUNTIF(B:B,pizzadb_pizzasales[[#This Row],[order_id]])</f>
        <v>0.25</v>
      </c>
      <c r="D5405" s="1" t="s">
        <v>20</v>
      </c>
      <c r="E5405">
        <v>1</v>
      </c>
      <c r="F5405" s="16">
        <v>44455</v>
      </c>
      <c r="G5405" s="14" t="str">
        <f>TEXT(pizzadb_pizzasales[[#This Row],[order_date]],"dddd")</f>
        <v>Thursday</v>
      </c>
      <c r="H5405" s="3">
        <v>0.73517361111111112</v>
      </c>
      <c r="I5405">
        <v>18.5</v>
      </c>
      <c r="J5405">
        <v>18.5</v>
      </c>
      <c r="K5405" s="1" t="s">
        <v>21</v>
      </c>
      <c r="L5405" s="1" t="s">
        <v>22</v>
      </c>
      <c r="M5405" s="1" t="s">
        <v>23</v>
      </c>
      <c r="N5405" s="1" t="s">
        <v>24</v>
      </c>
    </row>
    <row r="5406" spans="1:14" x14ac:dyDescent="0.25">
      <c r="A5406">
        <v>5405</v>
      </c>
      <c r="B5406">
        <v>2387</v>
      </c>
      <c r="C5406">
        <f>1/COUNTIF(B:B,pizzadb_pizzasales[[#This Row],[order_id]])</f>
        <v>0.25</v>
      </c>
      <c r="D5406" s="1" t="s">
        <v>154</v>
      </c>
      <c r="E5406">
        <v>1</v>
      </c>
      <c r="F5406" s="16">
        <v>44456</v>
      </c>
      <c r="G5406" s="14" t="str">
        <f>TEXT(pizzadb_pizzasales[[#This Row],[order_date]],"dddd")</f>
        <v>Friday</v>
      </c>
      <c r="H5406" s="3">
        <v>0.73517361111111112</v>
      </c>
      <c r="I5406">
        <v>16</v>
      </c>
      <c r="J5406">
        <v>16</v>
      </c>
      <c r="K5406" s="1" t="s">
        <v>13</v>
      </c>
      <c r="L5406" s="1" t="s">
        <v>22</v>
      </c>
      <c r="M5406" s="1" t="s">
        <v>66</v>
      </c>
      <c r="N5406" s="1" t="s">
        <v>67</v>
      </c>
    </row>
    <row r="5407" spans="1:14" x14ac:dyDescent="0.25">
      <c r="A5407">
        <v>5406</v>
      </c>
      <c r="B5407">
        <v>2388</v>
      </c>
      <c r="C5407">
        <f>1/COUNTIF(B:B,pizzadb_pizzasales[[#This Row],[order_id]])</f>
        <v>1</v>
      </c>
      <c r="D5407" s="1" t="s">
        <v>17</v>
      </c>
      <c r="E5407">
        <v>1</v>
      </c>
      <c r="F5407" s="16">
        <v>44459</v>
      </c>
      <c r="G5407" s="14" t="str">
        <f>TEXT(pizzadb_pizzasales[[#This Row],[order_date]],"dddd")</f>
        <v>Monday</v>
      </c>
      <c r="H5407" s="3">
        <v>0.74068287037037039</v>
      </c>
      <c r="I5407">
        <v>16</v>
      </c>
      <c r="J5407">
        <v>16</v>
      </c>
      <c r="K5407" s="1" t="s">
        <v>13</v>
      </c>
      <c r="L5407" s="1" t="s">
        <v>14</v>
      </c>
      <c r="M5407" s="1" t="s">
        <v>18</v>
      </c>
      <c r="N5407" s="1" t="s">
        <v>19</v>
      </c>
    </row>
    <row r="5408" spans="1:14" x14ac:dyDescent="0.25">
      <c r="A5408">
        <v>5407</v>
      </c>
      <c r="B5408">
        <v>2389</v>
      </c>
      <c r="C5408">
        <f>1/COUNTIF(B:B,pizzadb_pizzasales[[#This Row],[order_id]])</f>
        <v>1</v>
      </c>
      <c r="D5408" s="1" t="s">
        <v>113</v>
      </c>
      <c r="E5408">
        <v>1</v>
      </c>
      <c r="F5408" s="16">
        <v>44460</v>
      </c>
      <c r="G5408" s="14" t="str">
        <f>TEXT(pizzadb_pizzasales[[#This Row],[order_date]],"dddd")</f>
        <v>Tuesday</v>
      </c>
      <c r="H5408" s="3">
        <v>0.74850694444444443</v>
      </c>
      <c r="I5408">
        <v>20.25</v>
      </c>
      <c r="J5408">
        <v>20.25</v>
      </c>
      <c r="K5408" s="1" t="s">
        <v>21</v>
      </c>
      <c r="L5408" s="1" t="s">
        <v>26</v>
      </c>
      <c r="M5408" s="1" t="s">
        <v>114</v>
      </c>
      <c r="N5408" s="1" t="s">
        <v>115</v>
      </c>
    </row>
    <row r="5409" spans="1:14" x14ac:dyDescent="0.25">
      <c r="A5409">
        <v>5408</v>
      </c>
      <c r="B5409">
        <v>2390</v>
      </c>
      <c r="C5409">
        <f>1/COUNTIF(B:B,pizzadb_pizzasales[[#This Row],[order_id]])</f>
        <v>0.5</v>
      </c>
      <c r="D5409" s="1" t="s">
        <v>68</v>
      </c>
      <c r="E5409">
        <v>1</v>
      </c>
      <c r="F5409" s="16">
        <v>44461</v>
      </c>
      <c r="G5409" s="14" t="str">
        <f>TEXT(pizzadb_pizzasales[[#This Row],[order_date]],"dddd")</f>
        <v>Wednesday</v>
      </c>
      <c r="H5409" s="3">
        <v>0.75172453703703701</v>
      </c>
      <c r="I5409">
        <v>20.25</v>
      </c>
      <c r="J5409">
        <v>20.25</v>
      </c>
      <c r="K5409" s="1" t="s">
        <v>21</v>
      </c>
      <c r="L5409" s="1" t="s">
        <v>22</v>
      </c>
      <c r="M5409" s="1" t="s">
        <v>30</v>
      </c>
      <c r="N5409" s="1" t="s">
        <v>31</v>
      </c>
    </row>
    <row r="5410" spans="1:14" x14ac:dyDescent="0.25">
      <c r="A5410">
        <v>5409</v>
      </c>
      <c r="B5410">
        <v>2390</v>
      </c>
      <c r="C5410">
        <f>1/COUNTIF(B:B,pizzadb_pizzasales[[#This Row],[order_id]])</f>
        <v>0.5</v>
      </c>
      <c r="D5410" s="1" t="s">
        <v>117</v>
      </c>
      <c r="E5410">
        <v>1</v>
      </c>
      <c r="F5410" s="16">
        <v>44462</v>
      </c>
      <c r="G5410" s="14" t="str">
        <f>TEXT(pizzadb_pizzasales[[#This Row],[order_date]],"dddd")</f>
        <v>Thursday</v>
      </c>
      <c r="H5410" s="3">
        <v>0.75172453703703701</v>
      </c>
      <c r="I5410">
        <v>12.75</v>
      </c>
      <c r="J5410">
        <v>12.75</v>
      </c>
      <c r="K5410" s="1" t="s">
        <v>41</v>
      </c>
      <c r="L5410" s="1" t="s">
        <v>33</v>
      </c>
      <c r="M5410" s="1" t="s">
        <v>70</v>
      </c>
      <c r="N5410" s="1" t="s">
        <v>71</v>
      </c>
    </row>
    <row r="5411" spans="1:14" x14ac:dyDescent="0.25">
      <c r="A5411">
        <v>5410</v>
      </c>
      <c r="B5411">
        <v>2391</v>
      </c>
      <c r="C5411">
        <f>1/COUNTIF(B:B,pizzadb_pizzasales[[#This Row],[order_id]])</f>
        <v>1</v>
      </c>
      <c r="D5411" s="1" t="s">
        <v>145</v>
      </c>
      <c r="E5411">
        <v>1</v>
      </c>
      <c r="F5411" s="16">
        <v>44463</v>
      </c>
      <c r="G5411" s="14" t="str">
        <f>TEXT(pizzadb_pizzasales[[#This Row],[order_date]],"dddd")</f>
        <v>Friday</v>
      </c>
      <c r="H5411" s="3">
        <v>0.75377314814814811</v>
      </c>
      <c r="I5411">
        <v>16.5</v>
      </c>
      <c r="J5411">
        <v>16.5</v>
      </c>
      <c r="K5411" s="1" t="s">
        <v>13</v>
      </c>
      <c r="L5411" s="1" t="s">
        <v>26</v>
      </c>
      <c r="M5411" s="1" t="s">
        <v>38</v>
      </c>
      <c r="N5411" s="1" t="s">
        <v>39</v>
      </c>
    </row>
    <row r="5412" spans="1:14" x14ac:dyDescent="0.25">
      <c r="A5412">
        <v>5411</v>
      </c>
      <c r="B5412">
        <v>2392</v>
      </c>
      <c r="C5412">
        <f>1/COUNTIF(B:B,pizzadb_pizzasales[[#This Row],[order_id]])</f>
        <v>0.5</v>
      </c>
      <c r="D5412" s="1" t="s">
        <v>168</v>
      </c>
      <c r="E5412">
        <v>1</v>
      </c>
      <c r="F5412" s="16">
        <v>44466</v>
      </c>
      <c r="G5412" s="14" t="str">
        <f>TEXT(pizzadb_pizzasales[[#This Row],[order_date]],"dddd")</f>
        <v>Monday</v>
      </c>
      <c r="H5412" s="3">
        <v>0.75398148148148147</v>
      </c>
      <c r="I5412">
        <v>20.75</v>
      </c>
      <c r="J5412">
        <v>20.75</v>
      </c>
      <c r="K5412" s="1" t="s">
        <v>21</v>
      </c>
      <c r="L5412" s="1" t="s">
        <v>33</v>
      </c>
      <c r="M5412" s="1" t="s">
        <v>124</v>
      </c>
      <c r="N5412" s="1" t="s">
        <v>125</v>
      </c>
    </row>
    <row r="5413" spans="1:14" x14ac:dyDescent="0.25">
      <c r="A5413">
        <v>5412</v>
      </c>
      <c r="B5413">
        <v>2392</v>
      </c>
      <c r="C5413">
        <f>1/COUNTIF(B:B,pizzadb_pizzasales[[#This Row],[order_id]])</f>
        <v>0.5</v>
      </c>
      <c r="D5413" s="1" t="s">
        <v>139</v>
      </c>
      <c r="E5413">
        <v>1</v>
      </c>
      <c r="F5413" s="16">
        <v>44467</v>
      </c>
      <c r="G5413" s="14" t="str">
        <f>TEXT(pizzadb_pizzasales[[#This Row],[order_date]],"dddd")</f>
        <v>Tuesday</v>
      </c>
      <c r="H5413" s="3">
        <v>0.75398148148148147</v>
      </c>
      <c r="I5413">
        <v>16.75</v>
      </c>
      <c r="J5413">
        <v>16.75</v>
      </c>
      <c r="K5413" s="1" t="s">
        <v>13</v>
      </c>
      <c r="L5413" s="1" t="s">
        <v>33</v>
      </c>
      <c r="M5413" s="1" t="s">
        <v>82</v>
      </c>
      <c r="N5413" s="1" t="s">
        <v>83</v>
      </c>
    </row>
    <row r="5414" spans="1:14" x14ac:dyDescent="0.25">
      <c r="A5414">
        <v>5413</v>
      </c>
      <c r="B5414">
        <v>2393</v>
      </c>
      <c r="C5414">
        <f>1/COUNTIF(B:B,pizzadb_pizzasales[[#This Row],[order_id]])</f>
        <v>0.33333333333333331</v>
      </c>
      <c r="D5414" s="1" t="s">
        <v>128</v>
      </c>
      <c r="E5414">
        <v>1</v>
      </c>
      <c r="F5414" s="16">
        <v>44468</v>
      </c>
      <c r="G5414" s="14" t="str">
        <f>TEXT(pizzadb_pizzasales[[#This Row],[order_date]],"dddd")</f>
        <v>Wednesday</v>
      </c>
      <c r="H5414" s="3">
        <v>0.75479166666666664</v>
      </c>
      <c r="I5414">
        <v>16</v>
      </c>
      <c r="J5414">
        <v>16</v>
      </c>
      <c r="K5414" s="1" t="s">
        <v>13</v>
      </c>
      <c r="L5414" s="1" t="s">
        <v>22</v>
      </c>
      <c r="M5414" s="1" t="s">
        <v>52</v>
      </c>
      <c r="N5414" s="1" t="s">
        <v>53</v>
      </c>
    </row>
    <row r="5415" spans="1:14" x14ac:dyDescent="0.25">
      <c r="A5415">
        <v>5414</v>
      </c>
      <c r="B5415">
        <v>2393</v>
      </c>
      <c r="C5415">
        <f>1/COUNTIF(B:B,pizzadb_pizzasales[[#This Row],[order_id]])</f>
        <v>0.33333333333333331</v>
      </c>
      <c r="D5415" s="1" t="s">
        <v>77</v>
      </c>
      <c r="E5415">
        <v>1</v>
      </c>
      <c r="F5415" s="16">
        <v>44469</v>
      </c>
      <c r="G5415" s="14" t="str">
        <f>TEXT(pizzadb_pizzasales[[#This Row],[order_date]],"dddd")</f>
        <v>Thursday</v>
      </c>
      <c r="H5415" s="3">
        <v>0.75479166666666664</v>
      </c>
      <c r="I5415">
        <v>15.25</v>
      </c>
      <c r="J5415">
        <v>15.25</v>
      </c>
      <c r="K5415" s="1" t="s">
        <v>21</v>
      </c>
      <c r="L5415" s="1" t="s">
        <v>14</v>
      </c>
      <c r="M5415" s="1" t="s">
        <v>78</v>
      </c>
      <c r="N5415" s="1" t="s">
        <v>79</v>
      </c>
    </row>
    <row r="5416" spans="1:14" x14ac:dyDescent="0.25">
      <c r="A5416">
        <v>5415</v>
      </c>
      <c r="B5416">
        <v>2393</v>
      </c>
      <c r="C5416">
        <f>1/COUNTIF(B:B,pizzadb_pizzasales[[#This Row],[order_id]])</f>
        <v>0.33333333333333331</v>
      </c>
      <c r="D5416" s="1" t="s">
        <v>154</v>
      </c>
      <c r="E5416">
        <v>1</v>
      </c>
      <c r="F5416" s="16">
        <v>44470</v>
      </c>
      <c r="G5416" s="14" t="str">
        <f>TEXT(pizzadb_pizzasales[[#This Row],[order_date]],"dddd")</f>
        <v>Friday</v>
      </c>
      <c r="H5416" s="3">
        <v>0.75479166666666664</v>
      </c>
      <c r="I5416">
        <v>16</v>
      </c>
      <c r="J5416">
        <v>16</v>
      </c>
      <c r="K5416" s="1" t="s">
        <v>13</v>
      </c>
      <c r="L5416" s="1" t="s">
        <v>22</v>
      </c>
      <c r="M5416" s="1" t="s">
        <v>66</v>
      </c>
      <c r="N5416" s="1" t="s">
        <v>67</v>
      </c>
    </row>
    <row r="5417" spans="1:14" x14ac:dyDescent="0.25">
      <c r="A5417">
        <v>5416</v>
      </c>
      <c r="B5417">
        <v>2394</v>
      </c>
      <c r="C5417">
        <f>1/COUNTIF(B:B,pizzadb_pizzasales[[#This Row],[order_id]])</f>
        <v>0.33333333333333331</v>
      </c>
      <c r="D5417" s="1" t="s">
        <v>72</v>
      </c>
      <c r="E5417">
        <v>1</v>
      </c>
      <c r="F5417" s="16">
        <v>44473</v>
      </c>
      <c r="G5417" s="14" t="str">
        <f>TEXT(pizzadb_pizzasales[[#This Row],[order_date]],"dddd")</f>
        <v>Monday</v>
      </c>
      <c r="H5417" s="3">
        <v>0.76021990740740741</v>
      </c>
      <c r="I5417">
        <v>20.75</v>
      </c>
      <c r="J5417">
        <v>20.75</v>
      </c>
      <c r="K5417" s="1" t="s">
        <v>21</v>
      </c>
      <c r="L5417" s="1" t="s">
        <v>33</v>
      </c>
      <c r="M5417" s="1" t="s">
        <v>42</v>
      </c>
      <c r="N5417" s="1" t="s">
        <v>43</v>
      </c>
    </row>
    <row r="5418" spans="1:14" x14ac:dyDescent="0.25">
      <c r="A5418">
        <v>5417</v>
      </c>
      <c r="B5418">
        <v>2394</v>
      </c>
      <c r="C5418">
        <f>1/COUNTIF(B:B,pizzadb_pizzasales[[#This Row],[order_id]])</f>
        <v>0.33333333333333331</v>
      </c>
      <c r="D5418" s="1" t="s">
        <v>159</v>
      </c>
      <c r="E5418">
        <v>1</v>
      </c>
      <c r="F5418" s="16">
        <v>44474</v>
      </c>
      <c r="G5418" s="14" t="str">
        <f>TEXT(pizzadb_pizzasales[[#This Row],[order_date]],"dddd")</f>
        <v>Tuesday</v>
      </c>
      <c r="H5418" s="3">
        <v>0.76021990740740741</v>
      </c>
      <c r="I5418">
        <v>16.75</v>
      </c>
      <c r="J5418">
        <v>16.75</v>
      </c>
      <c r="K5418" s="1" t="s">
        <v>13</v>
      </c>
      <c r="L5418" s="1" t="s">
        <v>22</v>
      </c>
      <c r="M5418" s="1" t="s">
        <v>101</v>
      </c>
      <c r="N5418" s="1" t="s">
        <v>102</v>
      </c>
    </row>
    <row r="5419" spans="1:14" x14ac:dyDescent="0.25">
      <c r="A5419">
        <v>5418</v>
      </c>
      <c r="B5419">
        <v>2394</v>
      </c>
      <c r="C5419">
        <f>1/COUNTIF(B:B,pizzadb_pizzasales[[#This Row],[order_id]])</f>
        <v>0.33333333333333331</v>
      </c>
      <c r="D5419" s="1" t="s">
        <v>47</v>
      </c>
      <c r="E5419">
        <v>1</v>
      </c>
      <c r="F5419" s="16">
        <v>44475</v>
      </c>
      <c r="G5419" s="14" t="str">
        <f>TEXT(pizzadb_pizzasales[[#This Row],[order_date]],"dddd")</f>
        <v>Wednesday</v>
      </c>
      <c r="H5419" s="3">
        <v>0.76021990740740741</v>
      </c>
      <c r="I5419">
        <v>12.5</v>
      </c>
      <c r="J5419">
        <v>12.5</v>
      </c>
      <c r="K5419" s="1" t="s">
        <v>41</v>
      </c>
      <c r="L5419" s="1" t="s">
        <v>26</v>
      </c>
      <c r="M5419" s="1" t="s">
        <v>48</v>
      </c>
      <c r="N5419" s="1" t="s">
        <v>49</v>
      </c>
    </row>
    <row r="5420" spans="1:14" x14ac:dyDescent="0.25">
      <c r="A5420">
        <v>5419</v>
      </c>
      <c r="B5420">
        <v>2395</v>
      </c>
      <c r="C5420">
        <f>1/COUNTIF(B:B,pizzadb_pizzasales[[#This Row],[order_id]])</f>
        <v>0.5</v>
      </c>
      <c r="D5420" s="1" t="s">
        <v>76</v>
      </c>
      <c r="E5420">
        <v>1</v>
      </c>
      <c r="F5420" s="16">
        <v>44476</v>
      </c>
      <c r="G5420" s="14" t="str">
        <f>TEXT(pizzadb_pizzasales[[#This Row],[order_date]],"dddd")</f>
        <v>Thursday</v>
      </c>
      <c r="H5420" s="3">
        <v>0.77335648148148151</v>
      </c>
      <c r="I5420">
        <v>16.75</v>
      </c>
      <c r="J5420">
        <v>16.75</v>
      </c>
      <c r="K5420" s="1" t="s">
        <v>13</v>
      </c>
      <c r="L5420" s="1" t="s">
        <v>33</v>
      </c>
      <c r="M5420" s="1" t="s">
        <v>74</v>
      </c>
      <c r="N5420" s="1" t="s">
        <v>75</v>
      </c>
    </row>
    <row r="5421" spans="1:14" x14ac:dyDescent="0.25">
      <c r="A5421">
        <v>5420</v>
      </c>
      <c r="B5421">
        <v>2395</v>
      </c>
      <c r="C5421">
        <f>1/COUNTIF(B:B,pizzadb_pizzasales[[#This Row],[order_id]])</f>
        <v>0.5</v>
      </c>
      <c r="D5421" s="1" t="s">
        <v>161</v>
      </c>
      <c r="E5421">
        <v>1</v>
      </c>
      <c r="F5421" s="16">
        <v>44477</v>
      </c>
      <c r="G5421" s="14" t="str">
        <f>TEXT(pizzadb_pizzasales[[#This Row],[order_date]],"dddd")</f>
        <v>Friday</v>
      </c>
      <c r="H5421" s="3">
        <v>0.77335648148148151</v>
      </c>
      <c r="I5421">
        <v>12</v>
      </c>
      <c r="J5421">
        <v>12</v>
      </c>
      <c r="K5421" s="1" t="s">
        <v>41</v>
      </c>
      <c r="L5421" s="1" t="s">
        <v>22</v>
      </c>
      <c r="M5421" s="1" t="s">
        <v>104</v>
      </c>
      <c r="N5421" s="1" t="s">
        <v>105</v>
      </c>
    </row>
    <row r="5422" spans="1:14" x14ac:dyDescent="0.25">
      <c r="A5422">
        <v>5421</v>
      </c>
      <c r="B5422">
        <v>2396</v>
      </c>
      <c r="C5422">
        <f>1/COUNTIF(B:B,pizzadb_pizzasales[[#This Row],[order_id]])</f>
        <v>0.33333333333333331</v>
      </c>
      <c r="D5422" s="1" t="s">
        <v>158</v>
      </c>
      <c r="E5422">
        <v>1</v>
      </c>
      <c r="F5422" s="16">
        <v>44480</v>
      </c>
      <c r="G5422" s="14" t="str">
        <f>TEXT(pizzadb_pizzasales[[#This Row],[order_date]],"dddd")</f>
        <v>Monday</v>
      </c>
      <c r="H5422" s="3">
        <v>0.77369212962962963</v>
      </c>
      <c r="I5422">
        <v>16.5</v>
      </c>
      <c r="J5422">
        <v>16.5</v>
      </c>
      <c r="K5422" s="1" t="s">
        <v>13</v>
      </c>
      <c r="L5422" s="1" t="s">
        <v>26</v>
      </c>
      <c r="M5422" s="1" t="s">
        <v>60</v>
      </c>
      <c r="N5422" s="1" t="s">
        <v>61</v>
      </c>
    </row>
    <row r="5423" spans="1:14" x14ac:dyDescent="0.25">
      <c r="A5423">
        <v>5422</v>
      </c>
      <c r="B5423">
        <v>2396</v>
      </c>
      <c r="C5423">
        <f>1/COUNTIF(B:B,pizzadb_pizzasales[[#This Row],[order_id]])</f>
        <v>0.33333333333333331</v>
      </c>
      <c r="D5423" s="1" t="s">
        <v>164</v>
      </c>
      <c r="E5423">
        <v>1</v>
      </c>
      <c r="F5423" s="16">
        <v>44481</v>
      </c>
      <c r="G5423" s="14" t="str">
        <f>TEXT(pizzadb_pizzasales[[#This Row],[order_date]],"dddd")</f>
        <v>Tuesday</v>
      </c>
      <c r="H5423" s="3">
        <v>0.77369212962962963</v>
      </c>
      <c r="I5423">
        <v>16.5</v>
      </c>
      <c r="J5423">
        <v>16.5</v>
      </c>
      <c r="K5423" s="1" t="s">
        <v>13</v>
      </c>
      <c r="L5423" s="1" t="s">
        <v>22</v>
      </c>
      <c r="M5423" s="1" t="s">
        <v>63</v>
      </c>
      <c r="N5423" s="1" t="s">
        <v>64</v>
      </c>
    </row>
    <row r="5424" spans="1:14" x14ac:dyDescent="0.25">
      <c r="A5424">
        <v>5423</v>
      </c>
      <c r="B5424">
        <v>2396</v>
      </c>
      <c r="C5424">
        <f>1/COUNTIF(B:B,pizzadb_pizzasales[[#This Row],[order_id]])</f>
        <v>0.33333333333333331</v>
      </c>
      <c r="D5424" s="1" t="s">
        <v>155</v>
      </c>
      <c r="E5424">
        <v>1</v>
      </c>
      <c r="F5424" s="16">
        <v>44482</v>
      </c>
      <c r="G5424" s="14" t="str">
        <f>TEXT(pizzadb_pizzasales[[#This Row],[order_date]],"dddd")</f>
        <v>Wednesday</v>
      </c>
      <c r="H5424" s="3">
        <v>0.77369212962962963</v>
      </c>
      <c r="I5424">
        <v>16</v>
      </c>
      <c r="J5424">
        <v>16</v>
      </c>
      <c r="K5424" s="1" t="s">
        <v>13</v>
      </c>
      <c r="L5424" s="1" t="s">
        <v>14</v>
      </c>
      <c r="M5424" s="1" t="s">
        <v>45</v>
      </c>
      <c r="N5424" s="1" t="s">
        <v>46</v>
      </c>
    </row>
    <row r="5425" spans="1:14" x14ac:dyDescent="0.25">
      <c r="A5425">
        <v>5424</v>
      </c>
      <c r="B5425">
        <v>2397</v>
      </c>
      <c r="C5425">
        <f>1/COUNTIF(B:B,pizzadb_pizzasales[[#This Row],[order_id]])</f>
        <v>0.5</v>
      </c>
      <c r="D5425" s="1" t="s">
        <v>73</v>
      </c>
      <c r="E5425">
        <v>1</v>
      </c>
      <c r="F5425" s="16">
        <v>44483</v>
      </c>
      <c r="G5425" s="14" t="str">
        <f>TEXT(pizzadb_pizzasales[[#This Row],[order_date]],"dddd")</f>
        <v>Thursday</v>
      </c>
      <c r="H5425" s="3">
        <v>0.77452546296296299</v>
      </c>
      <c r="I5425">
        <v>20.75</v>
      </c>
      <c r="J5425">
        <v>20.75</v>
      </c>
      <c r="K5425" s="1" t="s">
        <v>21</v>
      </c>
      <c r="L5425" s="1" t="s">
        <v>33</v>
      </c>
      <c r="M5425" s="1" t="s">
        <v>74</v>
      </c>
      <c r="N5425" s="1" t="s">
        <v>75</v>
      </c>
    </row>
    <row r="5426" spans="1:14" x14ac:dyDescent="0.25">
      <c r="A5426">
        <v>5425</v>
      </c>
      <c r="B5426">
        <v>2397</v>
      </c>
      <c r="C5426">
        <f>1/COUNTIF(B:B,pizzadb_pizzasales[[#This Row],[order_id]])</f>
        <v>0.5</v>
      </c>
      <c r="D5426" s="1" t="s">
        <v>93</v>
      </c>
      <c r="E5426">
        <v>1</v>
      </c>
      <c r="F5426" s="16">
        <v>44484</v>
      </c>
      <c r="G5426" s="14" t="str">
        <f>TEXT(pizzadb_pizzasales[[#This Row],[order_date]],"dddd")</f>
        <v>Friday</v>
      </c>
      <c r="H5426" s="3">
        <v>0.77452546296296299</v>
      </c>
      <c r="I5426">
        <v>12</v>
      </c>
      <c r="J5426">
        <v>12</v>
      </c>
      <c r="K5426" s="1" t="s">
        <v>41</v>
      </c>
      <c r="L5426" s="1" t="s">
        <v>14</v>
      </c>
      <c r="M5426" s="1" t="s">
        <v>94</v>
      </c>
      <c r="N5426" s="1" t="s">
        <v>95</v>
      </c>
    </row>
    <row r="5427" spans="1:14" x14ac:dyDescent="0.25">
      <c r="A5427">
        <v>5426</v>
      </c>
      <c r="B5427">
        <v>2398</v>
      </c>
      <c r="C5427">
        <f>1/COUNTIF(B:B,pizzadb_pizzasales[[#This Row],[order_id]])</f>
        <v>0.33333333333333331</v>
      </c>
      <c r="D5427" s="1" t="s">
        <v>90</v>
      </c>
      <c r="E5427">
        <v>1</v>
      </c>
      <c r="F5427" s="16">
        <v>44487</v>
      </c>
      <c r="G5427" s="14" t="str">
        <f>TEXT(pizzadb_pizzasales[[#This Row],[order_date]],"dddd")</f>
        <v>Monday</v>
      </c>
      <c r="H5427" s="3">
        <v>0.7873148148148148</v>
      </c>
      <c r="I5427">
        <v>17.950000762939453</v>
      </c>
      <c r="J5427">
        <v>17.950000762939453</v>
      </c>
      <c r="K5427" s="1" t="s">
        <v>21</v>
      </c>
      <c r="L5427" s="1" t="s">
        <v>22</v>
      </c>
      <c r="M5427" s="1" t="s">
        <v>91</v>
      </c>
      <c r="N5427" s="1" t="s">
        <v>92</v>
      </c>
    </row>
    <row r="5428" spans="1:14" x14ac:dyDescent="0.25">
      <c r="A5428">
        <v>5427</v>
      </c>
      <c r="B5428">
        <v>2398</v>
      </c>
      <c r="C5428">
        <f>1/COUNTIF(B:B,pizzadb_pizzasales[[#This Row],[order_id]])</f>
        <v>0.33333333333333331</v>
      </c>
      <c r="D5428" s="1" t="s">
        <v>143</v>
      </c>
      <c r="E5428">
        <v>1</v>
      </c>
      <c r="F5428" s="16">
        <v>44488</v>
      </c>
      <c r="G5428" s="14" t="str">
        <f>TEXT(pizzadb_pizzasales[[#This Row],[order_date]],"dddd")</f>
        <v>Tuesday</v>
      </c>
      <c r="H5428" s="3">
        <v>0.7873148148148148</v>
      </c>
      <c r="I5428">
        <v>11</v>
      </c>
      <c r="J5428">
        <v>11</v>
      </c>
      <c r="K5428" s="1" t="s">
        <v>41</v>
      </c>
      <c r="L5428" s="1" t="s">
        <v>14</v>
      </c>
      <c r="M5428" s="1" t="s">
        <v>130</v>
      </c>
      <c r="N5428" s="1" t="s">
        <v>131</v>
      </c>
    </row>
    <row r="5429" spans="1:14" x14ac:dyDescent="0.25">
      <c r="A5429">
        <v>5428</v>
      </c>
      <c r="B5429">
        <v>2398</v>
      </c>
      <c r="C5429">
        <f>1/COUNTIF(B:B,pizzadb_pizzasales[[#This Row],[order_id]])</f>
        <v>0.33333333333333331</v>
      </c>
      <c r="D5429" s="1" t="s">
        <v>44</v>
      </c>
      <c r="E5429">
        <v>2</v>
      </c>
      <c r="F5429" s="16">
        <v>44489</v>
      </c>
      <c r="G5429" s="14" t="str">
        <f>TEXT(pizzadb_pizzasales[[#This Row],[order_date]],"dddd")</f>
        <v>Wednesday</v>
      </c>
      <c r="H5429" s="3">
        <v>0.7873148148148148</v>
      </c>
      <c r="I5429">
        <v>12</v>
      </c>
      <c r="J5429">
        <v>24</v>
      </c>
      <c r="K5429" s="1" t="s">
        <v>41</v>
      </c>
      <c r="L5429" s="1" t="s">
        <v>14</v>
      </c>
      <c r="M5429" s="1" t="s">
        <v>45</v>
      </c>
      <c r="N5429" s="1" t="s">
        <v>46</v>
      </c>
    </row>
    <row r="5430" spans="1:14" x14ac:dyDescent="0.25">
      <c r="A5430">
        <v>5429</v>
      </c>
      <c r="B5430">
        <v>2399</v>
      </c>
      <c r="C5430">
        <f>1/COUNTIF(B:B,pizzadb_pizzasales[[#This Row],[order_id]])</f>
        <v>0.25</v>
      </c>
      <c r="D5430" s="1" t="s">
        <v>99</v>
      </c>
      <c r="E5430">
        <v>1</v>
      </c>
      <c r="F5430" s="16">
        <v>44490</v>
      </c>
      <c r="G5430" s="14" t="str">
        <f>TEXT(pizzadb_pizzasales[[#This Row],[order_date]],"dddd")</f>
        <v>Thursday</v>
      </c>
      <c r="H5430" s="3">
        <v>0.79231481481481481</v>
      </c>
      <c r="I5430">
        <v>14.75</v>
      </c>
      <c r="J5430">
        <v>14.75</v>
      </c>
      <c r="K5430" s="1" t="s">
        <v>13</v>
      </c>
      <c r="L5430" s="1" t="s">
        <v>22</v>
      </c>
      <c r="M5430" s="1" t="s">
        <v>91</v>
      </c>
      <c r="N5430" s="1" t="s">
        <v>92</v>
      </c>
    </row>
    <row r="5431" spans="1:14" x14ac:dyDescent="0.25">
      <c r="A5431">
        <v>5430</v>
      </c>
      <c r="B5431">
        <v>2399</v>
      </c>
      <c r="C5431">
        <f>1/COUNTIF(B:B,pizzadb_pizzasales[[#This Row],[order_id]])</f>
        <v>0.25</v>
      </c>
      <c r="D5431" s="1" t="s">
        <v>132</v>
      </c>
      <c r="E5431">
        <v>1</v>
      </c>
      <c r="F5431" s="16">
        <v>44491</v>
      </c>
      <c r="G5431" s="14" t="str">
        <f>TEXT(pizzadb_pizzasales[[#This Row],[order_date]],"dddd")</f>
        <v>Friday</v>
      </c>
      <c r="H5431" s="3">
        <v>0.79231481481481481</v>
      </c>
      <c r="I5431">
        <v>10.5</v>
      </c>
      <c r="J5431">
        <v>10.5</v>
      </c>
      <c r="K5431" s="1" t="s">
        <v>41</v>
      </c>
      <c r="L5431" s="1" t="s">
        <v>14</v>
      </c>
      <c r="M5431" s="1" t="s">
        <v>15</v>
      </c>
      <c r="N5431" s="1" t="s">
        <v>16</v>
      </c>
    </row>
    <row r="5432" spans="1:14" x14ac:dyDescent="0.25">
      <c r="A5432">
        <v>5431</v>
      </c>
      <c r="B5432">
        <v>2399</v>
      </c>
      <c r="C5432">
        <f>1/COUNTIF(B:B,pizzadb_pizzasales[[#This Row],[order_id]])</f>
        <v>0.25</v>
      </c>
      <c r="D5432" s="1" t="s">
        <v>100</v>
      </c>
      <c r="E5432">
        <v>1</v>
      </c>
      <c r="F5432" s="16">
        <v>44494</v>
      </c>
      <c r="G5432" s="14" t="str">
        <f>TEXT(pizzadb_pizzasales[[#This Row],[order_date]],"dddd")</f>
        <v>Monday</v>
      </c>
      <c r="H5432" s="3">
        <v>0.79231481481481481</v>
      </c>
      <c r="I5432">
        <v>12.75</v>
      </c>
      <c r="J5432">
        <v>12.75</v>
      </c>
      <c r="K5432" s="1" t="s">
        <v>41</v>
      </c>
      <c r="L5432" s="1" t="s">
        <v>22</v>
      </c>
      <c r="M5432" s="1" t="s">
        <v>101</v>
      </c>
      <c r="N5432" s="1" t="s">
        <v>102</v>
      </c>
    </row>
    <row r="5433" spans="1:14" x14ac:dyDescent="0.25">
      <c r="A5433">
        <v>5432</v>
      </c>
      <c r="B5433">
        <v>2399</v>
      </c>
      <c r="C5433">
        <f>1/COUNTIF(B:B,pizzadb_pizzasales[[#This Row],[order_id]])</f>
        <v>0.25</v>
      </c>
      <c r="D5433" s="1" t="s">
        <v>29</v>
      </c>
      <c r="E5433">
        <v>1</v>
      </c>
      <c r="F5433" s="16">
        <v>44495</v>
      </c>
      <c r="G5433" s="14" t="str">
        <f>TEXT(pizzadb_pizzasales[[#This Row],[order_date]],"dddd")</f>
        <v>Tuesday</v>
      </c>
      <c r="H5433" s="3">
        <v>0.79231481481481481</v>
      </c>
      <c r="I5433">
        <v>16</v>
      </c>
      <c r="J5433">
        <v>16</v>
      </c>
      <c r="K5433" s="1" t="s">
        <v>13</v>
      </c>
      <c r="L5433" s="1" t="s">
        <v>22</v>
      </c>
      <c r="M5433" s="1" t="s">
        <v>30</v>
      </c>
      <c r="N5433" s="1" t="s">
        <v>31</v>
      </c>
    </row>
    <row r="5434" spans="1:14" x14ac:dyDescent="0.25">
      <c r="A5434">
        <v>5433</v>
      </c>
      <c r="B5434">
        <v>2400</v>
      </c>
      <c r="C5434">
        <f>1/COUNTIF(B:B,pizzadb_pizzasales[[#This Row],[order_id]])</f>
        <v>1</v>
      </c>
      <c r="D5434" s="1" t="s">
        <v>51</v>
      </c>
      <c r="E5434">
        <v>1</v>
      </c>
      <c r="F5434" s="16">
        <v>44496</v>
      </c>
      <c r="G5434" s="14" t="str">
        <f>TEXT(pizzadb_pizzasales[[#This Row],[order_date]],"dddd")</f>
        <v>Wednesday</v>
      </c>
      <c r="H5434" s="3">
        <v>0.81282407407407409</v>
      </c>
      <c r="I5434">
        <v>12</v>
      </c>
      <c r="J5434">
        <v>12</v>
      </c>
      <c r="K5434" s="1" t="s">
        <v>41</v>
      </c>
      <c r="L5434" s="1" t="s">
        <v>22</v>
      </c>
      <c r="M5434" s="1" t="s">
        <v>52</v>
      </c>
      <c r="N5434" s="1" t="s">
        <v>53</v>
      </c>
    </row>
    <row r="5435" spans="1:14" x14ac:dyDescent="0.25">
      <c r="A5435">
        <v>5434</v>
      </c>
      <c r="B5435">
        <v>2401</v>
      </c>
      <c r="C5435">
        <f>1/COUNTIF(B:B,pizzadb_pizzasales[[#This Row],[order_id]])</f>
        <v>0.25</v>
      </c>
      <c r="D5435" s="1" t="s">
        <v>73</v>
      </c>
      <c r="E5435">
        <v>1</v>
      </c>
      <c r="F5435" s="16">
        <v>44497</v>
      </c>
      <c r="G5435" s="14" t="str">
        <f>TEXT(pizzadb_pizzasales[[#This Row],[order_date]],"dddd")</f>
        <v>Thursday</v>
      </c>
      <c r="H5435" s="3">
        <v>0.81516203703703705</v>
      </c>
      <c r="I5435">
        <v>20.75</v>
      </c>
      <c r="J5435">
        <v>20.75</v>
      </c>
      <c r="K5435" s="1" t="s">
        <v>21</v>
      </c>
      <c r="L5435" s="1" t="s">
        <v>33</v>
      </c>
      <c r="M5435" s="1" t="s">
        <v>74</v>
      </c>
      <c r="N5435" s="1" t="s">
        <v>75</v>
      </c>
    </row>
    <row r="5436" spans="1:14" x14ac:dyDescent="0.25">
      <c r="A5436">
        <v>5435</v>
      </c>
      <c r="B5436">
        <v>2401</v>
      </c>
      <c r="C5436">
        <f>1/COUNTIF(B:B,pizzadb_pizzasales[[#This Row],[order_id]])</f>
        <v>0.25</v>
      </c>
      <c r="D5436" s="1" t="s">
        <v>121</v>
      </c>
      <c r="E5436">
        <v>1</v>
      </c>
      <c r="F5436" s="16">
        <v>44498</v>
      </c>
      <c r="G5436" s="14" t="str">
        <f>TEXT(pizzadb_pizzasales[[#This Row],[order_date]],"dddd")</f>
        <v>Friday</v>
      </c>
      <c r="H5436" s="3">
        <v>0.81516203703703705</v>
      </c>
      <c r="I5436">
        <v>16.25</v>
      </c>
      <c r="J5436">
        <v>16.25</v>
      </c>
      <c r="K5436" s="1" t="s">
        <v>13</v>
      </c>
      <c r="L5436" s="1" t="s">
        <v>26</v>
      </c>
      <c r="M5436" s="1" t="s">
        <v>114</v>
      </c>
      <c r="N5436" s="1" t="s">
        <v>115</v>
      </c>
    </row>
    <row r="5437" spans="1:14" x14ac:dyDescent="0.25">
      <c r="A5437">
        <v>5436</v>
      </c>
      <c r="B5437">
        <v>2401</v>
      </c>
      <c r="C5437">
        <f>1/COUNTIF(B:B,pizzadb_pizzasales[[#This Row],[order_id]])</f>
        <v>0.25</v>
      </c>
      <c r="D5437" s="1" t="s">
        <v>109</v>
      </c>
      <c r="E5437">
        <v>1</v>
      </c>
      <c r="F5437" s="16">
        <v>44501</v>
      </c>
      <c r="G5437" s="14" t="str">
        <f>TEXT(pizzadb_pizzasales[[#This Row],[order_date]],"dddd")</f>
        <v>Monday</v>
      </c>
      <c r="H5437" s="3">
        <v>0.81516203703703705</v>
      </c>
      <c r="I5437">
        <v>20.25</v>
      </c>
      <c r="J5437">
        <v>20.25</v>
      </c>
      <c r="K5437" s="1" t="s">
        <v>21</v>
      </c>
      <c r="L5437" s="1" t="s">
        <v>22</v>
      </c>
      <c r="M5437" s="1" t="s">
        <v>110</v>
      </c>
      <c r="N5437" s="1" t="s">
        <v>111</v>
      </c>
    </row>
    <row r="5438" spans="1:14" x14ac:dyDescent="0.25">
      <c r="A5438">
        <v>5437</v>
      </c>
      <c r="B5438">
        <v>2401</v>
      </c>
      <c r="C5438">
        <f>1/COUNTIF(B:B,pizzadb_pizzasales[[#This Row],[order_id]])</f>
        <v>0.25</v>
      </c>
      <c r="D5438" s="1" t="s">
        <v>154</v>
      </c>
      <c r="E5438">
        <v>1</v>
      </c>
      <c r="F5438" s="16">
        <v>44502</v>
      </c>
      <c r="G5438" s="14" t="str">
        <f>TEXT(pizzadb_pizzasales[[#This Row],[order_date]],"dddd")</f>
        <v>Tuesday</v>
      </c>
      <c r="H5438" s="3">
        <v>0.81516203703703705</v>
      </c>
      <c r="I5438">
        <v>16</v>
      </c>
      <c r="J5438">
        <v>16</v>
      </c>
      <c r="K5438" s="1" t="s">
        <v>13</v>
      </c>
      <c r="L5438" s="1" t="s">
        <v>22</v>
      </c>
      <c r="M5438" s="1" t="s">
        <v>66</v>
      </c>
      <c r="N5438" s="1" t="s">
        <v>67</v>
      </c>
    </row>
    <row r="5439" spans="1:14" x14ac:dyDescent="0.25">
      <c r="A5439">
        <v>5438</v>
      </c>
      <c r="B5439">
        <v>2402</v>
      </c>
      <c r="C5439">
        <f>1/COUNTIF(B:B,pizzadb_pizzasales[[#This Row],[order_id]])</f>
        <v>1</v>
      </c>
      <c r="D5439" s="1" t="s">
        <v>116</v>
      </c>
      <c r="E5439">
        <v>1</v>
      </c>
      <c r="F5439" s="16">
        <v>44503</v>
      </c>
      <c r="G5439" s="14" t="str">
        <f>TEXT(pizzadb_pizzasales[[#This Row],[order_date]],"dddd")</f>
        <v>Wednesday</v>
      </c>
      <c r="H5439" s="3">
        <v>0.81832175925925921</v>
      </c>
      <c r="I5439">
        <v>16</v>
      </c>
      <c r="J5439">
        <v>16</v>
      </c>
      <c r="K5439" s="1" t="s">
        <v>13</v>
      </c>
      <c r="L5439" s="1" t="s">
        <v>14</v>
      </c>
      <c r="M5439" s="1" t="s">
        <v>55</v>
      </c>
      <c r="N5439" s="1" t="s">
        <v>56</v>
      </c>
    </row>
    <row r="5440" spans="1:14" x14ac:dyDescent="0.25">
      <c r="A5440">
        <v>5439</v>
      </c>
      <c r="B5440">
        <v>2403</v>
      </c>
      <c r="C5440">
        <f>1/COUNTIF(B:B,pizzadb_pizzasales[[#This Row],[order_id]])</f>
        <v>0.33333333333333331</v>
      </c>
      <c r="D5440" s="1" t="s">
        <v>132</v>
      </c>
      <c r="E5440">
        <v>1</v>
      </c>
      <c r="F5440" s="16">
        <v>44504</v>
      </c>
      <c r="G5440" s="14" t="str">
        <f>TEXT(pizzadb_pizzasales[[#This Row],[order_date]],"dddd")</f>
        <v>Thursday</v>
      </c>
      <c r="H5440" s="3">
        <v>0.82944444444444443</v>
      </c>
      <c r="I5440">
        <v>10.5</v>
      </c>
      <c r="J5440">
        <v>10.5</v>
      </c>
      <c r="K5440" s="1" t="s">
        <v>41</v>
      </c>
      <c r="L5440" s="1" t="s">
        <v>14</v>
      </c>
      <c r="M5440" s="1" t="s">
        <v>15</v>
      </c>
      <c r="N5440" s="1" t="s">
        <v>16</v>
      </c>
    </row>
    <row r="5441" spans="1:14" x14ac:dyDescent="0.25">
      <c r="A5441">
        <v>5440</v>
      </c>
      <c r="B5441">
        <v>2403</v>
      </c>
      <c r="C5441">
        <f>1/COUNTIF(B:B,pizzadb_pizzasales[[#This Row],[order_id]])</f>
        <v>0.33333333333333331</v>
      </c>
      <c r="D5441" s="1" t="s">
        <v>172</v>
      </c>
      <c r="E5441">
        <v>1</v>
      </c>
      <c r="F5441" s="16">
        <v>44505</v>
      </c>
      <c r="G5441" s="14" t="str">
        <f>TEXT(pizzadb_pizzasales[[#This Row],[order_date]],"dddd")</f>
        <v>Friday</v>
      </c>
      <c r="H5441" s="3">
        <v>0.82944444444444443</v>
      </c>
      <c r="I5441">
        <v>12.5</v>
      </c>
      <c r="J5441">
        <v>12.5</v>
      </c>
      <c r="K5441" s="1" t="s">
        <v>41</v>
      </c>
      <c r="L5441" s="1" t="s">
        <v>26</v>
      </c>
      <c r="M5441" s="1" t="s">
        <v>88</v>
      </c>
      <c r="N5441" s="1" t="s">
        <v>89</v>
      </c>
    </row>
    <row r="5442" spans="1:14" x14ac:dyDescent="0.25">
      <c r="A5442">
        <v>5441</v>
      </c>
      <c r="B5442">
        <v>2403</v>
      </c>
      <c r="C5442">
        <f>1/COUNTIF(B:B,pizzadb_pizzasales[[#This Row],[order_id]])</f>
        <v>0.33333333333333331</v>
      </c>
      <c r="D5442" s="1" t="s">
        <v>157</v>
      </c>
      <c r="E5442">
        <v>1</v>
      </c>
      <c r="F5442" s="16">
        <v>44508</v>
      </c>
      <c r="G5442" s="14" t="str">
        <f>TEXT(pizzadb_pizzasales[[#This Row],[order_date]],"dddd")</f>
        <v>Monday</v>
      </c>
      <c r="H5442" s="3">
        <v>0.82944444444444443</v>
      </c>
      <c r="I5442">
        <v>12</v>
      </c>
      <c r="J5442">
        <v>12</v>
      </c>
      <c r="K5442" s="1" t="s">
        <v>41</v>
      </c>
      <c r="L5442" s="1" t="s">
        <v>22</v>
      </c>
      <c r="M5442" s="1" t="s">
        <v>110</v>
      </c>
      <c r="N5442" s="1" t="s">
        <v>111</v>
      </c>
    </row>
    <row r="5443" spans="1:14" x14ac:dyDescent="0.25">
      <c r="A5443">
        <v>5442</v>
      </c>
      <c r="B5443">
        <v>2404</v>
      </c>
      <c r="C5443">
        <f>1/COUNTIF(B:B,pizzadb_pizzasales[[#This Row],[order_id]])</f>
        <v>0.33333333333333331</v>
      </c>
      <c r="D5443" s="1" t="s">
        <v>132</v>
      </c>
      <c r="E5443">
        <v>1</v>
      </c>
      <c r="F5443" s="16">
        <v>44509</v>
      </c>
      <c r="G5443" s="14" t="str">
        <f>TEXT(pizzadb_pizzasales[[#This Row],[order_date]],"dddd")</f>
        <v>Tuesday</v>
      </c>
      <c r="H5443" s="3">
        <v>0.84009259259259261</v>
      </c>
      <c r="I5443">
        <v>10.5</v>
      </c>
      <c r="J5443">
        <v>10.5</v>
      </c>
      <c r="K5443" s="1" t="s">
        <v>41</v>
      </c>
      <c r="L5443" s="1" t="s">
        <v>14</v>
      </c>
      <c r="M5443" s="1" t="s">
        <v>15</v>
      </c>
      <c r="N5443" s="1" t="s">
        <v>16</v>
      </c>
    </row>
    <row r="5444" spans="1:14" x14ac:dyDescent="0.25">
      <c r="A5444">
        <v>5443</v>
      </c>
      <c r="B5444">
        <v>2404</v>
      </c>
      <c r="C5444">
        <f>1/COUNTIF(B:B,pizzadb_pizzasales[[#This Row],[order_id]])</f>
        <v>0.33333333333333331</v>
      </c>
      <c r="D5444" s="1" t="s">
        <v>120</v>
      </c>
      <c r="E5444">
        <v>1</v>
      </c>
      <c r="F5444" s="16">
        <v>44510</v>
      </c>
      <c r="G5444" s="14" t="str">
        <f>TEXT(pizzadb_pizzasales[[#This Row],[order_date]],"dddd")</f>
        <v>Wednesday</v>
      </c>
      <c r="H5444" s="3">
        <v>0.84009259259259261</v>
      </c>
      <c r="I5444">
        <v>12.5</v>
      </c>
      <c r="J5444">
        <v>12.5</v>
      </c>
      <c r="K5444" s="1" t="s">
        <v>41</v>
      </c>
      <c r="L5444" s="1" t="s">
        <v>26</v>
      </c>
      <c r="M5444" s="1" t="s">
        <v>38</v>
      </c>
      <c r="N5444" s="1" t="s">
        <v>39</v>
      </c>
    </row>
    <row r="5445" spans="1:14" x14ac:dyDescent="0.25">
      <c r="A5445">
        <v>5444</v>
      </c>
      <c r="B5445">
        <v>2404</v>
      </c>
      <c r="C5445">
        <f>1/COUNTIF(B:B,pizzadb_pizzasales[[#This Row],[order_id]])</f>
        <v>0.33333333333333331</v>
      </c>
      <c r="D5445" s="1" t="s">
        <v>136</v>
      </c>
      <c r="E5445">
        <v>1</v>
      </c>
      <c r="F5445" s="16">
        <v>44511</v>
      </c>
      <c r="G5445" s="14" t="str">
        <f>TEXT(pizzadb_pizzasales[[#This Row],[order_date]],"dddd")</f>
        <v>Thursday</v>
      </c>
      <c r="H5445" s="3">
        <v>0.84009259259259261</v>
      </c>
      <c r="I5445">
        <v>12.5</v>
      </c>
      <c r="J5445">
        <v>12.5</v>
      </c>
      <c r="K5445" s="1" t="s">
        <v>41</v>
      </c>
      <c r="L5445" s="1" t="s">
        <v>22</v>
      </c>
      <c r="M5445" s="1" t="s">
        <v>63</v>
      </c>
      <c r="N5445" s="1" t="s">
        <v>64</v>
      </c>
    </row>
    <row r="5446" spans="1:14" x14ac:dyDescent="0.25">
      <c r="A5446">
        <v>5445</v>
      </c>
      <c r="B5446">
        <v>2405</v>
      </c>
      <c r="C5446">
        <f>1/COUNTIF(B:B,pizzadb_pizzasales[[#This Row],[order_id]])</f>
        <v>1</v>
      </c>
      <c r="D5446" s="1" t="s">
        <v>133</v>
      </c>
      <c r="E5446">
        <v>1</v>
      </c>
      <c r="F5446" s="16">
        <v>44512</v>
      </c>
      <c r="G5446" s="14" t="str">
        <f>TEXT(pizzadb_pizzasales[[#This Row],[order_date]],"dddd")</f>
        <v>Friday</v>
      </c>
      <c r="H5446" s="3">
        <v>0.85987268518518523</v>
      </c>
      <c r="I5446">
        <v>16.5</v>
      </c>
      <c r="J5446">
        <v>16.5</v>
      </c>
      <c r="K5446" s="1" t="s">
        <v>13</v>
      </c>
      <c r="L5446" s="1" t="s">
        <v>26</v>
      </c>
      <c r="M5446" s="1" t="s">
        <v>107</v>
      </c>
      <c r="N5446" s="1" t="s">
        <v>108</v>
      </c>
    </row>
    <row r="5447" spans="1:14" x14ac:dyDescent="0.25">
      <c r="A5447">
        <v>5446</v>
      </c>
      <c r="B5447">
        <v>2406</v>
      </c>
      <c r="C5447">
        <f>1/COUNTIF(B:B,pizzadb_pizzasales[[#This Row],[order_id]])</f>
        <v>0.5</v>
      </c>
      <c r="D5447" s="1" t="s">
        <v>84</v>
      </c>
      <c r="E5447">
        <v>1</v>
      </c>
      <c r="F5447" s="16">
        <v>44515</v>
      </c>
      <c r="G5447" s="14" t="str">
        <f>TEXT(pizzadb_pizzasales[[#This Row],[order_date]],"dddd")</f>
        <v>Monday</v>
      </c>
      <c r="H5447" s="3">
        <v>0.88079861111111113</v>
      </c>
      <c r="I5447">
        <v>12</v>
      </c>
      <c r="J5447">
        <v>12</v>
      </c>
      <c r="K5447" s="1" t="s">
        <v>41</v>
      </c>
      <c r="L5447" s="1" t="s">
        <v>14</v>
      </c>
      <c r="M5447" s="1" t="s">
        <v>85</v>
      </c>
      <c r="N5447" s="1" t="s">
        <v>86</v>
      </c>
    </row>
    <row r="5448" spans="1:14" x14ac:dyDescent="0.25">
      <c r="A5448">
        <v>5447</v>
      </c>
      <c r="B5448">
        <v>2406</v>
      </c>
      <c r="C5448">
        <f>1/COUNTIF(B:B,pizzadb_pizzasales[[#This Row],[order_id]])</f>
        <v>0.5</v>
      </c>
      <c r="D5448" s="1" t="s">
        <v>77</v>
      </c>
      <c r="E5448">
        <v>1</v>
      </c>
      <c r="F5448" s="16">
        <v>44516</v>
      </c>
      <c r="G5448" s="14" t="str">
        <f>TEXT(pizzadb_pizzasales[[#This Row],[order_date]],"dddd")</f>
        <v>Tuesday</v>
      </c>
      <c r="H5448" s="3">
        <v>0.88079861111111113</v>
      </c>
      <c r="I5448">
        <v>15.25</v>
      </c>
      <c r="J5448">
        <v>15.25</v>
      </c>
      <c r="K5448" s="1" t="s">
        <v>21</v>
      </c>
      <c r="L5448" s="1" t="s">
        <v>14</v>
      </c>
      <c r="M5448" s="1" t="s">
        <v>78</v>
      </c>
      <c r="N5448" s="1" t="s">
        <v>79</v>
      </c>
    </row>
    <row r="5449" spans="1:14" x14ac:dyDescent="0.25">
      <c r="A5449">
        <v>5448</v>
      </c>
      <c r="B5449">
        <v>2407</v>
      </c>
      <c r="C5449">
        <f>1/COUNTIF(B:B,pizzadb_pizzasales[[#This Row],[order_id]])</f>
        <v>1</v>
      </c>
      <c r="D5449" s="1" t="s">
        <v>146</v>
      </c>
      <c r="E5449">
        <v>1</v>
      </c>
      <c r="F5449" s="16">
        <v>44517</v>
      </c>
      <c r="G5449" s="14" t="str">
        <f>TEXT(pizzadb_pizzasales[[#This Row],[order_date]],"dddd")</f>
        <v>Wednesday</v>
      </c>
      <c r="H5449" s="3">
        <v>0.91109953703703705</v>
      </c>
      <c r="I5449">
        <v>20.25</v>
      </c>
      <c r="J5449">
        <v>20.25</v>
      </c>
      <c r="K5449" s="1" t="s">
        <v>21</v>
      </c>
      <c r="L5449" s="1" t="s">
        <v>22</v>
      </c>
      <c r="M5449" s="1" t="s">
        <v>104</v>
      </c>
      <c r="N5449" s="1" t="s">
        <v>105</v>
      </c>
    </row>
    <row r="5450" spans="1:14" x14ac:dyDescent="0.25">
      <c r="A5450">
        <v>5449</v>
      </c>
      <c r="B5450">
        <v>2408</v>
      </c>
      <c r="C5450">
        <f>1/COUNTIF(B:B,pizzadb_pizzasales[[#This Row],[order_id]])</f>
        <v>0.5</v>
      </c>
      <c r="D5450" s="1" t="s">
        <v>20</v>
      </c>
      <c r="E5450">
        <v>1</v>
      </c>
      <c r="F5450" s="16">
        <v>44518</v>
      </c>
      <c r="G5450" s="14" t="str">
        <f>TEXT(pizzadb_pizzasales[[#This Row],[order_date]],"dddd")</f>
        <v>Thursday</v>
      </c>
      <c r="H5450" s="3">
        <v>0.91740740740740745</v>
      </c>
      <c r="I5450">
        <v>18.5</v>
      </c>
      <c r="J5450">
        <v>18.5</v>
      </c>
      <c r="K5450" s="1" t="s">
        <v>21</v>
      </c>
      <c r="L5450" s="1" t="s">
        <v>22</v>
      </c>
      <c r="M5450" s="1" t="s">
        <v>23</v>
      </c>
      <c r="N5450" s="1" t="s">
        <v>24</v>
      </c>
    </row>
    <row r="5451" spans="1:14" x14ac:dyDescent="0.25">
      <c r="A5451">
        <v>5450</v>
      </c>
      <c r="B5451">
        <v>2408</v>
      </c>
      <c r="C5451">
        <f>1/COUNTIF(B:B,pizzadb_pizzasales[[#This Row],[order_id]])</f>
        <v>0.5</v>
      </c>
      <c r="D5451" s="1" t="s">
        <v>90</v>
      </c>
      <c r="E5451">
        <v>1</v>
      </c>
      <c r="F5451" s="16">
        <v>44519</v>
      </c>
      <c r="G5451" s="14" t="str">
        <f>TEXT(pizzadb_pizzasales[[#This Row],[order_date]],"dddd")</f>
        <v>Friday</v>
      </c>
      <c r="H5451" s="3">
        <v>0.91740740740740745</v>
      </c>
      <c r="I5451">
        <v>17.950000762939453</v>
      </c>
      <c r="J5451">
        <v>17.950000762939453</v>
      </c>
      <c r="K5451" s="1" t="s">
        <v>21</v>
      </c>
      <c r="L5451" s="1" t="s">
        <v>22</v>
      </c>
      <c r="M5451" s="1" t="s">
        <v>91</v>
      </c>
      <c r="N5451" s="1" t="s">
        <v>92</v>
      </c>
    </row>
    <row r="5452" spans="1:14" x14ac:dyDescent="0.25">
      <c r="A5452">
        <v>5451</v>
      </c>
      <c r="B5452">
        <v>2409</v>
      </c>
      <c r="C5452">
        <f>1/COUNTIF(B:B,pizzadb_pizzasales[[#This Row],[order_id]])</f>
        <v>0.25</v>
      </c>
      <c r="D5452" s="1" t="s">
        <v>72</v>
      </c>
      <c r="E5452">
        <v>1</v>
      </c>
      <c r="F5452" s="16">
        <v>44522</v>
      </c>
      <c r="G5452" s="14" t="str">
        <f>TEXT(pizzadb_pizzasales[[#This Row],[order_date]],"dddd")</f>
        <v>Monday</v>
      </c>
      <c r="H5452" s="3">
        <v>0.47796296296296298</v>
      </c>
      <c r="I5452">
        <v>20.75</v>
      </c>
      <c r="J5452">
        <v>20.75</v>
      </c>
      <c r="K5452" s="1" t="s">
        <v>21</v>
      </c>
      <c r="L5452" s="1" t="s">
        <v>33</v>
      </c>
      <c r="M5452" s="1" t="s">
        <v>42</v>
      </c>
      <c r="N5452" s="1" t="s">
        <v>43</v>
      </c>
    </row>
    <row r="5453" spans="1:14" x14ac:dyDescent="0.25">
      <c r="A5453">
        <v>5452</v>
      </c>
      <c r="B5453">
        <v>2409</v>
      </c>
      <c r="C5453">
        <f>1/COUNTIF(B:B,pizzadb_pizzasales[[#This Row],[order_id]])</f>
        <v>0.25</v>
      </c>
      <c r="D5453" s="1" t="s">
        <v>77</v>
      </c>
      <c r="E5453">
        <v>1</v>
      </c>
      <c r="F5453" s="16">
        <v>44523</v>
      </c>
      <c r="G5453" s="14" t="str">
        <f>TEXT(pizzadb_pizzasales[[#This Row],[order_date]],"dddd")</f>
        <v>Tuesday</v>
      </c>
      <c r="H5453" s="3">
        <v>0.47796296296296298</v>
      </c>
      <c r="I5453">
        <v>15.25</v>
      </c>
      <c r="J5453">
        <v>15.25</v>
      </c>
      <c r="K5453" s="1" t="s">
        <v>21</v>
      </c>
      <c r="L5453" s="1" t="s">
        <v>14</v>
      </c>
      <c r="M5453" s="1" t="s">
        <v>78</v>
      </c>
      <c r="N5453" s="1" t="s">
        <v>79</v>
      </c>
    </row>
    <row r="5454" spans="1:14" x14ac:dyDescent="0.25">
      <c r="A5454">
        <v>5453</v>
      </c>
      <c r="B5454">
        <v>2409</v>
      </c>
      <c r="C5454">
        <f>1/COUNTIF(B:B,pizzadb_pizzasales[[#This Row],[order_id]])</f>
        <v>0.25</v>
      </c>
      <c r="D5454" s="1" t="s">
        <v>87</v>
      </c>
      <c r="E5454">
        <v>1</v>
      </c>
      <c r="F5454" s="16">
        <v>44524</v>
      </c>
      <c r="G5454" s="14" t="str">
        <f>TEXT(pizzadb_pizzasales[[#This Row],[order_date]],"dddd")</f>
        <v>Wednesday</v>
      </c>
      <c r="H5454" s="3">
        <v>0.47796296296296298</v>
      </c>
      <c r="I5454">
        <v>20.75</v>
      </c>
      <c r="J5454">
        <v>20.75</v>
      </c>
      <c r="K5454" s="1" t="s">
        <v>21</v>
      </c>
      <c r="L5454" s="1" t="s">
        <v>26</v>
      </c>
      <c r="M5454" s="1" t="s">
        <v>88</v>
      </c>
      <c r="N5454" s="1" t="s">
        <v>89</v>
      </c>
    </row>
    <row r="5455" spans="1:14" x14ac:dyDescent="0.25">
      <c r="A5455">
        <v>5454</v>
      </c>
      <c r="B5455">
        <v>2409</v>
      </c>
      <c r="C5455">
        <f>1/COUNTIF(B:B,pizzadb_pizzasales[[#This Row],[order_id]])</f>
        <v>0.25</v>
      </c>
      <c r="D5455" s="1" t="s">
        <v>170</v>
      </c>
      <c r="E5455">
        <v>1</v>
      </c>
      <c r="F5455" s="16">
        <v>44525</v>
      </c>
      <c r="G5455" s="14" t="str">
        <f>TEXT(pizzadb_pizzasales[[#This Row],[order_date]],"dddd")</f>
        <v>Thursday</v>
      </c>
      <c r="H5455" s="3">
        <v>0.47796296296296298</v>
      </c>
      <c r="I5455">
        <v>20.5</v>
      </c>
      <c r="J5455">
        <v>20.5</v>
      </c>
      <c r="K5455" s="1" t="s">
        <v>21</v>
      </c>
      <c r="L5455" s="1" t="s">
        <v>14</v>
      </c>
      <c r="M5455" s="1" t="s">
        <v>45</v>
      </c>
      <c r="N5455" s="1" t="s">
        <v>46</v>
      </c>
    </row>
    <row r="5456" spans="1:14" x14ac:dyDescent="0.25">
      <c r="A5456">
        <v>5455</v>
      </c>
      <c r="B5456">
        <v>2410</v>
      </c>
      <c r="C5456">
        <f>1/COUNTIF(B:B,pizzadb_pizzasales[[#This Row],[order_id]])</f>
        <v>0.33333333333333331</v>
      </c>
      <c r="D5456" s="1" t="s">
        <v>93</v>
      </c>
      <c r="E5456">
        <v>1</v>
      </c>
      <c r="F5456" s="16">
        <v>44526</v>
      </c>
      <c r="G5456" s="14" t="str">
        <f>TEXT(pizzadb_pizzasales[[#This Row],[order_date]],"dddd")</f>
        <v>Friday</v>
      </c>
      <c r="H5456" s="3">
        <v>0.48829861111111111</v>
      </c>
      <c r="I5456">
        <v>12</v>
      </c>
      <c r="J5456">
        <v>12</v>
      </c>
      <c r="K5456" s="1" t="s">
        <v>41</v>
      </c>
      <c r="L5456" s="1" t="s">
        <v>14</v>
      </c>
      <c r="M5456" s="1" t="s">
        <v>94</v>
      </c>
      <c r="N5456" s="1" t="s">
        <v>95</v>
      </c>
    </row>
    <row r="5457" spans="1:14" x14ac:dyDescent="0.25">
      <c r="A5457">
        <v>5456</v>
      </c>
      <c r="B5457">
        <v>2410</v>
      </c>
      <c r="C5457">
        <f>1/COUNTIF(B:B,pizzadb_pizzasales[[#This Row],[order_id]])</f>
        <v>0.33333333333333331</v>
      </c>
      <c r="D5457" s="1" t="s">
        <v>87</v>
      </c>
      <c r="E5457">
        <v>1</v>
      </c>
      <c r="F5457" s="16">
        <v>44529</v>
      </c>
      <c r="G5457" s="14" t="str">
        <f>TEXT(pizzadb_pizzasales[[#This Row],[order_date]],"dddd")</f>
        <v>Monday</v>
      </c>
      <c r="H5457" s="3">
        <v>0.48829861111111111</v>
      </c>
      <c r="I5457">
        <v>20.75</v>
      </c>
      <c r="J5457">
        <v>20.75</v>
      </c>
      <c r="K5457" s="1" t="s">
        <v>21</v>
      </c>
      <c r="L5457" s="1" t="s">
        <v>26</v>
      </c>
      <c r="M5457" s="1" t="s">
        <v>88</v>
      </c>
      <c r="N5457" s="1" t="s">
        <v>89</v>
      </c>
    </row>
    <row r="5458" spans="1:14" x14ac:dyDescent="0.25">
      <c r="A5458">
        <v>5457</v>
      </c>
      <c r="B5458">
        <v>2410</v>
      </c>
      <c r="C5458">
        <f>1/COUNTIF(B:B,pizzadb_pizzasales[[#This Row],[order_id]])</f>
        <v>0.33333333333333331</v>
      </c>
      <c r="D5458" s="1" t="s">
        <v>117</v>
      </c>
      <c r="E5458">
        <v>1</v>
      </c>
      <c r="F5458" s="16">
        <v>44530</v>
      </c>
      <c r="G5458" s="14" t="str">
        <f>TEXT(pizzadb_pizzasales[[#This Row],[order_date]],"dddd")</f>
        <v>Tuesday</v>
      </c>
      <c r="H5458" s="3">
        <v>0.48829861111111111</v>
      </c>
      <c r="I5458">
        <v>12.75</v>
      </c>
      <c r="J5458">
        <v>12.75</v>
      </c>
      <c r="K5458" s="1" t="s">
        <v>41</v>
      </c>
      <c r="L5458" s="1" t="s">
        <v>33</v>
      </c>
      <c r="M5458" s="1" t="s">
        <v>70</v>
      </c>
      <c r="N5458" s="1" t="s">
        <v>71</v>
      </c>
    </row>
    <row r="5459" spans="1:14" x14ac:dyDescent="0.25">
      <c r="A5459">
        <v>5458</v>
      </c>
      <c r="B5459">
        <v>2411</v>
      </c>
      <c r="C5459">
        <f>1/COUNTIF(B:B,pizzadb_pizzasales[[#This Row],[order_id]])</f>
        <v>1</v>
      </c>
      <c r="D5459" s="1" t="s">
        <v>96</v>
      </c>
      <c r="E5459">
        <v>1</v>
      </c>
      <c r="F5459" s="16">
        <v>44531</v>
      </c>
      <c r="G5459" s="14" t="str">
        <f>TEXT(pizzadb_pizzasales[[#This Row],[order_date]],"dddd")</f>
        <v>Wednesday</v>
      </c>
      <c r="H5459" s="3">
        <v>0.49547453703703703</v>
      </c>
      <c r="I5459">
        <v>16.25</v>
      </c>
      <c r="J5459">
        <v>16.25</v>
      </c>
      <c r="K5459" s="1" t="s">
        <v>13</v>
      </c>
      <c r="L5459" s="1" t="s">
        <v>26</v>
      </c>
      <c r="M5459" s="1" t="s">
        <v>97</v>
      </c>
      <c r="N5459" s="1" t="s">
        <v>98</v>
      </c>
    </row>
    <row r="5460" spans="1:14" x14ac:dyDescent="0.25">
      <c r="A5460">
        <v>5459</v>
      </c>
      <c r="B5460">
        <v>2412</v>
      </c>
      <c r="C5460">
        <f>1/COUNTIF(B:B,pizzadb_pizzasales[[#This Row],[order_id]])</f>
        <v>1</v>
      </c>
      <c r="D5460" s="1" t="s">
        <v>159</v>
      </c>
      <c r="E5460">
        <v>1</v>
      </c>
      <c r="F5460" s="16">
        <v>44532</v>
      </c>
      <c r="G5460" s="14" t="str">
        <f>TEXT(pizzadb_pizzasales[[#This Row],[order_date]],"dddd")</f>
        <v>Thursday</v>
      </c>
      <c r="H5460" s="3">
        <v>0.50628472222222221</v>
      </c>
      <c r="I5460">
        <v>16.75</v>
      </c>
      <c r="J5460">
        <v>16.75</v>
      </c>
      <c r="K5460" s="1" t="s">
        <v>13</v>
      </c>
      <c r="L5460" s="1" t="s">
        <v>22</v>
      </c>
      <c r="M5460" s="1" t="s">
        <v>101</v>
      </c>
      <c r="N5460" s="1" t="s">
        <v>102</v>
      </c>
    </row>
    <row r="5461" spans="1:14" x14ac:dyDescent="0.25">
      <c r="A5461">
        <v>5460</v>
      </c>
      <c r="B5461">
        <v>2413</v>
      </c>
      <c r="C5461">
        <f>1/COUNTIF(B:B,pizzadb_pizzasales[[#This Row],[order_id]])</f>
        <v>1</v>
      </c>
      <c r="D5461" s="1" t="s">
        <v>40</v>
      </c>
      <c r="E5461">
        <v>1</v>
      </c>
      <c r="F5461" s="16">
        <v>44533</v>
      </c>
      <c r="G5461" s="14" t="str">
        <f>TEXT(pizzadb_pizzasales[[#This Row],[order_date]],"dddd")</f>
        <v>Friday</v>
      </c>
      <c r="H5461" s="3">
        <v>0.50716435185185182</v>
      </c>
      <c r="I5461">
        <v>12.75</v>
      </c>
      <c r="J5461">
        <v>12.75</v>
      </c>
      <c r="K5461" s="1" t="s">
        <v>41</v>
      </c>
      <c r="L5461" s="1" t="s">
        <v>33</v>
      </c>
      <c r="M5461" s="1" t="s">
        <v>42</v>
      </c>
      <c r="N5461" s="1" t="s">
        <v>43</v>
      </c>
    </row>
    <row r="5462" spans="1:14" x14ac:dyDescent="0.25">
      <c r="A5462">
        <v>5461</v>
      </c>
      <c r="B5462">
        <v>2414</v>
      </c>
      <c r="C5462">
        <f>1/COUNTIF(B:B,pizzadb_pizzasales[[#This Row],[order_id]])</f>
        <v>1</v>
      </c>
      <c r="D5462" s="1" t="s">
        <v>117</v>
      </c>
      <c r="E5462">
        <v>1</v>
      </c>
      <c r="F5462" s="16">
        <v>44536</v>
      </c>
      <c r="G5462" s="14" t="str">
        <f>TEXT(pizzadb_pizzasales[[#This Row],[order_date]],"dddd")</f>
        <v>Monday</v>
      </c>
      <c r="H5462" s="3">
        <v>0.50737268518518519</v>
      </c>
      <c r="I5462">
        <v>12.75</v>
      </c>
      <c r="J5462">
        <v>12.75</v>
      </c>
      <c r="K5462" s="1" t="s">
        <v>41</v>
      </c>
      <c r="L5462" s="1" t="s">
        <v>33</v>
      </c>
      <c r="M5462" s="1" t="s">
        <v>70</v>
      </c>
      <c r="N5462" s="1" t="s">
        <v>71</v>
      </c>
    </row>
    <row r="5463" spans="1:14" x14ac:dyDescent="0.25">
      <c r="A5463">
        <v>5462</v>
      </c>
      <c r="B5463">
        <v>2415</v>
      </c>
      <c r="C5463">
        <f>1/COUNTIF(B:B,pizzadb_pizzasales[[#This Row],[order_id]])</f>
        <v>0.5</v>
      </c>
      <c r="D5463" s="1" t="s">
        <v>149</v>
      </c>
      <c r="E5463">
        <v>1</v>
      </c>
      <c r="F5463" s="16">
        <v>44537</v>
      </c>
      <c r="G5463" s="14" t="str">
        <f>TEXT(pizzadb_pizzasales[[#This Row],[order_date]],"dddd")</f>
        <v>Tuesday</v>
      </c>
      <c r="H5463" s="3">
        <v>0.52406249999999999</v>
      </c>
      <c r="I5463">
        <v>12.25</v>
      </c>
      <c r="J5463">
        <v>12.25</v>
      </c>
      <c r="K5463" s="1" t="s">
        <v>41</v>
      </c>
      <c r="L5463" s="1" t="s">
        <v>26</v>
      </c>
      <c r="M5463" s="1" t="s">
        <v>114</v>
      </c>
      <c r="N5463" s="1" t="s">
        <v>115</v>
      </c>
    </row>
    <row r="5464" spans="1:14" x14ac:dyDescent="0.25">
      <c r="A5464">
        <v>5463</v>
      </c>
      <c r="B5464">
        <v>2415</v>
      </c>
      <c r="C5464">
        <f>1/COUNTIF(B:B,pizzadb_pizzasales[[#This Row],[order_id]])</f>
        <v>0.5</v>
      </c>
      <c r="D5464" s="1" t="s">
        <v>59</v>
      </c>
      <c r="E5464">
        <v>1</v>
      </c>
      <c r="F5464" s="16">
        <v>44538</v>
      </c>
      <c r="G5464" s="14" t="str">
        <f>TEXT(pizzadb_pizzasales[[#This Row],[order_date]],"dddd")</f>
        <v>Wednesday</v>
      </c>
      <c r="H5464" s="3">
        <v>0.52406249999999999</v>
      </c>
      <c r="I5464">
        <v>20.75</v>
      </c>
      <c r="J5464">
        <v>20.75</v>
      </c>
      <c r="K5464" s="1" t="s">
        <v>21</v>
      </c>
      <c r="L5464" s="1" t="s">
        <v>26</v>
      </c>
      <c r="M5464" s="1" t="s">
        <v>60</v>
      </c>
      <c r="N5464" s="1" t="s">
        <v>61</v>
      </c>
    </row>
    <row r="5465" spans="1:14" x14ac:dyDescent="0.25">
      <c r="A5465">
        <v>5464</v>
      </c>
      <c r="B5465">
        <v>2416</v>
      </c>
      <c r="C5465">
        <f>1/COUNTIF(B:B,pizzadb_pizzasales[[#This Row],[order_id]])</f>
        <v>0.5</v>
      </c>
      <c r="D5465" s="1" t="s">
        <v>57</v>
      </c>
      <c r="E5465">
        <v>1</v>
      </c>
      <c r="F5465" s="16">
        <v>44539</v>
      </c>
      <c r="G5465" s="14" t="str">
        <f>TEXT(pizzadb_pizzasales[[#This Row],[order_date]],"dddd")</f>
        <v>Thursday</v>
      </c>
      <c r="H5465" s="3">
        <v>0.52618055555555554</v>
      </c>
      <c r="I5465">
        <v>12.5</v>
      </c>
      <c r="J5465">
        <v>12.5</v>
      </c>
      <c r="K5465" s="1" t="s">
        <v>41</v>
      </c>
      <c r="L5465" s="1" t="s">
        <v>26</v>
      </c>
      <c r="M5465" s="1" t="s">
        <v>27</v>
      </c>
      <c r="N5465" s="1" t="s">
        <v>28</v>
      </c>
    </row>
    <row r="5466" spans="1:14" x14ac:dyDescent="0.25">
      <c r="A5466">
        <v>5465</v>
      </c>
      <c r="B5466">
        <v>2416</v>
      </c>
      <c r="C5466">
        <f>1/COUNTIF(B:B,pizzadb_pizzasales[[#This Row],[order_id]])</f>
        <v>0.5</v>
      </c>
      <c r="D5466" s="1" t="s">
        <v>59</v>
      </c>
      <c r="E5466">
        <v>1</v>
      </c>
      <c r="F5466" s="16">
        <v>44540</v>
      </c>
      <c r="G5466" s="14" t="str">
        <f>TEXT(pizzadb_pizzasales[[#This Row],[order_date]],"dddd")</f>
        <v>Friday</v>
      </c>
      <c r="H5466" s="3">
        <v>0.52618055555555554</v>
      </c>
      <c r="I5466">
        <v>20.75</v>
      </c>
      <c r="J5466">
        <v>20.75</v>
      </c>
      <c r="K5466" s="1" t="s">
        <v>21</v>
      </c>
      <c r="L5466" s="1" t="s">
        <v>26</v>
      </c>
      <c r="M5466" s="1" t="s">
        <v>60</v>
      </c>
      <c r="N5466" s="1" t="s">
        <v>61</v>
      </c>
    </row>
    <row r="5467" spans="1:14" x14ac:dyDescent="0.25">
      <c r="A5467">
        <v>5466</v>
      </c>
      <c r="B5467">
        <v>2417</v>
      </c>
      <c r="C5467">
        <f>1/COUNTIF(B:B,pizzadb_pizzasales[[#This Row],[order_id]])</f>
        <v>0.25</v>
      </c>
      <c r="D5467" s="1" t="s">
        <v>20</v>
      </c>
      <c r="E5467">
        <v>1</v>
      </c>
      <c r="F5467" s="16">
        <v>44543</v>
      </c>
      <c r="G5467" s="14" t="str">
        <f>TEXT(pizzadb_pizzasales[[#This Row],[order_date]],"dddd")</f>
        <v>Monday</v>
      </c>
      <c r="H5467" s="3">
        <v>0.52680555555555553</v>
      </c>
      <c r="I5467">
        <v>18.5</v>
      </c>
      <c r="J5467">
        <v>18.5</v>
      </c>
      <c r="K5467" s="1" t="s">
        <v>21</v>
      </c>
      <c r="L5467" s="1" t="s">
        <v>22</v>
      </c>
      <c r="M5467" s="1" t="s">
        <v>23</v>
      </c>
      <c r="N5467" s="1" t="s">
        <v>24</v>
      </c>
    </row>
    <row r="5468" spans="1:14" x14ac:dyDescent="0.25">
      <c r="A5468">
        <v>5467</v>
      </c>
      <c r="B5468">
        <v>2417</v>
      </c>
      <c r="C5468">
        <f>1/COUNTIF(B:B,pizzadb_pizzasales[[#This Row],[order_id]])</f>
        <v>0.25</v>
      </c>
      <c r="D5468" s="1" t="s">
        <v>90</v>
      </c>
      <c r="E5468">
        <v>1</v>
      </c>
      <c r="F5468" s="16">
        <v>44544</v>
      </c>
      <c r="G5468" s="14" t="str">
        <f>TEXT(pizzadb_pizzasales[[#This Row],[order_date]],"dddd")</f>
        <v>Tuesday</v>
      </c>
      <c r="H5468" s="3">
        <v>0.52680555555555553</v>
      </c>
      <c r="I5468">
        <v>17.950000762939453</v>
      </c>
      <c r="J5468">
        <v>17.950000762939453</v>
      </c>
      <c r="K5468" s="1" t="s">
        <v>21</v>
      </c>
      <c r="L5468" s="1" t="s">
        <v>22</v>
      </c>
      <c r="M5468" s="1" t="s">
        <v>91</v>
      </c>
      <c r="N5468" s="1" t="s">
        <v>92</v>
      </c>
    </row>
    <row r="5469" spans="1:14" x14ac:dyDescent="0.25">
      <c r="A5469">
        <v>5468</v>
      </c>
      <c r="B5469">
        <v>2417</v>
      </c>
      <c r="C5469">
        <f>1/COUNTIF(B:B,pizzadb_pizzasales[[#This Row],[order_id]])</f>
        <v>0.25</v>
      </c>
      <c r="D5469" s="1" t="s">
        <v>93</v>
      </c>
      <c r="E5469">
        <v>1</v>
      </c>
      <c r="F5469" s="16">
        <v>44545</v>
      </c>
      <c r="G5469" s="14" t="str">
        <f>TEXT(pizzadb_pizzasales[[#This Row],[order_date]],"dddd")</f>
        <v>Wednesday</v>
      </c>
      <c r="H5469" s="3">
        <v>0.52680555555555553</v>
      </c>
      <c r="I5469">
        <v>12</v>
      </c>
      <c r="J5469">
        <v>12</v>
      </c>
      <c r="K5469" s="1" t="s">
        <v>41</v>
      </c>
      <c r="L5469" s="1" t="s">
        <v>14</v>
      </c>
      <c r="M5469" s="1" t="s">
        <v>94</v>
      </c>
      <c r="N5469" s="1" t="s">
        <v>95</v>
      </c>
    </row>
    <row r="5470" spans="1:14" x14ac:dyDescent="0.25">
      <c r="A5470">
        <v>5469</v>
      </c>
      <c r="B5470">
        <v>2417</v>
      </c>
      <c r="C5470">
        <f>1/COUNTIF(B:B,pizzadb_pizzasales[[#This Row],[order_id]])</f>
        <v>0.25</v>
      </c>
      <c r="D5470" s="1" t="s">
        <v>145</v>
      </c>
      <c r="E5470">
        <v>1</v>
      </c>
      <c r="F5470" s="16">
        <v>44546</v>
      </c>
      <c r="G5470" s="14" t="str">
        <f>TEXT(pizzadb_pizzasales[[#This Row],[order_date]],"dddd")</f>
        <v>Thursday</v>
      </c>
      <c r="H5470" s="3">
        <v>0.52680555555555553</v>
      </c>
      <c r="I5470">
        <v>16.5</v>
      </c>
      <c r="J5470">
        <v>16.5</v>
      </c>
      <c r="K5470" s="1" t="s">
        <v>13</v>
      </c>
      <c r="L5470" s="1" t="s">
        <v>26</v>
      </c>
      <c r="M5470" s="1" t="s">
        <v>38</v>
      </c>
      <c r="N5470" s="1" t="s">
        <v>39</v>
      </c>
    </row>
    <row r="5471" spans="1:14" x14ac:dyDescent="0.25">
      <c r="A5471">
        <v>5470</v>
      </c>
      <c r="B5471">
        <v>2418</v>
      </c>
      <c r="C5471">
        <f>1/COUNTIF(B:B,pizzadb_pizzasales[[#This Row],[order_id]])</f>
        <v>1</v>
      </c>
      <c r="D5471" s="1" t="s">
        <v>171</v>
      </c>
      <c r="E5471">
        <v>1</v>
      </c>
      <c r="F5471" s="16">
        <v>44547</v>
      </c>
      <c r="G5471" s="14" t="str">
        <f>TEXT(pizzadb_pizzasales[[#This Row],[order_date]],"dddd")</f>
        <v>Friday</v>
      </c>
      <c r="H5471" s="3">
        <v>0.52781250000000002</v>
      </c>
      <c r="I5471">
        <v>16.5</v>
      </c>
      <c r="J5471">
        <v>16.5</v>
      </c>
      <c r="K5471" s="1" t="s">
        <v>13</v>
      </c>
      <c r="L5471" s="1" t="s">
        <v>26</v>
      </c>
      <c r="M5471" s="1" t="s">
        <v>88</v>
      </c>
      <c r="N5471" s="1" t="s">
        <v>89</v>
      </c>
    </row>
    <row r="5472" spans="1:14" x14ac:dyDescent="0.25">
      <c r="A5472">
        <v>5471</v>
      </c>
      <c r="B5472">
        <v>2419</v>
      </c>
      <c r="C5472">
        <f>1/COUNTIF(B:B,pizzadb_pizzasales[[#This Row],[order_id]])</f>
        <v>1</v>
      </c>
      <c r="D5472" s="1" t="s">
        <v>121</v>
      </c>
      <c r="E5472">
        <v>1</v>
      </c>
      <c r="F5472" s="16">
        <v>44550</v>
      </c>
      <c r="G5472" s="14" t="str">
        <f>TEXT(pizzadb_pizzasales[[#This Row],[order_date]],"dddd")</f>
        <v>Monday</v>
      </c>
      <c r="H5472" s="3">
        <v>0.52866898148148145</v>
      </c>
      <c r="I5472">
        <v>16.25</v>
      </c>
      <c r="J5472">
        <v>16.25</v>
      </c>
      <c r="K5472" s="1" t="s">
        <v>13</v>
      </c>
      <c r="L5472" s="1" t="s">
        <v>26</v>
      </c>
      <c r="M5472" s="1" t="s">
        <v>114</v>
      </c>
      <c r="N5472" s="1" t="s">
        <v>115</v>
      </c>
    </row>
    <row r="5473" spans="1:14" x14ac:dyDescent="0.25">
      <c r="A5473">
        <v>5472</v>
      </c>
      <c r="B5473">
        <v>2420</v>
      </c>
      <c r="C5473">
        <f>1/COUNTIF(B:B,pizzadb_pizzasales[[#This Row],[order_id]])</f>
        <v>1</v>
      </c>
      <c r="D5473" s="1" t="s">
        <v>109</v>
      </c>
      <c r="E5473">
        <v>1</v>
      </c>
      <c r="F5473" s="16">
        <v>44551</v>
      </c>
      <c r="G5473" s="14" t="str">
        <f>TEXT(pizzadb_pizzasales[[#This Row],[order_date]],"dddd")</f>
        <v>Tuesday</v>
      </c>
      <c r="H5473" s="3">
        <v>0.53005787037037033</v>
      </c>
      <c r="I5473">
        <v>20.25</v>
      </c>
      <c r="J5473">
        <v>20.25</v>
      </c>
      <c r="K5473" s="1" t="s">
        <v>21</v>
      </c>
      <c r="L5473" s="1" t="s">
        <v>22</v>
      </c>
      <c r="M5473" s="1" t="s">
        <v>110</v>
      </c>
      <c r="N5473" s="1" t="s">
        <v>111</v>
      </c>
    </row>
    <row r="5474" spans="1:14" x14ac:dyDescent="0.25">
      <c r="A5474">
        <v>5473</v>
      </c>
      <c r="B5474">
        <v>2421</v>
      </c>
      <c r="C5474">
        <f>1/COUNTIF(B:B,pizzadb_pizzasales[[#This Row],[order_id]])</f>
        <v>1</v>
      </c>
      <c r="D5474" s="1" t="s">
        <v>151</v>
      </c>
      <c r="E5474">
        <v>1</v>
      </c>
      <c r="F5474" s="16">
        <v>44552</v>
      </c>
      <c r="G5474" s="14" t="str">
        <f>TEXT(pizzadb_pizzasales[[#This Row],[order_date]],"dddd")</f>
        <v>Wednesday</v>
      </c>
      <c r="H5474" s="3">
        <v>0.53337962962962959</v>
      </c>
      <c r="I5474">
        <v>12.75</v>
      </c>
      <c r="J5474">
        <v>12.75</v>
      </c>
      <c r="K5474" s="1" t="s">
        <v>41</v>
      </c>
      <c r="L5474" s="1" t="s">
        <v>33</v>
      </c>
      <c r="M5474" s="1" t="s">
        <v>34</v>
      </c>
      <c r="N5474" s="1" t="s">
        <v>35</v>
      </c>
    </row>
    <row r="5475" spans="1:14" x14ac:dyDescent="0.25">
      <c r="A5475">
        <v>5474</v>
      </c>
      <c r="B5475">
        <v>2422</v>
      </c>
      <c r="C5475">
        <f>1/COUNTIF(B:B,pizzadb_pizzasales[[#This Row],[order_id]])</f>
        <v>0.25</v>
      </c>
      <c r="D5475" s="1" t="s">
        <v>73</v>
      </c>
      <c r="E5475">
        <v>1</v>
      </c>
      <c r="F5475" s="16">
        <v>44553</v>
      </c>
      <c r="G5475" s="14" t="str">
        <f>TEXT(pizzadb_pizzasales[[#This Row],[order_date]],"dddd")</f>
        <v>Thursday</v>
      </c>
      <c r="H5475" s="3">
        <v>0.5406481481481481</v>
      </c>
      <c r="I5475">
        <v>20.75</v>
      </c>
      <c r="J5475">
        <v>20.75</v>
      </c>
      <c r="K5475" s="1" t="s">
        <v>21</v>
      </c>
      <c r="L5475" s="1" t="s">
        <v>33</v>
      </c>
      <c r="M5475" s="1" t="s">
        <v>74</v>
      </c>
      <c r="N5475" s="1" t="s">
        <v>75</v>
      </c>
    </row>
    <row r="5476" spans="1:14" x14ac:dyDescent="0.25">
      <c r="A5476">
        <v>5475</v>
      </c>
      <c r="B5476">
        <v>2422</v>
      </c>
      <c r="C5476">
        <f>1/COUNTIF(B:B,pizzadb_pizzasales[[#This Row],[order_id]])</f>
        <v>0.25</v>
      </c>
      <c r="D5476" s="1" t="s">
        <v>20</v>
      </c>
      <c r="E5476">
        <v>1</v>
      </c>
      <c r="F5476" s="16">
        <v>44554</v>
      </c>
      <c r="G5476" s="14" t="str">
        <f>TEXT(pizzadb_pizzasales[[#This Row],[order_date]],"dddd")</f>
        <v>Friday</v>
      </c>
      <c r="H5476" s="3">
        <v>0.5406481481481481</v>
      </c>
      <c r="I5476">
        <v>18.5</v>
      </c>
      <c r="J5476">
        <v>18.5</v>
      </c>
      <c r="K5476" s="1" t="s">
        <v>21</v>
      </c>
      <c r="L5476" s="1" t="s">
        <v>22</v>
      </c>
      <c r="M5476" s="1" t="s">
        <v>23</v>
      </c>
      <c r="N5476" s="1" t="s">
        <v>24</v>
      </c>
    </row>
    <row r="5477" spans="1:14" x14ac:dyDescent="0.25">
      <c r="A5477">
        <v>5476</v>
      </c>
      <c r="B5477">
        <v>2422</v>
      </c>
      <c r="C5477">
        <f>1/COUNTIF(B:B,pizzadb_pizzasales[[#This Row],[order_id]])</f>
        <v>0.25</v>
      </c>
      <c r="D5477" s="1" t="s">
        <v>119</v>
      </c>
      <c r="E5477">
        <v>1</v>
      </c>
      <c r="F5477" s="16">
        <v>44557</v>
      </c>
      <c r="G5477" s="14" t="str">
        <f>TEXT(pizzadb_pizzasales[[#This Row],[order_date]],"dddd")</f>
        <v>Monday</v>
      </c>
      <c r="H5477" s="3">
        <v>0.5406481481481481</v>
      </c>
      <c r="I5477">
        <v>12.5</v>
      </c>
      <c r="J5477">
        <v>12.5</v>
      </c>
      <c r="K5477" s="1" t="s">
        <v>13</v>
      </c>
      <c r="L5477" s="1" t="s">
        <v>14</v>
      </c>
      <c r="M5477" s="1" t="s">
        <v>78</v>
      </c>
      <c r="N5477" s="1" t="s">
        <v>79</v>
      </c>
    </row>
    <row r="5478" spans="1:14" x14ac:dyDescent="0.25">
      <c r="A5478">
        <v>5477</v>
      </c>
      <c r="B5478">
        <v>2422</v>
      </c>
      <c r="C5478">
        <f>1/COUNTIF(B:B,pizzadb_pizzasales[[#This Row],[order_id]])</f>
        <v>0.25</v>
      </c>
      <c r="D5478" s="1" t="s">
        <v>59</v>
      </c>
      <c r="E5478">
        <v>1</v>
      </c>
      <c r="F5478" s="16">
        <v>44558</v>
      </c>
      <c r="G5478" s="14" t="str">
        <f>TEXT(pizzadb_pizzasales[[#This Row],[order_date]],"dddd")</f>
        <v>Tuesday</v>
      </c>
      <c r="H5478" s="3">
        <v>0.5406481481481481</v>
      </c>
      <c r="I5478">
        <v>20.75</v>
      </c>
      <c r="J5478">
        <v>20.75</v>
      </c>
      <c r="K5478" s="1" t="s">
        <v>21</v>
      </c>
      <c r="L5478" s="1" t="s">
        <v>26</v>
      </c>
      <c r="M5478" s="1" t="s">
        <v>60</v>
      </c>
      <c r="N5478" s="1" t="s">
        <v>61</v>
      </c>
    </row>
    <row r="5479" spans="1:14" x14ac:dyDescent="0.25">
      <c r="A5479">
        <v>5478</v>
      </c>
      <c r="B5479">
        <v>2423</v>
      </c>
      <c r="C5479">
        <f>1/COUNTIF(B:B,pizzadb_pizzasales[[#This Row],[order_id]])</f>
        <v>0.33333333333333331</v>
      </c>
      <c r="D5479" s="1" t="s">
        <v>12</v>
      </c>
      <c r="E5479">
        <v>1</v>
      </c>
      <c r="F5479" s="16">
        <v>44559</v>
      </c>
      <c r="G5479" s="14" t="str">
        <f>TEXT(pizzadb_pizzasales[[#This Row],[order_date]],"dddd")</f>
        <v>Wednesday</v>
      </c>
      <c r="H5479" s="3">
        <v>0.54451388888888885</v>
      </c>
      <c r="I5479">
        <v>13.25</v>
      </c>
      <c r="J5479">
        <v>13.25</v>
      </c>
      <c r="K5479" s="1" t="s">
        <v>13</v>
      </c>
      <c r="L5479" s="1" t="s">
        <v>14</v>
      </c>
      <c r="M5479" s="1" t="s">
        <v>15</v>
      </c>
      <c r="N5479" s="1" t="s">
        <v>16</v>
      </c>
    </row>
    <row r="5480" spans="1:14" x14ac:dyDescent="0.25">
      <c r="A5480">
        <v>5479</v>
      </c>
      <c r="B5480">
        <v>2423</v>
      </c>
      <c r="C5480">
        <f>1/COUNTIF(B:B,pizzadb_pizzasales[[#This Row],[order_id]])</f>
        <v>0.33333333333333331</v>
      </c>
      <c r="D5480" s="1" t="s">
        <v>163</v>
      </c>
      <c r="E5480">
        <v>1</v>
      </c>
      <c r="F5480" s="16">
        <v>44560</v>
      </c>
      <c r="G5480" s="14" t="str">
        <f>TEXT(pizzadb_pizzasales[[#This Row],[order_date]],"dddd")</f>
        <v>Thursday</v>
      </c>
      <c r="H5480" s="3">
        <v>0.54451388888888885</v>
      </c>
      <c r="I5480">
        <v>16</v>
      </c>
      <c r="J5480">
        <v>16</v>
      </c>
      <c r="K5480" s="1" t="s">
        <v>13</v>
      </c>
      <c r="L5480" s="1" t="s">
        <v>14</v>
      </c>
      <c r="M5480" s="1" t="s">
        <v>94</v>
      </c>
      <c r="N5480" s="1" t="s">
        <v>95</v>
      </c>
    </row>
    <row r="5481" spans="1:14" x14ac:dyDescent="0.25">
      <c r="A5481">
        <v>5480</v>
      </c>
      <c r="B5481">
        <v>2423</v>
      </c>
      <c r="C5481">
        <f>1/COUNTIF(B:B,pizzadb_pizzasales[[#This Row],[order_id]])</f>
        <v>0.33333333333333331</v>
      </c>
      <c r="D5481" s="1" t="s">
        <v>120</v>
      </c>
      <c r="E5481">
        <v>1</v>
      </c>
      <c r="F5481" s="16">
        <v>44561</v>
      </c>
      <c r="G5481" s="14" t="str">
        <f>TEXT(pizzadb_pizzasales[[#This Row],[order_date]],"dddd")</f>
        <v>Friday</v>
      </c>
      <c r="H5481" s="3">
        <v>0.54451388888888885</v>
      </c>
      <c r="I5481">
        <v>12.5</v>
      </c>
      <c r="J5481">
        <v>12.5</v>
      </c>
      <c r="K5481" s="1" t="s">
        <v>41</v>
      </c>
      <c r="L5481" s="1" t="s">
        <v>26</v>
      </c>
      <c r="M5481" s="1" t="s">
        <v>38</v>
      </c>
      <c r="N5481" s="1" t="s">
        <v>39</v>
      </c>
    </row>
    <row r="5482" spans="1:14" x14ac:dyDescent="0.25">
      <c r="A5482">
        <v>5481</v>
      </c>
      <c r="B5482">
        <v>2424</v>
      </c>
      <c r="C5482">
        <f>1/COUNTIF(B:B,pizzadb_pizzasales[[#This Row],[order_id]])</f>
        <v>0.5</v>
      </c>
      <c r="D5482" s="1" t="s">
        <v>165</v>
      </c>
      <c r="E5482">
        <v>1</v>
      </c>
      <c r="F5482" s="16">
        <v>44564</v>
      </c>
      <c r="G5482" s="14" t="str">
        <f>TEXT(pizzadb_pizzasales[[#This Row],[order_date]],"dddd")</f>
        <v>Monday</v>
      </c>
      <c r="H5482" s="3">
        <v>0.54471064814814818</v>
      </c>
      <c r="I5482">
        <v>23.649999618530273</v>
      </c>
      <c r="J5482">
        <v>23.649999618530273</v>
      </c>
      <c r="K5482" s="1" t="s">
        <v>41</v>
      </c>
      <c r="L5482" s="1" t="s">
        <v>26</v>
      </c>
      <c r="M5482" s="1" t="s">
        <v>166</v>
      </c>
      <c r="N5482" s="1" t="s">
        <v>167</v>
      </c>
    </row>
    <row r="5483" spans="1:14" x14ac:dyDescent="0.25">
      <c r="A5483">
        <v>5482</v>
      </c>
      <c r="B5483">
        <v>2424</v>
      </c>
      <c r="C5483">
        <f>1/COUNTIF(B:B,pizzadb_pizzasales[[#This Row],[order_id]])</f>
        <v>0.5</v>
      </c>
      <c r="D5483" s="1" t="s">
        <v>163</v>
      </c>
      <c r="E5483">
        <v>1</v>
      </c>
      <c r="F5483" s="16">
        <v>44565</v>
      </c>
      <c r="G5483" s="14" t="str">
        <f>TEXT(pizzadb_pizzasales[[#This Row],[order_date]],"dddd")</f>
        <v>Tuesday</v>
      </c>
      <c r="H5483" s="3">
        <v>0.54471064814814818</v>
      </c>
      <c r="I5483">
        <v>16</v>
      </c>
      <c r="J5483">
        <v>16</v>
      </c>
      <c r="K5483" s="1" t="s">
        <v>13</v>
      </c>
      <c r="L5483" s="1" t="s">
        <v>14</v>
      </c>
      <c r="M5483" s="1" t="s">
        <v>94</v>
      </c>
      <c r="N5483" s="1" t="s">
        <v>95</v>
      </c>
    </row>
    <row r="5484" spans="1:14" x14ac:dyDescent="0.25">
      <c r="A5484">
        <v>5483</v>
      </c>
      <c r="B5484">
        <v>2425</v>
      </c>
      <c r="C5484">
        <f>1/COUNTIF(B:B,pizzadb_pizzasales[[#This Row],[order_id]])</f>
        <v>1</v>
      </c>
      <c r="D5484" s="1" t="s">
        <v>59</v>
      </c>
      <c r="E5484">
        <v>1</v>
      </c>
      <c r="F5484" s="16">
        <v>44566</v>
      </c>
      <c r="G5484" s="14" t="str">
        <f>TEXT(pizzadb_pizzasales[[#This Row],[order_date]],"dddd")</f>
        <v>Wednesday</v>
      </c>
      <c r="H5484" s="3">
        <v>0.55361111111111116</v>
      </c>
      <c r="I5484">
        <v>20.75</v>
      </c>
      <c r="J5484">
        <v>20.75</v>
      </c>
      <c r="K5484" s="1" t="s">
        <v>21</v>
      </c>
      <c r="L5484" s="1" t="s">
        <v>26</v>
      </c>
      <c r="M5484" s="1" t="s">
        <v>60</v>
      </c>
      <c r="N5484" s="1" t="s">
        <v>61</v>
      </c>
    </row>
    <row r="5485" spans="1:14" x14ac:dyDescent="0.25">
      <c r="A5485">
        <v>5484</v>
      </c>
      <c r="B5485">
        <v>2426</v>
      </c>
      <c r="C5485">
        <f>1/COUNTIF(B:B,pizzadb_pizzasales[[#This Row],[order_id]])</f>
        <v>0.33333333333333331</v>
      </c>
      <c r="D5485" s="1" t="s">
        <v>17</v>
      </c>
      <c r="E5485">
        <v>1</v>
      </c>
      <c r="F5485" s="16">
        <v>44567</v>
      </c>
      <c r="G5485" s="14" t="str">
        <f>TEXT(pizzadb_pizzasales[[#This Row],[order_date]],"dddd")</f>
        <v>Thursday</v>
      </c>
      <c r="H5485" s="3">
        <v>0.56765046296296295</v>
      </c>
      <c r="I5485">
        <v>16</v>
      </c>
      <c r="J5485">
        <v>16</v>
      </c>
      <c r="K5485" s="1" t="s">
        <v>13</v>
      </c>
      <c r="L5485" s="1" t="s">
        <v>14</v>
      </c>
      <c r="M5485" s="1" t="s">
        <v>18</v>
      </c>
      <c r="N5485" s="1" t="s">
        <v>19</v>
      </c>
    </row>
    <row r="5486" spans="1:14" x14ac:dyDescent="0.25">
      <c r="A5486">
        <v>5485</v>
      </c>
      <c r="B5486">
        <v>2426</v>
      </c>
      <c r="C5486">
        <f>1/COUNTIF(B:B,pizzadb_pizzasales[[#This Row],[order_id]])</f>
        <v>0.33333333333333331</v>
      </c>
      <c r="D5486" s="1" t="s">
        <v>51</v>
      </c>
      <c r="E5486">
        <v>1</v>
      </c>
      <c r="F5486" s="16">
        <v>44568</v>
      </c>
      <c r="G5486" s="14" t="str">
        <f>TEXT(pizzadb_pizzasales[[#This Row],[order_date]],"dddd")</f>
        <v>Friday</v>
      </c>
      <c r="H5486" s="3">
        <v>0.56765046296296295</v>
      </c>
      <c r="I5486">
        <v>12</v>
      </c>
      <c r="J5486">
        <v>12</v>
      </c>
      <c r="K5486" s="1" t="s">
        <v>41</v>
      </c>
      <c r="L5486" s="1" t="s">
        <v>22</v>
      </c>
      <c r="M5486" s="1" t="s">
        <v>52</v>
      </c>
      <c r="N5486" s="1" t="s">
        <v>53</v>
      </c>
    </row>
    <row r="5487" spans="1:14" x14ac:dyDescent="0.25">
      <c r="A5487">
        <v>5486</v>
      </c>
      <c r="B5487">
        <v>2426</v>
      </c>
      <c r="C5487">
        <f>1/COUNTIF(B:B,pizzadb_pizzasales[[#This Row],[order_id]])</f>
        <v>0.33333333333333331</v>
      </c>
      <c r="D5487" s="1" t="s">
        <v>54</v>
      </c>
      <c r="E5487">
        <v>1</v>
      </c>
      <c r="F5487" s="16">
        <v>44571</v>
      </c>
      <c r="G5487" s="14" t="str">
        <f>TEXT(pizzadb_pizzasales[[#This Row],[order_date]],"dddd")</f>
        <v>Monday</v>
      </c>
      <c r="H5487" s="3">
        <v>0.56765046296296295</v>
      </c>
      <c r="I5487">
        <v>20.5</v>
      </c>
      <c r="J5487">
        <v>20.5</v>
      </c>
      <c r="K5487" s="1" t="s">
        <v>21</v>
      </c>
      <c r="L5487" s="1" t="s">
        <v>14</v>
      </c>
      <c r="M5487" s="1" t="s">
        <v>55</v>
      </c>
      <c r="N5487" s="1" t="s">
        <v>56</v>
      </c>
    </row>
    <row r="5488" spans="1:14" x14ac:dyDescent="0.25">
      <c r="A5488">
        <v>5487</v>
      </c>
      <c r="B5488">
        <v>2427</v>
      </c>
      <c r="C5488">
        <f>1/COUNTIF(B:B,pizzadb_pizzasales[[#This Row],[order_id]])</f>
        <v>1</v>
      </c>
      <c r="D5488" s="1" t="s">
        <v>32</v>
      </c>
      <c r="E5488">
        <v>1</v>
      </c>
      <c r="F5488" s="16">
        <v>44572</v>
      </c>
      <c r="G5488" s="14" t="str">
        <f>TEXT(pizzadb_pizzasales[[#This Row],[order_date]],"dddd")</f>
        <v>Tuesday</v>
      </c>
      <c r="H5488" s="3">
        <v>0.57141203703703702</v>
      </c>
      <c r="I5488">
        <v>20.75</v>
      </c>
      <c r="J5488">
        <v>20.75</v>
      </c>
      <c r="K5488" s="1" t="s">
        <v>21</v>
      </c>
      <c r="L5488" s="1" t="s">
        <v>33</v>
      </c>
      <c r="M5488" s="1" t="s">
        <v>34</v>
      </c>
      <c r="N5488" s="1" t="s">
        <v>35</v>
      </c>
    </row>
    <row r="5489" spans="1:14" x14ac:dyDescent="0.25">
      <c r="A5489">
        <v>5488</v>
      </c>
      <c r="B5489">
        <v>2428</v>
      </c>
      <c r="C5489">
        <f>1/COUNTIF(B:B,pizzadb_pizzasales[[#This Row],[order_id]])</f>
        <v>1</v>
      </c>
      <c r="D5489" s="1" t="s">
        <v>113</v>
      </c>
      <c r="E5489">
        <v>1</v>
      </c>
      <c r="F5489" s="16">
        <v>44573</v>
      </c>
      <c r="G5489" s="14" t="str">
        <f>TEXT(pizzadb_pizzasales[[#This Row],[order_date]],"dddd")</f>
        <v>Wednesday</v>
      </c>
      <c r="H5489" s="3">
        <v>0.57318287037037041</v>
      </c>
      <c r="I5489">
        <v>20.25</v>
      </c>
      <c r="J5489">
        <v>20.25</v>
      </c>
      <c r="K5489" s="1" t="s">
        <v>21</v>
      </c>
      <c r="L5489" s="1" t="s">
        <v>26</v>
      </c>
      <c r="M5489" s="1" t="s">
        <v>114</v>
      </c>
      <c r="N5489" s="1" t="s">
        <v>115</v>
      </c>
    </row>
    <row r="5490" spans="1:14" x14ac:dyDescent="0.25">
      <c r="A5490">
        <v>5489</v>
      </c>
      <c r="B5490">
        <v>2429</v>
      </c>
      <c r="C5490">
        <f>1/COUNTIF(B:B,pizzadb_pizzasales[[#This Row],[order_id]])</f>
        <v>1</v>
      </c>
      <c r="D5490" s="1" t="s">
        <v>157</v>
      </c>
      <c r="E5490">
        <v>1</v>
      </c>
      <c r="F5490" s="16">
        <v>44574</v>
      </c>
      <c r="G5490" s="14" t="str">
        <f>TEXT(pizzadb_pizzasales[[#This Row],[order_date]],"dddd")</f>
        <v>Thursday</v>
      </c>
      <c r="H5490" s="3">
        <v>0.5763773148148148</v>
      </c>
      <c r="I5490">
        <v>12</v>
      </c>
      <c r="J5490">
        <v>12</v>
      </c>
      <c r="K5490" s="1" t="s">
        <v>41</v>
      </c>
      <c r="L5490" s="1" t="s">
        <v>22</v>
      </c>
      <c r="M5490" s="1" t="s">
        <v>110</v>
      </c>
      <c r="N5490" s="1" t="s">
        <v>111</v>
      </c>
    </row>
    <row r="5491" spans="1:14" x14ac:dyDescent="0.25">
      <c r="A5491">
        <v>5490</v>
      </c>
      <c r="B5491">
        <v>2430</v>
      </c>
      <c r="C5491">
        <f>1/COUNTIF(B:B,pizzadb_pizzasales[[#This Row],[order_id]])</f>
        <v>0.33333333333333331</v>
      </c>
      <c r="D5491" s="1" t="s">
        <v>68</v>
      </c>
      <c r="E5491">
        <v>1</v>
      </c>
      <c r="F5491" s="16">
        <v>44575</v>
      </c>
      <c r="G5491" s="14" t="str">
        <f>TEXT(pizzadb_pizzasales[[#This Row],[order_date]],"dddd")</f>
        <v>Friday</v>
      </c>
      <c r="H5491" s="3">
        <v>0.57976851851851852</v>
      </c>
      <c r="I5491">
        <v>20.25</v>
      </c>
      <c r="J5491">
        <v>20.25</v>
      </c>
      <c r="K5491" s="1" t="s">
        <v>21</v>
      </c>
      <c r="L5491" s="1" t="s">
        <v>22</v>
      </c>
      <c r="M5491" s="1" t="s">
        <v>30</v>
      </c>
      <c r="N5491" s="1" t="s">
        <v>31</v>
      </c>
    </row>
    <row r="5492" spans="1:14" x14ac:dyDescent="0.25">
      <c r="A5492">
        <v>5491</v>
      </c>
      <c r="B5492">
        <v>2430</v>
      </c>
      <c r="C5492">
        <f>1/COUNTIF(B:B,pizzadb_pizzasales[[#This Row],[order_id]])</f>
        <v>0.33333333333333331</v>
      </c>
      <c r="D5492" s="1" t="s">
        <v>112</v>
      </c>
      <c r="E5492">
        <v>1</v>
      </c>
      <c r="F5492" s="16">
        <v>44578</v>
      </c>
      <c r="G5492" s="14" t="str">
        <f>TEXT(pizzadb_pizzasales[[#This Row],[order_date]],"dddd")</f>
        <v>Monday</v>
      </c>
      <c r="H5492" s="3">
        <v>0.57976851851851852</v>
      </c>
      <c r="I5492">
        <v>20.5</v>
      </c>
      <c r="J5492">
        <v>20.5</v>
      </c>
      <c r="K5492" s="1" t="s">
        <v>21</v>
      </c>
      <c r="L5492" s="1" t="s">
        <v>14</v>
      </c>
      <c r="M5492" s="1" t="s">
        <v>94</v>
      </c>
      <c r="N5492" s="1" t="s">
        <v>95</v>
      </c>
    </row>
    <row r="5493" spans="1:14" x14ac:dyDescent="0.25">
      <c r="A5493">
        <v>5492</v>
      </c>
      <c r="B5493">
        <v>2430</v>
      </c>
      <c r="C5493">
        <f>1/COUNTIF(B:B,pizzadb_pizzasales[[#This Row],[order_id]])</f>
        <v>0.33333333333333331</v>
      </c>
      <c r="D5493" s="1" t="s">
        <v>69</v>
      </c>
      <c r="E5493">
        <v>1</v>
      </c>
      <c r="F5493" s="16">
        <v>44579</v>
      </c>
      <c r="G5493" s="14" t="str">
        <f>TEXT(pizzadb_pizzasales[[#This Row],[order_date]],"dddd")</f>
        <v>Tuesday</v>
      </c>
      <c r="H5493" s="3">
        <v>0.57976851851851852</v>
      </c>
      <c r="I5493">
        <v>20.75</v>
      </c>
      <c r="J5493">
        <v>20.75</v>
      </c>
      <c r="K5493" s="1" t="s">
        <v>21</v>
      </c>
      <c r="L5493" s="1" t="s">
        <v>33</v>
      </c>
      <c r="M5493" s="1" t="s">
        <v>70</v>
      </c>
      <c r="N5493" s="1" t="s">
        <v>71</v>
      </c>
    </row>
    <row r="5494" spans="1:14" x14ac:dyDescent="0.25">
      <c r="A5494">
        <v>5493</v>
      </c>
      <c r="B5494">
        <v>2431</v>
      </c>
      <c r="C5494">
        <f>1/COUNTIF(B:B,pizzadb_pizzasales[[#This Row],[order_id]])</f>
        <v>0.125</v>
      </c>
      <c r="D5494" s="1" t="s">
        <v>76</v>
      </c>
      <c r="E5494">
        <v>1</v>
      </c>
      <c r="F5494" s="16">
        <v>44580</v>
      </c>
      <c r="G5494" s="14" t="str">
        <f>TEXT(pizzadb_pizzasales[[#This Row],[order_date]],"dddd")</f>
        <v>Wednesday</v>
      </c>
      <c r="H5494" s="3">
        <v>0.58782407407407411</v>
      </c>
      <c r="I5494">
        <v>16.75</v>
      </c>
      <c r="J5494">
        <v>16.75</v>
      </c>
      <c r="K5494" s="1" t="s">
        <v>13</v>
      </c>
      <c r="L5494" s="1" t="s">
        <v>33</v>
      </c>
      <c r="M5494" s="1" t="s">
        <v>74</v>
      </c>
      <c r="N5494" s="1" t="s">
        <v>75</v>
      </c>
    </row>
    <row r="5495" spans="1:14" x14ac:dyDescent="0.25">
      <c r="A5495">
        <v>5494</v>
      </c>
      <c r="B5495">
        <v>2431</v>
      </c>
      <c r="C5495">
        <f>1/COUNTIF(B:B,pizzadb_pizzasales[[#This Row],[order_id]])</f>
        <v>0.125</v>
      </c>
      <c r="D5495" s="1" t="s">
        <v>90</v>
      </c>
      <c r="E5495">
        <v>1</v>
      </c>
      <c r="F5495" s="16">
        <v>44581</v>
      </c>
      <c r="G5495" s="14" t="str">
        <f>TEXT(pizzadb_pizzasales[[#This Row],[order_date]],"dddd")</f>
        <v>Thursday</v>
      </c>
      <c r="H5495" s="3">
        <v>0.58782407407407411</v>
      </c>
      <c r="I5495">
        <v>17.950000762939453</v>
      </c>
      <c r="J5495">
        <v>17.950000762939453</v>
      </c>
      <c r="K5495" s="1" t="s">
        <v>21</v>
      </c>
      <c r="L5495" s="1" t="s">
        <v>22</v>
      </c>
      <c r="M5495" s="1" t="s">
        <v>91</v>
      </c>
      <c r="N5495" s="1" t="s">
        <v>92</v>
      </c>
    </row>
    <row r="5496" spans="1:14" x14ac:dyDescent="0.25">
      <c r="A5496">
        <v>5495</v>
      </c>
      <c r="B5496">
        <v>2431</v>
      </c>
      <c r="C5496">
        <f>1/COUNTIF(B:B,pizzadb_pizzasales[[#This Row],[order_id]])</f>
        <v>0.125</v>
      </c>
      <c r="D5496" s="1" t="s">
        <v>25</v>
      </c>
      <c r="E5496">
        <v>1</v>
      </c>
      <c r="F5496" s="16">
        <v>44582</v>
      </c>
      <c r="G5496" s="14" t="str">
        <f>TEXT(pizzadb_pizzasales[[#This Row],[order_date]],"dddd")</f>
        <v>Friday</v>
      </c>
      <c r="H5496" s="3">
        <v>0.58782407407407411</v>
      </c>
      <c r="I5496">
        <v>20.75</v>
      </c>
      <c r="J5496">
        <v>20.75</v>
      </c>
      <c r="K5496" s="1" t="s">
        <v>21</v>
      </c>
      <c r="L5496" s="1" t="s">
        <v>26</v>
      </c>
      <c r="M5496" s="1" t="s">
        <v>27</v>
      </c>
      <c r="N5496" s="1" t="s">
        <v>28</v>
      </c>
    </row>
    <row r="5497" spans="1:14" x14ac:dyDescent="0.25">
      <c r="A5497">
        <v>5496</v>
      </c>
      <c r="B5497">
        <v>2431</v>
      </c>
      <c r="C5497">
        <f>1/COUNTIF(B:B,pizzadb_pizzasales[[#This Row],[order_id]])</f>
        <v>0.125</v>
      </c>
      <c r="D5497" s="1" t="s">
        <v>153</v>
      </c>
      <c r="E5497">
        <v>1</v>
      </c>
      <c r="F5497" s="16">
        <v>44585</v>
      </c>
      <c r="G5497" s="14" t="str">
        <f>TEXT(pizzadb_pizzasales[[#This Row],[order_date]],"dddd")</f>
        <v>Monday</v>
      </c>
      <c r="H5497" s="3">
        <v>0.58782407407407411</v>
      </c>
      <c r="I5497">
        <v>21</v>
      </c>
      <c r="J5497">
        <v>21</v>
      </c>
      <c r="K5497" s="1" t="s">
        <v>21</v>
      </c>
      <c r="L5497" s="1" t="s">
        <v>22</v>
      </c>
      <c r="M5497" s="1" t="s">
        <v>101</v>
      </c>
      <c r="N5497" s="1" t="s">
        <v>102</v>
      </c>
    </row>
    <row r="5498" spans="1:14" x14ac:dyDescent="0.25">
      <c r="A5498">
        <v>5497</v>
      </c>
      <c r="B5498">
        <v>2431</v>
      </c>
      <c r="C5498">
        <f>1/COUNTIF(B:B,pizzadb_pizzasales[[#This Row],[order_id]])</f>
        <v>0.125</v>
      </c>
      <c r="D5498" s="1" t="s">
        <v>112</v>
      </c>
      <c r="E5498">
        <v>1</v>
      </c>
      <c r="F5498" s="16">
        <v>44586</v>
      </c>
      <c r="G5498" s="14" t="str">
        <f>TEXT(pizzadb_pizzasales[[#This Row],[order_date]],"dddd")</f>
        <v>Tuesday</v>
      </c>
      <c r="H5498" s="3">
        <v>0.58782407407407411</v>
      </c>
      <c r="I5498">
        <v>20.5</v>
      </c>
      <c r="J5498">
        <v>20.5</v>
      </c>
      <c r="K5498" s="1" t="s">
        <v>21</v>
      </c>
      <c r="L5498" s="1" t="s">
        <v>14</v>
      </c>
      <c r="M5498" s="1" t="s">
        <v>94</v>
      </c>
      <c r="N5498" s="1" t="s">
        <v>95</v>
      </c>
    </row>
    <row r="5499" spans="1:14" x14ac:dyDescent="0.25">
      <c r="A5499">
        <v>5498</v>
      </c>
      <c r="B5499">
        <v>2431</v>
      </c>
      <c r="C5499">
        <f>1/COUNTIF(B:B,pizzadb_pizzasales[[#This Row],[order_id]])</f>
        <v>0.125</v>
      </c>
      <c r="D5499" s="1" t="s">
        <v>121</v>
      </c>
      <c r="E5499">
        <v>1</v>
      </c>
      <c r="F5499" s="16">
        <v>44587</v>
      </c>
      <c r="G5499" s="14" t="str">
        <f>TEXT(pizzadb_pizzasales[[#This Row],[order_date]],"dddd")</f>
        <v>Wednesday</v>
      </c>
      <c r="H5499" s="3">
        <v>0.58782407407407411</v>
      </c>
      <c r="I5499">
        <v>16.25</v>
      </c>
      <c r="J5499">
        <v>16.25</v>
      </c>
      <c r="K5499" s="1" t="s">
        <v>13</v>
      </c>
      <c r="L5499" s="1" t="s">
        <v>26</v>
      </c>
      <c r="M5499" s="1" t="s">
        <v>114</v>
      </c>
      <c r="N5499" s="1" t="s">
        <v>115</v>
      </c>
    </row>
    <row r="5500" spans="1:14" x14ac:dyDescent="0.25">
      <c r="A5500">
        <v>5499</v>
      </c>
      <c r="B5500">
        <v>2431</v>
      </c>
      <c r="C5500">
        <f>1/COUNTIF(B:B,pizzadb_pizzasales[[#This Row],[order_id]])</f>
        <v>0.125</v>
      </c>
      <c r="D5500" s="1" t="s">
        <v>149</v>
      </c>
      <c r="E5500">
        <v>2</v>
      </c>
      <c r="F5500" s="16">
        <v>44588</v>
      </c>
      <c r="G5500" s="14" t="str">
        <f>TEXT(pizzadb_pizzasales[[#This Row],[order_date]],"dddd")</f>
        <v>Thursday</v>
      </c>
      <c r="H5500" s="3">
        <v>0.58782407407407411</v>
      </c>
      <c r="I5500">
        <v>12.25</v>
      </c>
      <c r="J5500">
        <v>24.5</v>
      </c>
      <c r="K5500" s="1" t="s">
        <v>41</v>
      </c>
      <c r="L5500" s="1" t="s">
        <v>26</v>
      </c>
      <c r="M5500" s="1" t="s">
        <v>114</v>
      </c>
      <c r="N5500" s="1" t="s">
        <v>115</v>
      </c>
    </row>
    <row r="5501" spans="1:14" x14ac:dyDescent="0.25">
      <c r="A5501">
        <v>5500</v>
      </c>
      <c r="B5501">
        <v>2431</v>
      </c>
      <c r="C5501">
        <f>1/COUNTIF(B:B,pizzadb_pizzasales[[#This Row],[order_id]])</f>
        <v>0.125</v>
      </c>
      <c r="D5501" s="1" t="s">
        <v>150</v>
      </c>
      <c r="E5501">
        <v>1</v>
      </c>
      <c r="F5501" s="16">
        <v>44589</v>
      </c>
      <c r="G5501" s="14" t="str">
        <f>TEXT(pizzadb_pizzasales[[#This Row],[order_date]],"dddd")</f>
        <v>Friday</v>
      </c>
      <c r="H5501" s="3">
        <v>0.58782407407407411</v>
      </c>
      <c r="I5501">
        <v>12.5</v>
      </c>
      <c r="J5501">
        <v>12.5</v>
      </c>
      <c r="K5501" s="1" t="s">
        <v>41</v>
      </c>
      <c r="L5501" s="1" t="s">
        <v>26</v>
      </c>
      <c r="M5501" s="1" t="s">
        <v>60</v>
      </c>
      <c r="N5501" s="1" t="s">
        <v>61</v>
      </c>
    </row>
    <row r="5502" spans="1:14" x14ac:dyDescent="0.25">
      <c r="A5502">
        <v>5501</v>
      </c>
      <c r="B5502">
        <v>2432</v>
      </c>
      <c r="C5502">
        <f>1/COUNTIF(B:B,pizzadb_pizzasales[[#This Row],[order_id]])</f>
        <v>0.25</v>
      </c>
      <c r="D5502" s="1" t="s">
        <v>20</v>
      </c>
      <c r="E5502">
        <v>1</v>
      </c>
      <c r="F5502" s="16">
        <v>44592</v>
      </c>
      <c r="G5502" s="14" t="str">
        <f>TEXT(pizzadb_pizzasales[[#This Row],[order_date]],"dddd")</f>
        <v>Monday</v>
      </c>
      <c r="H5502" s="3">
        <v>0.5915393518518518</v>
      </c>
      <c r="I5502">
        <v>18.5</v>
      </c>
      <c r="J5502">
        <v>18.5</v>
      </c>
      <c r="K5502" s="1" t="s">
        <v>21</v>
      </c>
      <c r="L5502" s="1" t="s">
        <v>22</v>
      </c>
      <c r="M5502" s="1" t="s">
        <v>23</v>
      </c>
      <c r="N5502" s="1" t="s">
        <v>24</v>
      </c>
    </row>
    <row r="5503" spans="1:14" x14ac:dyDescent="0.25">
      <c r="A5503">
        <v>5502</v>
      </c>
      <c r="B5503">
        <v>2432</v>
      </c>
      <c r="C5503">
        <f>1/COUNTIF(B:B,pizzadb_pizzasales[[#This Row],[order_id]])</f>
        <v>0.25</v>
      </c>
      <c r="D5503" s="1" t="s">
        <v>116</v>
      </c>
      <c r="E5503">
        <v>1</v>
      </c>
      <c r="F5503" s="16">
        <v>44593</v>
      </c>
      <c r="G5503" s="14" t="str">
        <f>TEXT(pizzadb_pizzasales[[#This Row],[order_date]],"dddd")</f>
        <v>Tuesday</v>
      </c>
      <c r="H5503" s="3">
        <v>0.5915393518518518</v>
      </c>
      <c r="I5503">
        <v>16</v>
      </c>
      <c r="J5503">
        <v>16</v>
      </c>
      <c r="K5503" s="1" t="s">
        <v>13</v>
      </c>
      <c r="L5503" s="1" t="s">
        <v>14</v>
      </c>
      <c r="M5503" s="1" t="s">
        <v>55</v>
      </c>
      <c r="N5503" s="1" t="s">
        <v>56</v>
      </c>
    </row>
    <row r="5504" spans="1:14" x14ac:dyDescent="0.25">
      <c r="A5504">
        <v>5503</v>
      </c>
      <c r="B5504">
        <v>2432</v>
      </c>
      <c r="C5504">
        <f>1/COUNTIF(B:B,pizzadb_pizzasales[[#This Row],[order_id]])</f>
        <v>0.25</v>
      </c>
      <c r="D5504" s="1" t="s">
        <v>149</v>
      </c>
      <c r="E5504">
        <v>1</v>
      </c>
      <c r="F5504" s="16">
        <v>44594</v>
      </c>
      <c r="G5504" s="14" t="str">
        <f>TEXT(pizzadb_pizzasales[[#This Row],[order_date]],"dddd")</f>
        <v>Wednesday</v>
      </c>
      <c r="H5504" s="3">
        <v>0.5915393518518518</v>
      </c>
      <c r="I5504">
        <v>12.25</v>
      </c>
      <c r="J5504">
        <v>12.25</v>
      </c>
      <c r="K5504" s="1" t="s">
        <v>41</v>
      </c>
      <c r="L5504" s="1" t="s">
        <v>26</v>
      </c>
      <c r="M5504" s="1" t="s">
        <v>114</v>
      </c>
      <c r="N5504" s="1" t="s">
        <v>115</v>
      </c>
    </row>
    <row r="5505" spans="1:14" x14ac:dyDescent="0.25">
      <c r="A5505">
        <v>5504</v>
      </c>
      <c r="B5505">
        <v>2432</v>
      </c>
      <c r="C5505">
        <f>1/COUNTIF(B:B,pizzadb_pizzasales[[#This Row],[order_id]])</f>
        <v>0.25</v>
      </c>
      <c r="D5505" s="1" t="s">
        <v>140</v>
      </c>
      <c r="E5505">
        <v>1</v>
      </c>
      <c r="F5505" s="16">
        <v>44595</v>
      </c>
      <c r="G5505" s="14" t="str">
        <f>TEXT(pizzadb_pizzasales[[#This Row],[order_date]],"dddd")</f>
        <v>Thursday</v>
      </c>
      <c r="H5505" s="3">
        <v>0.5915393518518518</v>
      </c>
      <c r="I5505">
        <v>25.5</v>
      </c>
      <c r="J5505">
        <v>25.5</v>
      </c>
      <c r="K5505" s="1" t="s">
        <v>141</v>
      </c>
      <c r="L5505" s="1" t="s">
        <v>14</v>
      </c>
      <c r="M5505" s="1" t="s">
        <v>45</v>
      </c>
      <c r="N5505" s="1" t="s">
        <v>46</v>
      </c>
    </row>
    <row r="5506" spans="1:14" x14ac:dyDescent="0.25">
      <c r="A5506">
        <v>5505</v>
      </c>
      <c r="B5506">
        <v>2433</v>
      </c>
      <c r="C5506">
        <f>1/COUNTIF(B:B,pizzadb_pizzasales[[#This Row],[order_id]])</f>
        <v>0.33333333333333331</v>
      </c>
      <c r="D5506" s="1" t="s">
        <v>73</v>
      </c>
      <c r="E5506">
        <v>1</v>
      </c>
      <c r="F5506" s="16">
        <v>44596</v>
      </c>
      <c r="G5506" s="14" t="str">
        <f>TEXT(pizzadb_pizzasales[[#This Row],[order_date]],"dddd")</f>
        <v>Friday</v>
      </c>
      <c r="H5506" s="3">
        <v>0.59982638888888884</v>
      </c>
      <c r="I5506">
        <v>20.75</v>
      </c>
      <c r="J5506">
        <v>20.75</v>
      </c>
      <c r="K5506" s="1" t="s">
        <v>21</v>
      </c>
      <c r="L5506" s="1" t="s">
        <v>33</v>
      </c>
      <c r="M5506" s="1" t="s">
        <v>74</v>
      </c>
      <c r="N5506" s="1" t="s">
        <v>75</v>
      </c>
    </row>
    <row r="5507" spans="1:14" x14ac:dyDescent="0.25">
      <c r="A5507">
        <v>5506</v>
      </c>
      <c r="B5507">
        <v>2433</v>
      </c>
      <c r="C5507">
        <f>1/COUNTIF(B:B,pizzadb_pizzasales[[#This Row],[order_id]])</f>
        <v>0.33333333333333331</v>
      </c>
      <c r="D5507" s="1" t="s">
        <v>153</v>
      </c>
      <c r="E5507">
        <v>1</v>
      </c>
      <c r="F5507" s="16">
        <v>44599</v>
      </c>
      <c r="G5507" s="14" t="str">
        <f>TEXT(pizzadb_pizzasales[[#This Row],[order_date]],"dddd")</f>
        <v>Monday</v>
      </c>
      <c r="H5507" s="3">
        <v>0.59982638888888884</v>
      </c>
      <c r="I5507">
        <v>21</v>
      </c>
      <c r="J5507">
        <v>21</v>
      </c>
      <c r="K5507" s="1" t="s">
        <v>21</v>
      </c>
      <c r="L5507" s="1" t="s">
        <v>22</v>
      </c>
      <c r="M5507" s="1" t="s">
        <v>101</v>
      </c>
      <c r="N5507" s="1" t="s">
        <v>102</v>
      </c>
    </row>
    <row r="5508" spans="1:14" x14ac:dyDescent="0.25">
      <c r="A5508">
        <v>5507</v>
      </c>
      <c r="B5508">
        <v>2433</v>
      </c>
      <c r="C5508">
        <f>1/COUNTIF(B:B,pizzadb_pizzasales[[#This Row],[order_id]])</f>
        <v>0.33333333333333331</v>
      </c>
      <c r="D5508" s="1" t="s">
        <v>152</v>
      </c>
      <c r="E5508">
        <v>1</v>
      </c>
      <c r="F5508" s="16">
        <v>44600</v>
      </c>
      <c r="G5508" s="14" t="str">
        <f>TEXT(pizzadb_pizzasales[[#This Row],[order_date]],"dddd")</f>
        <v>Tuesday</v>
      </c>
      <c r="H5508" s="3">
        <v>0.59982638888888884</v>
      </c>
      <c r="I5508">
        <v>20.75</v>
      </c>
      <c r="J5508">
        <v>20.75</v>
      </c>
      <c r="K5508" s="1" t="s">
        <v>21</v>
      </c>
      <c r="L5508" s="1" t="s">
        <v>26</v>
      </c>
      <c r="M5508" s="1" t="s">
        <v>48</v>
      </c>
      <c r="N5508" s="1" t="s">
        <v>49</v>
      </c>
    </row>
    <row r="5509" spans="1:14" x14ac:dyDescent="0.25">
      <c r="A5509">
        <v>5508</v>
      </c>
      <c r="B5509">
        <v>2434</v>
      </c>
      <c r="C5509">
        <f>1/COUNTIF(B:B,pizzadb_pizzasales[[#This Row],[order_id]])</f>
        <v>1</v>
      </c>
      <c r="D5509" s="1" t="s">
        <v>120</v>
      </c>
      <c r="E5509">
        <v>1</v>
      </c>
      <c r="F5509" s="16">
        <v>44601</v>
      </c>
      <c r="G5509" s="14" t="str">
        <f>TEXT(pizzadb_pizzasales[[#This Row],[order_date]],"dddd")</f>
        <v>Wednesday</v>
      </c>
      <c r="H5509" s="3">
        <v>0.60115740740740742</v>
      </c>
      <c r="I5509">
        <v>12.5</v>
      </c>
      <c r="J5509">
        <v>12.5</v>
      </c>
      <c r="K5509" s="1" t="s">
        <v>41</v>
      </c>
      <c r="L5509" s="1" t="s">
        <v>26</v>
      </c>
      <c r="M5509" s="1" t="s">
        <v>38</v>
      </c>
      <c r="N5509" s="1" t="s">
        <v>39</v>
      </c>
    </row>
    <row r="5510" spans="1:14" x14ac:dyDescent="0.25">
      <c r="A5510">
        <v>5509</v>
      </c>
      <c r="B5510">
        <v>2435</v>
      </c>
      <c r="C5510">
        <f>1/COUNTIF(B:B,pizzadb_pizzasales[[#This Row],[order_id]])</f>
        <v>1</v>
      </c>
      <c r="D5510" s="1" t="s">
        <v>29</v>
      </c>
      <c r="E5510">
        <v>1</v>
      </c>
      <c r="F5510" s="16">
        <v>44602</v>
      </c>
      <c r="G5510" s="14" t="str">
        <f>TEXT(pizzadb_pizzasales[[#This Row],[order_date]],"dddd")</f>
        <v>Thursday</v>
      </c>
      <c r="H5510" s="3">
        <v>0.60333333333333339</v>
      </c>
      <c r="I5510">
        <v>16</v>
      </c>
      <c r="J5510">
        <v>16</v>
      </c>
      <c r="K5510" s="1" t="s">
        <v>13</v>
      </c>
      <c r="L5510" s="1" t="s">
        <v>22</v>
      </c>
      <c r="M5510" s="1" t="s">
        <v>30</v>
      </c>
      <c r="N5510" s="1" t="s">
        <v>31</v>
      </c>
    </row>
    <row r="5511" spans="1:14" x14ac:dyDescent="0.25">
      <c r="A5511">
        <v>5510</v>
      </c>
      <c r="B5511">
        <v>2436</v>
      </c>
      <c r="C5511">
        <f>1/COUNTIF(B:B,pizzadb_pizzasales[[#This Row],[order_id]])</f>
        <v>0.5</v>
      </c>
      <c r="D5511" s="1" t="s">
        <v>135</v>
      </c>
      <c r="E5511">
        <v>1</v>
      </c>
      <c r="F5511" s="16">
        <v>44603</v>
      </c>
      <c r="G5511" s="14" t="str">
        <f>TEXT(pizzadb_pizzasales[[#This Row],[order_date]],"dddd")</f>
        <v>Friday</v>
      </c>
      <c r="H5511" s="3">
        <v>0.62409722222222219</v>
      </c>
      <c r="I5511">
        <v>20.75</v>
      </c>
      <c r="J5511">
        <v>20.75</v>
      </c>
      <c r="K5511" s="1" t="s">
        <v>21</v>
      </c>
      <c r="L5511" s="1" t="s">
        <v>26</v>
      </c>
      <c r="M5511" s="1" t="s">
        <v>107</v>
      </c>
      <c r="N5511" s="1" t="s">
        <v>108</v>
      </c>
    </row>
    <row r="5512" spans="1:14" x14ac:dyDescent="0.25">
      <c r="A5512">
        <v>5511</v>
      </c>
      <c r="B5512">
        <v>2436</v>
      </c>
      <c r="C5512">
        <f>1/COUNTIF(B:B,pizzadb_pizzasales[[#This Row],[order_id]])</f>
        <v>0.5</v>
      </c>
      <c r="D5512" s="1" t="s">
        <v>69</v>
      </c>
      <c r="E5512">
        <v>1</v>
      </c>
      <c r="F5512" s="16">
        <v>44606</v>
      </c>
      <c r="G5512" s="14" t="str">
        <f>TEXT(pizzadb_pizzasales[[#This Row],[order_date]],"dddd")</f>
        <v>Monday</v>
      </c>
      <c r="H5512" s="3">
        <v>0.62409722222222219</v>
      </c>
      <c r="I5512">
        <v>20.75</v>
      </c>
      <c r="J5512">
        <v>20.75</v>
      </c>
      <c r="K5512" s="1" t="s">
        <v>21</v>
      </c>
      <c r="L5512" s="1" t="s">
        <v>33</v>
      </c>
      <c r="M5512" s="1" t="s">
        <v>70</v>
      </c>
      <c r="N5512" s="1" t="s">
        <v>71</v>
      </c>
    </row>
    <row r="5513" spans="1:14" x14ac:dyDescent="0.25">
      <c r="A5513">
        <v>5512</v>
      </c>
      <c r="B5513">
        <v>2437</v>
      </c>
      <c r="C5513">
        <f>1/COUNTIF(B:B,pizzadb_pizzasales[[#This Row],[order_id]])</f>
        <v>0.5</v>
      </c>
      <c r="D5513" s="1" t="s">
        <v>51</v>
      </c>
      <c r="E5513">
        <v>1</v>
      </c>
      <c r="F5513" s="16">
        <v>44607</v>
      </c>
      <c r="G5513" s="14" t="str">
        <f>TEXT(pizzadb_pizzasales[[#This Row],[order_date]],"dddd")</f>
        <v>Tuesday</v>
      </c>
      <c r="H5513" s="3">
        <v>0.62578703703703709</v>
      </c>
      <c r="I5513">
        <v>12</v>
      </c>
      <c r="J5513">
        <v>12</v>
      </c>
      <c r="K5513" s="1" t="s">
        <v>41</v>
      </c>
      <c r="L5513" s="1" t="s">
        <v>22</v>
      </c>
      <c r="M5513" s="1" t="s">
        <v>52</v>
      </c>
      <c r="N5513" s="1" t="s">
        <v>53</v>
      </c>
    </row>
    <row r="5514" spans="1:14" x14ac:dyDescent="0.25">
      <c r="A5514">
        <v>5513</v>
      </c>
      <c r="B5514">
        <v>2437</v>
      </c>
      <c r="C5514">
        <f>1/COUNTIF(B:B,pizzadb_pizzasales[[#This Row],[order_id]])</f>
        <v>0.5</v>
      </c>
      <c r="D5514" s="1" t="s">
        <v>149</v>
      </c>
      <c r="E5514">
        <v>1</v>
      </c>
      <c r="F5514" s="16">
        <v>44608</v>
      </c>
      <c r="G5514" s="14" t="str">
        <f>TEXT(pizzadb_pizzasales[[#This Row],[order_date]],"dddd")</f>
        <v>Wednesday</v>
      </c>
      <c r="H5514" s="3">
        <v>0.62578703703703709</v>
      </c>
      <c r="I5514">
        <v>12.25</v>
      </c>
      <c r="J5514">
        <v>12.25</v>
      </c>
      <c r="K5514" s="1" t="s">
        <v>41</v>
      </c>
      <c r="L5514" s="1" t="s">
        <v>26</v>
      </c>
      <c r="M5514" s="1" t="s">
        <v>114</v>
      </c>
      <c r="N5514" s="1" t="s">
        <v>115</v>
      </c>
    </row>
    <row r="5515" spans="1:14" x14ac:dyDescent="0.25">
      <c r="A5515">
        <v>5514</v>
      </c>
      <c r="B5515">
        <v>2438</v>
      </c>
      <c r="C5515">
        <f>1/COUNTIF(B:B,pizzadb_pizzasales[[#This Row],[order_id]])</f>
        <v>1</v>
      </c>
      <c r="D5515" s="1" t="s">
        <v>149</v>
      </c>
      <c r="E5515">
        <v>1</v>
      </c>
      <c r="F5515" s="16">
        <v>44609</v>
      </c>
      <c r="G5515" s="14" t="str">
        <f>TEXT(pizzadb_pizzasales[[#This Row],[order_date]],"dddd")</f>
        <v>Thursday</v>
      </c>
      <c r="H5515" s="3">
        <v>0.64687499999999998</v>
      </c>
      <c r="I5515">
        <v>12.25</v>
      </c>
      <c r="J5515">
        <v>12.25</v>
      </c>
      <c r="K5515" s="1" t="s">
        <v>41</v>
      </c>
      <c r="L5515" s="1" t="s">
        <v>26</v>
      </c>
      <c r="M5515" s="1" t="s">
        <v>114</v>
      </c>
      <c r="N5515" s="1" t="s">
        <v>115</v>
      </c>
    </row>
    <row r="5516" spans="1:14" x14ac:dyDescent="0.25">
      <c r="A5516">
        <v>5515</v>
      </c>
      <c r="B5516">
        <v>2439</v>
      </c>
      <c r="C5516">
        <f>1/COUNTIF(B:B,pizzadb_pizzasales[[#This Row],[order_id]])</f>
        <v>0.5</v>
      </c>
      <c r="D5516" s="1" t="s">
        <v>112</v>
      </c>
      <c r="E5516">
        <v>1</v>
      </c>
      <c r="F5516" s="16">
        <v>44610</v>
      </c>
      <c r="G5516" s="14" t="str">
        <f>TEXT(pizzadb_pizzasales[[#This Row],[order_date]],"dddd")</f>
        <v>Friday</v>
      </c>
      <c r="H5516" s="3">
        <v>0.69682870370370376</v>
      </c>
      <c r="I5516">
        <v>20.5</v>
      </c>
      <c r="J5516">
        <v>20.5</v>
      </c>
      <c r="K5516" s="1" t="s">
        <v>21</v>
      </c>
      <c r="L5516" s="1" t="s">
        <v>14</v>
      </c>
      <c r="M5516" s="1" t="s">
        <v>94</v>
      </c>
      <c r="N5516" s="1" t="s">
        <v>95</v>
      </c>
    </row>
    <row r="5517" spans="1:14" x14ac:dyDescent="0.25">
      <c r="A5517">
        <v>5516</v>
      </c>
      <c r="B5517">
        <v>2439</v>
      </c>
      <c r="C5517">
        <f>1/COUNTIF(B:B,pizzadb_pizzasales[[#This Row],[order_id]])</f>
        <v>0.5</v>
      </c>
      <c r="D5517" s="1" t="s">
        <v>87</v>
      </c>
      <c r="E5517">
        <v>1</v>
      </c>
      <c r="F5517" s="16">
        <v>44613</v>
      </c>
      <c r="G5517" s="14" t="str">
        <f>TEXT(pizzadb_pizzasales[[#This Row],[order_date]],"dddd")</f>
        <v>Monday</v>
      </c>
      <c r="H5517" s="3">
        <v>0.69682870370370376</v>
      </c>
      <c r="I5517">
        <v>20.75</v>
      </c>
      <c r="J5517">
        <v>20.75</v>
      </c>
      <c r="K5517" s="1" t="s">
        <v>21</v>
      </c>
      <c r="L5517" s="1" t="s">
        <v>26</v>
      </c>
      <c r="M5517" s="1" t="s">
        <v>88</v>
      </c>
      <c r="N5517" s="1" t="s">
        <v>89</v>
      </c>
    </row>
    <row r="5518" spans="1:14" x14ac:dyDescent="0.25">
      <c r="A5518">
        <v>5517</v>
      </c>
      <c r="B5518">
        <v>2440</v>
      </c>
      <c r="C5518">
        <f>1/COUNTIF(B:B,pizzadb_pizzasales[[#This Row],[order_id]])</f>
        <v>0.33333333333333331</v>
      </c>
      <c r="D5518" s="1" t="s">
        <v>50</v>
      </c>
      <c r="E5518">
        <v>1</v>
      </c>
      <c r="F5518" s="16">
        <v>44614</v>
      </c>
      <c r="G5518" s="14" t="str">
        <f>TEXT(pizzadb_pizzasales[[#This Row],[order_date]],"dddd")</f>
        <v>Tuesday</v>
      </c>
      <c r="H5518" s="3">
        <v>0.69716435185185188</v>
      </c>
      <c r="I5518">
        <v>12</v>
      </c>
      <c r="J5518">
        <v>12</v>
      </c>
      <c r="K5518" s="1" t="s">
        <v>41</v>
      </c>
      <c r="L5518" s="1" t="s">
        <v>14</v>
      </c>
      <c r="M5518" s="1" t="s">
        <v>18</v>
      </c>
      <c r="N5518" s="1" t="s">
        <v>19</v>
      </c>
    </row>
    <row r="5519" spans="1:14" x14ac:dyDescent="0.25">
      <c r="A5519">
        <v>5518</v>
      </c>
      <c r="B5519">
        <v>2440</v>
      </c>
      <c r="C5519">
        <f>1/COUNTIF(B:B,pizzadb_pizzasales[[#This Row],[order_id]])</f>
        <v>0.33333333333333331</v>
      </c>
      <c r="D5519" s="1" t="s">
        <v>100</v>
      </c>
      <c r="E5519">
        <v>1</v>
      </c>
      <c r="F5519" s="16">
        <v>44615</v>
      </c>
      <c r="G5519" s="14" t="str">
        <f>TEXT(pizzadb_pizzasales[[#This Row],[order_date]],"dddd")</f>
        <v>Wednesday</v>
      </c>
      <c r="H5519" s="3">
        <v>0.69716435185185188</v>
      </c>
      <c r="I5519">
        <v>12.75</v>
      </c>
      <c r="J5519">
        <v>12.75</v>
      </c>
      <c r="K5519" s="1" t="s">
        <v>41</v>
      </c>
      <c r="L5519" s="1" t="s">
        <v>22</v>
      </c>
      <c r="M5519" s="1" t="s">
        <v>101</v>
      </c>
      <c r="N5519" s="1" t="s">
        <v>102</v>
      </c>
    </row>
    <row r="5520" spans="1:14" x14ac:dyDescent="0.25">
      <c r="A5520">
        <v>5519</v>
      </c>
      <c r="B5520">
        <v>2440</v>
      </c>
      <c r="C5520">
        <f>1/COUNTIF(B:B,pizzadb_pizzasales[[#This Row],[order_id]])</f>
        <v>0.33333333333333331</v>
      </c>
      <c r="D5520" s="1" t="s">
        <v>126</v>
      </c>
      <c r="E5520">
        <v>1</v>
      </c>
      <c r="F5520" s="16">
        <v>44616</v>
      </c>
      <c r="G5520" s="14" t="str">
        <f>TEXT(pizzadb_pizzasales[[#This Row],[order_date]],"dddd")</f>
        <v>Thursday</v>
      </c>
      <c r="H5520" s="3">
        <v>0.69716435185185188</v>
      </c>
      <c r="I5520">
        <v>9.75</v>
      </c>
      <c r="J5520">
        <v>9.75</v>
      </c>
      <c r="K5520" s="1" t="s">
        <v>41</v>
      </c>
      <c r="L5520" s="1" t="s">
        <v>14</v>
      </c>
      <c r="M5520" s="1" t="s">
        <v>78</v>
      </c>
      <c r="N5520" s="1" t="s">
        <v>79</v>
      </c>
    </row>
    <row r="5521" spans="1:14" x14ac:dyDescent="0.25">
      <c r="A5521">
        <v>5520</v>
      </c>
      <c r="B5521">
        <v>2441</v>
      </c>
      <c r="C5521">
        <f>1/COUNTIF(B:B,pizzadb_pizzasales[[#This Row],[order_id]])</f>
        <v>1</v>
      </c>
      <c r="D5521" s="1" t="s">
        <v>59</v>
      </c>
      <c r="E5521">
        <v>1</v>
      </c>
      <c r="F5521" s="16">
        <v>44617</v>
      </c>
      <c r="G5521" s="14" t="str">
        <f>TEXT(pizzadb_pizzasales[[#This Row],[order_date]],"dddd")</f>
        <v>Friday</v>
      </c>
      <c r="H5521" s="3">
        <v>0.70096064814814818</v>
      </c>
      <c r="I5521">
        <v>20.75</v>
      </c>
      <c r="J5521">
        <v>20.75</v>
      </c>
      <c r="K5521" s="1" t="s">
        <v>21</v>
      </c>
      <c r="L5521" s="1" t="s">
        <v>26</v>
      </c>
      <c r="M5521" s="1" t="s">
        <v>60</v>
      </c>
      <c r="N5521" s="1" t="s">
        <v>61</v>
      </c>
    </row>
    <row r="5522" spans="1:14" x14ac:dyDescent="0.25">
      <c r="A5522">
        <v>5521</v>
      </c>
      <c r="B5522">
        <v>2442</v>
      </c>
      <c r="C5522">
        <f>1/COUNTIF(B:B,pizzadb_pizzasales[[#This Row],[order_id]])</f>
        <v>0.33333333333333331</v>
      </c>
      <c r="D5522" s="1" t="s">
        <v>72</v>
      </c>
      <c r="E5522">
        <v>2</v>
      </c>
      <c r="F5522" s="16">
        <v>44620</v>
      </c>
      <c r="G5522" s="14" t="str">
        <f>TEXT(pizzadb_pizzasales[[#This Row],[order_date]],"dddd")</f>
        <v>Monday</v>
      </c>
      <c r="H5522" s="3">
        <v>0.70113425925925921</v>
      </c>
      <c r="I5522">
        <v>20.75</v>
      </c>
      <c r="J5522">
        <v>41.5</v>
      </c>
      <c r="K5522" s="1" t="s">
        <v>21</v>
      </c>
      <c r="L5522" s="1" t="s">
        <v>33</v>
      </c>
      <c r="M5522" s="1" t="s">
        <v>42</v>
      </c>
      <c r="N5522" s="1" t="s">
        <v>43</v>
      </c>
    </row>
    <row r="5523" spans="1:14" x14ac:dyDescent="0.25">
      <c r="A5523">
        <v>5522</v>
      </c>
      <c r="B5523">
        <v>2442</v>
      </c>
      <c r="C5523">
        <f>1/COUNTIF(B:B,pizzadb_pizzasales[[#This Row],[order_id]])</f>
        <v>0.33333333333333331</v>
      </c>
      <c r="D5523" s="1" t="s">
        <v>165</v>
      </c>
      <c r="E5523">
        <v>1</v>
      </c>
      <c r="F5523" s="16">
        <v>44621</v>
      </c>
      <c r="G5523" s="14" t="str">
        <f>TEXT(pizzadb_pizzasales[[#This Row],[order_date]],"dddd")</f>
        <v>Tuesday</v>
      </c>
      <c r="H5523" s="3">
        <v>0.70113425925925921</v>
      </c>
      <c r="I5523">
        <v>23.649999618530273</v>
      </c>
      <c r="J5523">
        <v>23.649999618530273</v>
      </c>
      <c r="K5523" s="1" t="s">
        <v>41</v>
      </c>
      <c r="L5523" s="1" t="s">
        <v>26</v>
      </c>
      <c r="M5523" s="1" t="s">
        <v>166</v>
      </c>
      <c r="N5523" s="1" t="s">
        <v>167</v>
      </c>
    </row>
    <row r="5524" spans="1:14" x14ac:dyDescent="0.25">
      <c r="A5524">
        <v>5523</v>
      </c>
      <c r="B5524">
        <v>2442</v>
      </c>
      <c r="C5524">
        <f>1/COUNTIF(B:B,pizzadb_pizzasales[[#This Row],[order_id]])</f>
        <v>0.33333333333333331</v>
      </c>
      <c r="D5524" s="1" t="s">
        <v>143</v>
      </c>
      <c r="E5524">
        <v>1</v>
      </c>
      <c r="F5524" s="16">
        <v>44622</v>
      </c>
      <c r="G5524" s="14" t="str">
        <f>TEXT(pizzadb_pizzasales[[#This Row],[order_date]],"dddd")</f>
        <v>Wednesday</v>
      </c>
      <c r="H5524" s="3">
        <v>0.70113425925925921</v>
      </c>
      <c r="I5524">
        <v>11</v>
      </c>
      <c r="J5524">
        <v>11</v>
      </c>
      <c r="K5524" s="1" t="s">
        <v>41</v>
      </c>
      <c r="L5524" s="1" t="s">
        <v>14</v>
      </c>
      <c r="M5524" s="1" t="s">
        <v>130</v>
      </c>
      <c r="N5524" s="1" t="s">
        <v>131</v>
      </c>
    </row>
    <row r="5525" spans="1:14" x14ac:dyDescent="0.25">
      <c r="A5525">
        <v>5524</v>
      </c>
      <c r="B5525">
        <v>2443</v>
      </c>
      <c r="C5525">
        <f>1/COUNTIF(B:B,pizzadb_pizzasales[[#This Row],[order_id]])</f>
        <v>1</v>
      </c>
      <c r="D5525" s="1" t="s">
        <v>80</v>
      </c>
      <c r="E5525">
        <v>1</v>
      </c>
      <c r="F5525" s="16">
        <v>44623</v>
      </c>
      <c r="G5525" s="14" t="str">
        <f>TEXT(pizzadb_pizzasales[[#This Row],[order_date]],"dddd")</f>
        <v>Thursday</v>
      </c>
      <c r="H5525" s="3">
        <v>0.70422453703703702</v>
      </c>
      <c r="I5525">
        <v>12.75</v>
      </c>
      <c r="J5525">
        <v>12.75</v>
      </c>
      <c r="K5525" s="1" t="s">
        <v>41</v>
      </c>
      <c r="L5525" s="1" t="s">
        <v>33</v>
      </c>
      <c r="M5525" s="1" t="s">
        <v>74</v>
      </c>
      <c r="N5525" s="1" t="s">
        <v>75</v>
      </c>
    </row>
    <row r="5526" spans="1:14" x14ac:dyDescent="0.25">
      <c r="A5526">
        <v>5525</v>
      </c>
      <c r="B5526">
        <v>2444</v>
      </c>
      <c r="C5526">
        <f>1/COUNTIF(B:B,pizzadb_pizzasales[[#This Row],[order_id]])</f>
        <v>0.5</v>
      </c>
      <c r="D5526" s="1" t="s">
        <v>99</v>
      </c>
      <c r="E5526">
        <v>1</v>
      </c>
      <c r="F5526" s="16">
        <v>44624</v>
      </c>
      <c r="G5526" s="14" t="str">
        <f>TEXT(pizzadb_pizzasales[[#This Row],[order_date]],"dddd")</f>
        <v>Friday</v>
      </c>
      <c r="H5526" s="3">
        <v>0.71038194444444447</v>
      </c>
      <c r="I5526">
        <v>14.75</v>
      </c>
      <c r="J5526">
        <v>14.75</v>
      </c>
      <c r="K5526" s="1" t="s">
        <v>13</v>
      </c>
      <c r="L5526" s="1" t="s">
        <v>22</v>
      </c>
      <c r="M5526" s="1" t="s">
        <v>91</v>
      </c>
      <c r="N5526" s="1" t="s">
        <v>92</v>
      </c>
    </row>
    <row r="5527" spans="1:14" x14ac:dyDescent="0.25">
      <c r="A5527">
        <v>5526</v>
      </c>
      <c r="B5527">
        <v>2444</v>
      </c>
      <c r="C5527">
        <f>1/COUNTIF(B:B,pizzadb_pizzasales[[#This Row],[order_id]])</f>
        <v>0.5</v>
      </c>
      <c r="D5527" s="1" t="s">
        <v>126</v>
      </c>
      <c r="E5527">
        <v>1</v>
      </c>
      <c r="F5527" s="16">
        <v>44627</v>
      </c>
      <c r="G5527" s="14" t="str">
        <f>TEXT(pizzadb_pizzasales[[#This Row],[order_date]],"dddd")</f>
        <v>Monday</v>
      </c>
      <c r="H5527" s="3">
        <v>0.71038194444444447</v>
      </c>
      <c r="I5527">
        <v>9.75</v>
      </c>
      <c r="J5527">
        <v>9.75</v>
      </c>
      <c r="K5527" s="1" t="s">
        <v>41</v>
      </c>
      <c r="L5527" s="1" t="s">
        <v>14</v>
      </c>
      <c r="M5527" s="1" t="s">
        <v>78</v>
      </c>
      <c r="N5527" s="1" t="s">
        <v>79</v>
      </c>
    </row>
    <row r="5528" spans="1:14" x14ac:dyDescent="0.25">
      <c r="A5528">
        <v>5527</v>
      </c>
      <c r="B5528">
        <v>2445</v>
      </c>
      <c r="C5528">
        <f>1/COUNTIF(B:B,pizzadb_pizzasales[[#This Row],[order_id]])</f>
        <v>0.33333333333333331</v>
      </c>
      <c r="D5528" s="1" t="s">
        <v>84</v>
      </c>
      <c r="E5528">
        <v>1</v>
      </c>
      <c r="F5528" s="16">
        <v>44628</v>
      </c>
      <c r="G5528" s="14" t="str">
        <f>TEXT(pizzadb_pizzasales[[#This Row],[order_date]],"dddd")</f>
        <v>Tuesday</v>
      </c>
      <c r="H5528" s="3">
        <v>0.71581018518518513</v>
      </c>
      <c r="I5528">
        <v>12</v>
      </c>
      <c r="J5528">
        <v>12</v>
      </c>
      <c r="K5528" s="1" t="s">
        <v>41</v>
      </c>
      <c r="L5528" s="1" t="s">
        <v>14</v>
      </c>
      <c r="M5528" s="1" t="s">
        <v>85</v>
      </c>
      <c r="N5528" s="1" t="s">
        <v>86</v>
      </c>
    </row>
    <row r="5529" spans="1:14" x14ac:dyDescent="0.25">
      <c r="A5529">
        <v>5528</v>
      </c>
      <c r="B5529">
        <v>2445</v>
      </c>
      <c r="C5529">
        <f>1/COUNTIF(B:B,pizzadb_pizzasales[[#This Row],[order_id]])</f>
        <v>0.33333333333333331</v>
      </c>
      <c r="D5529" s="1" t="s">
        <v>20</v>
      </c>
      <c r="E5529">
        <v>1</v>
      </c>
      <c r="F5529" s="16">
        <v>44629</v>
      </c>
      <c r="G5529" s="14" t="str">
        <f>TEXT(pizzadb_pizzasales[[#This Row],[order_date]],"dddd")</f>
        <v>Wednesday</v>
      </c>
      <c r="H5529" s="3">
        <v>0.71581018518518513</v>
      </c>
      <c r="I5529">
        <v>18.5</v>
      </c>
      <c r="J5529">
        <v>18.5</v>
      </c>
      <c r="K5529" s="1" t="s">
        <v>21</v>
      </c>
      <c r="L5529" s="1" t="s">
        <v>22</v>
      </c>
      <c r="M5529" s="1" t="s">
        <v>23</v>
      </c>
      <c r="N5529" s="1" t="s">
        <v>24</v>
      </c>
    </row>
    <row r="5530" spans="1:14" x14ac:dyDescent="0.25">
      <c r="A5530">
        <v>5529</v>
      </c>
      <c r="B5530">
        <v>2445</v>
      </c>
      <c r="C5530">
        <f>1/COUNTIF(B:B,pizzadb_pizzasales[[#This Row],[order_id]])</f>
        <v>0.33333333333333331</v>
      </c>
      <c r="D5530" s="1" t="s">
        <v>68</v>
      </c>
      <c r="E5530">
        <v>1</v>
      </c>
      <c r="F5530" s="16">
        <v>44630</v>
      </c>
      <c r="G5530" s="14" t="str">
        <f>TEXT(pizzadb_pizzasales[[#This Row],[order_date]],"dddd")</f>
        <v>Thursday</v>
      </c>
      <c r="H5530" s="3">
        <v>0.71581018518518513</v>
      </c>
      <c r="I5530">
        <v>20.25</v>
      </c>
      <c r="J5530">
        <v>20.25</v>
      </c>
      <c r="K5530" s="1" t="s">
        <v>21</v>
      </c>
      <c r="L5530" s="1" t="s">
        <v>22</v>
      </c>
      <c r="M5530" s="1" t="s">
        <v>30</v>
      </c>
      <c r="N5530" s="1" t="s">
        <v>31</v>
      </c>
    </row>
    <row r="5531" spans="1:14" x14ac:dyDescent="0.25">
      <c r="A5531">
        <v>5530</v>
      </c>
      <c r="B5531">
        <v>2446</v>
      </c>
      <c r="C5531">
        <f>1/COUNTIF(B:B,pizzadb_pizzasales[[#This Row],[order_id]])</f>
        <v>1</v>
      </c>
      <c r="D5531" s="1" t="s">
        <v>81</v>
      </c>
      <c r="E5531">
        <v>1</v>
      </c>
      <c r="F5531" s="16">
        <v>44631</v>
      </c>
      <c r="G5531" s="14" t="str">
        <f>TEXT(pizzadb_pizzasales[[#This Row],[order_date]],"dddd")</f>
        <v>Friday</v>
      </c>
      <c r="H5531" s="3">
        <v>0.72159722222222222</v>
      </c>
      <c r="I5531">
        <v>20.75</v>
      </c>
      <c r="J5531">
        <v>20.75</v>
      </c>
      <c r="K5531" s="1" t="s">
        <v>21</v>
      </c>
      <c r="L5531" s="1" t="s">
        <v>33</v>
      </c>
      <c r="M5531" s="1" t="s">
        <v>82</v>
      </c>
      <c r="N5531" s="1" t="s">
        <v>83</v>
      </c>
    </row>
    <row r="5532" spans="1:14" x14ac:dyDescent="0.25">
      <c r="A5532">
        <v>5531</v>
      </c>
      <c r="B5532">
        <v>2447</v>
      </c>
      <c r="C5532">
        <f>1/COUNTIF(B:B,pizzadb_pizzasales[[#This Row],[order_id]])</f>
        <v>0.25</v>
      </c>
      <c r="D5532" s="1" t="s">
        <v>90</v>
      </c>
      <c r="E5532">
        <v>1</v>
      </c>
      <c r="F5532" s="16">
        <v>44634</v>
      </c>
      <c r="G5532" s="14" t="str">
        <f>TEXT(pizzadb_pizzasales[[#This Row],[order_date]],"dddd")</f>
        <v>Monday</v>
      </c>
      <c r="H5532" s="3">
        <v>0.72256944444444449</v>
      </c>
      <c r="I5532">
        <v>17.950000762939453</v>
      </c>
      <c r="J5532">
        <v>17.950000762939453</v>
      </c>
      <c r="K5532" s="1" t="s">
        <v>21</v>
      </c>
      <c r="L5532" s="1" t="s">
        <v>22</v>
      </c>
      <c r="M5532" s="1" t="s">
        <v>91</v>
      </c>
      <c r="N5532" s="1" t="s">
        <v>92</v>
      </c>
    </row>
    <row r="5533" spans="1:14" x14ac:dyDescent="0.25">
      <c r="A5533">
        <v>5532</v>
      </c>
      <c r="B5533">
        <v>2447</v>
      </c>
      <c r="C5533">
        <f>1/COUNTIF(B:B,pizzadb_pizzasales[[#This Row],[order_id]])</f>
        <v>0.25</v>
      </c>
      <c r="D5533" s="1" t="s">
        <v>62</v>
      </c>
      <c r="E5533">
        <v>1</v>
      </c>
      <c r="F5533" s="16">
        <v>44635</v>
      </c>
      <c r="G5533" s="14" t="str">
        <f>TEXT(pizzadb_pizzasales[[#This Row],[order_date]],"dddd")</f>
        <v>Tuesday</v>
      </c>
      <c r="H5533" s="3">
        <v>0.72256944444444449</v>
      </c>
      <c r="I5533">
        <v>20.75</v>
      </c>
      <c r="J5533">
        <v>20.75</v>
      </c>
      <c r="K5533" s="1" t="s">
        <v>21</v>
      </c>
      <c r="L5533" s="1" t="s">
        <v>22</v>
      </c>
      <c r="M5533" s="1" t="s">
        <v>63</v>
      </c>
      <c r="N5533" s="1" t="s">
        <v>64</v>
      </c>
    </row>
    <row r="5534" spans="1:14" x14ac:dyDescent="0.25">
      <c r="A5534">
        <v>5533</v>
      </c>
      <c r="B5534">
        <v>2447</v>
      </c>
      <c r="C5534">
        <f>1/COUNTIF(B:B,pizzadb_pizzasales[[#This Row],[order_id]])</f>
        <v>0.25</v>
      </c>
      <c r="D5534" s="1" t="s">
        <v>47</v>
      </c>
      <c r="E5534">
        <v>1</v>
      </c>
      <c r="F5534" s="16">
        <v>44636</v>
      </c>
      <c r="G5534" s="14" t="str">
        <f>TEXT(pizzadb_pizzasales[[#This Row],[order_date]],"dddd")</f>
        <v>Wednesday</v>
      </c>
      <c r="H5534" s="3">
        <v>0.72256944444444449</v>
      </c>
      <c r="I5534">
        <v>12.5</v>
      </c>
      <c r="J5534">
        <v>12.5</v>
      </c>
      <c r="K5534" s="1" t="s">
        <v>41</v>
      </c>
      <c r="L5534" s="1" t="s">
        <v>26</v>
      </c>
      <c r="M5534" s="1" t="s">
        <v>48</v>
      </c>
      <c r="N5534" s="1" t="s">
        <v>49</v>
      </c>
    </row>
    <row r="5535" spans="1:14" x14ac:dyDescent="0.25">
      <c r="A5535">
        <v>5534</v>
      </c>
      <c r="B5535">
        <v>2447</v>
      </c>
      <c r="C5535">
        <f>1/COUNTIF(B:B,pizzadb_pizzasales[[#This Row],[order_id]])</f>
        <v>0.25</v>
      </c>
      <c r="D5535" s="1" t="s">
        <v>151</v>
      </c>
      <c r="E5535">
        <v>1</v>
      </c>
      <c r="F5535" s="16">
        <v>44637</v>
      </c>
      <c r="G5535" s="14" t="str">
        <f>TEXT(pizzadb_pizzasales[[#This Row],[order_date]],"dddd")</f>
        <v>Thursday</v>
      </c>
      <c r="H5535" s="3">
        <v>0.72256944444444449</v>
      </c>
      <c r="I5535">
        <v>12.75</v>
      </c>
      <c r="J5535">
        <v>12.75</v>
      </c>
      <c r="K5535" s="1" t="s">
        <v>41</v>
      </c>
      <c r="L5535" s="1" t="s">
        <v>33</v>
      </c>
      <c r="M5535" s="1" t="s">
        <v>34</v>
      </c>
      <c r="N5535" s="1" t="s">
        <v>35</v>
      </c>
    </row>
    <row r="5536" spans="1:14" x14ac:dyDescent="0.25">
      <c r="A5536">
        <v>5535</v>
      </c>
      <c r="B5536">
        <v>2448</v>
      </c>
      <c r="C5536">
        <f>1/COUNTIF(B:B,pizzadb_pizzasales[[#This Row],[order_id]])</f>
        <v>1</v>
      </c>
      <c r="D5536" s="1" t="s">
        <v>148</v>
      </c>
      <c r="E5536">
        <v>1</v>
      </c>
      <c r="F5536" s="16">
        <v>44638</v>
      </c>
      <c r="G5536" s="14" t="str">
        <f>TEXT(pizzadb_pizzasales[[#This Row],[order_date]],"dddd")</f>
        <v>Friday</v>
      </c>
      <c r="H5536" s="3">
        <v>0.72651620370370373</v>
      </c>
      <c r="I5536">
        <v>14.5</v>
      </c>
      <c r="J5536">
        <v>14.5</v>
      </c>
      <c r="K5536" s="1" t="s">
        <v>13</v>
      </c>
      <c r="L5536" s="1" t="s">
        <v>14</v>
      </c>
      <c r="M5536" s="1" t="s">
        <v>130</v>
      </c>
      <c r="N5536" s="1" t="s">
        <v>131</v>
      </c>
    </row>
    <row r="5537" spans="1:14" x14ac:dyDescent="0.25">
      <c r="A5537">
        <v>5536</v>
      </c>
      <c r="B5537">
        <v>2449</v>
      </c>
      <c r="C5537">
        <f>1/COUNTIF(B:B,pizzadb_pizzasales[[#This Row],[order_id]])</f>
        <v>1</v>
      </c>
      <c r="D5537" s="1" t="s">
        <v>65</v>
      </c>
      <c r="E5537">
        <v>1</v>
      </c>
      <c r="F5537" s="16">
        <v>44641</v>
      </c>
      <c r="G5537" s="14" t="str">
        <f>TEXT(pizzadb_pizzasales[[#This Row],[order_date]],"dddd")</f>
        <v>Monday</v>
      </c>
      <c r="H5537" s="3">
        <v>0.74425925925925929</v>
      </c>
      <c r="I5537">
        <v>12</v>
      </c>
      <c r="J5537">
        <v>12</v>
      </c>
      <c r="K5537" s="1" t="s">
        <v>41</v>
      </c>
      <c r="L5537" s="1" t="s">
        <v>22</v>
      </c>
      <c r="M5537" s="1" t="s">
        <v>66</v>
      </c>
      <c r="N5537" s="1" t="s">
        <v>67</v>
      </c>
    </row>
    <row r="5538" spans="1:14" x14ac:dyDescent="0.25">
      <c r="A5538">
        <v>5537</v>
      </c>
      <c r="B5538">
        <v>2450</v>
      </c>
      <c r="C5538">
        <f>1/COUNTIF(B:B,pizzadb_pizzasales[[#This Row],[order_id]])</f>
        <v>0.5</v>
      </c>
      <c r="D5538" s="1" t="s">
        <v>116</v>
      </c>
      <c r="E5538">
        <v>1</v>
      </c>
      <c r="F5538" s="16">
        <v>44642</v>
      </c>
      <c r="G5538" s="14" t="str">
        <f>TEXT(pizzadb_pizzasales[[#This Row],[order_date]],"dddd")</f>
        <v>Tuesday</v>
      </c>
      <c r="H5538" s="3">
        <v>0.74710648148148151</v>
      </c>
      <c r="I5538">
        <v>16</v>
      </c>
      <c r="J5538">
        <v>16</v>
      </c>
      <c r="K5538" s="1" t="s">
        <v>13</v>
      </c>
      <c r="L5538" s="1" t="s">
        <v>14</v>
      </c>
      <c r="M5538" s="1" t="s">
        <v>55</v>
      </c>
      <c r="N5538" s="1" t="s">
        <v>56</v>
      </c>
    </row>
    <row r="5539" spans="1:14" x14ac:dyDescent="0.25">
      <c r="A5539">
        <v>5538</v>
      </c>
      <c r="B5539">
        <v>2450</v>
      </c>
      <c r="C5539">
        <f>1/COUNTIF(B:B,pizzadb_pizzasales[[#This Row],[order_id]])</f>
        <v>0.5</v>
      </c>
      <c r="D5539" s="1" t="s">
        <v>150</v>
      </c>
      <c r="E5539">
        <v>1</v>
      </c>
      <c r="F5539" s="16">
        <v>44643</v>
      </c>
      <c r="G5539" s="14" t="str">
        <f>TEXT(pizzadb_pizzasales[[#This Row],[order_date]],"dddd")</f>
        <v>Wednesday</v>
      </c>
      <c r="H5539" s="3">
        <v>0.74710648148148151</v>
      </c>
      <c r="I5539">
        <v>12.5</v>
      </c>
      <c r="J5539">
        <v>12.5</v>
      </c>
      <c r="K5539" s="1" t="s">
        <v>41</v>
      </c>
      <c r="L5539" s="1" t="s">
        <v>26</v>
      </c>
      <c r="M5539" s="1" t="s">
        <v>60</v>
      </c>
      <c r="N5539" s="1" t="s">
        <v>61</v>
      </c>
    </row>
    <row r="5540" spans="1:14" x14ac:dyDescent="0.25">
      <c r="A5540">
        <v>5539</v>
      </c>
      <c r="B5540">
        <v>2451</v>
      </c>
      <c r="C5540">
        <f>1/COUNTIF(B:B,pizzadb_pizzasales[[#This Row],[order_id]])</f>
        <v>0.5</v>
      </c>
      <c r="D5540" s="1" t="s">
        <v>119</v>
      </c>
      <c r="E5540">
        <v>1</v>
      </c>
      <c r="F5540" s="16">
        <v>44644</v>
      </c>
      <c r="G5540" s="14" t="str">
        <f>TEXT(pizzadb_pizzasales[[#This Row],[order_date]],"dddd")</f>
        <v>Thursday</v>
      </c>
      <c r="H5540" s="3">
        <v>0.74922453703703706</v>
      </c>
      <c r="I5540">
        <v>12.5</v>
      </c>
      <c r="J5540">
        <v>12.5</v>
      </c>
      <c r="K5540" s="1" t="s">
        <v>13</v>
      </c>
      <c r="L5540" s="1" t="s">
        <v>14</v>
      </c>
      <c r="M5540" s="1" t="s">
        <v>78</v>
      </c>
      <c r="N5540" s="1" t="s">
        <v>79</v>
      </c>
    </row>
    <row r="5541" spans="1:14" x14ac:dyDescent="0.25">
      <c r="A5541">
        <v>5540</v>
      </c>
      <c r="B5541">
        <v>2451</v>
      </c>
      <c r="C5541">
        <f>1/COUNTIF(B:B,pizzadb_pizzasales[[#This Row],[order_id]])</f>
        <v>0.5</v>
      </c>
      <c r="D5541" s="1" t="s">
        <v>69</v>
      </c>
      <c r="E5541">
        <v>1</v>
      </c>
      <c r="F5541" s="16">
        <v>44645</v>
      </c>
      <c r="G5541" s="14" t="str">
        <f>TEXT(pizzadb_pizzasales[[#This Row],[order_date]],"dddd")</f>
        <v>Friday</v>
      </c>
      <c r="H5541" s="3">
        <v>0.74922453703703706</v>
      </c>
      <c r="I5541">
        <v>20.75</v>
      </c>
      <c r="J5541">
        <v>20.75</v>
      </c>
      <c r="K5541" s="1" t="s">
        <v>21</v>
      </c>
      <c r="L5541" s="1" t="s">
        <v>33</v>
      </c>
      <c r="M5541" s="1" t="s">
        <v>70</v>
      </c>
      <c r="N5541" s="1" t="s">
        <v>71</v>
      </c>
    </row>
    <row r="5542" spans="1:14" x14ac:dyDescent="0.25">
      <c r="A5542">
        <v>5541</v>
      </c>
      <c r="B5542">
        <v>2452</v>
      </c>
      <c r="C5542">
        <f>1/COUNTIF(B:B,pizzadb_pizzasales[[#This Row],[order_id]])</f>
        <v>0.33333333333333331</v>
      </c>
      <c r="D5542" s="1" t="s">
        <v>50</v>
      </c>
      <c r="E5542">
        <v>1</v>
      </c>
      <c r="F5542" s="16">
        <v>44648</v>
      </c>
      <c r="G5542" s="14" t="str">
        <f>TEXT(pizzadb_pizzasales[[#This Row],[order_date]],"dddd")</f>
        <v>Monday</v>
      </c>
      <c r="H5542" s="3">
        <v>0.75626157407407413</v>
      </c>
      <c r="I5542">
        <v>12</v>
      </c>
      <c r="J5542">
        <v>12</v>
      </c>
      <c r="K5542" s="1" t="s">
        <v>41</v>
      </c>
      <c r="L5542" s="1" t="s">
        <v>14</v>
      </c>
      <c r="M5542" s="1" t="s">
        <v>18</v>
      </c>
      <c r="N5542" s="1" t="s">
        <v>19</v>
      </c>
    </row>
    <row r="5543" spans="1:14" x14ac:dyDescent="0.25">
      <c r="A5543">
        <v>5542</v>
      </c>
      <c r="B5543">
        <v>2452</v>
      </c>
      <c r="C5543">
        <f>1/COUNTIF(B:B,pizzadb_pizzasales[[#This Row],[order_id]])</f>
        <v>0.33333333333333331</v>
      </c>
      <c r="D5543" s="1" t="s">
        <v>161</v>
      </c>
      <c r="E5543">
        <v>1</v>
      </c>
      <c r="F5543" s="16">
        <v>44649</v>
      </c>
      <c r="G5543" s="14" t="str">
        <f>TEXT(pizzadb_pizzasales[[#This Row],[order_date]],"dddd")</f>
        <v>Tuesday</v>
      </c>
      <c r="H5543" s="3">
        <v>0.75626157407407413</v>
      </c>
      <c r="I5543">
        <v>12</v>
      </c>
      <c r="J5543">
        <v>12</v>
      </c>
      <c r="K5543" s="1" t="s">
        <v>41</v>
      </c>
      <c r="L5543" s="1" t="s">
        <v>22</v>
      </c>
      <c r="M5543" s="1" t="s">
        <v>104</v>
      </c>
      <c r="N5543" s="1" t="s">
        <v>105</v>
      </c>
    </row>
    <row r="5544" spans="1:14" x14ac:dyDescent="0.25">
      <c r="A5544">
        <v>5543</v>
      </c>
      <c r="B5544">
        <v>2452</v>
      </c>
      <c r="C5544">
        <f>1/COUNTIF(B:B,pizzadb_pizzasales[[#This Row],[order_id]])</f>
        <v>0.33333333333333331</v>
      </c>
      <c r="D5544" s="1" t="s">
        <v>122</v>
      </c>
      <c r="E5544">
        <v>1</v>
      </c>
      <c r="F5544" s="16">
        <v>44650</v>
      </c>
      <c r="G5544" s="14" t="str">
        <f>TEXT(pizzadb_pizzasales[[#This Row],[order_date]],"dddd")</f>
        <v>Wednesday</v>
      </c>
      <c r="H5544" s="3">
        <v>0.75626157407407413</v>
      </c>
      <c r="I5544">
        <v>20.25</v>
      </c>
      <c r="J5544">
        <v>20.25</v>
      </c>
      <c r="K5544" s="1" t="s">
        <v>21</v>
      </c>
      <c r="L5544" s="1" t="s">
        <v>22</v>
      </c>
      <c r="M5544" s="1" t="s">
        <v>66</v>
      </c>
      <c r="N5544" s="1" t="s">
        <v>67</v>
      </c>
    </row>
    <row r="5545" spans="1:14" x14ac:dyDescent="0.25">
      <c r="A5545">
        <v>5544</v>
      </c>
      <c r="B5545">
        <v>2453</v>
      </c>
      <c r="C5545">
        <f>1/COUNTIF(B:B,pizzadb_pizzasales[[#This Row],[order_id]])</f>
        <v>1</v>
      </c>
      <c r="D5545" s="1" t="s">
        <v>128</v>
      </c>
      <c r="E5545">
        <v>1</v>
      </c>
      <c r="F5545" s="16">
        <v>44651</v>
      </c>
      <c r="G5545" s="14" t="str">
        <f>TEXT(pizzadb_pizzasales[[#This Row],[order_date]],"dddd")</f>
        <v>Thursday</v>
      </c>
      <c r="H5545" s="3">
        <v>0.78542824074074069</v>
      </c>
      <c r="I5545">
        <v>16</v>
      </c>
      <c r="J5545">
        <v>16</v>
      </c>
      <c r="K5545" s="1" t="s">
        <v>13</v>
      </c>
      <c r="L5545" s="1" t="s">
        <v>22</v>
      </c>
      <c r="M5545" s="1" t="s">
        <v>52</v>
      </c>
      <c r="N5545" s="1" t="s">
        <v>53</v>
      </c>
    </row>
    <row r="5546" spans="1:14" x14ac:dyDescent="0.25">
      <c r="A5546">
        <v>5545</v>
      </c>
      <c r="B5546">
        <v>2454</v>
      </c>
      <c r="C5546">
        <f>1/COUNTIF(B:B,pizzadb_pizzasales[[#This Row],[order_id]])</f>
        <v>0.5</v>
      </c>
      <c r="D5546" s="1" t="s">
        <v>25</v>
      </c>
      <c r="E5546">
        <v>1</v>
      </c>
      <c r="F5546" s="16">
        <v>44652</v>
      </c>
      <c r="G5546" s="14" t="str">
        <f>TEXT(pizzadb_pizzasales[[#This Row],[order_date]],"dddd")</f>
        <v>Friday</v>
      </c>
      <c r="H5546" s="3">
        <v>0.7920949074074074</v>
      </c>
      <c r="I5546">
        <v>20.75</v>
      </c>
      <c r="J5546">
        <v>20.75</v>
      </c>
      <c r="K5546" s="1" t="s">
        <v>21</v>
      </c>
      <c r="L5546" s="1" t="s">
        <v>26</v>
      </c>
      <c r="M5546" s="1" t="s">
        <v>27</v>
      </c>
      <c r="N5546" s="1" t="s">
        <v>28</v>
      </c>
    </row>
    <row r="5547" spans="1:14" x14ac:dyDescent="0.25">
      <c r="A5547">
        <v>5546</v>
      </c>
      <c r="B5547">
        <v>2454</v>
      </c>
      <c r="C5547">
        <f>1/COUNTIF(B:B,pizzadb_pizzasales[[#This Row],[order_id]])</f>
        <v>0.5</v>
      </c>
      <c r="D5547" s="1" t="s">
        <v>151</v>
      </c>
      <c r="E5547">
        <v>1</v>
      </c>
      <c r="F5547" s="16">
        <v>44655</v>
      </c>
      <c r="G5547" s="14" t="str">
        <f>TEXT(pizzadb_pizzasales[[#This Row],[order_date]],"dddd")</f>
        <v>Monday</v>
      </c>
      <c r="H5547" s="3">
        <v>0.7920949074074074</v>
      </c>
      <c r="I5547">
        <v>12.75</v>
      </c>
      <c r="J5547">
        <v>12.75</v>
      </c>
      <c r="K5547" s="1" t="s">
        <v>41</v>
      </c>
      <c r="L5547" s="1" t="s">
        <v>33</v>
      </c>
      <c r="M5547" s="1" t="s">
        <v>34</v>
      </c>
      <c r="N5547" s="1" t="s">
        <v>35</v>
      </c>
    </row>
    <row r="5548" spans="1:14" x14ac:dyDescent="0.25">
      <c r="A5548">
        <v>5547</v>
      </c>
      <c r="B5548">
        <v>2455</v>
      </c>
      <c r="C5548">
        <f>1/COUNTIF(B:B,pizzadb_pizzasales[[#This Row],[order_id]])</f>
        <v>0.25</v>
      </c>
      <c r="D5548" s="1" t="s">
        <v>68</v>
      </c>
      <c r="E5548">
        <v>1</v>
      </c>
      <c r="F5548" s="16">
        <v>44656</v>
      </c>
      <c r="G5548" s="14" t="str">
        <f>TEXT(pizzadb_pizzasales[[#This Row],[order_date]],"dddd")</f>
        <v>Tuesday</v>
      </c>
      <c r="H5548" s="3">
        <v>0.79685185185185181</v>
      </c>
      <c r="I5548">
        <v>20.25</v>
      </c>
      <c r="J5548">
        <v>20.25</v>
      </c>
      <c r="K5548" s="1" t="s">
        <v>21</v>
      </c>
      <c r="L5548" s="1" t="s">
        <v>22</v>
      </c>
      <c r="M5548" s="1" t="s">
        <v>30</v>
      </c>
      <c r="N5548" s="1" t="s">
        <v>31</v>
      </c>
    </row>
    <row r="5549" spans="1:14" x14ac:dyDescent="0.25">
      <c r="A5549">
        <v>5548</v>
      </c>
      <c r="B5549">
        <v>2455</v>
      </c>
      <c r="C5549">
        <f>1/COUNTIF(B:B,pizzadb_pizzasales[[#This Row],[order_id]])</f>
        <v>0.25</v>
      </c>
      <c r="D5549" s="1" t="s">
        <v>133</v>
      </c>
      <c r="E5549">
        <v>1</v>
      </c>
      <c r="F5549" s="16">
        <v>44657</v>
      </c>
      <c r="G5549" s="14" t="str">
        <f>TEXT(pizzadb_pizzasales[[#This Row],[order_date]],"dddd")</f>
        <v>Wednesday</v>
      </c>
      <c r="H5549" s="3">
        <v>0.79685185185185181</v>
      </c>
      <c r="I5549">
        <v>16.5</v>
      </c>
      <c r="J5549">
        <v>16.5</v>
      </c>
      <c r="K5549" s="1" t="s">
        <v>13</v>
      </c>
      <c r="L5549" s="1" t="s">
        <v>26</v>
      </c>
      <c r="M5549" s="1" t="s">
        <v>107</v>
      </c>
      <c r="N5549" s="1" t="s">
        <v>108</v>
      </c>
    </row>
    <row r="5550" spans="1:14" x14ac:dyDescent="0.25">
      <c r="A5550">
        <v>5549</v>
      </c>
      <c r="B5550">
        <v>2455</v>
      </c>
      <c r="C5550">
        <f>1/COUNTIF(B:B,pizzadb_pizzasales[[#This Row],[order_id]])</f>
        <v>0.25</v>
      </c>
      <c r="D5550" s="1" t="s">
        <v>162</v>
      </c>
      <c r="E5550">
        <v>1</v>
      </c>
      <c r="F5550" s="16">
        <v>44658</v>
      </c>
      <c r="G5550" s="14" t="str">
        <f>TEXT(pizzadb_pizzasales[[#This Row],[order_date]],"dddd")</f>
        <v>Thursday</v>
      </c>
      <c r="H5550" s="3">
        <v>0.79685185185185181</v>
      </c>
      <c r="I5550">
        <v>16</v>
      </c>
      <c r="J5550">
        <v>16</v>
      </c>
      <c r="K5550" s="1" t="s">
        <v>13</v>
      </c>
      <c r="L5550" s="1" t="s">
        <v>22</v>
      </c>
      <c r="M5550" s="1" t="s">
        <v>110</v>
      </c>
      <c r="N5550" s="1" t="s">
        <v>111</v>
      </c>
    </row>
    <row r="5551" spans="1:14" x14ac:dyDescent="0.25">
      <c r="A5551">
        <v>5550</v>
      </c>
      <c r="B5551">
        <v>2455</v>
      </c>
      <c r="C5551">
        <f>1/COUNTIF(B:B,pizzadb_pizzasales[[#This Row],[order_id]])</f>
        <v>0.25</v>
      </c>
      <c r="D5551" s="1" t="s">
        <v>44</v>
      </c>
      <c r="E5551">
        <v>1</v>
      </c>
      <c r="F5551" s="16">
        <v>44659</v>
      </c>
      <c r="G5551" s="14" t="str">
        <f>TEXT(pizzadb_pizzasales[[#This Row],[order_date]],"dddd")</f>
        <v>Friday</v>
      </c>
      <c r="H5551" s="3">
        <v>0.79685185185185181</v>
      </c>
      <c r="I5551">
        <v>12</v>
      </c>
      <c r="J5551">
        <v>12</v>
      </c>
      <c r="K5551" s="1" t="s">
        <v>41</v>
      </c>
      <c r="L5551" s="1" t="s">
        <v>14</v>
      </c>
      <c r="M5551" s="1" t="s">
        <v>45</v>
      </c>
      <c r="N5551" s="1" t="s">
        <v>46</v>
      </c>
    </row>
    <row r="5552" spans="1:14" x14ac:dyDescent="0.25">
      <c r="A5552">
        <v>5551</v>
      </c>
      <c r="B5552">
        <v>2456</v>
      </c>
      <c r="C5552">
        <f>1/COUNTIF(B:B,pizzadb_pizzasales[[#This Row],[order_id]])</f>
        <v>0.25</v>
      </c>
      <c r="D5552" s="1" t="s">
        <v>51</v>
      </c>
      <c r="E5552">
        <v>1</v>
      </c>
      <c r="F5552" s="16">
        <v>44662</v>
      </c>
      <c r="G5552" s="14" t="str">
        <f>TEXT(pizzadb_pizzasales[[#This Row],[order_date]],"dddd")</f>
        <v>Monday</v>
      </c>
      <c r="H5552" s="3">
        <v>0.80486111111111114</v>
      </c>
      <c r="I5552">
        <v>12</v>
      </c>
      <c r="J5552">
        <v>12</v>
      </c>
      <c r="K5552" s="1" t="s">
        <v>41</v>
      </c>
      <c r="L5552" s="1" t="s">
        <v>22</v>
      </c>
      <c r="M5552" s="1" t="s">
        <v>52</v>
      </c>
      <c r="N5552" s="1" t="s">
        <v>53</v>
      </c>
    </row>
    <row r="5553" spans="1:14" x14ac:dyDescent="0.25">
      <c r="A5553">
        <v>5552</v>
      </c>
      <c r="B5553">
        <v>2456</v>
      </c>
      <c r="C5553">
        <f>1/COUNTIF(B:B,pizzadb_pizzasales[[#This Row],[order_id]])</f>
        <v>0.25</v>
      </c>
      <c r="D5553" s="1" t="s">
        <v>54</v>
      </c>
      <c r="E5553">
        <v>1</v>
      </c>
      <c r="F5553" s="16">
        <v>44663</v>
      </c>
      <c r="G5553" s="14" t="str">
        <f>TEXT(pizzadb_pizzasales[[#This Row],[order_date]],"dddd")</f>
        <v>Tuesday</v>
      </c>
      <c r="H5553" s="3">
        <v>0.80486111111111114</v>
      </c>
      <c r="I5553">
        <v>20.5</v>
      </c>
      <c r="J5553">
        <v>20.5</v>
      </c>
      <c r="K5553" s="1" t="s">
        <v>21</v>
      </c>
      <c r="L5553" s="1" t="s">
        <v>14</v>
      </c>
      <c r="M5553" s="1" t="s">
        <v>55</v>
      </c>
      <c r="N5553" s="1" t="s">
        <v>56</v>
      </c>
    </row>
    <row r="5554" spans="1:14" x14ac:dyDescent="0.25">
      <c r="A5554">
        <v>5553</v>
      </c>
      <c r="B5554">
        <v>2456</v>
      </c>
      <c r="C5554">
        <f>1/COUNTIF(B:B,pizzadb_pizzasales[[#This Row],[order_id]])</f>
        <v>0.25</v>
      </c>
      <c r="D5554" s="1" t="s">
        <v>129</v>
      </c>
      <c r="E5554">
        <v>1</v>
      </c>
      <c r="F5554" s="16">
        <v>44664</v>
      </c>
      <c r="G5554" s="14" t="str">
        <f>TEXT(pizzadb_pizzasales[[#This Row],[order_date]],"dddd")</f>
        <v>Wednesday</v>
      </c>
      <c r="H5554" s="3">
        <v>0.80486111111111114</v>
      </c>
      <c r="I5554">
        <v>17.5</v>
      </c>
      <c r="J5554">
        <v>17.5</v>
      </c>
      <c r="K5554" s="1" t="s">
        <v>21</v>
      </c>
      <c r="L5554" s="1" t="s">
        <v>14</v>
      </c>
      <c r="M5554" s="1" t="s">
        <v>130</v>
      </c>
      <c r="N5554" s="1" t="s">
        <v>131</v>
      </c>
    </row>
    <row r="5555" spans="1:14" x14ac:dyDescent="0.25">
      <c r="A5555">
        <v>5554</v>
      </c>
      <c r="B5555">
        <v>2456</v>
      </c>
      <c r="C5555">
        <f>1/COUNTIF(B:B,pizzadb_pizzasales[[#This Row],[order_id]])</f>
        <v>0.25</v>
      </c>
      <c r="D5555" s="1" t="s">
        <v>119</v>
      </c>
      <c r="E5555">
        <v>1</v>
      </c>
      <c r="F5555" s="16">
        <v>44665</v>
      </c>
      <c r="G5555" s="14" t="str">
        <f>TEXT(pizzadb_pizzasales[[#This Row],[order_date]],"dddd")</f>
        <v>Thursday</v>
      </c>
      <c r="H5555" s="3">
        <v>0.80486111111111114</v>
      </c>
      <c r="I5555">
        <v>12.5</v>
      </c>
      <c r="J5555">
        <v>12.5</v>
      </c>
      <c r="K5555" s="1" t="s">
        <v>13</v>
      </c>
      <c r="L5555" s="1" t="s">
        <v>14</v>
      </c>
      <c r="M5555" s="1" t="s">
        <v>78</v>
      </c>
      <c r="N5555" s="1" t="s">
        <v>79</v>
      </c>
    </row>
    <row r="5556" spans="1:14" x14ac:dyDescent="0.25">
      <c r="A5556">
        <v>5555</v>
      </c>
      <c r="B5556">
        <v>2457</v>
      </c>
      <c r="C5556">
        <f>1/COUNTIF(B:B,pizzadb_pizzasales[[#This Row],[order_id]])</f>
        <v>1</v>
      </c>
      <c r="D5556" s="1" t="s">
        <v>112</v>
      </c>
      <c r="E5556">
        <v>1</v>
      </c>
      <c r="F5556" s="16">
        <v>44666</v>
      </c>
      <c r="G5556" s="14" t="str">
        <f>TEXT(pizzadb_pizzasales[[#This Row],[order_date]],"dddd")</f>
        <v>Friday</v>
      </c>
      <c r="H5556" s="3">
        <v>0.83442129629629624</v>
      </c>
      <c r="I5556">
        <v>20.5</v>
      </c>
      <c r="J5556">
        <v>20.5</v>
      </c>
      <c r="K5556" s="1" t="s">
        <v>21</v>
      </c>
      <c r="L5556" s="1" t="s">
        <v>14</v>
      </c>
      <c r="M5556" s="1" t="s">
        <v>94</v>
      </c>
      <c r="N5556" s="1" t="s">
        <v>95</v>
      </c>
    </row>
    <row r="5557" spans="1:14" x14ac:dyDescent="0.25">
      <c r="A5557">
        <v>5556</v>
      </c>
      <c r="B5557">
        <v>2458</v>
      </c>
      <c r="C5557">
        <f>1/COUNTIF(B:B,pizzadb_pizzasales[[#This Row],[order_id]])</f>
        <v>0.25</v>
      </c>
      <c r="D5557" s="1" t="s">
        <v>90</v>
      </c>
      <c r="E5557">
        <v>1</v>
      </c>
      <c r="F5557" s="16">
        <v>44669</v>
      </c>
      <c r="G5557" s="14" t="str">
        <f>TEXT(pizzadb_pizzasales[[#This Row],[order_date]],"dddd")</f>
        <v>Monday</v>
      </c>
      <c r="H5557" s="3">
        <v>0.83978009259259256</v>
      </c>
      <c r="I5557">
        <v>17.950000762939453</v>
      </c>
      <c r="J5557">
        <v>17.950000762939453</v>
      </c>
      <c r="K5557" s="1" t="s">
        <v>21</v>
      </c>
      <c r="L5557" s="1" t="s">
        <v>22</v>
      </c>
      <c r="M5557" s="1" t="s">
        <v>91</v>
      </c>
      <c r="N5557" s="1" t="s">
        <v>92</v>
      </c>
    </row>
    <row r="5558" spans="1:14" x14ac:dyDescent="0.25">
      <c r="A5558">
        <v>5557</v>
      </c>
      <c r="B5558">
        <v>2458</v>
      </c>
      <c r="C5558">
        <f>1/COUNTIF(B:B,pizzadb_pizzasales[[#This Row],[order_id]])</f>
        <v>0.25</v>
      </c>
      <c r="D5558" s="1" t="s">
        <v>77</v>
      </c>
      <c r="E5558">
        <v>1</v>
      </c>
      <c r="F5558" s="16">
        <v>44670</v>
      </c>
      <c r="G5558" s="14" t="str">
        <f>TEXT(pizzadb_pizzasales[[#This Row],[order_date]],"dddd")</f>
        <v>Tuesday</v>
      </c>
      <c r="H5558" s="3">
        <v>0.83978009259259256</v>
      </c>
      <c r="I5558">
        <v>15.25</v>
      </c>
      <c r="J5558">
        <v>15.25</v>
      </c>
      <c r="K5558" s="1" t="s">
        <v>21</v>
      </c>
      <c r="L5558" s="1" t="s">
        <v>14</v>
      </c>
      <c r="M5558" s="1" t="s">
        <v>78</v>
      </c>
      <c r="N5558" s="1" t="s">
        <v>79</v>
      </c>
    </row>
    <row r="5559" spans="1:14" x14ac:dyDescent="0.25">
      <c r="A5559">
        <v>5558</v>
      </c>
      <c r="B5559">
        <v>2458</v>
      </c>
      <c r="C5559">
        <f>1/COUNTIF(B:B,pizzadb_pizzasales[[#This Row],[order_id]])</f>
        <v>0.25</v>
      </c>
      <c r="D5559" s="1" t="s">
        <v>69</v>
      </c>
      <c r="E5559">
        <v>1</v>
      </c>
      <c r="F5559" s="16">
        <v>44671</v>
      </c>
      <c r="G5559" s="14" t="str">
        <f>TEXT(pizzadb_pizzasales[[#This Row],[order_date]],"dddd")</f>
        <v>Wednesday</v>
      </c>
      <c r="H5559" s="3">
        <v>0.83978009259259256</v>
      </c>
      <c r="I5559">
        <v>20.75</v>
      </c>
      <c r="J5559">
        <v>20.75</v>
      </c>
      <c r="K5559" s="1" t="s">
        <v>21</v>
      </c>
      <c r="L5559" s="1" t="s">
        <v>33</v>
      </c>
      <c r="M5559" s="1" t="s">
        <v>70</v>
      </c>
      <c r="N5559" s="1" t="s">
        <v>71</v>
      </c>
    </row>
    <row r="5560" spans="1:14" x14ac:dyDescent="0.25">
      <c r="A5560">
        <v>5559</v>
      </c>
      <c r="B5560">
        <v>2458</v>
      </c>
      <c r="C5560">
        <f>1/COUNTIF(B:B,pizzadb_pizzasales[[#This Row],[order_id]])</f>
        <v>0.25</v>
      </c>
      <c r="D5560" s="1" t="s">
        <v>65</v>
      </c>
      <c r="E5560">
        <v>1</v>
      </c>
      <c r="F5560" s="16">
        <v>44672</v>
      </c>
      <c r="G5560" s="14" t="str">
        <f>TEXT(pizzadb_pizzasales[[#This Row],[order_date]],"dddd")</f>
        <v>Thursday</v>
      </c>
      <c r="H5560" s="3">
        <v>0.83978009259259256</v>
      </c>
      <c r="I5560">
        <v>12</v>
      </c>
      <c r="J5560">
        <v>12</v>
      </c>
      <c r="K5560" s="1" t="s">
        <v>41</v>
      </c>
      <c r="L5560" s="1" t="s">
        <v>22</v>
      </c>
      <c r="M5560" s="1" t="s">
        <v>66</v>
      </c>
      <c r="N5560" s="1" t="s">
        <v>67</v>
      </c>
    </row>
    <row r="5561" spans="1:14" x14ac:dyDescent="0.25">
      <c r="A5561">
        <v>5560</v>
      </c>
      <c r="B5561">
        <v>2459</v>
      </c>
      <c r="C5561">
        <f>1/COUNTIF(B:B,pizzadb_pizzasales[[#This Row],[order_id]])</f>
        <v>0.5</v>
      </c>
      <c r="D5561" s="1" t="s">
        <v>156</v>
      </c>
      <c r="E5561">
        <v>1</v>
      </c>
      <c r="F5561" s="16">
        <v>44673</v>
      </c>
      <c r="G5561" s="14" t="str">
        <f>TEXT(pizzadb_pizzasales[[#This Row],[order_date]],"dddd")</f>
        <v>Friday</v>
      </c>
      <c r="H5561" s="3">
        <v>0.84201388888888884</v>
      </c>
      <c r="I5561">
        <v>12.75</v>
      </c>
      <c r="J5561">
        <v>12.75</v>
      </c>
      <c r="K5561" s="1" t="s">
        <v>41</v>
      </c>
      <c r="L5561" s="1" t="s">
        <v>33</v>
      </c>
      <c r="M5561" s="1" t="s">
        <v>82</v>
      </c>
      <c r="N5561" s="1" t="s">
        <v>83</v>
      </c>
    </row>
    <row r="5562" spans="1:14" x14ac:dyDescent="0.25">
      <c r="A5562">
        <v>5561</v>
      </c>
      <c r="B5562">
        <v>2459</v>
      </c>
      <c r="C5562">
        <f>1/COUNTIF(B:B,pizzadb_pizzasales[[#This Row],[order_id]])</f>
        <v>0.5</v>
      </c>
      <c r="D5562" s="1" t="s">
        <v>172</v>
      </c>
      <c r="E5562">
        <v>1</v>
      </c>
      <c r="F5562" s="16">
        <v>44676</v>
      </c>
      <c r="G5562" s="14" t="str">
        <f>TEXT(pizzadb_pizzasales[[#This Row],[order_date]],"dddd")</f>
        <v>Monday</v>
      </c>
      <c r="H5562" s="3">
        <v>0.84201388888888884</v>
      </c>
      <c r="I5562">
        <v>12.5</v>
      </c>
      <c r="J5562">
        <v>12.5</v>
      </c>
      <c r="K5562" s="1" t="s">
        <v>41</v>
      </c>
      <c r="L5562" s="1" t="s">
        <v>26</v>
      </c>
      <c r="M5562" s="1" t="s">
        <v>88</v>
      </c>
      <c r="N5562" s="1" t="s">
        <v>89</v>
      </c>
    </row>
    <row r="5563" spans="1:14" x14ac:dyDescent="0.25">
      <c r="A5563">
        <v>5562</v>
      </c>
      <c r="B5563">
        <v>2460</v>
      </c>
      <c r="C5563">
        <f>1/COUNTIF(B:B,pizzadb_pizzasales[[#This Row],[order_id]])</f>
        <v>1</v>
      </c>
      <c r="D5563" s="1" t="s">
        <v>93</v>
      </c>
      <c r="E5563">
        <v>1</v>
      </c>
      <c r="F5563" s="16">
        <v>44677</v>
      </c>
      <c r="G5563" s="14" t="str">
        <f>TEXT(pizzadb_pizzasales[[#This Row],[order_date]],"dddd")</f>
        <v>Tuesday</v>
      </c>
      <c r="H5563" s="3">
        <v>0.84251157407407407</v>
      </c>
      <c r="I5563">
        <v>12</v>
      </c>
      <c r="J5563">
        <v>12</v>
      </c>
      <c r="K5563" s="1" t="s">
        <v>41</v>
      </c>
      <c r="L5563" s="1" t="s">
        <v>14</v>
      </c>
      <c r="M5563" s="1" t="s">
        <v>94</v>
      </c>
      <c r="N5563" s="1" t="s">
        <v>95</v>
      </c>
    </row>
    <row r="5564" spans="1:14" x14ac:dyDescent="0.25">
      <c r="A5564">
        <v>5563</v>
      </c>
      <c r="B5564">
        <v>2461</v>
      </c>
      <c r="C5564">
        <f>1/COUNTIF(B:B,pizzadb_pizzasales[[#This Row],[order_id]])</f>
        <v>1</v>
      </c>
      <c r="D5564" s="1" t="s">
        <v>50</v>
      </c>
      <c r="E5564">
        <v>1</v>
      </c>
      <c r="F5564" s="16">
        <v>44678</v>
      </c>
      <c r="G5564" s="14" t="str">
        <f>TEXT(pizzadb_pizzasales[[#This Row],[order_date]],"dddd")</f>
        <v>Wednesday</v>
      </c>
      <c r="H5564" s="3">
        <v>0.84332175925925923</v>
      </c>
      <c r="I5564">
        <v>12</v>
      </c>
      <c r="J5564">
        <v>12</v>
      </c>
      <c r="K5564" s="1" t="s">
        <v>41</v>
      </c>
      <c r="L5564" s="1" t="s">
        <v>14</v>
      </c>
      <c r="M5564" s="1" t="s">
        <v>18</v>
      </c>
      <c r="N5564" s="1" t="s">
        <v>19</v>
      </c>
    </row>
    <row r="5565" spans="1:14" x14ac:dyDescent="0.25">
      <c r="A5565">
        <v>5564</v>
      </c>
      <c r="B5565">
        <v>2462</v>
      </c>
      <c r="C5565">
        <f>1/COUNTIF(B:B,pizzadb_pizzasales[[#This Row],[order_id]])</f>
        <v>0.5</v>
      </c>
      <c r="D5565" s="1" t="s">
        <v>72</v>
      </c>
      <c r="E5565">
        <v>1</v>
      </c>
      <c r="F5565" s="16">
        <v>44679</v>
      </c>
      <c r="G5565" s="14" t="str">
        <f>TEXT(pizzadb_pizzasales[[#This Row],[order_date]],"dddd")</f>
        <v>Thursday</v>
      </c>
      <c r="H5565" s="3">
        <v>0.84594907407407405</v>
      </c>
      <c r="I5565">
        <v>20.75</v>
      </c>
      <c r="J5565">
        <v>20.75</v>
      </c>
      <c r="K5565" s="1" t="s">
        <v>21</v>
      </c>
      <c r="L5565" s="1" t="s">
        <v>33</v>
      </c>
      <c r="M5565" s="1" t="s">
        <v>42</v>
      </c>
      <c r="N5565" s="1" t="s">
        <v>43</v>
      </c>
    </row>
    <row r="5566" spans="1:14" x14ac:dyDescent="0.25">
      <c r="A5566">
        <v>5565</v>
      </c>
      <c r="B5566">
        <v>2462</v>
      </c>
      <c r="C5566">
        <f>1/COUNTIF(B:B,pizzadb_pizzasales[[#This Row],[order_id]])</f>
        <v>0.5</v>
      </c>
      <c r="D5566" s="1" t="s">
        <v>118</v>
      </c>
      <c r="E5566">
        <v>1</v>
      </c>
      <c r="F5566" s="16">
        <v>44680</v>
      </c>
      <c r="G5566" s="14" t="str">
        <f>TEXT(pizzadb_pizzasales[[#This Row],[order_date]],"dddd")</f>
        <v>Friday</v>
      </c>
      <c r="H5566" s="3">
        <v>0.84594907407407405</v>
      </c>
      <c r="I5566">
        <v>16.75</v>
      </c>
      <c r="J5566">
        <v>16.75</v>
      </c>
      <c r="K5566" s="1" t="s">
        <v>13</v>
      </c>
      <c r="L5566" s="1" t="s">
        <v>33</v>
      </c>
      <c r="M5566" s="1" t="s">
        <v>42</v>
      </c>
      <c r="N5566" s="1" t="s">
        <v>43</v>
      </c>
    </row>
    <row r="5567" spans="1:14" x14ac:dyDescent="0.25">
      <c r="A5567">
        <v>5566</v>
      </c>
      <c r="B5567">
        <v>2463</v>
      </c>
      <c r="C5567">
        <f>1/COUNTIF(B:B,pizzadb_pizzasales[[#This Row],[order_id]])</f>
        <v>0.5</v>
      </c>
      <c r="D5567" s="1" t="s">
        <v>116</v>
      </c>
      <c r="E5567">
        <v>1</v>
      </c>
      <c r="F5567" s="16">
        <v>44683</v>
      </c>
      <c r="G5567" s="14" t="str">
        <f>TEXT(pizzadb_pizzasales[[#This Row],[order_date]],"dddd")</f>
        <v>Monday</v>
      </c>
      <c r="H5567" s="3">
        <v>0.84745370370370365</v>
      </c>
      <c r="I5567">
        <v>16</v>
      </c>
      <c r="J5567">
        <v>16</v>
      </c>
      <c r="K5567" s="1" t="s">
        <v>13</v>
      </c>
      <c r="L5567" s="1" t="s">
        <v>14</v>
      </c>
      <c r="M5567" s="1" t="s">
        <v>55</v>
      </c>
      <c r="N5567" s="1" t="s">
        <v>56</v>
      </c>
    </row>
    <row r="5568" spans="1:14" x14ac:dyDescent="0.25">
      <c r="A5568">
        <v>5567</v>
      </c>
      <c r="B5568">
        <v>2463</v>
      </c>
      <c r="C5568">
        <f>1/COUNTIF(B:B,pizzadb_pizzasales[[#This Row],[order_id]])</f>
        <v>0.5</v>
      </c>
      <c r="D5568" s="1" t="s">
        <v>113</v>
      </c>
      <c r="E5568">
        <v>1</v>
      </c>
      <c r="F5568" s="16">
        <v>44684</v>
      </c>
      <c r="G5568" s="14" t="str">
        <f>TEXT(pizzadb_pizzasales[[#This Row],[order_date]],"dddd")</f>
        <v>Tuesday</v>
      </c>
      <c r="H5568" s="3">
        <v>0.84745370370370365</v>
      </c>
      <c r="I5568">
        <v>20.25</v>
      </c>
      <c r="J5568">
        <v>20.25</v>
      </c>
      <c r="K5568" s="1" t="s">
        <v>21</v>
      </c>
      <c r="L5568" s="1" t="s">
        <v>26</v>
      </c>
      <c r="M5568" s="1" t="s">
        <v>114</v>
      </c>
      <c r="N5568" s="1" t="s">
        <v>115</v>
      </c>
    </row>
    <row r="5569" spans="1:14" x14ac:dyDescent="0.25">
      <c r="A5569">
        <v>5568</v>
      </c>
      <c r="B5569">
        <v>2464</v>
      </c>
      <c r="C5569">
        <f>1/COUNTIF(B:B,pizzadb_pizzasales[[#This Row],[order_id]])</f>
        <v>1</v>
      </c>
      <c r="D5569" s="1" t="s">
        <v>159</v>
      </c>
      <c r="E5569">
        <v>1</v>
      </c>
      <c r="F5569" s="16">
        <v>44685</v>
      </c>
      <c r="G5569" s="14" t="str">
        <f>TEXT(pizzadb_pizzasales[[#This Row],[order_date]],"dddd")</f>
        <v>Wednesday</v>
      </c>
      <c r="H5569" s="3">
        <v>0.84750000000000003</v>
      </c>
      <c r="I5569">
        <v>16.75</v>
      </c>
      <c r="J5569">
        <v>16.75</v>
      </c>
      <c r="K5569" s="1" t="s">
        <v>13</v>
      </c>
      <c r="L5569" s="1" t="s">
        <v>22</v>
      </c>
      <c r="M5569" s="1" t="s">
        <v>101</v>
      </c>
      <c r="N5569" s="1" t="s">
        <v>102</v>
      </c>
    </row>
    <row r="5570" spans="1:14" x14ac:dyDescent="0.25">
      <c r="A5570">
        <v>5569</v>
      </c>
      <c r="B5570">
        <v>2465</v>
      </c>
      <c r="C5570">
        <f>1/COUNTIF(B:B,pizzadb_pizzasales[[#This Row],[order_id]])</f>
        <v>0.5</v>
      </c>
      <c r="D5570" s="1" t="s">
        <v>165</v>
      </c>
      <c r="E5570">
        <v>1</v>
      </c>
      <c r="F5570" s="16">
        <v>44686</v>
      </c>
      <c r="G5570" s="14" t="str">
        <f>TEXT(pizzadb_pizzasales[[#This Row],[order_date]],"dddd")</f>
        <v>Thursday</v>
      </c>
      <c r="H5570" s="3">
        <v>0.85667824074074073</v>
      </c>
      <c r="I5570">
        <v>23.649999618530273</v>
      </c>
      <c r="J5570">
        <v>23.649999618530273</v>
      </c>
      <c r="K5570" s="1" t="s">
        <v>41</v>
      </c>
      <c r="L5570" s="1" t="s">
        <v>26</v>
      </c>
      <c r="M5570" s="1" t="s">
        <v>166</v>
      </c>
      <c r="N5570" s="1" t="s">
        <v>167</v>
      </c>
    </row>
    <row r="5571" spans="1:14" x14ac:dyDescent="0.25">
      <c r="A5571">
        <v>5570</v>
      </c>
      <c r="B5571">
        <v>2465</v>
      </c>
      <c r="C5571">
        <f>1/COUNTIF(B:B,pizzadb_pizzasales[[#This Row],[order_id]])</f>
        <v>0.5</v>
      </c>
      <c r="D5571" s="1" t="s">
        <v>121</v>
      </c>
      <c r="E5571">
        <v>1</v>
      </c>
      <c r="F5571" s="16">
        <v>44687</v>
      </c>
      <c r="G5571" s="14" t="str">
        <f>TEXT(pizzadb_pizzasales[[#This Row],[order_date]],"dddd")</f>
        <v>Friday</v>
      </c>
      <c r="H5571" s="3">
        <v>0.85667824074074073</v>
      </c>
      <c r="I5571">
        <v>16.25</v>
      </c>
      <c r="J5571">
        <v>16.25</v>
      </c>
      <c r="K5571" s="1" t="s">
        <v>13</v>
      </c>
      <c r="L5571" s="1" t="s">
        <v>26</v>
      </c>
      <c r="M5571" s="1" t="s">
        <v>114</v>
      </c>
      <c r="N5571" s="1" t="s">
        <v>115</v>
      </c>
    </row>
    <row r="5572" spans="1:14" x14ac:dyDescent="0.25">
      <c r="A5572">
        <v>5571</v>
      </c>
      <c r="B5572">
        <v>2466</v>
      </c>
      <c r="C5572">
        <f>1/COUNTIF(B:B,pizzadb_pizzasales[[#This Row],[order_id]])</f>
        <v>1</v>
      </c>
      <c r="D5572" s="1" t="s">
        <v>57</v>
      </c>
      <c r="E5572">
        <v>1</v>
      </c>
      <c r="F5572" s="16">
        <v>44690</v>
      </c>
      <c r="G5572" s="14" t="str">
        <f>TEXT(pizzadb_pizzasales[[#This Row],[order_date]],"dddd")</f>
        <v>Monday</v>
      </c>
      <c r="H5572" s="3">
        <v>0.88332175925925926</v>
      </c>
      <c r="I5572">
        <v>12.5</v>
      </c>
      <c r="J5572">
        <v>12.5</v>
      </c>
      <c r="K5572" s="1" t="s">
        <v>41</v>
      </c>
      <c r="L5572" s="1" t="s">
        <v>26</v>
      </c>
      <c r="M5572" s="1" t="s">
        <v>27</v>
      </c>
      <c r="N5572" s="1" t="s">
        <v>28</v>
      </c>
    </row>
    <row r="5573" spans="1:14" x14ac:dyDescent="0.25">
      <c r="A5573">
        <v>5572</v>
      </c>
      <c r="B5573">
        <v>2467</v>
      </c>
      <c r="C5573">
        <f>1/COUNTIF(B:B,pizzadb_pizzasales[[#This Row],[order_id]])</f>
        <v>1</v>
      </c>
      <c r="D5573" s="1" t="s">
        <v>154</v>
      </c>
      <c r="E5573">
        <v>1</v>
      </c>
      <c r="F5573" s="16">
        <v>44691</v>
      </c>
      <c r="G5573" s="14" t="str">
        <f>TEXT(pizzadb_pizzasales[[#This Row],[order_date]],"dddd")</f>
        <v>Tuesday</v>
      </c>
      <c r="H5573" s="3">
        <v>0.89935185185185185</v>
      </c>
      <c r="I5573">
        <v>16</v>
      </c>
      <c r="J5573">
        <v>16</v>
      </c>
      <c r="K5573" s="1" t="s">
        <v>13</v>
      </c>
      <c r="L5573" s="1" t="s">
        <v>22</v>
      </c>
      <c r="M5573" s="1" t="s">
        <v>66</v>
      </c>
      <c r="N5573" s="1" t="s">
        <v>67</v>
      </c>
    </row>
    <row r="5574" spans="1:14" x14ac:dyDescent="0.25">
      <c r="A5574">
        <v>5573</v>
      </c>
      <c r="B5574">
        <v>2468</v>
      </c>
      <c r="C5574">
        <f>1/COUNTIF(B:B,pizzadb_pizzasales[[#This Row],[order_id]])</f>
        <v>1</v>
      </c>
      <c r="D5574" s="1" t="s">
        <v>136</v>
      </c>
      <c r="E5574">
        <v>1</v>
      </c>
      <c r="F5574" s="16">
        <v>44692</v>
      </c>
      <c r="G5574" s="14" t="str">
        <f>TEXT(pizzadb_pizzasales[[#This Row],[order_date]],"dddd")</f>
        <v>Wednesday</v>
      </c>
      <c r="H5574" s="3">
        <v>0.48902777777777778</v>
      </c>
      <c r="I5574">
        <v>12.5</v>
      </c>
      <c r="J5574">
        <v>12.5</v>
      </c>
      <c r="K5574" s="1" t="s">
        <v>41</v>
      </c>
      <c r="L5574" s="1" t="s">
        <v>22</v>
      </c>
      <c r="M5574" s="1" t="s">
        <v>63</v>
      </c>
      <c r="N5574" s="1" t="s">
        <v>64</v>
      </c>
    </row>
    <row r="5575" spans="1:14" x14ac:dyDescent="0.25">
      <c r="A5575">
        <v>5574</v>
      </c>
      <c r="B5575">
        <v>2469</v>
      </c>
      <c r="C5575">
        <f>1/COUNTIF(B:B,pizzadb_pizzasales[[#This Row],[order_id]])</f>
        <v>1</v>
      </c>
      <c r="D5575" s="1" t="s">
        <v>54</v>
      </c>
      <c r="E5575">
        <v>1</v>
      </c>
      <c r="F5575" s="16">
        <v>44693</v>
      </c>
      <c r="G5575" s="14" t="str">
        <f>TEXT(pizzadb_pizzasales[[#This Row],[order_date]],"dddd")</f>
        <v>Thursday</v>
      </c>
      <c r="H5575" s="3">
        <v>0.48956018518518518</v>
      </c>
      <c r="I5575">
        <v>20.5</v>
      </c>
      <c r="J5575">
        <v>20.5</v>
      </c>
      <c r="K5575" s="1" t="s">
        <v>21</v>
      </c>
      <c r="L5575" s="1" t="s">
        <v>14</v>
      </c>
      <c r="M5575" s="1" t="s">
        <v>55</v>
      </c>
      <c r="N5575" s="1" t="s">
        <v>56</v>
      </c>
    </row>
    <row r="5576" spans="1:14" x14ac:dyDescent="0.25">
      <c r="A5576">
        <v>5575</v>
      </c>
      <c r="B5576">
        <v>2470</v>
      </c>
      <c r="C5576">
        <f>1/COUNTIF(B:B,pizzadb_pizzasales[[#This Row],[order_id]])</f>
        <v>0.5</v>
      </c>
      <c r="D5576" s="1" t="s">
        <v>90</v>
      </c>
      <c r="E5576">
        <v>1</v>
      </c>
      <c r="F5576" s="16">
        <v>44694</v>
      </c>
      <c r="G5576" s="14" t="str">
        <f>TEXT(pizzadb_pizzasales[[#This Row],[order_date]],"dddd")</f>
        <v>Friday</v>
      </c>
      <c r="H5576" s="3">
        <v>0.49033564814814817</v>
      </c>
      <c r="I5576">
        <v>17.950000762939453</v>
      </c>
      <c r="J5576">
        <v>17.950000762939453</v>
      </c>
      <c r="K5576" s="1" t="s">
        <v>21</v>
      </c>
      <c r="L5576" s="1" t="s">
        <v>22</v>
      </c>
      <c r="M5576" s="1" t="s">
        <v>91</v>
      </c>
      <c r="N5576" s="1" t="s">
        <v>92</v>
      </c>
    </row>
    <row r="5577" spans="1:14" x14ac:dyDescent="0.25">
      <c r="A5577">
        <v>5576</v>
      </c>
      <c r="B5577">
        <v>2470</v>
      </c>
      <c r="C5577">
        <f>1/COUNTIF(B:B,pizzadb_pizzasales[[#This Row],[order_id]])</f>
        <v>0.5</v>
      </c>
      <c r="D5577" s="1" t="s">
        <v>119</v>
      </c>
      <c r="E5577">
        <v>1</v>
      </c>
      <c r="F5577" s="16">
        <v>44697</v>
      </c>
      <c r="G5577" s="14" t="str">
        <f>TEXT(pizzadb_pizzasales[[#This Row],[order_date]],"dddd")</f>
        <v>Monday</v>
      </c>
      <c r="H5577" s="3">
        <v>0.49033564814814817</v>
      </c>
      <c r="I5577">
        <v>12.5</v>
      </c>
      <c r="J5577">
        <v>12.5</v>
      </c>
      <c r="K5577" s="1" t="s">
        <v>13</v>
      </c>
      <c r="L5577" s="1" t="s">
        <v>14</v>
      </c>
      <c r="M5577" s="1" t="s">
        <v>78</v>
      </c>
      <c r="N5577" s="1" t="s">
        <v>79</v>
      </c>
    </row>
    <row r="5578" spans="1:14" x14ac:dyDescent="0.25">
      <c r="A5578">
        <v>5577</v>
      </c>
      <c r="B5578">
        <v>2471</v>
      </c>
      <c r="C5578">
        <f>1/COUNTIF(B:B,pizzadb_pizzasales[[#This Row],[order_id]])</f>
        <v>0.125</v>
      </c>
      <c r="D5578" s="1" t="s">
        <v>84</v>
      </c>
      <c r="E5578">
        <v>1</v>
      </c>
      <c r="F5578" s="16">
        <v>44698</v>
      </c>
      <c r="G5578" s="14" t="str">
        <f>TEXT(pizzadb_pizzasales[[#This Row],[order_date]],"dddd")</f>
        <v>Tuesday</v>
      </c>
      <c r="H5578" s="3">
        <v>0.49174768518518519</v>
      </c>
      <c r="I5578">
        <v>12</v>
      </c>
      <c r="J5578">
        <v>12</v>
      </c>
      <c r="K5578" s="1" t="s">
        <v>41</v>
      </c>
      <c r="L5578" s="1" t="s">
        <v>14</v>
      </c>
      <c r="M5578" s="1" t="s">
        <v>85</v>
      </c>
      <c r="N5578" s="1" t="s">
        <v>86</v>
      </c>
    </row>
    <row r="5579" spans="1:14" x14ac:dyDescent="0.25">
      <c r="A5579">
        <v>5578</v>
      </c>
      <c r="B5579">
        <v>2471</v>
      </c>
      <c r="C5579">
        <f>1/COUNTIF(B:B,pizzadb_pizzasales[[#This Row],[order_id]])</f>
        <v>0.125</v>
      </c>
      <c r="D5579" s="1" t="s">
        <v>76</v>
      </c>
      <c r="E5579">
        <v>1</v>
      </c>
      <c r="F5579" s="16">
        <v>44699</v>
      </c>
      <c r="G5579" s="14" t="str">
        <f>TEXT(pizzadb_pizzasales[[#This Row],[order_date]],"dddd")</f>
        <v>Wednesday</v>
      </c>
      <c r="H5579" s="3">
        <v>0.49174768518518519</v>
      </c>
      <c r="I5579">
        <v>16.75</v>
      </c>
      <c r="J5579">
        <v>16.75</v>
      </c>
      <c r="K5579" s="1" t="s">
        <v>13</v>
      </c>
      <c r="L5579" s="1" t="s">
        <v>33</v>
      </c>
      <c r="M5579" s="1" t="s">
        <v>74</v>
      </c>
      <c r="N5579" s="1" t="s">
        <v>75</v>
      </c>
    </row>
    <row r="5580" spans="1:14" x14ac:dyDescent="0.25">
      <c r="A5580">
        <v>5579</v>
      </c>
      <c r="B5580">
        <v>2471</v>
      </c>
      <c r="C5580">
        <f>1/COUNTIF(B:B,pizzadb_pizzasales[[#This Row],[order_id]])</f>
        <v>0.125</v>
      </c>
      <c r="D5580" s="1" t="s">
        <v>80</v>
      </c>
      <c r="E5580">
        <v>1</v>
      </c>
      <c r="F5580" s="16">
        <v>44700</v>
      </c>
      <c r="G5580" s="14" t="str">
        <f>TEXT(pizzadb_pizzasales[[#This Row],[order_date]],"dddd")</f>
        <v>Thursday</v>
      </c>
      <c r="H5580" s="3">
        <v>0.49174768518518519</v>
      </c>
      <c r="I5580">
        <v>12.75</v>
      </c>
      <c r="J5580">
        <v>12.75</v>
      </c>
      <c r="K5580" s="1" t="s">
        <v>41</v>
      </c>
      <c r="L5580" s="1" t="s">
        <v>33</v>
      </c>
      <c r="M5580" s="1" t="s">
        <v>74</v>
      </c>
      <c r="N5580" s="1" t="s">
        <v>75</v>
      </c>
    </row>
    <row r="5581" spans="1:14" x14ac:dyDescent="0.25">
      <c r="A5581">
        <v>5580</v>
      </c>
      <c r="B5581">
        <v>2471</v>
      </c>
      <c r="C5581">
        <f>1/COUNTIF(B:B,pizzadb_pizzasales[[#This Row],[order_id]])</f>
        <v>0.125</v>
      </c>
      <c r="D5581" s="1" t="s">
        <v>50</v>
      </c>
      <c r="E5581">
        <v>1</v>
      </c>
      <c r="F5581" s="16">
        <v>44701</v>
      </c>
      <c r="G5581" s="14" t="str">
        <f>TEXT(pizzadb_pizzasales[[#This Row],[order_date]],"dddd")</f>
        <v>Friday</v>
      </c>
      <c r="H5581" s="3">
        <v>0.49174768518518519</v>
      </c>
      <c r="I5581">
        <v>12</v>
      </c>
      <c r="J5581">
        <v>12</v>
      </c>
      <c r="K5581" s="1" t="s">
        <v>41</v>
      </c>
      <c r="L5581" s="1" t="s">
        <v>14</v>
      </c>
      <c r="M5581" s="1" t="s">
        <v>18</v>
      </c>
      <c r="N5581" s="1" t="s">
        <v>19</v>
      </c>
    </row>
    <row r="5582" spans="1:14" x14ac:dyDescent="0.25">
      <c r="A5582">
        <v>5581</v>
      </c>
      <c r="B5582">
        <v>2471</v>
      </c>
      <c r="C5582">
        <f>1/COUNTIF(B:B,pizzadb_pizzasales[[#This Row],[order_id]])</f>
        <v>0.125</v>
      </c>
      <c r="D5582" s="1" t="s">
        <v>90</v>
      </c>
      <c r="E5582">
        <v>1</v>
      </c>
      <c r="F5582" s="16">
        <v>44704</v>
      </c>
      <c r="G5582" s="14" t="str">
        <f>TEXT(pizzadb_pizzasales[[#This Row],[order_date]],"dddd")</f>
        <v>Monday</v>
      </c>
      <c r="H5582" s="3">
        <v>0.49174768518518519</v>
      </c>
      <c r="I5582">
        <v>17.950000762939453</v>
      </c>
      <c r="J5582">
        <v>17.950000762939453</v>
      </c>
      <c r="K5582" s="1" t="s">
        <v>21</v>
      </c>
      <c r="L5582" s="1" t="s">
        <v>22</v>
      </c>
      <c r="M5582" s="1" t="s">
        <v>91</v>
      </c>
      <c r="N5582" s="1" t="s">
        <v>92</v>
      </c>
    </row>
    <row r="5583" spans="1:14" x14ac:dyDescent="0.25">
      <c r="A5583">
        <v>5582</v>
      </c>
      <c r="B5583">
        <v>2471</v>
      </c>
      <c r="C5583">
        <f>1/COUNTIF(B:B,pizzadb_pizzasales[[#This Row],[order_id]])</f>
        <v>0.125</v>
      </c>
      <c r="D5583" s="1" t="s">
        <v>99</v>
      </c>
      <c r="E5583">
        <v>1</v>
      </c>
      <c r="F5583" s="16">
        <v>44705</v>
      </c>
      <c r="G5583" s="14" t="str">
        <f>TEXT(pizzadb_pizzasales[[#This Row],[order_date]],"dddd")</f>
        <v>Tuesday</v>
      </c>
      <c r="H5583" s="3">
        <v>0.49174768518518519</v>
      </c>
      <c r="I5583">
        <v>14.75</v>
      </c>
      <c r="J5583">
        <v>14.75</v>
      </c>
      <c r="K5583" s="1" t="s">
        <v>13</v>
      </c>
      <c r="L5583" s="1" t="s">
        <v>22</v>
      </c>
      <c r="M5583" s="1" t="s">
        <v>91</v>
      </c>
      <c r="N5583" s="1" t="s">
        <v>92</v>
      </c>
    </row>
    <row r="5584" spans="1:14" x14ac:dyDescent="0.25">
      <c r="A5584">
        <v>5583</v>
      </c>
      <c r="B5584">
        <v>2471</v>
      </c>
      <c r="C5584">
        <f>1/COUNTIF(B:B,pizzadb_pizzasales[[#This Row],[order_id]])</f>
        <v>0.125</v>
      </c>
      <c r="D5584" s="1" t="s">
        <v>132</v>
      </c>
      <c r="E5584">
        <v>2</v>
      </c>
      <c r="F5584" s="16">
        <v>44706</v>
      </c>
      <c r="G5584" s="14" t="str">
        <f>TEXT(pizzadb_pizzasales[[#This Row],[order_date]],"dddd")</f>
        <v>Wednesday</v>
      </c>
      <c r="H5584" s="3">
        <v>0.49174768518518519</v>
      </c>
      <c r="I5584">
        <v>10.5</v>
      </c>
      <c r="J5584">
        <v>21</v>
      </c>
      <c r="K5584" s="1" t="s">
        <v>41</v>
      </c>
      <c r="L5584" s="1" t="s">
        <v>14</v>
      </c>
      <c r="M5584" s="1" t="s">
        <v>15</v>
      </c>
      <c r="N5584" s="1" t="s">
        <v>16</v>
      </c>
    </row>
    <row r="5585" spans="1:14" x14ac:dyDescent="0.25">
      <c r="A5585">
        <v>5584</v>
      </c>
      <c r="B5585">
        <v>2471</v>
      </c>
      <c r="C5585">
        <f>1/COUNTIF(B:B,pizzadb_pizzasales[[#This Row],[order_id]])</f>
        <v>0.125</v>
      </c>
      <c r="D5585" s="1" t="s">
        <v>147</v>
      </c>
      <c r="E5585">
        <v>1</v>
      </c>
      <c r="F5585" s="16">
        <v>44707</v>
      </c>
      <c r="G5585" s="14" t="str">
        <f>TEXT(pizzadb_pizzasales[[#This Row],[order_date]],"dddd")</f>
        <v>Thursday</v>
      </c>
      <c r="H5585" s="3">
        <v>0.49174768518518519</v>
      </c>
      <c r="I5585">
        <v>16.75</v>
      </c>
      <c r="J5585">
        <v>16.75</v>
      </c>
      <c r="K5585" s="1" t="s">
        <v>13</v>
      </c>
      <c r="L5585" s="1" t="s">
        <v>33</v>
      </c>
      <c r="M5585" s="1" t="s">
        <v>70</v>
      </c>
      <c r="N5585" s="1" t="s">
        <v>71</v>
      </c>
    </row>
    <row r="5586" spans="1:14" x14ac:dyDescent="0.25">
      <c r="A5586">
        <v>5585</v>
      </c>
      <c r="B5586">
        <v>2472</v>
      </c>
      <c r="C5586">
        <f>1/COUNTIF(B:B,pizzadb_pizzasales[[#This Row],[order_id]])</f>
        <v>1</v>
      </c>
      <c r="D5586" s="1" t="s">
        <v>138</v>
      </c>
      <c r="E5586">
        <v>1</v>
      </c>
      <c r="F5586" s="16">
        <v>44708</v>
      </c>
      <c r="G5586" s="14" t="str">
        <f>TEXT(pizzadb_pizzasales[[#This Row],[order_date]],"dddd")</f>
        <v>Friday</v>
      </c>
      <c r="H5586" s="3">
        <v>0.49537037037037035</v>
      </c>
      <c r="I5586">
        <v>20.5</v>
      </c>
      <c r="J5586">
        <v>20.5</v>
      </c>
      <c r="K5586" s="1" t="s">
        <v>21</v>
      </c>
      <c r="L5586" s="1" t="s">
        <v>14</v>
      </c>
      <c r="M5586" s="1" t="s">
        <v>18</v>
      </c>
      <c r="N5586" s="1" t="s">
        <v>19</v>
      </c>
    </row>
    <row r="5587" spans="1:14" x14ac:dyDescent="0.25">
      <c r="A5587">
        <v>5586</v>
      </c>
      <c r="B5587">
        <v>2473</v>
      </c>
      <c r="C5587">
        <f>1/COUNTIF(B:B,pizzadb_pizzasales[[#This Row],[order_id]])</f>
        <v>1</v>
      </c>
      <c r="D5587" s="1" t="s">
        <v>152</v>
      </c>
      <c r="E5587">
        <v>1</v>
      </c>
      <c r="F5587" s="16">
        <v>44711</v>
      </c>
      <c r="G5587" s="14" t="str">
        <f>TEXT(pizzadb_pizzasales[[#This Row],[order_date]],"dddd")</f>
        <v>Monday</v>
      </c>
      <c r="H5587" s="3">
        <v>0.50062499999999999</v>
      </c>
      <c r="I5587">
        <v>20.75</v>
      </c>
      <c r="J5587">
        <v>20.75</v>
      </c>
      <c r="K5587" s="1" t="s">
        <v>21</v>
      </c>
      <c r="L5587" s="1" t="s">
        <v>26</v>
      </c>
      <c r="M5587" s="1" t="s">
        <v>48</v>
      </c>
      <c r="N5587" s="1" t="s">
        <v>49</v>
      </c>
    </row>
    <row r="5588" spans="1:14" x14ac:dyDescent="0.25">
      <c r="A5588">
        <v>5587</v>
      </c>
      <c r="B5588">
        <v>2474</v>
      </c>
      <c r="C5588">
        <f>1/COUNTIF(B:B,pizzadb_pizzasales[[#This Row],[order_id]])</f>
        <v>1</v>
      </c>
      <c r="D5588" s="1" t="s">
        <v>134</v>
      </c>
      <c r="E5588">
        <v>1</v>
      </c>
      <c r="F5588" s="16">
        <v>44712</v>
      </c>
      <c r="G5588" s="14" t="str">
        <f>TEXT(pizzadb_pizzasales[[#This Row],[order_date]],"dddd")</f>
        <v>Tuesday</v>
      </c>
      <c r="H5588" s="3">
        <v>0.50201388888888887</v>
      </c>
      <c r="I5588">
        <v>16.75</v>
      </c>
      <c r="J5588">
        <v>16.75</v>
      </c>
      <c r="K5588" s="1" t="s">
        <v>13</v>
      </c>
      <c r="L5588" s="1" t="s">
        <v>33</v>
      </c>
      <c r="M5588" s="1" t="s">
        <v>124</v>
      </c>
      <c r="N5588" s="1" t="s">
        <v>125</v>
      </c>
    </row>
    <row r="5589" spans="1:14" x14ac:dyDescent="0.25">
      <c r="A5589">
        <v>5588</v>
      </c>
      <c r="B5589">
        <v>2475</v>
      </c>
      <c r="C5589">
        <f>1/COUNTIF(B:B,pizzadb_pizzasales[[#This Row],[order_id]])</f>
        <v>1</v>
      </c>
      <c r="D5589" s="1" t="s">
        <v>106</v>
      </c>
      <c r="E5589">
        <v>1</v>
      </c>
      <c r="F5589" s="16">
        <v>44713</v>
      </c>
      <c r="G5589" s="14" t="str">
        <f>TEXT(pizzadb_pizzasales[[#This Row],[order_date]],"dddd")</f>
        <v>Wednesday</v>
      </c>
      <c r="H5589" s="3">
        <v>0.50598379629629631</v>
      </c>
      <c r="I5589">
        <v>12.5</v>
      </c>
      <c r="J5589">
        <v>12.5</v>
      </c>
      <c r="K5589" s="1" t="s">
        <v>41</v>
      </c>
      <c r="L5589" s="1" t="s">
        <v>26</v>
      </c>
      <c r="M5589" s="1" t="s">
        <v>107</v>
      </c>
      <c r="N5589" s="1" t="s">
        <v>108</v>
      </c>
    </row>
    <row r="5590" spans="1:14" x14ac:dyDescent="0.25">
      <c r="A5590">
        <v>5589</v>
      </c>
      <c r="B5590">
        <v>2476</v>
      </c>
      <c r="C5590">
        <f>1/COUNTIF(B:B,pizzadb_pizzasales[[#This Row],[order_id]])</f>
        <v>0.5</v>
      </c>
      <c r="D5590" s="1" t="s">
        <v>90</v>
      </c>
      <c r="E5590">
        <v>1</v>
      </c>
      <c r="F5590" s="16">
        <v>44714</v>
      </c>
      <c r="G5590" s="14" t="str">
        <f>TEXT(pizzadb_pizzasales[[#This Row],[order_date]],"dddd")</f>
        <v>Thursday</v>
      </c>
      <c r="H5590" s="3">
        <v>0.50795138888888891</v>
      </c>
      <c r="I5590">
        <v>17.950000762939453</v>
      </c>
      <c r="J5590">
        <v>17.950000762939453</v>
      </c>
      <c r="K5590" s="1" t="s">
        <v>21</v>
      </c>
      <c r="L5590" s="1" t="s">
        <v>22</v>
      </c>
      <c r="M5590" s="1" t="s">
        <v>91</v>
      </c>
      <c r="N5590" s="1" t="s">
        <v>92</v>
      </c>
    </row>
    <row r="5591" spans="1:14" x14ac:dyDescent="0.25">
      <c r="A5591">
        <v>5590</v>
      </c>
      <c r="B5591">
        <v>2476</v>
      </c>
      <c r="C5591">
        <f>1/COUNTIF(B:B,pizzadb_pizzasales[[#This Row],[order_id]])</f>
        <v>0.5</v>
      </c>
      <c r="D5591" s="1" t="s">
        <v>132</v>
      </c>
      <c r="E5591">
        <v>1</v>
      </c>
      <c r="F5591" s="16">
        <v>44715</v>
      </c>
      <c r="G5591" s="14" t="str">
        <f>TEXT(pizzadb_pizzasales[[#This Row],[order_date]],"dddd")</f>
        <v>Friday</v>
      </c>
      <c r="H5591" s="3">
        <v>0.50795138888888891</v>
      </c>
      <c r="I5591">
        <v>10.5</v>
      </c>
      <c r="J5591">
        <v>10.5</v>
      </c>
      <c r="K5591" s="1" t="s">
        <v>41</v>
      </c>
      <c r="L5591" s="1" t="s">
        <v>14</v>
      </c>
      <c r="M5591" s="1" t="s">
        <v>15</v>
      </c>
      <c r="N5591" s="1" t="s">
        <v>16</v>
      </c>
    </row>
    <row r="5592" spans="1:14" x14ac:dyDescent="0.25">
      <c r="A5592">
        <v>5591</v>
      </c>
      <c r="B5592">
        <v>2477</v>
      </c>
      <c r="C5592">
        <f>1/COUNTIF(B:B,pizzadb_pizzasales[[#This Row],[order_id]])</f>
        <v>0.5</v>
      </c>
      <c r="D5592" s="1" t="s">
        <v>123</v>
      </c>
      <c r="E5592">
        <v>1</v>
      </c>
      <c r="F5592" s="16">
        <v>44718</v>
      </c>
      <c r="G5592" s="14" t="str">
        <f>TEXT(pizzadb_pizzasales[[#This Row],[order_date]],"dddd")</f>
        <v>Monday</v>
      </c>
      <c r="H5592" s="3">
        <v>0.51395833333333329</v>
      </c>
      <c r="I5592">
        <v>12.75</v>
      </c>
      <c r="J5592">
        <v>12.75</v>
      </c>
      <c r="K5592" s="1" t="s">
        <v>41</v>
      </c>
      <c r="L5592" s="1" t="s">
        <v>33</v>
      </c>
      <c r="M5592" s="1" t="s">
        <v>124</v>
      </c>
      <c r="N5592" s="1" t="s">
        <v>125</v>
      </c>
    </row>
    <row r="5593" spans="1:14" x14ac:dyDescent="0.25">
      <c r="A5593">
        <v>5592</v>
      </c>
      <c r="B5593">
        <v>2477</v>
      </c>
      <c r="C5593">
        <f>1/COUNTIF(B:B,pizzadb_pizzasales[[#This Row],[order_id]])</f>
        <v>0.5</v>
      </c>
      <c r="D5593" s="1" t="s">
        <v>151</v>
      </c>
      <c r="E5593">
        <v>1</v>
      </c>
      <c r="F5593" s="16">
        <v>44719</v>
      </c>
      <c r="G5593" s="14" t="str">
        <f>TEXT(pizzadb_pizzasales[[#This Row],[order_date]],"dddd")</f>
        <v>Tuesday</v>
      </c>
      <c r="H5593" s="3">
        <v>0.51395833333333329</v>
      </c>
      <c r="I5593">
        <v>12.75</v>
      </c>
      <c r="J5593">
        <v>12.75</v>
      </c>
      <c r="K5593" s="1" t="s">
        <v>41</v>
      </c>
      <c r="L5593" s="1" t="s">
        <v>33</v>
      </c>
      <c r="M5593" s="1" t="s">
        <v>34</v>
      </c>
      <c r="N5593" s="1" t="s">
        <v>35</v>
      </c>
    </row>
    <row r="5594" spans="1:14" x14ac:dyDescent="0.25">
      <c r="A5594">
        <v>5593</v>
      </c>
      <c r="B5594">
        <v>2478</v>
      </c>
      <c r="C5594">
        <f>1/COUNTIF(B:B,pizzadb_pizzasales[[#This Row],[order_id]])</f>
        <v>0.5</v>
      </c>
      <c r="D5594" s="1" t="s">
        <v>77</v>
      </c>
      <c r="E5594">
        <v>1</v>
      </c>
      <c r="F5594" s="16">
        <v>44720</v>
      </c>
      <c r="G5594" s="14" t="str">
        <f>TEXT(pizzadb_pizzasales[[#This Row],[order_date]],"dddd")</f>
        <v>Wednesday</v>
      </c>
      <c r="H5594" s="3">
        <v>0.51920138888888889</v>
      </c>
      <c r="I5594">
        <v>15.25</v>
      </c>
      <c r="J5594">
        <v>15.25</v>
      </c>
      <c r="K5594" s="1" t="s">
        <v>21</v>
      </c>
      <c r="L5594" s="1" t="s">
        <v>14</v>
      </c>
      <c r="M5594" s="1" t="s">
        <v>78</v>
      </c>
      <c r="N5594" s="1" t="s">
        <v>79</v>
      </c>
    </row>
    <row r="5595" spans="1:14" x14ac:dyDescent="0.25">
      <c r="A5595">
        <v>5594</v>
      </c>
      <c r="B5595">
        <v>2478</v>
      </c>
      <c r="C5595">
        <f>1/COUNTIF(B:B,pizzadb_pizzasales[[#This Row],[order_id]])</f>
        <v>0.5</v>
      </c>
      <c r="D5595" s="1" t="s">
        <v>69</v>
      </c>
      <c r="E5595">
        <v>1</v>
      </c>
      <c r="F5595" s="16">
        <v>44721</v>
      </c>
      <c r="G5595" s="14" t="str">
        <f>TEXT(pizzadb_pizzasales[[#This Row],[order_date]],"dddd")</f>
        <v>Thursday</v>
      </c>
      <c r="H5595" s="3">
        <v>0.51920138888888889</v>
      </c>
      <c r="I5595">
        <v>20.75</v>
      </c>
      <c r="J5595">
        <v>20.75</v>
      </c>
      <c r="K5595" s="1" t="s">
        <v>21</v>
      </c>
      <c r="L5595" s="1" t="s">
        <v>33</v>
      </c>
      <c r="M5595" s="1" t="s">
        <v>70</v>
      </c>
      <c r="N5595" s="1" t="s">
        <v>71</v>
      </c>
    </row>
    <row r="5596" spans="1:14" x14ac:dyDescent="0.25">
      <c r="A5596">
        <v>5595</v>
      </c>
      <c r="B5596">
        <v>2479</v>
      </c>
      <c r="C5596">
        <f>1/COUNTIF(B:B,pizzadb_pizzasales[[#This Row],[order_id]])</f>
        <v>0.2</v>
      </c>
      <c r="D5596" s="1" t="s">
        <v>118</v>
      </c>
      <c r="E5596">
        <v>2</v>
      </c>
      <c r="F5596" s="16">
        <v>44722</v>
      </c>
      <c r="G5596" s="14" t="str">
        <f>TEXT(pizzadb_pizzasales[[#This Row],[order_date]],"dddd")</f>
        <v>Friday</v>
      </c>
      <c r="H5596" s="3">
        <v>0.52461805555555552</v>
      </c>
      <c r="I5596">
        <v>16.75</v>
      </c>
      <c r="J5596">
        <v>33.5</v>
      </c>
      <c r="K5596" s="1" t="s">
        <v>13</v>
      </c>
      <c r="L5596" s="1" t="s">
        <v>33</v>
      </c>
      <c r="M5596" s="1" t="s">
        <v>42</v>
      </c>
      <c r="N5596" s="1" t="s">
        <v>43</v>
      </c>
    </row>
    <row r="5597" spans="1:14" x14ac:dyDescent="0.25">
      <c r="A5597">
        <v>5596</v>
      </c>
      <c r="B5597">
        <v>2479</v>
      </c>
      <c r="C5597">
        <f>1/COUNTIF(B:B,pizzadb_pizzasales[[#This Row],[order_id]])</f>
        <v>0.2</v>
      </c>
      <c r="D5597" s="1" t="s">
        <v>138</v>
      </c>
      <c r="E5597">
        <v>1</v>
      </c>
      <c r="F5597" s="16">
        <v>44725</v>
      </c>
      <c r="G5597" s="14" t="str">
        <f>TEXT(pizzadb_pizzasales[[#This Row],[order_date]],"dddd")</f>
        <v>Monday</v>
      </c>
      <c r="H5597" s="3">
        <v>0.52461805555555552</v>
      </c>
      <c r="I5597">
        <v>20.5</v>
      </c>
      <c r="J5597">
        <v>20.5</v>
      </c>
      <c r="K5597" s="1" t="s">
        <v>21</v>
      </c>
      <c r="L5597" s="1" t="s">
        <v>14</v>
      </c>
      <c r="M5597" s="1" t="s">
        <v>18</v>
      </c>
      <c r="N5597" s="1" t="s">
        <v>19</v>
      </c>
    </row>
    <row r="5598" spans="1:14" x14ac:dyDescent="0.25">
      <c r="A5598">
        <v>5597</v>
      </c>
      <c r="B5598">
        <v>2479</v>
      </c>
      <c r="C5598">
        <f>1/COUNTIF(B:B,pizzadb_pizzasales[[#This Row],[order_id]])</f>
        <v>0.2</v>
      </c>
      <c r="D5598" s="1" t="s">
        <v>50</v>
      </c>
      <c r="E5598">
        <v>1</v>
      </c>
      <c r="F5598" s="16">
        <v>44726</v>
      </c>
      <c r="G5598" s="14" t="str">
        <f>TEXT(pizzadb_pizzasales[[#This Row],[order_date]],"dddd")</f>
        <v>Tuesday</v>
      </c>
      <c r="H5598" s="3">
        <v>0.52461805555555552</v>
      </c>
      <c r="I5598">
        <v>12</v>
      </c>
      <c r="J5598">
        <v>12</v>
      </c>
      <c r="K5598" s="1" t="s">
        <v>41</v>
      </c>
      <c r="L5598" s="1" t="s">
        <v>14</v>
      </c>
      <c r="M5598" s="1" t="s">
        <v>18</v>
      </c>
      <c r="N5598" s="1" t="s">
        <v>19</v>
      </c>
    </row>
    <row r="5599" spans="1:14" x14ac:dyDescent="0.25">
      <c r="A5599">
        <v>5598</v>
      </c>
      <c r="B5599">
        <v>2479</v>
      </c>
      <c r="C5599">
        <f>1/COUNTIF(B:B,pizzadb_pizzasales[[#This Row],[order_id]])</f>
        <v>0.2</v>
      </c>
      <c r="D5599" s="1" t="s">
        <v>155</v>
      </c>
      <c r="E5599">
        <v>1</v>
      </c>
      <c r="F5599" s="16">
        <v>44727</v>
      </c>
      <c r="G5599" s="14" t="str">
        <f>TEXT(pizzadb_pizzasales[[#This Row],[order_date]],"dddd")</f>
        <v>Wednesday</v>
      </c>
      <c r="H5599" s="3">
        <v>0.52461805555555552</v>
      </c>
      <c r="I5599">
        <v>16</v>
      </c>
      <c r="J5599">
        <v>16</v>
      </c>
      <c r="K5599" s="1" t="s">
        <v>13</v>
      </c>
      <c r="L5599" s="1" t="s">
        <v>14</v>
      </c>
      <c r="M5599" s="1" t="s">
        <v>45</v>
      </c>
      <c r="N5599" s="1" t="s">
        <v>46</v>
      </c>
    </row>
    <row r="5600" spans="1:14" x14ac:dyDescent="0.25">
      <c r="A5600">
        <v>5599</v>
      </c>
      <c r="B5600">
        <v>2479</v>
      </c>
      <c r="C5600">
        <f>1/COUNTIF(B:B,pizzadb_pizzasales[[#This Row],[order_id]])</f>
        <v>0.2</v>
      </c>
      <c r="D5600" s="1" t="s">
        <v>122</v>
      </c>
      <c r="E5600">
        <v>1</v>
      </c>
      <c r="F5600" s="16">
        <v>44728</v>
      </c>
      <c r="G5600" s="14" t="str">
        <f>TEXT(pizzadb_pizzasales[[#This Row],[order_date]],"dddd")</f>
        <v>Thursday</v>
      </c>
      <c r="H5600" s="3">
        <v>0.52461805555555552</v>
      </c>
      <c r="I5600">
        <v>20.25</v>
      </c>
      <c r="J5600">
        <v>20.25</v>
      </c>
      <c r="K5600" s="1" t="s">
        <v>21</v>
      </c>
      <c r="L5600" s="1" t="s">
        <v>22</v>
      </c>
      <c r="M5600" s="1" t="s">
        <v>66</v>
      </c>
      <c r="N5600" s="1" t="s">
        <v>67</v>
      </c>
    </row>
    <row r="5601" spans="1:14" x14ac:dyDescent="0.25">
      <c r="A5601">
        <v>5600</v>
      </c>
      <c r="B5601">
        <v>2480</v>
      </c>
      <c r="C5601">
        <f>1/COUNTIF(B:B,pizzadb_pizzasales[[#This Row],[order_id]])</f>
        <v>1</v>
      </c>
      <c r="D5601" s="1" t="s">
        <v>126</v>
      </c>
      <c r="E5601">
        <v>1</v>
      </c>
      <c r="F5601" s="16">
        <v>44729</v>
      </c>
      <c r="G5601" s="14" t="str">
        <f>TEXT(pizzadb_pizzasales[[#This Row],[order_date]],"dddd")</f>
        <v>Friday</v>
      </c>
      <c r="H5601" s="3">
        <v>0.52947916666666661</v>
      </c>
      <c r="I5601">
        <v>9.75</v>
      </c>
      <c r="J5601">
        <v>9.75</v>
      </c>
      <c r="K5601" s="1" t="s">
        <v>41</v>
      </c>
      <c r="L5601" s="1" t="s">
        <v>14</v>
      </c>
      <c r="M5601" s="1" t="s">
        <v>78</v>
      </c>
      <c r="N5601" s="1" t="s">
        <v>79</v>
      </c>
    </row>
    <row r="5602" spans="1:14" x14ac:dyDescent="0.25">
      <c r="A5602">
        <v>5601</v>
      </c>
      <c r="B5602">
        <v>2481</v>
      </c>
      <c r="C5602">
        <f>1/COUNTIF(B:B,pizzadb_pizzasales[[#This Row],[order_id]])</f>
        <v>0.5</v>
      </c>
      <c r="D5602" s="1" t="s">
        <v>138</v>
      </c>
      <c r="E5602">
        <v>1</v>
      </c>
      <c r="F5602" s="16">
        <v>44732</v>
      </c>
      <c r="G5602" s="14" t="str">
        <f>TEXT(pizzadb_pizzasales[[#This Row],[order_date]],"dddd")</f>
        <v>Monday</v>
      </c>
      <c r="H5602" s="3">
        <v>0.53791666666666671</v>
      </c>
      <c r="I5602">
        <v>20.5</v>
      </c>
      <c r="J5602">
        <v>20.5</v>
      </c>
      <c r="K5602" s="1" t="s">
        <v>21</v>
      </c>
      <c r="L5602" s="1" t="s">
        <v>14</v>
      </c>
      <c r="M5602" s="1" t="s">
        <v>18</v>
      </c>
      <c r="N5602" s="1" t="s">
        <v>19</v>
      </c>
    </row>
    <row r="5603" spans="1:14" x14ac:dyDescent="0.25">
      <c r="A5603">
        <v>5602</v>
      </c>
      <c r="B5603">
        <v>2481</v>
      </c>
      <c r="C5603">
        <f>1/COUNTIF(B:B,pizzadb_pizzasales[[#This Row],[order_id]])</f>
        <v>0.5</v>
      </c>
      <c r="D5603" s="1" t="s">
        <v>152</v>
      </c>
      <c r="E5603">
        <v>1</v>
      </c>
      <c r="F5603" s="16">
        <v>44733</v>
      </c>
      <c r="G5603" s="14" t="str">
        <f>TEXT(pizzadb_pizzasales[[#This Row],[order_date]],"dddd")</f>
        <v>Tuesday</v>
      </c>
      <c r="H5603" s="3">
        <v>0.53791666666666671</v>
      </c>
      <c r="I5603">
        <v>20.75</v>
      </c>
      <c r="J5603">
        <v>20.75</v>
      </c>
      <c r="K5603" s="1" t="s">
        <v>21</v>
      </c>
      <c r="L5603" s="1" t="s">
        <v>26</v>
      </c>
      <c r="M5603" s="1" t="s">
        <v>48</v>
      </c>
      <c r="N5603" s="1" t="s">
        <v>49</v>
      </c>
    </row>
    <row r="5604" spans="1:14" x14ac:dyDescent="0.25">
      <c r="A5604">
        <v>5603</v>
      </c>
      <c r="B5604">
        <v>2482</v>
      </c>
      <c r="C5604">
        <f>1/COUNTIF(B:B,pizzadb_pizzasales[[#This Row],[order_id]])</f>
        <v>1</v>
      </c>
      <c r="D5604" s="1" t="s">
        <v>120</v>
      </c>
      <c r="E5604">
        <v>1</v>
      </c>
      <c r="F5604" s="16">
        <v>44734</v>
      </c>
      <c r="G5604" s="14" t="str">
        <f>TEXT(pizzadb_pizzasales[[#This Row],[order_date]],"dddd")</f>
        <v>Wednesday</v>
      </c>
      <c r="H5604" s="3">
        <v>0.53853009259259255</v>
      </c>
      <c r="I5604">
        <v>12.5</v>
      </c>
      <c r="J5604">
        <v>12.5</v>
      </c>
      <c r="K5604" s="1" t="s">
        <v>41</v>
      </c>
      <c r="L5604" s="1" t="s">
        <v>26</v>
      </c>
      <c r="M5604" s="1" t="s">
        <v>38</v>
      </c>
      <c r="N5604" s="1" t="s">
        <v>39</v>
      </c>
    </row>
    <row r="5605" spans="1:14" x14ac:dyDescent="0.25">
      <c r="A5605">
        <v>5604</v>
      </c>
      <c r="B5605">
        <v>2483</v>
      </c>
      <c r="C5605">
        <f>1/COUNTIF(B:B,pizzadb_pizzasales[[#This Row],[order_id]])</f>
        <v>1</v>
      </c>
      <c r="D5605" s="1" t="s">
        <v>126</v>
      </c>
      <c r="E5605">
        <v>1</v>
      </c>
      <c r="F5605" s="16">
        <v>44735</v>
      </c>
      <c r="G5605" s="14" t="str">
        <f>TEXT(pizzadb_pizzasales[[#This Row],[order_date]],"dddd")</f>
        <v>Thursday</v>
      </c>
      <c r="H5605" s="3">
        <v>0.539525462962963</v>
      </c>
      <c r="I5605">
        <v>9.75</v>
      </c>
      <c r="J5605">
        <v>9.75</v>
      </c>
      <c r="K5605" s="1" t="s">
        <v>41</v>
      </c>
      <c r="L5605" s="1" t="s">
        <v>14</v>
      </c>
      <c r="M5605" s="1" t="s">
        <v>78</v>
      </c>
      <c r="N5605" s="1" t="s">
        <v>79</v>
      </c>
    </row>
    <row r="5606" spans="1:14" x14ac:dyDescent="0.25">
      <c r="A5606">
        <v>5605</v>
      </c>
      <c r="B5606">
        <v>2484</v>
      </c>
      <c r="C5606">
        <f>1/COUNTIF(B:B,pizzadb_pizzasales[[#This Row],[order_id]])</f>
        <v>1</v>
      </c>
      <c r="D5606" s="1" t="s">
        <v>68</v>
      </c>
      <c r="E5606">
        <v>1</v>
      </c>
      <c r="F5606" s="16">
        <v>44736</v>
      </c>
      <c r="G5606" s="14" t="str">
        <f>TEXT(pizzadb_pizzasales[[#This Row],[order_date]],"dddd")</f>
        <v>Friday</v>
      </c>
      <c r="H5606" s="3">
        <v>0.55162037037037037</v>
      </c>
      <c r="I5606">
        <v>20.25</v>
      </c>
      <c r="J5606">
        <v>20.25</v>
      </c>
      <c r="K5606" s="1" t="s">
        <v>21</v>
      </c>
      <c r="L5606" s="1" t="s">
        <v>22</v>
      </c>
      <c r="M5606" s="1" t="s">
        <v>30</v>
      </c>
      <c r="N5606" s="1" t="s">
        <v>31</v>
      </c>
    </row>
    <row r="5607" spans="1:14" x14ac:dyDescent="0.25">
      <c r="A5607">
        <v>5606</v>
      </c>
      <c r="B5607">
        <v>2485</v>
      </c>
      <c r="C5607">
        <f>1/COUNTIF(B:B,pizzadb_pizzasales[[#This Row],[order_id]])</f>
        <v>0.25</v>
      </c>
      <c r="D5607" s="1" t="s">
        <v>20</v>
      </c>
      <c r="E5607">
        <v>1</v>
      </c>
      <c r="F5607" s="16">
        <v>44739</v>
      </c>
      <c r="G5607" s="14" t="str">
        <f>TEXT(pizzadb_pizzasales[[#This Row],[order_date]],"dddd")</f>
        <v>Monday</v>
      </c>
      <c r="H5607" s="3">
        <v>0.557037037037037</v>
      </c>
      <c r="I5607">
        <v>18.5</v>
      </c>
      <c r="J5607">
        <v>18.5</v>
      </c>
      <c r="K5607" s="1" t="s">
        <v>21</v>
      </c>
      <c r="L5607" s="1" t="s">
        <v>22</v>
      </c>
      <c r="M5607" s="1" t="s">
        <v>23</v>
      </c>
      <c r="N5607" s="1" t="s">
        <v>24</v>
      </c>
    </row>
    <row r="5608" spans="1:14" x14ac:dyDescent="0.25">
      <c r="A5608">
        <v>5607</v>
      </c>
      <c r="B5608">
        <v>2485</v>
      </c>
      <c r="C5608">
        <f>1/COUNTIF(B:B,pizzadb_pizzasales[[#This Row],[order_id]])</f>
        <v>0.25</v>
      </c>
      <c r="D5608" s="1" t="s">
        <v>36</v>
      </c>
      <c r="E5608">
        <v>1</v>
      </c>
      <c r="F5608" s="16">
        <v>44740</v>
      </c>
      <c r="G5608" s="14" t="str">
        <f>TEXT(pizzadb_pizzasales[[#This Row],[order_date]],"dddd")</f>
        <v>Tuesday</v>
      </c>
      <c r="H5608" s="3">
        <v>0.557037037037037</v>
      </c>
      <c r="I5608">
        <v>16.5</v>
      </c>
      <c r="J5608">
        <v>16.5</v>
      </c>
      <c r="K5608" s="1" t="s">
        <v>13</v>
      </c>
      <c r="L5608" s="1" t="s">
        <v>26</v>
      </c>
      <c r="M5608" s="1" t="s">
        <v>27</v>
      </c>
      <c r="N5608" s="1" t="s">
        <v>28</v>
      </c>
    </row>
    <row r="5609" spans="1:14" x14ac:dyDescent="0.25">
      <c r="A5609">
        <v>5608</v>
      </c>
      <c r="B5609">
        <v>2485</v>
      </c>
      <c r="C5609">
        <f>1/COUNTIF(B:B,pizzadb_pizzasales[[#This Row],[order_id]])</f>
        <v>0.25</v>
      </c>
      <c r="D5609" s="1" t="s">
        <v>68</v>
      </c>
      <c r="E5609">
        <v>1</v>
      </c>
      <c r="F5609" s="16">
        <v>44741</v>
      </c>
      <c r="G5609" s="14" t="str">
        <f>TEXT(pizzadb_pizzasales[[#This Row],[order_date]],"dddd")</f>
        <v>Wednesday</v>
      </c>
      <c r="H5609" s="3">
        <v>0.557037037037037</v>
      </c>
      <c r="I5609">
        <v>20.25</v>
      </c>
      <c r="J5609">
        <v>20.25</v>
      </c>
      <c r="K5609" s="1" t="s">
        <v>21</v>
      </c>
      <c r="L5609" s="1" t="s">
        <v>22</v>
      </c>
      <c r="M5609" s="1" t="s">
        <v>30</v>
      </c>
      <c r="N5609" s="1" t="s">
        <v>31</v>
      </c>
    </row>
    <row r="5610" spans="1:14" x14ac:dyDescent="0.25">
      <c r="A5610">
        <v>5609</v>
      </c>
      <c r="B5610">
        <v>2485</v>
      </c>
      <c r="C5610">
        <f>1/COUNTIF(B:B,pizzadb_pizzasales[[#This Row],[order_id]])</f>
        <v>0.25</v>
      </c>
      <c r="D5610" s="1" t="s">
        <v>119</v>
      </c>
      <c r="E5610">
        <v>1</v>
      </c>
      <c r="F5610" s="16">
        <v>44742</v>
      </c>
      <c r="G5610" s="14" t="str">
        <f>TEXT(pizzadb_pizzasales[[#This Row],[order_date]],"dddd")</f>
        <v>Thursday</v>
      </c>
      <c r="H5610" s="3">
        <v>0.557037037037037</v>
      </c>
      <c r="I5610">
        <v>12.5</v>
      </c>
      <c r="J5610">
        <v>12.5</v>
      </c>
      <c r="K5610" s="1" t="s">
        <v>13</v>
      </c>
      <c r="L5610" s="1" t="s">
        <v>14</v>
      </c>
      <c r="M5610" s="1" t="s">
        <v>78</v>
      </c>
      <c r="N5610" s="1" t="s">
        <v>79</v>
      </c>
    </row>
    <row r="5611" spans="1:14" x14ac:dyDescent="0.25">
      <c r="A5611">
        <v>5610</v>
      </c>
      <c r="B5611">
        <v>2486</v>
      </c>
      <c r="C5611">
        <f>1/COUNTIF(B:B,pizzadb_pizzasales[[#This Row],[order_id]])</f>
        <v>0.25</v>
      </c>
      <c r="D5611" s="1" t="s">
        <v>76</v>
      </c>
      <c r="E5611">
        <v>1</v>
      </c>
      <c r="F5611" s="16">
        <v>44743</v>
      </c>
      <c r="G5611" s="14" t="str">
        <f>TEXT(pizzadb_pizzasales[[#This Row],[order_date]],"dddd")</f>
        <v>Friday</v>
      </c>
      <c r="H5611" s="3">
        <v>0.5630208333333333</v>
      </c>
      <c r="I5611">
        <v>16.75</v>
      </c>
      <c r="J5611">
        <v>16.75</v>
      </c>
      <c r="K5611" s="1" t="s">
        <v>13</v>
      </c>
      <c r="L5611" s="1" t="s">
        <v>33</v>
      </c>
      <c r="M5611" s="1" t="s">
        <v>74</v>
      </c>
      <c r="N5611" s="1" t="s">
        <v>75</v>
      </c>
    </row>
    <row r="5612" spans="1:14" x14ac:dyDescent="0.25">
      <c r="A5612">
        <v>5611</v>
      </c>
      <c r="B5612">
        <v>2486</v>
      </c>
      <c r="C5612">
        <f>1/COUNTIF(B:B,pizzadb_pizzasales[[#This Row],[order_id]])</f>
        <v>0.25</v>
      </c>
      <c r="D5612" s="1" t="s">
        <v>168</v>
      </c>
      <c r="E5612">
        <v>1</v>
      </c>
      <c r="F5612" s="16">
        <v>44746</v>
      </c>
      <c r="G5612" s="14" t="str">
        <f>TEXT(pizzadb_pizzasales[[#This Row],[order_date]],"dddd")</f>
        <v>Monday</v>
      </c>
      <c r="H5612" s="3">
        <v>0.5630208333333333</v>
      </c>
      <c r="I5612">
        <v>20.75</v>
      </c>
      <c r="J5612">
        <v>20.75</v>
      </c>
      <c r="K5612" s="1" t="s">
        <v>21</v>
      </c>
      <c r="L5612" s="1" t="s">
        <v>33</v>
      </c>
      <c r="M5612" s="1" t="s">
        <v>124</v>
      </c>
      <c r="N5612" s="1" t="s">
        <v>125</v>
      </c>
    </row>
    <row r="5613" spans="1:14" x14ac:dyDescent="0.25">
      <c r="A5613">
        <v>5612</v>
      </c>
      <c r="B5613">
        <v>2486</v>
      </c>
      <c r="C5613">
        <f>1/COUNTIF(B:B,pizzadb_pizzasales[[#This Row],[order_id]])</f>
        <v>0.25</v>
      </c>
      <c r="D5613" s="1" t="s">
        <v>59</v>
      </c>
      <c r="E5613">
        <v>1</v>
      </c>
      <c r="F5613" s="16">
        <v>44747</v>
      </c>
      <c r="G5613" s="14" t="str">
        <f>TEXT(pizzadb_pizzasales[[#This Row],[order_date]],"dddd")</f>
        <v>Tuesday</v>
      </c>
      <c r="H5613" s="3">
        <v>0.5630208333333333</v>
      </c>
      <c r="I5613">
        <v>20.75</v>
      </c>
      <c r="J5613">
        <v>20.75</v>
      </c>
      <c r="K5613" s="1" t="s">
        <v>21</v>
      </c>
      <c r="L5613" s="1" t="s">
        <v>26</v>
      </c>
      <c r="M5613" s="1" t="s">
        <v>60</v>
      </c>
      <c r="N5613" s="1" t="s">
        <v>61</v>
      </c>
    </row>
    <row r="5614" spans="1:14" x14ac:dyDescent="0.25">
      <c r="A5614">
        <v>5613</v>
      </c>
      <c r="B5614">
        <v>2486</v>
      </c>
      <c r="C5614">
        <f>1/COUNTIF(B:B,pizzadb_pizzasales[[#This Row],[order_id]])</f>
        <v>0.25</v>
      </c>
      <c r="D5614" s="1" t="s">
        <v>162</v>
      </c>
      <c r="E5614">
        <v>1</v>
      </c>
      <c r="F5614" s="16">
        <v>44748</v>
      </c>
      <c r="G5614" s="14" t="str">
        <f>TEXT(pizzadb_pizzasales[[#This Row],[order_date]],"dddd")</f>
        <v>Wednesday</v>
      </c>
      <c r="H5614" s="3">
        <v>0.5630208333333333</v>
      </c>
      <c r="I5614">
        <v>16</v>
      </c>
      <c r="J5614">
        <v>16</v>
      </c>
      <c r="K5614" s="1" t="s">
        <v>13</v>
      </c>
      <c r="L5614" s="1" t="s">
        <v>22</v>
      </c>
      <c r="M5614" s="1" t="s">
        <v>110</v>
      </c>
      <c r="N5614" s="1" t="s">
        <v>111</v>
      </c>
    </row>
    <row r="5615" spans="1:14" x14ac:dyDescent="0.25">
      <c r="A5615">
        <v>5614</v>
      </c>
      <c r="B5615">
        <v>2487</v>
      </c>
      <c r="C5615">
        <f>1/COUNTIF(B:B,pizzadb_pizzasales[[#This Row],[order_id]])</f>
        <v>1</v>
      </c>
      <c r="D5615" s="1" t="s">
        <v>140</v>
      </c>
      <c r="E5615">
        <v>1</v>
      </c>
      <c r="F5615" s="16">
        <v>44749</v>
      </c>
      <c r="G5615" s="14" t="str">
        <f>TEXT(pizzadb_pizzasales[[#This Row],[order_date]],"dddd")</f>
        <v>Thursday</v>
      </c>
      <c r="H5615" s="3">
        <v>0.56548611111111113</v>
      </c>
      <c r="I5615">
        <v>25.5</v>
      </c>
      <c r="J5615">
        <v>25.5</v>
      </c>
      <c r="K5615" s="1" t="s">
        <v>141</v>
      </c>
      <c r="L5615" s="1" t="s">
        <v>14</v>
      </c>
      <c r="M5615" s="1" t="s">
        <v>45</v>
      </c>
      <c r="N5615" s="1" t="s">
        <v>46</v>
      </c>
    </row>
    <row r="5616" spans="1:14" x14ac:dyDescent="0.25">
      <c r="A5616">
        <v>5615</v>
      </c>
      <c r="B5616">
        <v>2488</v>
      </c>
      <c r="C5616">
        <f>1/COUNTIF(B:B,pizzadb_pizzasales[[#This Row],[order_id]])</f>
        <v>0.25</v>
      </c>
      <c r="D5616" s="1" t="s">
        <v>118</v>
      </c>
      <c r="E5616">
        <v>1</v>
      </c>
      <c r="F5616" s="16">
        <v>44750</v>
      </c>
      <c r="G5616" s="14" t="str">
        <f>TEXT(pizzadb_pizzasales[[#This Row],[order_date]],"dddd")</f>
        <v>Friday</v>
      </c>
      <c r="H5616" s="3">
        <v>0.5717592592592593</v>
      </c>
      <c r="I5616">
        <v>16.75</v>
      </c>
      <c r="J5616">
        <v>16.75</v>
      </c>
      <c r="K5616" s="1" t="s">
        <v>13</v>
      </c>
      <c r="L5616" s="1" t="s">
        <v>33</v>
      </c>
      <c r="M5616" s="1" t="s">
        <v>42</v>
      </c>
      <c r="N5616" s="1" t="s">
        <v>43</v>
      </c>
    </row>
    <row r="5617" spans="1:14" x14ac:dyDescent="0.25">
      <c r="A5617">
        <v>5616</v>
      </c>
      <c r="B5617">
        <v>2488</v>
      </c>
      <c r="C5617">
        <f>1/COUNTIF(B:B,pizzadb_pizzasales[[#This Row],[order_id]])</f>
        <v>0.25</v>
      </c>
      <c r="D5617" s="1" t="s">
        <v>36</v>
      </c>
      <c r="E5617">
        <v>1</v>
      </c>
      <c r="F5617" s="16">
        <v>44753</v>
      </c>
      <c r="G5617" s="14" t="str">
        <f>TEXT(pizzadb_pizzasales[[#This Row],[order_date]],"dddd")</f>
        <v>Monday</v>
      </c>
      <c r="H5617" s="3">
        <v>0.5717592592592593</v>
      </c>
      <c r="I5617">
        <v>16.5</v>
      </c>
      <c r="J5617">
        <v>16.5</v>
      </c>
      <c r="K5617" s="1" t="s">
        <v>13</v>
      </c>
      <c r="L5617" s="1" t="s">
        <v>26</v>
      </c>
      <c r="M5617" s="1" t="s">
        <v>27</v>
      </c>
      <c r="N5617" s="1" t="s">
        <v>28</v>
      </c>
    </row>
    <row r="5618" spans="1:14" x14ac:dyDescent="0.25">
      <c r="A5618">
        <v>5617</v>
      </c>
      <c r="B5618">
        <v>2488</v>
      </c>
      <c r="C5618">
        <f>1/COUNTIF(B:B,pizzadb_pizzasales[[#This Row],[order_id]])</f>
        <v>0.25</v>
      </c>
      <c r="D5618" s="1" t="s">
        <v>135</v>
      </c>
      <c r="E5618">
        <v>1</v>
      </c>
      <c r="F5618" s="16">
        <v>44754</v>
      </c>
      <c r="G5618" s="14" t="str">
        <f>TEXT(pizzadb_pizzasales[[#This Row],[order_date]],"dddd")</f>
        <v>Tuesday</v>
      </c>
      <c r="H5618" s="3">
        <v>0.5717592592592593</v>
      </c>
      <c r="I5618">
        <v>20.75</v>
      </c>
      <c r="J5618">
        <v>20.75</v>
      </c>
      <c r="K5618" s="1" t="s">
        <v>21</v>
      </c>
      <c r="L5618" s="1" t="s">
        <v>26</v>
      </c>
      <c r="M5618" s="1" t="s">
        <v>107</v>
      </c>
      <c r="N5618" s="1" t="s">
        <v>108</v>
      </c>
    </row>
    <row r="5619" spans="1:14" x14ac:dyDescent="0.25">
      <c r="A5619">
        <v>5618</v>
      </c>
      <c r="B5619">
        <v>2488</v>
      </c>
      <c r="C5619">
        <f>1/COUNTIF(B:B,pizzadb_pizzasales[[#This Row],[order_id]])</f>
        <v>0.25</v>
      </c>
      <c r="D5619" s="1" t="s">
        <v>32</v>
      </c>
      <c r="E5619">
        <v>1</v>
      </c>
      <c r="F5619" s="16">
        <v>44755</v>
      </c>
      <c r="G5619" s="14" t="str">
        <f>TEXT(pizzadb_pizzasales[[#This Row],[order_date]],"dddd")</f>
        <v>Wednesday</v>
      </c>
      <c r="H5619" s="3">
        <v>0.5717592592592593</v>
      </c>
      <c r="I5619">
        <v>20.75</v>
      </c>
      <c r="J5619">
        <v>20.75</v>
      </c>
      <c r="K5619" s="1" t="s">
        <v>21</v>
      </c>
      <c r="L5619" s="1" t="s">
        <v>33</v>
      </c>
      <c r="M5619" s="1" t="s">
        <v>34</v>
      </c>
      <c r="N5619" s="1" t="s">
        <v>35</v>
      </c>
    </row>
    <row r="5620" spans="1:14" x14ac:dyDescent="0.25">
      <c r="A5620">
        <v>5619</v>
      </c>
      <c r="B5620">
        <v>2489</v>
      </c>
      <c r="C5620">
        <f>1/COUNTIF(B:B,pizzadb_pizzasales[[#This Row],[order_id]])</f>
        <v>1</v>
      </c>
      <c r="D5620" s="1" t="s">
        <v>17</v>
      </c>
      <c r="E5620">
        <v>1</v>
      </c>
      <c r="F5620" s="16">
        <v>44756</v>
      </c>
      <c r="G5620" s="14" t="str">
        <f>TEXT(pizzadb_pizzasales[[#This Row],[order_date]],"dddd")</f>
        <v>Thursday</v>
      </c>
      <c r="H5620" s="3">
        <v>0.5784259259259259</v>
      </c>
      <c r="I5620">
        <v>16</v>
      </c>
      <c r="J5620">
        <v>16</v>
      </c>
      <c r="K5620" s="1" t="s">
        <v>13</v>
      </c>
      <c r="L5620" s="1" t="s">
        <v>14</v>
      </c>
      <c r="M5620" s="1" t="s">
        <v>18</v>
      </c>
      <c r="N5620" s="1" t="s">
        <v>19</v>
      </c>
    </row>
    <row r="5621" spans="1:14" x14ac:dyDescent="0.25">
      <c r="A5621">
        <v>5620</v>
      </c>
      <c r="B5621">
        <v>2490</v>
      </c>
      <c r="C5621">
        <f>1/COUNTIF(B:B,pizzadb_pizzasales[[#This Row],[order_id]])</f>
        <v>1</v>
      </c>
      <c r="D5621" s="1" t="s">
        <v>139</v>
      </c>
      <c r="E5621">
        <v>1</v>
      </c>
      <c r="F5621" s="16">
        <v>44757</v>
      </c>
      <c r="G5621" s="14" t="str">
        <f>TEXT(pizzadb_pizzasales[[#This Row],[order_date]],"dddd")</f>
        <v>Friday</v>
      </c>
      <c r="H5621" s="3">
        <v>0.58236111111111111</v>
      </c>
      <c r="I5621">
        <v>16.75</v>
      </c>
      <c r="J5621">
        <v>16.75</v>
      </c>
      <c r="K5621" s="1" t="s">
        <v>13</v>
      </c>
      <c r="L5621" s="1" t="s">
        <v>33</v>
      </c>
      <c r="M5621" s="1" t="s">
        <v>82</v>
      </c>
      <c r="N5621" s="1" t="s">
        <v>83</v>
      </c>
    </row>
    <row r="5622" spans="1:14" x14ac:dyDescent="0.25">
      <c r="A5622">
        <v>5621</v>
      </c>
      <c r="B5622">
        <v>2491</v>
      </c>
      <c r="C5622">
        <f>1/COUNTIF(B:B,pizzadb_pizzasales[[#This Row],[order_id]])</f>
        <v>0.16666666666666666</v>
      </c>
      <c r="D5622" s="1" t="s">
        <v>20</v>
      </c>
      <c r="E5622">
        <v>1</v>
      </c>
      <c r="F5622" s="16">
        <v>44760</v>
      </c>
      <c r="G5622" s="14" t="str">
        <f>TEXT(pizzadb_pizzasales[[#This Row],[order_date]],"dddd")</f>
        <v>Monday</v>
      </c>
      <c r="H5622" s="3">
        <v>0.58333333333333337</v>
      </c>
      <c r="I5622">
        <v>18.5</v>
      </c>
      <c r="J5622">
        <v>18.5</v>
      </c>
      <c r="K5622" s="1" t="s">
        <v>21</v>
      </c>
      <c r="L5622" s="1" t="s">
        <v>22</v>
      </c>
      <c r="M5622" s="1" t="s">
        <v>23</v>
      </c>
      <c r="N5622" s="1" t="s">
        <v>24</v>
      </c>
    </row>
    <row r="5623" spans="1:14" x14ac:dyDescent="0.25">
      <c r="A5623">
        <v>5622</v>
      </c>
      <c r="B5623">
        <v>2491</v>
      </c>
      <c r="C5623">
        <f>1/COUNTIF(B:B,pizzadb_pizzasales[[#This Row],[order_id]])</f>
        <v>0.16666666666666666</v>
      </c>
      <c r="D5623" s="1" t="s">
        <v>142</v>
      </c>
      <c r="E5623">
        <v>1</v>
      </c>
      <c r="F5623" s="16">
        <v>44761</v>
      </c>
      <c r="G5623" s="14" t="str">
        <f>TEXT(pizzadb_pizzasales[[#This Row],[order_date]],"dddd")</f>
        <v>Tuesday</v>
      </c>
      <c r="H5623" s="3">
        <v>0.58333333333333337</v>
      </c>
      <c r="I5623">
        <v>16.5</v>
      </c>
      <c r="J5623">
        <v>16.5</v>
      </c>
      <c r="K5623" s="1" t="s">
        <v>21</v>
      </c>
      <c r="L5623" s="1" t="s">
        <v>14</v>
      </c>
      <c r="M5623" s="1" t="s">
        <v>15</v>
      </c>
      <c r="N5623" s="1" t="s">
        <v>16</v>
      </c>
    </row>
    <row r="5624" spans="1:14" x14ac:dyDescent="0.25">
      <c r="A5624">
        <v>5623</v>
      </c>
      <c r="B5624">
        <v>2491</v>
      </c>
      <c r="C5624">
        <f>1/COUNTIF(B:B,pizzadb_pizzasales[[#This Row],[order_id]])</f>
        <v>0.16666666666666666</v>
      </c>
      <c r="D5624" s="1" t="s">
        <v>148</v>
      </c>
      <c r="E5624">
        <v>1</v>
      </c>
      <c r="F5624" s="16">
        <v>44762</v>
      </c>
      <c r="G5624" s="14" t="str">
        <f>TEXT(pizzadb_pizzasales[[#This Row],[order_date]],"dddd")</f>
        <v>Wednesday</v>
      </c>
      <c r="H5624" s="3">
        <v>0.58333333333333337</v>
      </c>
      <c r="I5624">
        <v>14.5</v>
      </c>
      <c r="J5624">
        <v>14.5</v>
      </c>
      <c r="K5624" s="1" t="s">
        <v>13</v>
      </c>
      <c r="L5624" s="1" t="s">
        <v>14</v>
      </c>
      <c r="M5624" s="1" t="s">
        <v>130</v>
      </c>
      <c r="N5624" s="1" t="s">
        <v>131</v>
      </c>
    </row>
    <row r="5625" spans="1:14" x14ac:dyDescent="0.25">
      <c r="A5625">
        <v>5624</v>
      </c>
      <c r="B5625">
        <v>2491</v>
      </c>
      <c r="C5625">
        <f>1/COUNTIF(B:B,pizzadb_pizzasales[[#This Row],[order_id]])</f>
        <v>0.16666666666666666</v>
      </c>
      <c r="D5625" s="1" t="s">
        <v>172</v>
      </c>
      <c r="E5625">
        <v>1</v>
      </c>
      <c r="F5625" s="16">
        <v>44763</v>
      </c>
      <c r="G5625" s="14" t="str">
        <f>TEXT(pizzadb_pizzasales[[#This Row],[order_date]],"dddd")</f>
        <v>Thursday</v>
      </c>
      <c r="H5625" s="3">
        <v>0.58333333333333337</v>
      </c>
      <c r="I5625">
        <v>12.5</v>
      </c>
      <c r="J5625">
        <v>12.5</v>
      </c>
      <c r="K5625" s="1" t="s">
        <v>41</v>
      </c>
      <c r="L5625" s="1" t="s">
        <v>26</v>
      </c>
      <c r="M5625" s="1" t="s">
        <v>88</v>
      </c>
      <c r="N5625" s="1" t="s">
        <v>89</v>
      </c>
    </row>
    <row r="5626" spans="1:14" x14ac:dyDescent="0.25">
      <c r="A5626">
        <v>5625</v>
      </c>
      <c r="B5626">
        <v>2491</v>
      </c>
      <c r="C5626">
        <f>1/COUNTIF(B:B,pizzadb_pizzasales[[#This Row],[order_id]])</f>
        <v>0.16666666666666666</v>
      </c>
      <c r="D5626" s="1" t="s">
        <v>69</v>
      </c>
      <c r="E5626">
        <v>1</v>
      </c>
      <c r="F5626" s="16">
        <v>44764</v>
      </c>
      <c r="G5626" s="14" t="str">
        <f>TEXT(pizzadb_pizzasales[[#This Row],[order_date]],"dddd")</f>
        <v>Friday</v>
      </c>
      <c r="H5626" s="3">
        <v>0.58333333333333337</v>
      </c>
      <c r="I5626">
        <v>20.75</v>
      </c>
      <c r="J5626">
        <v>20.75</v>
      </c>
      <c r="K5626" s="1" t="s">
        <v>21</v>
      </c>
      <c r="L5626" s="1" t="s">
        <v>33</v>
      </c>
      <c r="M5626" s="1" t="s">
        <v>70</v>
      </c>
      <c r="N5626" s="1" t="s">
        <v>71</v>
      </c>
    </row>
    <row r="5627" spans="1:14" x14ac:dyDescent="0.25">
      <c r="A5627">
        <v>5626</v>
      </c>
      <c r="B5627">
        <v>2491</v>
      </c>
      <c r="C5627">
        <f>1/COUNTIF(B:B,pizzadb_pizzasales[[#This Row],[order_id]])</f>
        <v>0.16666666666666666</v>
      </c>
      <c r="D5627" s="1" t="s">
        <v>32</v>
      </c>
      <c r="E5627">
        <v>1</v>
      </c>
      <c r="F5627" s="16">
        <v>44767</v>
      </c>
      <c r="G5627" s="14" t="str">
        <f>TEXT(pizzadb_pizzasales[[#This Row],[order_date]],"dddd")</f>
        <v>Monday</v>
      </c>
      <c r="H5627" s="3">
        <v>0.58333333333333337</v>
      </c>
      <c r="I5627">
        <v>20.75</v>
      </c>
      <c r="J5627">
        <v>20.75</v>
      </c>
      <c r="K5627" s="1" t="s">
        <v>21</v>
      </c>
      <c r="L5627" s="1" t="s">
        <v>33</v>
      </c>
      <c r="M5627" s="1" t="s">
        <v>34</v>
      </c>
      <c r="N5627" s="1" t="s">
        <v>35</v>
      </c>
    </row>
    <row r="5628" spans="1:14" x14ac:dyDescent="0.25">
      <c r="A5628">
        <v>5627</v>
      </c>
      <c r="B5628">
        <v>2492</v>
      </c>
      <c r="C5628">
        <f>1/COUNTIF(B:B,pizzadb_pizzasales[[#This Row],[order_id]])</f>
        <v>1</v>
      </c>
      <c r="D5628" s="1" t="s">
        <v>40</v>
      </c>
      <c r="E5628">
        <v>1</v>
      </c>
      <c r="F5628" s="16">
        <v>44768</v>
      </c>
      <c r="G5628" s="14" t="str">
        <f>TEXT(pizzadb_pizzasales[[#This Row],[order_date]],"dddd")</f>
        <v>Tuesday</v>
      </c>
      <c r="H5628" s="3">
        <v>0.59759259259259256</v>
      </c>
      <c r="I5628">
        <v>12.75</v>
      </c>
      <c r="J5628">
        <v>12.75</v>
      </c>
      <c r="K5628" s="1" t="s">
        <v>41</v>
      </c>
      <c r="L5628" s="1" t="s">
        <v>33</v>
      </c>
      <c r="M5628" s="1" t="s">
        <v>42</v>
      </c>
      <c r="N5628" s="1" t="s">
        <v>43</v>
      </c>
    </row>
    <row r="5629" spans="1:14" x14ac:dyDescent="0.25">
      <c r="A5629">
        <v>5628</v>
      </c>
      <c r="B5629">
        <v>2493</v>
      </c>
      <c r="C5629">
        <f>1/COUNTIF(B:B,pizzadb_pizzasales[[#This Row],[order_id]])</f>
        <v>0.5</v>
      </c>
      <c r="D5629" s="1" t="s">
        <v>84</v>
      </c>
      <c r="E5629">
        <v>1</v>
      </c>
      <c r="F5629" s="16">
        <v>44769</v>
      </c>
      <c r="G5629" s="14" t="str">
        <f>TEXT(pizzadb_pizzasales[[#This Row],[order_date]],"dddd")</f>
        <v>Wednesday</v>
      </c>
      <c r="H5629" s="3">
        <v>0.61173611111111115</v>
      </c>
      <c r="I5629">
        <v>12</v>
      </c>
      <c r="J5629">
        <v>12</v>
      </c>
      <c r="K5629" s="1" t="s">
        <v>41</v>
      </c>
      <c r="L5629" s="1" t="s">
        <v>14</v>
      </c>
      <c r="M5629" s="1" t="s">
        <v>85</v>
      </c>
      <c r="N5629" s="1" t="s">
        <v>86</v>
      </c>
    </row>
    <row r="5630" spans="1:14" x14ac:dyDescent="0.25">
      <c r="A5630">
        <v>5629</v>
      </c>
      <c r="B5630">
        <v>2493</v>
      </c>
      <c r="C5630">
        <f>1/COUNTIF(B:B,pizzadb_pizzasales[[#This Row],[order_id]])</f>
        <v>0.5</v>
      </c>
      <c r="D5630" s="1" t="s">
        <v>81</v>
      </c>
      <c r="E5630">
        <v>1</v>
      </c>
      <c r="F5630" s="16">
        <v>44770</v>
      </c>
      <c r="G5630" s="14" t="str">
        <f>TEXT(pizzadb_pizzasales[[#This Row],[order_date]],"dddd")</f>
        <v>Thursday</v>
      </c>
      <c r="H5630" s="3">
        <v>0.61173611111111115</v>
      </c>
      <c r="I5630">
        <v>20.75</v>
      </c>
      <c r="J5630">
        <v>20.75</v>
      </c>
      <c r="K5630" s="1" t="s">
        <v>21</v>
      </c>
      <c r="L5630" s="1" t="s">
        <v>33</v>
      </c>
      <c r="M5630" s="1" t="s">
        <v>82</v>
      </c>
      <c r="N5630" s="1" t="s">
        <v>83</v>
      </c>
    </row>
    <row r="5631" spans="1:14" x14ac:dyDescent="0.25">
      <c r="A5631">
        <v>5630</v>
      </c>
      <c r="B5631">
        <v>2494</v>
      </c>
      <c r="C5631">
        <f>1/COUNTIF(B:B,pizzadb_pizzasales[[#This Row],[order_id]])</f>
        <v>1</v>
      </c>
      <c r="D5631" s="1" t="s">
        <v>73</v>
      </c>
      <c r="E5631">
        <v>1</v>
      </c>
      <c r="F5631" s="16">
        <v>44771</v>
      </c>
      <c r="G5631" s="14" t="str">
        <f>TEXT(pizzadb_pizzasales[[#This Row],[order_date]],"dddd")</f>
        <v>Friday</v>
      </c>
      <c r="H5631" s="3">
        <v>0.61204861111111108</v>
      </c>
      <c r="I5631">
        <v>20.75</v>
      </c>
      <c r="J5631">
        <v>20.75</v>
      </c>
      <c r="K5631" s="1" t="s">
        <v>21</v>
      </c>
      <c r="L5631" s="1" t="s">
        <v>33</v>
      </c>
      <c r="M5631" s="1" t="s">
        <v>74</v>
      </c>
      <c r="N5631" s="1" t="s">
        <v>75</v>
      </c>
    </row>
    <row r="5632" spans="1:14" x14ac:dyDescent="0.25">
      <c r="A5632">
        <v>5631</v>
      </c>
      <c r="B5632">
        <v>2495</v>
      </c>
      <c r="C5632">
        <f>1/COUNTIF(B:B,pizzadb_pizzasales[[#This Row],[order_id]])</f>
        <v>1</v>
      </c>
      <c r="D5632" s="1" t="s">
        <v>12</v>
      </c>
      <c r="E5632">
        <v>1</v>
      </c>
      <c r="F5632" s="16">
        <v>44774</v>
      </c>
      <c r="G5632" s="14" t="str">
        <f>TEXT(pizzadb_pizzasales[[#This Row],[order_date]],"dddd")</f>
        <v>Monday</v>
      </c>
      <c r="H5632" s="3">
        <v>0.61869212962962961</v>
      </c>
      <c r="I5632">
        <v>13.25</v>
      </c>
      <c r="J5632">
        <v>13.25</v>
      </c>
      <c r="K5632" s="1" t="s">
        <v>13</v>
      </c>
      <c r="L5632" s="1" t="s">
        <v>14</v>
      </c>
      <c r="M5632" s="1" t="s">
        <v>15</v>
      </c>
      <c r="N5632" s="1" t="s">
        <v>16</v>
      </c>
    </row>
    <row r="5633" spans="1:14" x14ac:dyDescent="0.25">
      <c r="A5633">
        <v>5632</v>
      </c>
      <c r="B5633">
        <v>2496</v>
      </c>
      <c r="C5633">
        <f>1/COUNTIF(B:B,pizzadb_pizzasales[[#This Row],[order_id]])</f>
        <v>0.33333333333333331</v>
      </c>
      <c r="D5633" s="1" t="s">
        <v>90</v>
      </c>
      <c r="E5633">
        <v>1</v>
      </c>
      <c r="F5633" s="16">
        <v>44775</v>
      </c>
      <c r="G5633" s="14" t="str">
        <f>TEXT(pizzadb_pizzasales[[#This Row],[order_date]],"dddd")</f>
        <v>Tuesday</v>
      </c>
      <c r="H5633" s="3">
        <v>0.62673611111111116</v>
      </c>
      <c r="I5633">
        <v>17.950000762939453</v>
      </c>
      <c r="J5633">
        <v>17.950000762939453</v>
      </c>
      <c r="K5633" s="1" t="s">
        <v>21</v>
      </c>
      <c r="L5633" s="1" t="s">
        <v>22</v>
      </c>
      <c r="M5633" s="1" t="s">
        <v>91</v>
      </c>
      <c r="N5633" s="1" t="s">
        <v>92</v>
      </c>
    </row>
    <row r="5634" spans="1:14" x14ac:dyDescent="0.25">
      <c r="A5634">
        <v>5633</v>
      </c>
      <c r="B5634">
        <v>2496</v>
      </c>
      <c r="C5634">
        <f>1/COUNTIF(B:B,pizzadb_pizzasales[[#This Row],[order_id]])</f>
        <v>0.33333333333333331</v>
      </c>
      <c r="D5634" s="1" t="s">
        <v>99</v>
      </c>
      <c r="E5634">
        <v>1</v>
      </c>
      <c r="F5634" s="16">
        <v>44776</v>
      </c>
      <c r="G5634" s="14" t="str">
        <f>TEXT(pizzadb_pizzasales[[#This Row],[order_date]],"dddd")</f>
        <v>Wednesday</v>
      </c>
      <c r="H5634" s="3">
        <v>0.62673611111111116</v>
      </c>
      <c r="I5634">
        <v>14.75</v>
      </c>
      <c r="J5634">
        <v>14.75</v>
      </c>
      <c r="K5634" s="1" t="s">
        <v>13</v>
      </c>
      <c r="L5634" s="1" t="s">
        <v>22</v>
      </c>
      <c r="M5634" s="1" t="s">
        <v>91</v>
      </c>
      <c r="N5634" s="1" t="s">
        <v>92</v>
      </c>
    </row>
    <row r="5635" spans="1:14" x14ac:dyDescent="0.25">
      <c r="A5635">
        <v>5634</v>
      </c>
      <c r="B5635">
        <v>2496</v>
      </c>
      <c r="C5635">
        <f>1/COUNTIF(B:B,pizzadb_pizzasales[[#This Row],[order_id]])</f>
        <v>0.33333333333333331</v>
      </c>
      <c r="D5635" s="1" t="s">
        <v>159</v>
      </c>
      <c r="E5635">
        <v>1</v>
      </c>
      <c r="F5635" s="16">
        <v>44777</v>
      </c>
      <c r="G5635" s="14" t="str">
        <f>TEXT(pizzadb_pizzasales[[#This Row],[order_date]],"dddd")</f>
        <v>Thursday</v>
      </c>
      <c r="H5635" s="3">
        <v>0.62673611111111116</v>
      </c>
      <c r="I5635">
        <v>16.75</v>
      </c>
      <c r="J5635">
        <v>16.75</v>
      </c>
      <c r="K5635" s="1" t="s">
        <v>13</v>
      </c>
      <c r="L5635" s="1" t="s">
        <v>22</v>
      </c>
      <c r="M5635" s="1" t="s">
        <v>101</v>
      </c>
      <c r="N5635" s="1" t="s">
        <v>102</v>
      </c>
    </row>
    <row r="5636" spans="1:14" x14ac:dyDescent="0.25">
      <c r="A5636">
        <v>5635</v>
      </c>
      <c r="B5636">
        <v>2497</v>
      </c>
      <c r="C5636">
        <f>1/COUNTIF(B:B,pizzadb_pizzasales[[#This Row],[order_id]])</f>
        <v>0.25</v>
      </c>
      <c r="D5636" s="1" t="s">
        <v>96</v>
      </c>
      <c r="E5636">
        <v>1</v>
      </c>
      <c r="F5636" s="16">
        <v>44778</v>
      </c>
      <c r="G5636" s="14" t="str">
        <f>TEXT(pizzadb_pizzasales[[#This Row],[order_date]],"dddd")</f>
        <v>Friday</v>
      </c>
      <c r="H5636" s="3">
        <v>0.63386574074074076</v>
      </c>
      <c r="I5636">
        <v>16.25</v>
      </c>
      <c r="J5636">
        <v>16.25</v>
      </c>
      <c r="K5636" s="1" t="s">
        <v>13</v>
      </c>
      <c r="L5636" s="1" t="s">
        <v>26</v>
      </c>
      <c r="M5636" s="1" t="s">
        <v>97</v>
      </c>
      <c r="N5636" s="1" t="s">
        <v>98</v>
      </c>
    </row>
    <row r="5637" spans="1:14" x14ac:dyDescent="0.25">
      <c r="A5637">
        <v>5636</v>
      </c>
      <c r="B5637">
        <v>2497</v>
      </c>
      <c r="C5637">
        <f>1/COUNTIF(B:B,pizzadb_pizzasales[[#This Row],[order_id]])</f>
        <v>0.25</v>
      </c>
      <c r="D5637" s="1" t="s">
        <v>90</v>
      </c>
      <c r="E5637">
        <v>1</v>
      </c>
      <c r="F5637" s="16">
        <v>44781</v>
      </c>
      <c r="G5637" s="14" t="str">
        <f>TEXT(pizzadb_pizzasales[[#This Row],[order_date]],"dddd")</f>
        <v>Monday</v>
      </c>
      <c r="H5637" s="3">
        <v>0.63386574074074076</v>
      </c>
      <c r="I5637">
        <v>17.950000762939453</v>
      </c>
      <c r="J5637">
        <v>17.950000762939453</v>
      </c>
      <c r="K5637" s="1" t="s">
        <v>21</v>
      </c>
      <c r="L5637" s="1" t="s">
        <v>22</v>
      </c>
      <c r="M5637" s="1" t="s">
        <v>91</v>
      </c>
      <c r="N5637" s="1" t="s">
        <v>92</v>
      </c>
    </row>
    <row r="5638" spans="1:14" x14ac:dyDescent="0.25">
      <c r="A5638">
        <v>5637</v>
      </c>
      <c r="B5638">
        <v>2497</v>
      </c>
      <c r="C5638">
        <f>1/COUNTIF(B:B,pizzadb_pizzasales[[#This Row],[order_id]])</f>
        <v>0.25</v>
      </c>
      <c r="D5638" s="1" t="s">
        <v>29</v>
      </c>
      <c r="E5638">
        <v>1</v>
      </c>
      <c r="F5638" s="16">
        <v>44782</v>
      </c>
      <c r="G5638" s="14" t="str">
        <f>TEXT(pizzadb_pizzasales[[#This Row],[order_date]],"dddd")</f>
        <v>Tuesday</v>
      </c>
      <c r="H5638" s="3">
        <v>0.63386574074074076</v>
      </c>
      <c r="I5638">
        <v>16</v>
      </c>
      <c r="J5638">
        <v>16</v>
      </c>
      <c r="K5638" s="1" t="s">
        <v>13</v>
      </c>
      <c r="L5638" s="1" t="s">
        <v>22</v>
      </c>
      <c r="M5638" s="1" t="s">
        <v>30</v>
      </c>
      <c r="N5638" s="1" t="s">
        <v>31</v>
      </c>
    </row>
    <row r="5639" spans="1:14" x14ac:dyDescent="0.25">
      <c r="A5639">
        <v>5638</v>
      </c>
      <c r="B5639">
        <v>2497</v>
      </c>
      <c r="C5639">
        <f>1/COUNTIF(B:B,pizzadb_pizzasales[[#This Row],[order_id]])</f>
        <v>0.25</v>
      </c>
      <c r="D5639" s="1" t="s">
        <v>77</v>
      </c>
      <c r="E5639">
        <v>1</v>
      </c>
      <c r="F5639" s="16">
        <v>44783</v>
      </c>
      <c r="G5639" s="14" t="str">
        <f>TEXT(pizzadb_pizzasales[[#This Row],[order_date]],"dddd")</f>
        <v>Wednesday</v>
      </c>
      <c r="H5639" s="3">
        <v>0.63386574074074076</v>
      </c>
      <c r="I5639">
        <v>15.25</v>
      </c>
      <c r="J5639">
        <v>15.25</v>
      </c>
      <c r="K5639" s="1" t="s">
        <v>21</v>
      </c>
      <c r="L5639" s="1" t="s">
        <v>14</v>
      </c>
      <c r="M5639" s="1" t="s">
        <v>78</v>
      </c>
      <c r="N5639" s="1" t="s">
        <v>79</v>
      </c>
    </row>
    <row r="5640" spans="1:14" x14ac:dyDescent="0.25">
      <c r="A5640">
        <v>5639</v>
      </c>
      <c r="B5640">
        <v>2498</v>
      </c>
      <c r="C5640">
        <f>1/COUNTIF(B:B,pizzadb_pizzasales[[#This Row],[order_id]])</f>
        <v>1</v>
      </c>
      <c r="D5640" s="1" t="s">
        <v>50</v>
      </c>
      <c r="E5640">
        <v>1</v>
      </c>
      <c r="F5640" s="16">
        <v>44784</v>
      </c>
      <c r="G5640" s="14" t="str">
        <f>TEXT(pizzadb_pizzasales[[#This Row],[order_date]],"dddd")</f>
        <v>Thursday</v>
      </c>
      <c r="H5640" s="3">
        <v>0.64121527777777776</v>
      </c>
      <c r="I5640">
        <v>12</v>
      </c>
      <c r="J5640">
        <v>12</v>
      </c>
      <c r="K5640" s="1" t="s">
        <v>41</v>
      </c>
      <c r="L5640" s="1" t="s">
        <v>14</v>
      </c>
      <c r="M5640" s="1" t="s">
        <v>18</v>
      </c>
      <c r="N5640" s="1" t="s">
        <v>19</v>
      </c>
    </row>
    <row r="5641" spans="1:14" x14ac:dyDescent="0.25">
      <c r="A5641">
        <v>5640</v>
      </c>
      <c r="B5641">
        <v>2499</v>
      </c>
      <c r="C5641">
        <f>1/COUNTIF(B:B,pizzadb_pizzasales[[#This Row],[order_id]])</f>
        <v>1</v>
      </c>
      <c r="D5641" s="1" t="s">
        <v>59</v>
      </c>
      <c r="E5641">
        <v>1</v>
      </c>
      <c r="F5641" s="16">
        <v>44785</v>
      </c>
      <c r="G5641" s="14" t="str">
        <f>TEXT(pizzadb_pizzasales[[#This Row],[order_date]],"dddd")</f>
        <v>Friday</v>
      </c>
      <c r="H5641" s="3">
        <v>0.69062500000000004</v>
      </c>
      <c r="I5641">
        <v>20.75</v>
      </c>
      <c r="J5641">
        <v>20.75</v>
      </c>
      <c r="K5641" s="1" t="s">
        <v>21</v>
      </c>
      <c r="L5641" s="1" t="s">
        <v>26</v>
      </c>
      <c r="M5641" s="1" t="s">
        <v>60</v>
      </c>
      <c r="N5641" s="1" t="s">
        <v>61</v>
      </c>
    </row>
    <row r="5642" spans="1:14" x14ac:dyDescent="0.25">
      <c r="A5642">
        <v>5641</v>
      </c>
      <c r="B5642">
        <v>2500</v>
      </c>
      <c r="C5642">
        <f>1/COUNTIF(B:B,pizzadb_pizzasales[[#This Row],[order_id]])</f>
        <v>1</v>
      </c>
      <c r="D5642" s="1" t="s">
        <v>20</v>
      </c>
      <c r="E5642">
        <v>1</v>
      </c>
      <c r="F5642" s="16">
        <v>44788</v>
      </c>
      <c r="G5642" s="14" t="str">
        <f>TEXT(pizzadb_pizzasales[[#This Row],[order_date]],"dddd")</f>
        <v>Monday</v>
      </c>
      <c r="H5642" s="3">
        <v>0.70848379629629632</v>
      </c>
      <c r="I5642">
        <v>18.5</v>
      </c>
      <c r="J5642">
        <v>18.5</v>
      </c>
      <c r="K5642" s="1" t="s">
        <v>21</v>
      </c>
      <c r="L5642" s="1" t="s">
        <v>22</v>
      </c>
      <c r="M5642" s="1" t="s">
        <v>23</v>
      </c>
      <c r="N5642" s="1" t="s">
        <v>24</v>
      </c>
    </row>
    <row r="5643" spans="1:14" x14ac:dyDescent="0.25">
      <c r="A5643">
        <v>5642</v>
      </c>
      <c r="B5643">
        <v>2501</v>
      </c>
      <c r="C5643">
        <f>1/COUNTIF(B:B,pizzadb_pizzasales[[#This Row],[order_id]])</f>
        <v>1</v>
      </c>
      <c r="D5643" s="1" t="s">
        <v>69</v>
      </c>
      <c r="E5643">
        <v>1</v>
      </c>
      <c r="F5643" s="16">
        <v>44789</v>
      </c>
      <c r="G5643" s="14" t="str">
        <f>TEXT(pizzadb_pizzasales[[#This Row],[order_date]],"dddd")</f>
        <v>Tuesday</v>
      </c>
      <c r="H5643" s="3">
        <v>0.70880787037037041</v>
      </c>
      <c r="I5643">
        <v>20.75</v>
      </c>
      <c r="J5643">
        <v>20.75</v>
      </c>
      <c r="K5643" s="1" t="s">
        <v>21</v>
      </c>
      <c r="L5643" s="1" t="s">
        <v>33</v>
      </c>
      <c r="M5643" s="1" t="s">
        <v>70</v>
      </c>
      <c r="N5643" s="1" t="s">
        <v>71</v>
      </c>
    </row>
    <row r="5644" spans="1:14" x14ac:dyDescent="0.25">
      <c r="A5644">
        <v>5643</v>
      </c>
      <c r="B5644">
        <v>2502</v>
      </c>
      <c r="C5644">
        <f>1/COUNTIF(B:B,pizzadb_pizzasales[[#This Row],[order_id]])</f>
        <v>0.33333333333333331</v>
      </c>
      <c r="D5644" s="1" t="s">
        <v>17</v>
      </c>
      <c r="E5644">
        <v>1</v>
      </c>
      <c r="F5644" s="16">
        <v>44790</v>
      </c>
      <c r="G5644" s="14" t="str">
        <f>TEXT(pizzadb_pizzasales[[#This Row],[order_date]],"dddd")</f>
        <v>Wednesday</v>
      </c>
      <c r="H5644" s="3">
        <v>0.71390046296296295</v>
      </c>
      <c r="I5644">
        <v>16</v>
      </c>
      <c r="J5644">
        <v>16</v>
      </c>
      <c r="K5644" s="1" t="s">
        <v>13</v>
      </c>
      <c r="L5644" s="1" t="s">
        <v>14</v>
      </c>
      <c r="M5644" s="1" t="s">
        <v>18</v>
      </c>
      <c r="N5644" s="1" t="s">
        <v>19</v>
      </c>
    </row>
    <row r="5645" spans="1:14" x14ac:dyDescent="0.25">
      <c r="A5645">
        <v>5644</v>
      </c>
      <c r="B5645">
        <v>2502</v>
      </c>
      <c r="C5645">
        <f>1/COUNTIF(B:B,pizzadb_pizzasales[[#This Row],[order_id]])</f>
        <v>0.33333333333333331</v>
      </c>
      <c r="D5645" s="1" t="s">
        <v>20</v>
      </c>
      <c r="E5645">
        <v>1</v>
      </c>
      <c r="F5645" s="16">
        <v>44791</v>
      </c>
      <c r="G5645" s="14" t="str">
        <f>TEXT(pizzadb_pizzasales[[#This Row],[order_date]],"dddd")</f>
        <v>Thursday</v>
      </c>
      <c r="H5645" s="3">
        <v>0.71390046296296295</v>
      </c>
      <c r="I5645">
        <v>18.5</v>
      </c>
      <c r="J5645">
        <v>18.5</v>
      </c>
      <c r="K5645" s="1" t="s">
        <v>21</v>
      </c>
      <c r="L5645" s="1" t="s">
        <v>22</v>
      </c>
      <c r="M5645" s="1" t="s">
        <v>23</v>
      </c>
      <c r="N5645" s="1" t="s">
        <v>24</v>
      </c>
    </row>
    <row r="5646" spans="1:14" x14ac:dyDescent="0.25">
      <c r="A5646">
        <v>5645</v>
      </c>
      <c r="B5646">
        <v>2502</v>
      </c>
      <c r="C5646">
        <f>1/COUNTIF(B:B,pizzadb_pizzasales[[#This Row],[order_id]])</f>
        <v>0.33333333333333331</v>
      </c>
      <c r="D5646" s="1" t="s">
        <v>153</v>
      </c>
      <c r="E5646">
        <v>1</v>
      </c>
      <c r="F5646" s="16">
        <v>44792</v>
      </c>
      <c r="G5646" s="14" t="str">
        <f>TEXT(pizzadb_pizzasales[[#This Row],[order_date]],"dddd")</f>
        <v>Friday</v>
      </c>
      <c r="H5646" s="3">
        <v>0.71390046296296295</v>
      </c>
      <c r="I5646">
        <v>21</v>
      </c>
      <c r="J5646">
        <v>21</v>
      </c>
      <c r="K5646" s="1" t="s">
        <v>21</v>
      </c>
      <c r="L5646" s="1" t="s">
        <v>22</v>
      </c>
      <c r="M5646" s="1" t="s">
        <v>101</v>
      </c>
      <c r="N5646" s="1" t="s">
        <v>102</v>
      </c>
    </row>
    <row r="5647" spans="1:14" x14ac:dyDescent="0.25">
      <c r="A5647">
        <v>5646</v>
      </c>
      <c r="B5647">
        <v>2503</v>
      </c>
      <c r="C5647">
        <f>1/COUNTIF(B:B,pizzadb_pizzasales[[#This Row],[order_id]])</f>
        <v>0.5</v>
      </c>
      <c r="D5647" s="1" t="s">
        <v>149</v>
      </c>
      <c r="E5647">
        <v>1</v>
      </c>
      <c r="F5647" s="16">
        <v>44795</v>
      </c>
      <c r="G5647" s="14" t="str">
        <f>TEXT(pizzadb_pizzasales[[#This Row],[order_date]],"dddd")</f>
        <v>Monday</v>
      </c>
      <c r="H5647" s="3">
        <v>0.71416666666666662</v>
      </c>
      <c r="I5647">
        <v>12.25</v>
      </c>
      <c r="J5647">
        <v>12.25</v>
      </c>
      <c r="K5647" s="1" t="s">
        <v>41</v>
      </c>
      <c r="L5647" s="1" t="s">
        <v>26</v>
      </c>
      <c r="M5647" s="1" t="s">
        <v>114</v>
      </c>
      <c r="N5647" s="1" t="s">
        <v>115</v>
      </c>
    </row>
    <row r="5648" spans="1:14" x14ac:dyDescent="0.25">
      <c r="A5648">
        <v>5647</v>
      </c>
      <c r="B5648">
        <v>2503</v>
      </c>
      <c r="C5648">
        <f>1/COUNTIF(B:B,pizzadb_pizzasales[[#This Row],[order_id]])</f>
        <v>0.5</v>
      </c>
      <c r="D5648" s="1" t="s">
        <v>154</v>
      </c>
      <c r="E5648">
        <v>1</v>
      </c>
      <c r="F5648" s="16">
        <v>44796</v>
      </c>
      <c r="G5648" s="14" t="str">
        <f>TEXT(pizzadb_pizzasales[[#This Row],[order_date]],"dddd")</f>
        <v>Tuesday</v>
      </c>
      <c r="H5648" s="3">
        <v>0.71416666666666662</v>
      </c>
      <c r="I5648">
        <v>16</v>
      </c>
      <c r="J5648">
        <v>16</v>
      </c>
      <c r="K5648" s="1" t="s">
        <v>13</v>
      </c>
      <c r="L5648" s="1" t="s">
        <v>22</v>
      </c>
      <c r="M5648" s="1" t="s">
        <v>66</v>
      </c>
      <c r="N5648" s="1" t="s">
        <v>67</v>
      </c>
    </row>
    <row r="5649" spans="1:14" x14ac:dyDescent="0.25">
      <c r="A5649">
        <v>5648</v>
      </c>
      <c r="B5649">
        <v>2504</v>
      </c>
      <c r="C5649">
        <f>1/COUNTIF(B:B,pizzadb_pizzasales[[#This Row],[order_id]])</f>
        <v>0.5</v>
      </c>
      <c r="D5649" s="1" t="s">
        <v>126</v>
      </c>
      <c r="E5649">
        <v>1</v>
      </c>
      <c r="F5649" s="16">
        <v>44797</v>
      </c>
      <c r="G5649" s="14" t="str">
        <f>TEXT(pizzadb_pizzasales[[#This Row],[order_date]],"dddd")</f>
        <v>Wednesday</v>
      </c>
      <c r="H5649" s="3">
        <v>0.71695601851851853</v>
      </c>
      <c r="I5649">
        <v>9.75</v>
      </c>
      <c r="J5649">
        <v>9.75</v>
      </c>
      <c r="K5649" s="1" t="s">
        <v>41</v>
      </c>
      <c r="L5649" s="1" t="s">
        <v>14</v>
      </c>
      <c r="M5649" s="1" t="s">
        <v>78</v>
      </c>
      <c r="N5649" s="1" t="s">
        <v>79</v>
      </c>
    </row>
    <row r="5650" spans="1:14" x14ac:dyDescent="0.25">
      <c r="A5650">
        <v>5649</v>
      </c>
      <c r="B5650">
        <v>2504</v>
      </c>
      <c r="C5650">
        <f>1/COUNTIF(B:B,pizzadb_pizzasales[[#This Row],[order_id]])</f>
        <v>0.5</v>
      </c>
      <c r="D5650" s="1" t="s">
        <v>120</v>
      </c>
      <c r="E5650">
        <v>1</v>
      </c>
      <c r="F5650" s="16">
        <v>44798</v>
      </c>
      <c r="G5650" s="14" t="str">
        <f>TEXT(pizzadb_pizzasales[[#This Row],[order_date]],"dddd")</f>
        <v>Thursday</v>
      </c>
      <c r="H5650" s="3">
        <v>0.71695601851851853</v>
      </c>
      <c r="I5650">
        <v>12.5</v>
      </c>
      <c r="J5650">
        <v>12.5</v>
      </c>
      <c r="K5650" s="1" t="s">
        <v>41</v>
      </c>
      <c r="L5650" s="1" t="s">
        <v>26</v>
      </c>
      <c r="M5650" s="1" t="s">
        <v>38</v>
      </c>
      <c r="N5650" s="1" t="s">
        <v>39</v>
      </c>
    </row>
    <row r="5651" spans="1:14" x14ac:dyDescent="0.25">
      <c r="A5651">
        <v>5650</v>
      </c>
      <c r="B5651">
        <v>2505</v>
      </c>
      <c r="C5651">
        <f>1/COUNTIF(B:B,pizzadb_pizzasales[[#This Row],[order_id]])</f>
        <v>0.5</v>
      </c>
      <c r="D5651" s="1" t="s">
        <v>36</v>
      </c>
      <c r="E5651">
        <v>1</v>
      </c>
      <c r="F5651" s="16">
        <v>44799</v>
      </c>
      <c r="G5651" s="14" t="str">
        <f>TEXT(pizzadb_pizzasales[[#This Row],[order_date]],"dddd")</f>
        <v>Friday</v>
      </c>
      <c r="H5651" s="3">
        <v>0.72363425925925928</v>
      </c>
      <c r="I5651">
        <v>16.5</v>
      </c>
      <c r="J5651">
        <v>16.5</v>
      </c>
      <c r="K5651" s="1" t="s">
        <v>13</v>
      </c>
      <c r="L5651" s="1" t="s">
        <v>26</v>
      </c>
      <c r="M5651" s="1" t="s">
        <v>27</v>
      </c>
      <c r="N5651" s="1" t="s">
        <v>28</v>
      </c>
    </row>
    <row r="5652" spans="1:14" x14ac:dyDescent="0.25">
      <c r="A5652">
        <v>5651</v>
      </c>
      <c r="B5652">
        <v>2505</v>
      </c>
      <c r="C5652">
        <f>1/COUNTIF(B:B,pizzadb_pizzasales[[#This Row],[order_id]])</f>
        <v>0.5</v>
      </c>
      <c r="D5652" s="1" t="s">
        <v>103</v>
      </c>
      <c r="E5652">
        <v>1</v>
      </c>
      <c r="F5652" s="16">
        <v>44802</v>
      </c>
      <c r="G5652" s="14" t="str">
        <f>TEXT(pizzadb_pizzasales[[#This Row],[order_date]],"dddd")</f>
        <v>Monday</v>
      </c>
      <c r="H5652" s="3">
        <v>0.72363425925925928</v>
      </c>
      <c r="I5652">
        <v>16</v>
      </c>
      <c r="J5652">
        <v>16</v>
      </c>
      <c r="K5652" s="1" t="s">
        <v>13</v>
      </c>
      <c r="L5652" s="1" t="s">
        <v>22</v>
      </c>
      <c r="M5652" s="1" t="s">
        <v>104</v>
      </c>
      <c r="N5652" s="1" t="s">
        <v>105</v>
      </c>
    </row>
    <row r="5653" spans="1:14" x14ac:dyDescent="0.25">
      <c r="A5653">
        <v>5652</v>
      </c>
      <c r="B5653">
        <v>2506</v>
      </c>
      <c r="C5653">
        <f>1/COUNTIF(B:B,pizzadb_pizzasales[[#This Row],[order_id]])</f>
        <v>0.25</v>
      </c>
      <c r="D5653" s="1" t="s">
        <v>156</v>
      </c>
      <c r="E5653">
        <v>1</v>
      </c>
      <c r="F5653" s="16">
        <v>44803</v>
      </c>
      <c r="G5653" s="14" t="str">
        <f>TEXT(pizzadb_pizzasales[[#This Row],[order_date]],"dddd")</f>
        <v>Tuesday</v>
      </c>
      <c r="H5653" s="3">
        <v>0.73942129629629627</v>
      </c>
      <c r="I5653">
        <v>12.75</v>
      </c>
      <c r="J5653">
        <v>12.75</v>
      </c>
      <c r="K5653" s="1" t="s">
        <v>41</v>
      </c>
      <c r="L5653" s="1" t="s">
        <v>33</v>
      </c>
      <c r="M5653" s="1" t="s">
        <v>82</v>
      </c>
      <c r="N5653" s="1" t="s">
        <v>83</v>
      </c>
    </row>
    <row r="5654" spans="1:14" x14ac:dyDescent="0.25">
      <c r="A5654">
        <v>5653</v>
      </c>
      <c r="B5654">
        <v>2506</v>
      </c>
      <c r="C5654">
        <f>1/COUNTIF(B:B,pizzadb_pizzasales[[#This Row],[order_id]])</f>
        <v>0.25</v>
      </c>
      <c r="D5654" s="1" t="s">
        <v>50</v>
      </c>
      <c r="E5654">
        <v>1</v>
      </c>
      <c r="F5654" s="16">
        <v>44804</v>
      </c>
      <c r="G5654" s="14" t="str">
        <f>TEXT(pizzadb_pizzasales[[#This Row],[order_date]],"dddd")</f>
        <v>Wednesday</v>
      </c>
      <c r="H5654" s="3">
        <v>0.73942129629629627</v>
      </c>
      <c r="I5654">
        <v>12</v>
      </c>
      <c r="J5654">
        <v>12</v>
      </c>
      <c r="K5654" s="1" t="s">
        <v>41</v>
      </c>
      <c r="L5654" s="1" t="s">
        <v>14</v>
      </c>
      <c r="M5654" s="1" t="s">
        <v>18</v>
      </c>
      <c r="N5654" s="1" t="s">
        <v>19</v>
      </c>
    </row>
    <row r="5655" spans="1:14" x14ac:dyDescent="0.25">
      <c r="A5655">
        <v>5654</v>
      </c>
      <c r="B5655">
        <v>2506</v>
      </c>
      <c r="C5655">
        <f>1/COUNTIF(B:B,pizzadb_pizzasales[[#This Row],[order_id]])</f>
        <v>0.25</v>
      </c>
      <c r="D5655" s="1" t="s">
        <v>99</v>
      </c>
      <c r="E5655">
        <v>1</v>
      </c>
      <c r="F5655" s="16">
        <v>44805</v>
      </c>
      <c r="G5655" s="14" t="str">
        <f>TEXT(pizzadb_pizzasales[[#This Row],[order_date]],"dddd")</f>
        <v>Thursday</v>
      </c>
      <c r="H5655" s="3">
        <v>0.73942129629629627</v>
      </c>
      <c r="I5655">
        <v>14.75</v>
      </c>
      <c r="J5655">
        <v>14.75</v>
      </c>
      <c r="K5655" s="1" t="s">
        <v>13</v>
      </c>
      <c r="L5655" s="1" t="s">
        <v>22</v>
      </c>
      <c r="M5655" s="1" t="s">
        <v>91</v>
      </c>
      <c r="N5655" s="1" t="s">
        <v>92</v>
      </c>
    </row>
    <row r="5656" spans="1:14" x14ac:dyDescent="0.25">
      <c r="A5656">
        <v>5655</v>
      </c>
      <c r="B5656">
        <v>2506</v>
      </c>
      <c r="C5656">
        <f>1/COUNTIF(B:B,pizzadb_pizzasales[[#This Row],[order_id]])</f>
        <v>0.25</v>
      </c>
      <c r="D5656" s="1" t="s">
        <v>126</v>
      </c>
      <c r="E5656">
        <v>1</v>
      </c>
      <c r="F5656" s="16">
        <v>44806</v>
      </c>
      <c r="G5656" s="14" t="str">
        <f>TEXT(pizzadb_pizzasales[[#This Row],[order_date]],"dddd")</f>
        <v>Friday</v>
      </c>
      <c r="H5656" s="3">
        <v>0.73942129629629627</v>
      </c>
      <c r="I5656">
        <v>9.75</v>
      </c>
      <c r="J5656">
        <v>9.75</v>
      </c>
      <c r="K5656" s="1" t="s">
        <v>41</v>
      </c>
      <c r="L5656" s="1" t="s">
        <v>14</v>
      </c>
      <c r="M5656" s="1" t="s">
        <v>78</v>
      </c>
      <c r="N5656" s="1" t="s">
        <v>79</v>
      </c>
    </row>
    <row r="5657" spans="1:14" x14ac:dyDescent="0.25">
      <c r="A5657">
        <v>5656</v>
      </c>
      <c r="B5657">
        <v>2507</v>
      </c>
      <c r="C5657">
        <f>1/COUNTIF(B:B,pizzadb_pizzasales[[#This Row],[order_id]])</f>
        <v>0.25</v>
      </c>
      <c r="D5657" s="1" t="s">
        <v>81</v>
      </c>
      <c r="E5657">
        <v>1</v>
      </c>
      <c r="F5657" s="16">
        <v>44809</v>
      </c>
      <c r="G5657" s="14" t="str">
        <f>TEXT(pizzadb_pizzasales[[#This Row],[order_date]],"dddd")</f>
        <v>Monday</v>
      </c>
      <c r="H5657" s="3">
        <v>0.74099537037037033</v>
      </c>
      <c r="I5657">
        <v>20.75</v>
      </c>
      <c r="J5657">
        <v>20.75</v>
      </c>
      <c r="K5657" s="1" t="s">
        <v>21</v>
      </c>
      <c r="L5657" s="1" t="s">
        <v>33</v>
      </c>
      <c r="M5657" s="1" t="s">
        <v>82</v>
      </c>
      <c r="N5657" s="1" t="s">
        <v>83</v>
      </c>
    </row>
    <row r="5658" spans="1:14" x14ac:dyDescent="0.25">
      <c r="A5658">
        <v>5657</v>
      </c>
      <c r="B5658">
        <v>2507</v>
      </c>
      <c r="C5658">
        <f>1/COUNTIF(B:B,pizzadb_pizzasales[[#This Row],[order_id]])</f>
        <v>0.25</v>
      </c>
      <c r="D5658" s="1" t="s">
        <v>51</v>
      </c>
      <c r="E5658">
        <v>1</v>
      </c>
      <c r="F5658" s="16">
        <v>44810</v>
      </c>
      <c r="G5658" s="14" t="str">
        <f>TEXT(pizzadb_pizzasales[[#This Row],[order_date]],"dddd")</f>
        <v>Tuesday</v>
      </c>
      <c r="H5658" s="3">
        <v>0.74099537037037033</v>
      </c>
      <c r="I5658">
        <v>12</v>
      </c>
      <c r="J5658">
        <v>12</v>
      </c>
      <c r="K5658" s="1" t="s">
        <v>41</v>
      </c>
      <c r="L5658" s="1" t="s">
        <v>22</v>
      </c>
      <c r="M5658" s="1" t="s">
        <v>52</v>
      </c>
      <c r="N5658" s="1" t="s">
        <v>53</v>
      </c>
    </row>
    <row r="5659" spans="1:14" x14ac:dyDescent="0.25">
      <c r="A5659">
        <v>5658</v>
      </c>
      <c r="B5659">
        <v>2507</v>
      </c>
      <c r="C5659">
        <f>1/COUNTIF(B:B,pizzadb_pizzasales[[#This Row],[order_id]])</f>
        <v>0.25</v>
      </c>
      <c r="D5659" s="1" t="s">
        <v>142</v>
      </c>
      <c r="E5659">
        <v>1</v>
      </c>
      <c r="F5659" s="16">
        <v>44811</v>
      </c>
      <c r="G5659" s="14" t="str">
        <f>TEXT(pizzadb_pizzasales[[#This Row],[order_date]],"dddd")</f>
        <v>Wednesday</v>
      </c>
      <c r="H5659" s="3">
        <v>0.74099537037037033</v>
      </c>
      <c r="I5659">
        <v>16.5</v>
      </c>
      <c r="J5659">
        <v>16.5</v>
      </c>
      <c r="K5659" s="1" t="s">
        <v>21</v>
      </c>
      <c r="L5659" s="1" t="s">
        <v>14</v>
      </c>
      <c r="M5659" s="1" t="s">
        <v>15</v>
      </c>
      <c r="N5659" s="1" t="s">
        <v>16</v>
      </c>
    </row>
    <row r="5660" spans="1:14" x14ac:dyDescent="0.25">
      <c r="A5660">
        <v>5659</v>
      </c>
      <c r="B5660">
        <v>2507</v>
      </c>
      <c r="C5660">
        <f>1/COUNTIF(B:B,pizzadb_pizzasales[[#This Row],[order_id]])</f>
        <v>0.25</v>
      </c>
      <c r="D5660" s="1" t="s">
        <v>149</v>
      </c>
      <c r="E5660">
        <v>1</v>
      </c>
      <c r="F5660" s="16">
        <v>44812</v>
      </c>
      <c r="G5660" s="14" t="str">
        <f>TEXT(pizzadb_pizzasales[[#This Row],[order_date]],"dddd")</f>
        <v>Thursday</v>
      </c>
      <c r="H5660" s="3">
        <v>0.74099537037037033</v>
      </c>
      <c r="I5660">
        <v>12.25</v>
      </c>
      <c r="J5660">
        <v>12.25</v>
      </c>
      <c r="K5660" s="1" t="s">
        <v>41</v>
      </c>
      <c r="L5660" s="1" t="s">
        <v>26</v>
      </c>
      <c r="M5660" s="1" t="s">
        <v>114</v>
      </c>
      <c r="N5660" s="1" t="s">
        <v>115</v>
      </c>
    </row>
    <row r="5661" spans="1:14" x14ac:dyDescent="0.25">
      <c r="A5661">
        <v>5660</v>
      </c>
      <c r="B5661">
        <v>2508</v>
      </c>
      <c r="C5661">
        <f>1/COUNTIF(B:B,pizzadb_pizzasales[[#This Row],[order_id]])</f>
        <v>0.5</v>
      </c>
      <c r="D5661" s="1" t="s">
        <v>51</v>
      </c>
      <c r="E5661">
        <v>1</v>
      </c>
      <c r="F5661" s="16">
        <v>44813</v>
      </c>
      <c r="G5661" s="14" t="str">
        <f>TEXT(pizzadb_pizzasales[[#This Row],[order_date]],"dddd")</f>
        <v>Friday</v>
      </c>
      <c r="H5661" s="3">
        <v>0.74131944444444442</v>
      </c>
      <c r="I5661">
        <v>12</v>
      </c>
      <c r="J5661">
        <v>12</v>
      </c>
      <c r="K5661" s="1" t="s">
        <v>41</v>
      </c>
      <c r="L5661" s="1" t="s">
        <v>22</v>
      </c>
      <c r="M5661" s="1" t="s">
        <v>52</v>
      </c>
      <c r="N5661" s="1" t="s">
        <v>53</v>
      </c>
    </row>
    <row r="5662" spans="1:14" x14ac:dyDescent="0.25">
      <c r="A5662">
        <v>5661</v>
      </c>
      <c r="B5662">
        <v>2508</v>
      </c>
      <c r="C5662">
        <f>1/COUNTIF(B:B,pizzadb_pizzasales[[#This Row],[order_id]])</f>
        <v>0.5</v>
      </c>
      <c r="D5662" s="1" t="s">
        <v>132</v>
      </c>
      <c r="E5662">
        <v>1</v>
      </c>
      <c r="F5662" s="16">
        <v>44816</v>
      </c>
      <c r="G5662" s="14" t="str">
        <f>TEXT(pizzadb_pizzasales[[#This Row],[order_date]],"dddd")</f>
        <v>Monday</v>
      </c>
      <c r="H5662" s="3">
        <v>0.74131944444444442</v>
      </c>
      <c r="I5662">
        <v>10.5</v>
      </c>
      <c r="J5662">
        <v>10.5</v>
      </c>
      <c r="K5662" s="1" t="s">
        <v>41</v>
      </c>
      <c r="L5662" s="1" t="s">
        <v>14</v>
      </c>
      <c r="M5662" s="1" t="s">
        <v>15</v>
      </c>
      <c r="N5662" s="1" t="s">
        <v>16</v>
      </c>
    </row>
    <row r="5663" spans="1:14" x14ac:dyDescent="0.25">
      <c r="A5663">
        <v>5662</v>
      </c>
      <c r="B5663">
        <v>2509</v>
      </c>
      <c r="C5663">
        <f>1/COUNTIF(B:B,pizzadb_pizzasales[[#This Row],[order_id]])</f>
        <v>1</v>
      </c>
      <c r="D5663" s="1" t="s">
        <v>36</v>
      </c>
      <c r="E5663">
        <v>1</v>
      </c>
      <c r="F5663" s="16">
        <v>44817</v>
      </c>
      <c r="G5663" s="14" t="str">
        <f>TEXT(pizzadb_pizzasales[[#This Row],[order_date]],"dddd")</f>
        <v>Tuesday</v>
      </c>
      <c r="H5663" s="3">
        <v>0.74300925925925931</v>
      </c>
      <c r="I5663">
        <v>16.5</v>
      </c>
      <c r="J5663">
        <v>16.5</v>
      </c>
      <c r="K5663" s="1" t="s">
        <v>13</v>
      </c>
      <c r="L5663" s="1" t="s">
        <v>26</v>
      </c>
      <c r="M5663" s="1" t="s">
        <v>27</v>
      </c>
      <c r="N5663" s="1" t="s">
        <v>28</v>
      </c>
    </row>
    <row r="5664" spans="1:14" x14ac:dyDescent="0.25">
      <c r="A5664">
        <v>5663</v>
      </c>
      <c r="B5664">
        <v>2510</v>
      </c>
      <c r="C5664">
        <f>1/COUNTIF(B:B,pizzadb_pizzasales[[#This Row],[order_id]])</f>
        <v>1</v>
      </c>
      <c r="D5664" s="1" t="s">
        <v>173</v>
      </c>
      <c r="E5664">
        <v>1</v>
      </c>
      <c r="F5664" s="16">
        <v>44818</v>
      </c>
      <c r="G5664" s="14" t="str">
        <f>TEXT(pizzadb_pizzasales[[#This Row],[order_date]],"dddd")</f>
        <v>Wednesday</v>
      </c>
      <c r="H5664" s="3">
        <v>0.74513888888888891</v>
      </c>
      <c r="I5664">
        <v>20.25</v>
      </c>
      <c r="J5664">
        <v>20.25</v>
      </c>
      <c r="K5664" s="1" t="s">
        <v>21</v>
      </c>
      <c r="L5664" s="1" t="s">
        <v>26</v>
      </c>
      <c r="M5664" s="1" t="s">
        <v>97</v>
      </c>
      <c r="N5664" s="1" t="s">
        <v>98</v>
      </c>
    </row>
    <row r="5665" spans="1:14" x14ac:dyDescent="0.25">
      <c r="A5665">
        <v>5664</v>
      </c>
      <c r="B5665">
        <v>2511</v>
      </c>
      <c r="C5665">
        <f>1/COUNTIF(B:B,pizzadb_pizzasales[[#This Row],[order_id]])</f>
        <v>0.33333333333333331</v>
      </c>
      <c r="D5665" s="1" t="s">
        <v>142</v>
      </c>
      <c r="E5665">
        <v>1</v>
      </c>
      <c r="F5665" s="16">
        <v>44819</v>
      </c>
      <c r="G5665" s="14" t="str">
        <f>TEXT(pizzadb_pizzasales[[#This Row],[order_date]],"dddd")</f>
        <v>Thursday</v>
      </c>
      <c r="H5665" s="3">
        <v>0.75013888888888891</v>
      </c>
      <c r="I5665">
        <v>16.5</v>
      </c>
      <c r="J5665">
        <v>16.5</v>
      </c>
      <c r="K5665" s="1" t="s">
        <v>21</v>
      </c>
      <c r="L5665" s="1" t="s">
        <v>14</v>
      </c>
      <c r="M5665" s="1" t="s">
        <v>15</v>
      </c>
      <c r="N5665" s="1" t="s">
        <v>16</v>
      </c>
    </row>
    <row r="5666" spans="1:14" x14ac:dyDescent="0.25">
      <c r="A5666">
        <v>5665</v>
      </c>
      <c r="B5666">
        <v>2511</v>
      </c>
      <c r="C5666">
        <f>1/COUNTIF(B:B,pizzadb_pizzasales[[#This Row],[order_id]])</f>
        <v>0.33333333333333331</v>
      </c>
      <c r="D5666" s="1" t="s">
        <v>68</v>
      </c>
      <c r="E5666">
        <v>1</v>
      </c>
      <c r="F5666" s="16">
        <v>44820</v>
      </c>
      <c r="G5666" s="14" t="str">
        <f>TEXT(pizzadb_pizzasales[[#This Row],[order_date]],"dddd")</f>
        <v>Friday</v>
      </c>
      <c r="H5666" s="3">
        <v>0.75013888888888891</v>
      </c>
      <c r="I5666">
        <v>20.25</v>
      </c>
      <c r="J5666">
        <v>20.25</v>
      </c>
      <c r="K5666" s="1" t="s">
        <v>21</v>
      </c>
      <c r="L5666" s="1" t="s">
        <v>22</v>
      </c>
      <c r="M5666" s="1" t="s">
        <v>30</v>
      </c>
      <c r="N5666" s="1" t="s">
        <v>31</v>
      </c>
    </row>
    <row r="5667" spans="1:14" x14ac:dyDescent="0.25">
      <c r="A5667">
        <v>5666</v>
      </c>
      <c r="B5667">
        <v>2511</v>
      </c>
      <c r="C5667">
        <f>1/COUNTIF(B:B,pizzadb_pizzasales[[#This Row],[order_id]])</f>
        <v>0.33333333333333331</v>
      </c>
      <c r="D5667" s="1" t="s">
        <v>119</v>
      </c>
      <c r="E5667">
        <v>1</v>
      </c>
      <c r="F5667" s="16">
        <v>44823</v>
      </c>
      <c r="G5667" s="14" t="str">
        <f>TEXT(pizzadb_pizzasales[[#This Row],[order_date]],"dddd")</f>
        <v>Monday</v>
      </c>
      <c r="H5667" s="3">
        <v>0.75013888888888891</v>
      </c>
      <c r="I5667">
        <v>12.5</v>
      </c>
      <c r="J5667">
        <v>12.5</v>
      </c>
      <c r="K5667" s="1" t="s">
        <v>13</v>
      </c>
      <c r="L5667" s="1" t="s">
        <v>14</v>
      </c>
      <c r="M5667" s="1" t="s">
        <v>78</v>
      </c>
      <c r="N5667" s="1" t="s">
        <v>79</v>
      </c>
    </row>
    <row r="5668" spans="1:14" x14ac:dyDescent="0.25">
      <c r="A5668">
        <v>5667</v>
      </c>
      <c r="B5668">
        <v>2512</v>
      </c>
      <c r="C5668">
        <f>1/COUNTIF(B:B,pizzadb_pizzasales[[#This Row],[order_id]])</f>
        <v>0.25</v>
      </c>
      <c r="D5668" s="1" t="s">
        <v>84</v>
      </c>
      <c r="E5668">
        <v>1</v>
      </c>
      <c r="F5668" s="16">
        <v>44824</v>
      </c>
      <c r="G5668" s="14" t="str">
        <f>TEXT(pizzadb_pizzasales[[#This Row],[order_date]],"dddd")</f>
        <v>Tuesday</v>
      </c>
      <c r="H5668" s="3">
        <v>0.75201388888888887</v>
      </c>
      <c r="I5668">
        <v>12</v>
      </c>
      <c r="J5668">
        <v>12</v>
      </c>
      <c r="K5668" s="1" t="s">
        <v>41</v>
      </c>
      <c r="L5668" s="1" t="s">
        <v>14</v>
      </c>
      <c r="M5668" s="1" t="s">
        <v>85</v>
      </c>
      <c r="N5668" s="1" t="s">
        <v>86</v>
      </c>
    </row>
    <row r="5669" spans="1:14" x14ac:dyDescent="0.25">
      <c r="A5669">
        <v>5668</v>
      </c>
      <c r="B5669">
        <v>2512</v>
      </c>
      <c r="C5669">
        <f>1/COUNTIF(B:B,pizzadb_pizzasales[[#This Row],[order_id]])</f>
        <v>0.25</v>
      </c>
      <c r="D5669" s="1" t="s">
        <v>132</v>
      </c>
      <c r="E5669">
        <v>1</v>
      </c>
      <c r="F5669" s="16">
        <v>44825</v>
      </c>
      <c r="G5669" s="14" t="str">
        <f>TEXT(pizzadb_pizzasales[[#This Row],[order_date]],"dddd")</f>
        <v>Wednesday</v>
      </c>
      <c r="H5669" s="3">
        <v>0.75201388888888887</v>
      </c>
      <c r="I5669">
        <v>10.5</v>
      </c>
      <c r="J5669">
        <v>10.5</v>
      </c>
      <c r="K5669" s="1" t="s">
        <v>41</v>
      </c>
      <c r="L5669" s="1" t="s">
        <v>14</v>
      </c>
      <c r="M5669" s="1" t="s">
        <v>15</v>
      </c>
      <c r="N5669" s="1" t="s">
        <v>16</v>
      </c>
    </row>
    <row r="5670" spans="1:14" x14ac:dyDescent="0.25">
      <c r="A5670">
        <v>5669</v>
      </c>
      <c r="B5670">
        <v>2512</v>
      </c>
      <c r="C5670">
        <f>1/COUNTIF(B:B,pizzadb_pizzasales[[#This Row],[order_id]])</f>
        <v>0.25</v>
      </c>
      <c r="D5670" s="1" t="s">
        <v>68</v>
      </c>
      <c r="E5670">
        <v>1</v>
      </c>
      <c r="F5670" s="16">
        <v>44826</v>
      </c>
      <c r="G5670" s="14" t="str">
        <f>TEXT(pizzadb_pizzasales[[#This Row],[order_date]],"dddd")</f>
        <v>Thursday</v>
      </c>
      <c r="H5670" s="3">
        <v>0.75201388888888887</v>
      </c>
      <c r="I5670">
        <v>20.25</v>
      </c>
      <c r="J5670">
        <v>20.25</v>
      </c>
      <c r="K5670" s="1" t="s">
        <v>21</v>
      </c>
      <c r="L5670" s="1" t="s">
        <v>22</v>
      </c>
      <c r="M5670" s="1" t="s">
        <v>30</v>
      </c>
      <c r="N5670" s="1" t="s">
        <v>31</v>
      </c>
    </row>
    <row r="5671" spans="1:14" x14ac:dyDescent="0.25">
      <c r="A5671">
        <v>5670</v>
      </c>
      <c r="B5671">
        <v>2512</v>
      </c>
      <c r="C5671">
        <f>1/COUNTIF(B:B,pizzadb_pizzasales[[#This Row],[order_id]])</f>
        <v>0.25</v>
      </c>
      <c r="D5671" s="1" t="s">
        <v>149</v>
      </c>
      <c r="E5671">
        <v>1</v>
      </c>
      <c r="F5671" s="16">
        <v>44827</v>
      </c>
      <c r="G5671" s="14" t="str">
        <f>TEXT(pizzadb_pizzasales[[#This Row],[order_date]],"dddd")</f>
        <v>Friday</v>
      </c>
      <c r="H5671" s="3">
        <v>0.75201388888888887</v>
      </c>
      <c r="I5671">
        <v>12.25</v>
      </c>
      <c r="J5671">
        <v>12.25</v>
      </c>
      <c r="K5671" s="1" t="s">
        <v>41</v>
      </c>
      <c r="L5671" s="1" t="s">
        <v>26</v>
      </c>
      <c r="M5671" s="1" t="s">
        <v>114</v>
      </c>
      <c r="N5671" s="1" t="s">
        <v>115</v>
      </c>
    </row>
    <row r="5672" spans="1:14" x14ac:dyDescent="0.25">
      <c r="A5672">
        <v>5671</v>
      </c>
      <c r="B5672">
        <v>2513</v>
      </c>
      <c r="C5672">
        <f>1/COUNTIF(B:B,pizzadb_pizzasales[[#This Row],[order_id]])</f>
        <v>1</v>
      </c>
      <c r="D5672" s="1" t="s">
        <v>121</v>
      </c>
      <c r="E5672">
        <v>1</v>
      </c>
      <c r="F5672" s="16">
        <v>44830</v>
      </c>
      <c r="G5672" s="14" t="str">
        <f>TEXT(pizzadb_pizzasales[[#This Row],[order_date]],"dddd")</f>
        <v>Monday</v>
      </c>
      <c r="H5672" s="3">
        <v>0.76487268518518514</v>
      </c>
      <c r="I5672">
        <v>16.25</v>
      </c>
      <c r="J5672">
        <v>16.25</v>
      </c>
      <c r="K5672" s="1" t="s">
        <v>13</v>
      </c>
      <c r="L5672" s="1" t="s">
        <v>26</v>
      </c>
      <c r="M5672" s="1" t="s">
        <v>114</v>
      </c>
      <c r="N5672" s="1" t="s">
        <v>115</v>
      </c>
    </row>
    <row r="5673" spans="1:14" x14ac:dyDescent="0.25">
      <c r="A5673">
        <v>5672</v>
      </c>
      <c r="B5673">
        <v>2514</v>
      </c>
      <c r="C5673">
        <f>1/COUNTIF(B:B,pizzadb_pizzasales[[#This Row],[order_id]])</f>
        <v>0.5</v>
      </c>
      <c r="D5673" s="1" t="s">
        <v>132</v>
      </c>
      <c r="E5673">
        <v>1</v>
      </c>
      <c r="F5673" s="16">
        <v>44831</v>
      </c>
      <c r="G5673" s="14" t="str">
        <f>TEXT(pizzadb_pizzasales[[#This Row],[order_date]],"dddd")</f>
        <v>Tuesday</v>
      </c>
      <c r="H5673" s="3">
        <v>0.7678935185185185</v>
      </c>
      <c r="I5673">
        <v>10.5</v>
      </c>
      <c r="J5673">
        <v>10.5</v>
      </c>
      <c r="K5673" s="1" t="s">
        <v>41</v>
      </c>
      <c r="L5673" s="1" t="s">
        <v>14</v>
      </c>
      <c r="M5673" s="1" t="s">
        <v>15</v>
      </c>
      <c r="N5673" s="1" t="s">
        <v>16</v>
      </c>
    </row>
    <row r="5674" spans="1:14" x14ac:dyDescent="0.25">
      <c r="A5674">
        <v>5673</v>
      </c>
      <c r="B5674">
        <v>2514</v>
      </c>
      <c r="C5674">
        <f>1/COUNTIF(B:B,pizzadb_pizzasales[[#This Row],[order_id]])</f>
        <v>0.5</v>
      </c>
      <c r="D5674" s="1" t="s">
        <v>69</v>
      </c>
      <c r="E5674">
        <v>1</v>
      </c>
      <c r="F5674" s="16">
        <v>44832</v>
      </c>
      <c r="G5674" s="14" t="str">
        <f>TEXT(pizzadb_pizzasales[[#This Row],[order_date]],"dddd")</f>
        <v>Wednesday</v>
      </c>
      <c r="H5674" s="3">
        <v>0.7678935185185185</v>
      </c>
      <c r="I5674">
        <v>20.75</v>
      </c>
      <c r="J5674">
        <v>20.75</v>
      </c>
      <c r="K5674" s="1" t="s">
        <v>21</v>
      </c>
      <c r="L5674" s="1" t="s">
        <v>33</v>
      </c>
      <c r="M5674" s="1" t="s">
        <v>70</v>
      </c>
      <c r="N5674" s="1" t="s">
        <v>71</v>
      </c>
    </row>
    <row r="5675" spans="1:14" x14ac:dyDescent="0.25">
      <c r="A5675">
        <v>5674</v>
      </c>
      <c r="B5675">
        <v>2515</v>
      </c>
      <c r="C5675">
        <f>1/COUNTIF(B:B,pizzadb_pizzasales[[#This Row],[order_id]])</f>
        <v>0.25</v>
      </c>
      <c r="D5675" s="1" t="s">
        <v>134</v>
      </c>
      <c r="E5675">
        <v>1</v>
      </c>
      <c r="F5675" s="16">
        <v>44833</v>
      </c>
      <c r="G5675" s="14" t="str">
        <f>TEXT(pizzadb_pizzasales[[#This Row],[order_date]],"dddd")</f>
        <v>Thursday</v>
      </c>
      <c r="H5675" s="3">
        <v>0.78208333333333335</v>
      </c>
      <c r="I5675">
        <v>16.75</v>
      </c>
      <c r="J5675">
        <v>16.75</v>
      </c>
      <c r="K5675" s="1" t="s">
        <v>13</v>
      </c>
      <c r="L5675" s="1" t="s">
        <v>33</v>
      </c>
      <c r="M5675" s="1" t="s">
        <v>124</v>
      </c>
      <c r="N5675" s="1" t="s">
        <v>125</v>
      </c>
    </row>
    <row r="5676" spans="1:14" x14ac:dyDescent="0.25">
      <c r="A5676">
        <v>5675</v>
      </c>
      <c r="B5676">
        <v>2515</v>
      </c>
      <c r="C5676">
        <f>1/COUNTIF(B:B,pizzadb_pizzasales[[#This Row],[order_id]])</f>
        <v>0.25</v>
      </c>
      <c r="D5676" s="1" t="s">
        <v>129</v>
      </c>
      <c r="E5676">
        <v>1</v>
      </c>
      <c r="F5676" s="16">
        <v>44834</v>
      </c>
      <c r="G5676" s="14" t="str">
        <f>TEXT(pizzadb_pizzasales[[#This Row],[order_date]],"dddd")</f>
        <v>Friday</v>
      </c>
      <c r="H5676" s="3">
        <v>0.78208333333333335</v>
      </c>
      <c r="I5676">
        <v>17.5</v>
      </c>
      <c r="J5676">
        <v>17.5</v>
      </c>
      <c r="K5676" s="1" t="s">
        <v>21</v>
      </c>
      <c r="L5676" s="1" t="s">
        <v>14</v>
      </c>
      <c r="M5676" s="1" t="s">
        <v>130</v>
      </c>
      <c r="N5676" s="1" t="s">
        <v>131</v>
      </c>
    </row>
    <row r="5677" spans="1:14" x14ac:dyDescent="0.25">
      <c r="A5677">
        <v>5676</v>
      </c>
      <c r="B5677">
        <v>2515</v>
      </c>
      <c r="C5677">
        <f>1/COUNTIF(B:B,pizzadb_pizzasales[[#This Row],[order_id]])</f>
        <v>0.25</v>
      </c>
      <c r="D5677" s="1" t="s">
        <v>113</v>
      </c>
      <c r="E5677">
        <v>1</v>
      </c>
      <c r="F5677" s="16">
        <v>44837</v>
      </c>
      <c r="G5677" s="14" t="str">
        <f>TEXT(pizzadb_pizzasales[[#This Row],[order_date]],"dddd")</f>
        <v>Monday</v>
      </c>
      <c r="H5677" s="3">
        <v>0.78208333333333335</v>
      </c>
      <c r="I5677">
        <v>20.25</v>
      </c>
      <c r="J5677">
        <v>20.25</v>
      </c>
      <c r="K5677" s="1" t="s">
        <v>21</v>
      </c>
      <c r="L5677" s="1" t="s">
        <v>26</v>
      </c>
      <c r="M5677" s="1" t="s">
        <v>114</v>
      </c>
      <c r="N5677" s="1" t="s">
        <v>115</v>
      </c>
    </row>
    <row r="5678" spans="1:14" x14ac:dyDescent="0.25">
      <c r="A5678">
        <v>5677</v>
      </c>
      <c r="B5678">
        <v>2515</v>
      </c>
      <c r="C5678">
        <f>1/COUNTIF(B:B,pizzadb_pizzasales[[#This Row],[order_id]])</f>
        <v>0.25</v>
      </c>
      <c r="D5678" s="1" t="s">
        <v>122</v>
      </c>
      <c r="E5678">
        <v>1</v>
      </c>
      <c r="F5678" s="16">
        <v>44838</v>
      </c>
      <c r="G5678" s="14" t="str">
        <f>TEXT(pizzadb_pizzasales[[#This Row],[order_date]],"dddd")</f>
        <v>Tuesday</v>
      </c>
      <c r="H5678" s="3">
        <v>0.78208333333333335</v>
      </c>
      <c r="I5678">
        <v>20.25</v>
      </c>
      <c r="J5678">
        <v>20.25</v>
      </c>
      <c r="K5678" s="1" t="s">
        <v>21</v>
      </c>
      <c r="L5678" s="1" t="s">
        <v>22</v>
      </c>
      <c r="M5678" s="1" t="s">
        <v>66</v>
      </c>
      <c r="N5678" s="1" t="s">
        <v>67</v>
      </c>
    </row>
    <row r="5679" spans="1:14" x14ac:dyDescent="0.25">
      <c r="A5679">
        <v>5678</v>
      </c>
      <c r="B5679">
        <v>2516</v>
      </c>
      <c r="C5679">
        <f>1/COUNTIF(B:B,pizzadb_pizzasales[[#This Row],[order_id]])</f>
        <v>0.5</v>
      </c>
      <c r="D5679" s="1" t="s">
        <v>80</v>
      </c>
      <c r="E5679">
        <v>1</v>
      </c>
      <c r="F5679" s="16">
        <v>44839</v>
      </c>
      <c r="G5679" s="14" t="str">
        <f>TEXT(pizzadb_pizzasales[[#This Row],[order_date]],"dddd")</f>
        <v>Wednesday</v>
      </c>
      <c r="H5679" s="3">
        <v>0.78510416666666671</v>
      </c>
      <c r="I5679">
        <v>12.75</v>
      </c>
      <c r="J5679">
        <v>12.75</v>
      </c>
      <c r="K5679" s="1" t="s">
        <v>41</v>
      </c>
      <c r="L5679" s="1" t="s">
        <v>33</v>
      </c>
      <c r="M5679" s="1" t="s">
        <v>74</v>
      </c>
      <c r="N5679" s="1" t="s">
        <v>75</v>
      </c>
    </row>
    <row r="5680" spans="1:14" x14ac:dyDescent="0.25">
      <c r="A5680">
        <v>5679</v>
      </c>
      <c r="B5680">
        <v>2516</v>
      </c>
      <c r="C5680">
        <f>1/COUNTIF(B:B,pizzadb_pizzasales[[#This Row],[order_id]])</f>
        <v>0.5</v>
      </c>
      <c r="D5680" s="1" t="s">
        <v>128</v>
      </c>
      <c r="E5680">
        <v>1</v>
      </c>
      <c r="F5680" s="16">
        <v>44840</v>
      </c>
      <c r="G5680" s="14" t="str">
        <f>TEXT(pizzadb_pizzasales[[#This Row],[order_date]],"dddd")</f>
        <v>Thursday</v>
      </c>
      <c r="H5680" s="3">
        <v>0.78510416666666671</v>
      </c>
      <c r="I5680">
        <v>16</v>
      </c>
      <c r="J5680">
        <v>16</v>
      </c>
      <c r="K5680" s="1" t="s">
        <v>13</v>
      </c>
      <c r="L5680" s="1" t="s">
        <v>22</v>
      </c>
      <c r="M5680" s="1" t="s">
        <v>52</v>
      </c>
      <c r="N5680" s="1" t="s">
        <v>53</v>
      </c>
    </row>
    <row r="5681" spans="1:14" x14ac:dyDescent="0.25">
      <c r="A5681">
        <v>5680</v>
      </c>
      <c r="B5681">
        <v>2517</v>
      </c>
      <c r="C5681">
        <f>1/COUNTIF(B:B,pizzadb_pizzasales[[#This Row],[order_id]])</f>
        <v>1</v>
      </c>
      <c r="D5681" s="1" t="s">
        <v>164</v>
      </c>
      <c r="E5681">
        <v>1</v>
      </c>
      <c r="F5681" s="16">
        <v>44841</v>
      </c>
      <c r="G5681" s="14" t="str">
        <f>TEXT(pizzadb_pizzasales[[#This Row],[order_date]],"dddd")</f>
        <v>Friday</v>
      </c>
      <c r="H5681" s="3">
        <v>0.78929398148148144</v>
      </c>
      <c r="I5681">
        <v>16.5</v>
      </c>
      <c r="J5681">
        <v>16.5</v>
      </c>
      <c r="K5681" s="1" t="s">
        <v>13</v>
      </c>
      <c r="L5681" s="1" t="s">
        <v>22</v>
      </c>
      <c r="M5681" s="1" t="s">
        <v>63</v>
      </c>
      <c r="N5681" s="1" t="s">
        <v>64</v>
      </c>
    </row>
    <row r="5682" spans="1:14" x14ac:dyDescent="0.25">
      <c r="A5682">
        <v>5681</v>
      </c>
      <c r="B5682">
        <v>2518</v>
      </c>
      <c r="C5682">
        <f>1/COUNTIF(B:B,pizzadb_pizzasales[[#This Row],[order_id]])</f>
        <v>0.25</v>
      </c>
      <c r="D5682" s="1" t="s">
        <v>96</v>
      </c>
      <c r="E5682">
        <v>1</v>
      </c>
      <c r="F5682" s="16">
        <v>44844</v>
      </c>
      <c r="G5682" s="14" t="str">
        <f>TEXT(pizzadb_pizzasales[[#This Row],[order_date]],"dddd")</f>
        <v>Monday</v>
      </c>
      <c r="H5682" s="3">
        <v>0.79327546296296292</v>
      </c>
      <c r="I5682">
        <v>16.25</v>
      </c>
      <c r="J5682">
        <v>16.25</v>
      </c>
      <c r="K5682" s="1" t="s">
        <v>13</v>
      </c>
      <c r="L5682" s="1" t="s">
        <v>26</v>
      </c>
      <c r="M5682" s="1" t="s">
        <v>97</v>
      </c>
      <c r="N5682" s="1" t="s">
        <v>98</v>
      </c>
    </row>
    <row r="5683" spans="1:14" x14ac:dyDescent="0.25">
      <c r="A5683">
        <v>5682</v>
      </c>
      <c r="B5683">
        <v>2518</v>
      </c>
      <c r="C5683">
        <f>1/COUNTIF(B:B,pizzadb_pizzasales[[#This Row],[order_id]])</f>
        <v>0.25</v>
      </c>
      <c r="D5683" s="1" t="s">
        <v>106</v>
      </c>
      <c r="E5683">
        <v>1</v>
      </c>
      <c r="F5683" s="16">
        <v>44845</v>
      </c>
      <c r="G5683" s="14" t="str">
        <f>TEXT(pizzadb_pizzasales[[#This Row],[order_date]],"dddd")</f>
        <v>Tuesday</v>
      </c>
      <c r="H5683" s="3">
        <v>0.79327546296296292</v>
      </c>
      <c r="I5683">
        <v>12.5</v>
      </c>
      <c r="J5683">
        <v>12.5</v>
      </c>
      <c r="K5683" s="1" t="s">
        <v>41</v>
      </c>
      <c r="L5683" s="1" t="s">
        <v>26</v>
      </c>
      <c r="M5683" s="1" t="s">
        <v>107</v>
      </c>
      <c r="N5683" s="1" t="s">
        <v>108</v>
      </c>
    </row>
    <row r="5684" spans="1:14" x14ac:dyDescent="0.25">
      <c r="A5684">
        <v>5683</v>
      </c>
      <c r="B5684">
        <v>2518</v>
      </c>
      <c r="C5684">
        <f>1/COUNTIF(B:B,pizzadb_pizzasales[[#This Row],[order_id]])</f>
        <v>0.25</v>
      </c>
      <c r="D5684" s="1" t="s">
        <v>162</v>
      </c>
      <c r="E5684">
        <v>1</v>
      </c>
      <c r="F5684" s="16">
        <v>44846</v>
      </c>
      <c r="G5684" s="14" t="str">
        <f>TEXT(pizzadb_pizzasales[[#This Row],[order_date]],"dddd")</f>
        <v>Wednesday</v>
      </c>
      <c r="H5684" s="3">
        <v>0.79327546296296292</v>
      </c>
      <c r="I5684">
        <v>16</v>
      </c>
      <c r="J5684">
        <v>16</v>
      </c>
      <c r="K5684" s="1" t="s">
        <v>13</v>
      </c>
      <c r="L5684" s="1" t="s">
        <v>22</v>
      </c>
      <c r="M5684" s="1" t="s">
        <v>110</v>
      </c>
      <c r="N5684" s="1" t="s">
        <v>111</v>
      </c>
    </row>
    <row r="5685" spans="1:14" x14ac:dyDescent="0.25">
      <c r="A5685">
        <v>5684</v>
      </c>
      <c r="B5685">
        <v>2518</v>
      </c>
      <c r="C5685">
        <f>1/COUNTIF(B:B,pizzadb_pizzasales[[#This Row],[order_id]])</f>
        <v>0.25</v>
      </c>
      <c r="D5685" s="1" t="s">
        <v>47</v>
      </c>
      <c r="E5685">
        <v>1</v>
      </c>
      <c r="F5685" s="16">
        <v>44847</v>
      </c>
      <c r="G5685" s="14" t="str">
        <f>TEXT(pizzadb_pizzasales[[#This Row],[order_date]],"dddd")</f>
        <v>Thursday</v>
      </c>
      <c r="H5685" s="3">
        <v>0.79327546296296292</v>
      </c>
      <c r="I5685">
        <v>12.5</v>
      </c>
      <c r="J5685">
        <v>12.5</v>
      </c>
      <c r="K5685" s="1" t="s">
        <v>41</v>
      </c>
      <c r="L5685" s="1" t="s">
        <v>26</v>
      </c>
      <c r="M5685" s="1" t="s">
        <v>48</v>
      </c>
      <c r="N5685" s="1" t="s">
        <v>49</v>
      </c>
    </row>
    <row r="5686" spans="1:14" x14ac:dyDescent="0.25">
      <c r="A5686">
        <v>5685</v>
      </c>
      <c r="B5686">
        <v>2519</v>
      </c>
      <c r="C5686">
        <f>1/COUNTIF(B:B,pizzadb_pizzasales[[#This Row],[order_id]])</f>
        <v>0.5</v>
      </c>
      <c r="D5686" s="1" t="s">
        <v>77</v>
      </c>
      <c r="E5686">
        <v>1</v>
      </c>
      <c r="F5686" s="16">
        <v>44848</v>
      </c>
      <c r="G5686" s="14" t="str">
        <f>TEXT(pizzadb_pizzasales[[#This Row],[order_date]],"dddd")</f>
        <v>Friday</v>
      </c>
      <c r="H5686" s="3">
        <v>0.79453703703703704</v>
      </c>
      <c r="I5686">
        <v>15.25</v>
      </c>
      <c r="J5686">
        <v>15.25</v>
      </c>
      <c r="K5686" s="1" t="s">
        <v>21</v>
      </c>
      <c r="L5686" s="1" t="s">
        <v>14</v>
      </c>
      <c r="M5686" s="1" t="s">
        <v>78</v>
      </c>
      <c r="N5686" s="1" t="s">
        <v>79</v>
      </c>
    </row>
    <row r="5687" spans="1:14" x14ac:dyDescent="0.25">
      <c r="A5687">
        <v>5686</v>
      </c>
      <c r="B5687">
        <v>2519</v>
      </c>
      <c r="C5687">
        <f>1/COUNTIF(B:B,pizzadb_pizzasales[[#This Row],[order_id]])</f>
        <v>0.5</v>
      </c>
      <c r="D5687" s="1" t="s">
        <v>158</v>
      </c>
      <c r="E5687">
        <v>1</v>
      </c>
      <c r="F5687" s="16">
        <v>44851</v>
      </c>
      <c r="G5687" s="14" t="str">
        <f>TEXT(pizzadb_pizzasales[[#This Row],[order_date]],"dddd")</f>
        <v>Monday</v>
      </c>
      <c r="H5687" s="3">
        <v>0.79453703703703704</v>
      </c>
      <c r="I5687">
        <v>16.5</v>
      </c>
      <c r="J5687">
        <v>16.5</v>
      </c>
      <c r="K5687" s="1" t="s">
        <v>13</v>
      </c>
      <c r="L5687" s="1" t="s">
        <v>26</v>
      </c>
      <c r="M5687" s="1" t="s">
        <v>60</v>
      </c>
      <c r="N5687" s="1" t="s">
        <v>61</v>
      </c>
    </row>
    <row r="5688" spans="1:14" x14ac:dyDescent="0.25">
      <c r="A5688">
        <v>5687</v>
      </c>
      <c r="B5688">
        <v>2520</v>
      </c>
      <c r="C5688">
        <f>1/COUNTIF(B:B,pizzadb_pizzasales[[#This Row],[order_id]])</f>
        <v>1</v>
      </c>
      <c r="D5688" s="1" t="s">
        <v>100</v>
      </c>
      <c r="E5688">
        <v>1</v>
      </c>
      <c r="F5688" s="16">
        <v>44852</v>
      </c>
      <c r="G5688" s="14" t="str">
        <f>TEXT(pizzadb_pizzasales[[#This Row],[order_date]],"dddd")</f>
        <v>Tuesday</v>
      </c>
      <c r="H5688" s="3">
        <v>0.79591435185185189</v>
      </c>
      <c r="I5688">
        <v>12.75</v>
      </c>
      <c r="J5688">
        <v>12.75</v>
      </c>
      <c r="K5688" s="1" t="s">
        <v>41</v>
      </c>
      <c r="L5688" s="1" t="s">
        <v>22</v>
      </c>
      <c r="M5688" s="1" t="s">
        <v>101</v>
      </c>
      <c r="N5688" s="1" t="s">
        <v>102</v>
      </c>
    </row>
    <row r="5689" spans="1:14" x14ac:dyDescent="0.25">
      <c r="A5689">
        <v>5688</v>
      </c>
      <c r="B5689">
        <v>2521</v>
      </c>
      <c r="C5689">
        <f>1/COUNTIF(B:B,pizzadb_pizzasales[[#This Row],[order_id]])</f>
        <v>0.5</v>
      </c>
      <c r="D5689" s="1" t="s">
        <v>126</v>
      </c>
      <c r="E5689">
        <v>1</v>
      </c>
      <c r="F5689" s="16">
        <v>44853</v>
      </c>
      <c r="G5689" s="14" t="str">
        <f>TEXT(pizzadb_pizzasales[[#This Row],[order_date]],"dddd")</f>
        <v>Wednesday</v>
      </c>
      <c r="H5689" s="3">
        <v>0.79997685185185186</v>
      </c>
      <c r="I5689">
        <v>9.75</v>
      </c>
      <c r="J5689">
        <v>9.75</v>
      </c>
      <c r="K5689" s="1" t="s">
        <v>41</v>
      </c>
      <c r="L5689" s="1" t="s">
        <v>14</v>
      </c>
      <c r="M5689" s="1" t="s">
        <v>78</v>
      </c>
      <c r="N5689" s="1" t="s">
        <v>79</v>
      </c>
    </row>
    <row r="5690" spans="1:14" x14ac:dyDescent="0.25">
      <c r="A5690">
        <v>5689</v>
      </c>
      <c r="B5690">
        <v>2521</v>
      </c>
      <c r="C5690">
        <f>1/COUNTIF(B:B,pizzadb_pizzasales[[#This Row],[order_id]])</f>
        <v>0.5</v>
      </c>
      <c r="D5690" s="1" t="s">
        <v>113</v>
      </c>
      <c r="E5690">
        <v>1</v>
      </c>
      <c r="F5690" s="16">
        <v>44854</v>
      </c>
      <c r="G5690" s="14" t="str">
        <f>TEXT(pizzadb_pizzasales[[#This Row],[order_date]],"dddd")</f>
        <v>Thursday</v>
      </c>
      <c r="H5690" s="3">
        <v>0.79997685185185186</v>
      </c>
      <c r="I5690">
        <v>20.25</v>
      </c>
      <c r="J5690">
        <v>20.25</v>
      </c>
      <c r="K5690" s="1" t="s">
        <v>21</v>
      </c>
      <c r="L5690" s="1" t="s">
        <v>26</v>
      </c>
      <c r="M5690" s="1" t="s">
        <v>114</v>
      </c>
      <c r="N5690" s="1" t="s">
        <v>115</v>
      </c>
    </row>
    <row r="5691" spans="1:14" x14ac:dyDescent="0.25">
      <c r="A5691">
        <v>5690</v>
      </c>
      <c r="B5691">
        <v>2522</v>
      </c>
      <c r="C5691">
        <f>1/COUNTIF(B:B,pizzadb_pizzasales[[#This Row],[order_id]])</f>
        <v>0.25</v>
      </c>
      <c r="D5691" s="1" t="s">
        <v>99</v>
      </c>
      <c r="E5691">
        <v>1</v>
      </c>
      <c r="F5691" s="16">
        <v>44855</v>
      </c>
      <c r="G5691" s="14" t="str">
        <f>TEXT(pizzadb_pizzasales[[#This Row],[order_date]],"dddd")</f>
        <v>Friday</v>
      </c>
      <c r="H5691" s="3">
        <v>0.80956018518518513</v>
      </c>
      <c r="I5691">
        <v>14.75</v>
      </c>
      <c r="J5691">
        <v>14.75</v>
      </c>
      <c r="K5691" s="1" t="s">
        <v>13</v>
      </c>
      <c r="L5691" s="1" t="s">
        <v>22</v>
      </c>
      <c r="M5691" s="1" t="s">
        <v>91</v>
      </c>
      <c r="N5691" s="1" t="s">
        <v>92</v>
      </c>
    </row>
    <row r="5692" spans="1:14" x14ac:dyDescent="0.25">
      <c r="A5692">
        <v>5691</v>
      </c>
      <c r="B5692">
        <v>2522</v>
      </c>
      <c r="C5692">
        <f>1/COUNTIF(B:B,pizzadb_pizzasales[[#This Row],[order_id]])</f>
        <v>0.25</v>
      </c>
      <c r="D5692" s="1" t="s">
        <v>112</v>
      </c>
      <c r="E5692">
        <v>1</v>
      </c>
      <c r="F5692" s="16">
        <v>44858</v>
      </c>
      <c r="G5692" s="14" t="str">
        <f>TEXT(pizzadb_pizzasales[[#This Row],[order_date]],"dddd")</f>
        <v>Monday</v>
      </c>
      <c r="H5692" s="3">
        <v>0.80956018518518513</v>
      </c>
      <c r="I5692">
        <v>20.5</v>
      </c>
      <c r="J5692">
        <v>20.5</v>
      </c>
      <c r="K5692" s="1" t="s">
        <v>21</v>
      </c>
      <c r="L5692" s="1" t="s">
        <v>14</v>
      </c>
      <c r="M5692" s="1" t="s">
        <v>94</v>
      </c>
      <c r="N5692" s="1" t="s">
        <v>95</v>
      </c>
    </row>
    <row r="5693" spans="1:14" x14ac:dyDescent="0.25">
      <c r="A5693">
        <v>5692</v>
      </c>
      <c r="B5693">
        <v>2522</v>
      </c>
      <c r="C5693">
        <f>1/COUNTIF(B:B,pizzadb_pizzasales[[#This Row],[order_id]])</f>
        <v>0.25</v>
      </c>
      <c r="D5693" s="1" t="s">
        <v>87</v>
      </c>
      <c r="E5693">
        <v>1</v>
      </c>
      <c r="F5693" s="16">
        <v>44859</v>
      </c>
      <c r="G5693" s="14" t="str">
        <f>TEXT(pizzadb_pizzasales[[#This Row],[order_date]],"dddd")</f>
        <v>Tuesday</v>
      </c>
      <c r="H5693" s="3">
        <v>0.80956018518518513</v>
      </c>
      <c r="I5693">
        <v>20.75</v>
      </c>
      <c r="J5693">
        <v>20.75</v>
      </c>
      <c r="K5693" s="1" t="s">
        <v>21</v>
      </c>
      <c r="L5693" s="1" t="s">
        <v>26</v>
      </c>
      <c r="M5693" s="1" t="s">
        <v>88</v>
      </c>
      <c r="N5693" s="1" t="s">
        <v>89</v>
      </c>
    </row>
    <row r="5694" spans="1:14" x14ac:dyDescent="0.25">
      <c r="A5694">
        <v>5693</v>
      </c>
      <c r="B5694">
        <v>2522</v>
      </c>
      <c r="C5694">
        <f>1/COUNTIF(B:B,pizzadb_pizzasales[[#This Row],[order_id]])</f>
        <v>0.25</v>
      </c>
      <c r="D5694" s="1" t="s">
        <v>151</v>
      </c>
      <c r="E5694">
        <v>1</v>
      </c>
      <c r="F5694" s="16">
        <v>44860</v>
      </c>
      <c r="G5694" s="14" t="str">
        <f>TEXT(pizzadb_pizzasales[[#This Row],[order_date]],"dddd")</f>
        <v>Wednesday</v>
      </c>
      <c r="H5694" s="3">
        <v>0.80956018518518513</v>
      </c>
      <c r="I5694">
        <v>12.75</v>
      </c>
      <c r="J5694">
        <v>12.75</v>
      </c>
      <c r="K5694" s="1" t="s">
        <v>41</v>
      </c>
      <c r="L5694" s="1" t="s">
        <v>33</v>
      </c>
      <c r="M5694" s="1" t="s">
        <v>34</v>
      </c>
      <c r="N5694" s="1" t="s">
        <v>35</v>
      </c>
    </row>
    <row r="5695" spans="1:14" x14ac:dyDescent="0.25">
      <c r="A5695">
        <v>5694</v>
      </c>
      <c r="B5695">
        <v>2523</v>
      </c>
      <c r="C5695">
        <f>1/COUNTIF(B:B,pizzadb_pizzasales[[#This Row],[order_id]])</f>
        <v>0.25</v>
      </c>
      <c r="D5695" s="1" t="s">
        <v>90</v>
      </c>
      <c r="E5695">
        <v>1</v>
      </c>
      <c r="F5695" s="16">
        <v>44861</v>
      </c>
      <c r="G5695" s="14" t="str">
        <f>TEXT(pizzadb_pizzasales[[#This Row],[order_date]],"dddd")</f>
        <v>Thursday</v>
      </c>
      <c r="H5695" s="3">
        <v>0.81268518518518518</v>
      </c>
      <c r="I5695">
        <v>17.950000762939453</v>
      </c>
      <c r="J5695">
        <v>17.950000762939453</v>
      </c>
      <c r="K5695" s="1" t="s">
        <v>21</v>
      </c>
      <c r="L5695" s="1" t="s">
        <v>22</v>
      </c>
      <c r="M5695" s="1" t="s">
        <v>91</v>
      </c>
      <c r="N5695" s="1" t="s">
        <v>92</v>
      </c>
    </row>
    <row r="5696" spans="1:14" x14ac:dyDescent="0.25">
      <c r="A5696">
        <v>5695</v>
      </c>
      <c r="B5696">
        <v>2523</v>
      </c>
      <c r="C5696">
        <f>1/COUNTIF(B:B,pizzadb_pizzasales[[#This Row],[order_id]])</f>
        <v>0.25</v>
      </c>
      <c r="D5696" s="1" t="s">
        <v>103</v>
      </c>
      <c r="E5696">
        <v>1</v>
      </c>
      <c r="F5696" s="16">
        <v>44862</v>
      </c>
      <c r="G5696" s="14" t="str">
        <f>TEXT(pizzadb_pizzasales[[#This Row],[order_date]],"dddd")</f>
        <v>Friday</v>
      </c>
      <c r="H5696" s="3">
        <v>0.81268518518518518</v>
      </c>
      <c r="I5696">
        <v>16</v>
      </c>
      <c r="J5696">
        <v>16</v>
      </c>
      <c r="K5696" s="1" t="s">
        <v>13</v>
      </c>
      <c r="L5696" s="1" t="s">
        <v>22</v>
      </c>
      <c r="M5696" s="1" t="s">
        <v>104</v>
      </c>
      <c r="N5696" s="1" t="s">
        <v>105</v>
      </c>
    </row>
    <row r="5697" spans="1:14" x14ac:dyDescent="0.25">
      <c r="A5697">
        <v>5696</v>
      </c>
      <c r="B5697">
        <v>2523</v>
      </c>
      <c r="C5697">
        <f>1/COUNTIF(B:B,pizzadb_pizzasales[[#This Row],[order_id]])</f>
        <v>0.25</v>
      </c>
      <c r="D5697" s="1" t="s">
        <v>32</v>
      </c>
      <c r="E5697">
        <v>1</v>
      </c>
      <c r="F5697" s="16">
        <v>44865</v>
      </c>
      <c r="G5697" s="14" t="str">
        <f>TEXT(pizzadb_pizzasales[[#This Row],[order_date]],"dddd")</f>
        <v>Monday</v>
      </c>
      <c r="H5697" s="3">
        <v>0.81268518518518518</v>
      </c>
      <c r="I5697">
        <v>20.75</v>
      </c>
      <c r="J5697">
        <v>20.75</v>
      </c>
      <c r="K5697" s="1" t="s">
        <v>21</v>
      </c>
      <c r="L5697" s="1" t="s">
        <v>33</v>
      </c>
      <c r="M5697" s="1" t="s">
        <v>34</v>
      </c>
      <c r="N5697" s="1" t="s">
        <v>35</v>
      </c>
    </row>
    <row r="5698" spans="1:14" x14ac:dyDescent="0.25">
      <c r="A5698">
        <v>5697</v>
      </c>
      <c r="B5698">
        <v>2523</v>
      </c>
      <c r="C5698">
        <f>1/COUNTIF(B:B,pizzadb_pizzasales[[#This Row],[order_id]])</f>
        <v>0.25</v>
      </c>
      <c r="D5698" s="1" t="s">
        <v>154</v>
      </c>
      <c r="E5698">
        <v>1</v>
      </c>
      <c r="F5698" s="16">
        <v>44866</v>
      </c>
      <c r="G5698" s="14" t="str">
        <f>TEXT(pizzadb_pizzasales[[#This Row],[order_date]],"dddd")</f>
        <v>Tuesday</v>
      </c>
      <c r="H5698" s="3">
        <v>0.81268518518518518</v>
      </c>
      <c r="I5698">
        <v>16</v>
      </c>
      <c r="J5698">
        <v>16</v>
      </c>
      <c r="K5698" s="1" t="s">
        <v>13</v>
      </c>
      <c r="L5698" s="1" t="s">
        <v>22</v>
      </c>
      <c r="M5698" s="1" t="s">
        <v>66</v>
      </c>
      <c r="N5698" s="1" t="s">
        <v>67</v>
      </c>
    </row>
    <row r="5699" spans="1:14" x14ac:dyDescent="0.25">
      <c r="A5699">
        <v>5698</v>
      </c>
      <c r="B5699">
        <v>2524</v>
      </c>
      <c r="C5699">
        <f>1/COUNTIF(B:B,pizzadb_pizzasales[[#This Row],[order_id]])</f>
        <v>0.25</v>
      </c>
      <c r="D5699" s="1" t="s">
        <v>20</v>
      </c>
      <c r="E5699">
        <v>1</v>
      </c>
      <c r="F5699" s="16">
        <v>44867</v>
      </c>
      <c r="G5699" s="14" t="str">
        <f>TEXT(pizzadb_pizzasales[[#This Row],[order_date]],"dddd")</f>
        <v>Wednesday</v>
      </c>
      <c r="H5699" s="3">
        <v>0.81373842592592593</v>
      </c>
      <c r="I5699">
        <v>18.5</v>
      </c>
      <c r="J5699">
        <v>18.5</v>
      </c>
      <c r="K5699" s="1" t="s">
        <v>21</v>
      </c>
      <c r="L5699" s="1" t="s">
        <v>22</v>
      </c>
      <c r="M5699" s="1" t="s">
        <v>23</v>
      </c>
      <c r="N5699" s="1" t="s">
        <v>24</v>
      </c>
    </row>
    <row r="5700" spans="1:14" x14ac:dyDescent="0.25">
      <c r="A5700">
        <v>5699</v>
      </c>
      <c r="B5700">
        <v>2524</v>
      </c>
      <c r="C5700">
        <f>1/COUNTIF(B:B,pizzadb_pizzasales[[#This Row],[order_id]])</f>
        <v>0.25</v>
      </c>
      <c r="D5700" s="1" t="s">
        <v>90</v>
      </c>
      <c r="E5700">
        <v>1</v>
      </c>
      <c r="F5700" s="16">
        <v>44868</v>
      </c>
      <c r="G5700" s="14" t="str">
        <f>TEXT(pizzadb_pizzasales[[#This Row],[order_date]],"dddd")</f>
        <v>Thursday</v>
      </c>
      <c r="H5700" s="3">
        <v>0.81373842592592593</v>
      </c>
      <c r="I5700">
        <v>17.950000762939453</v>
      </c>
      <c r="J5700">
        <v>17.950000762939453</v>
      </c>
      <c r="K5700" s="1" t="s">
        <v>21</v>
      </c>
      <c r="L5700" s="1" t="s">
        <v>22</v>
      </c>
      <c r="M5700" s="1" t="s">
        <v>91</v>
      </c>
      <c r="N5700" s="1" t="s">
        <v>92</v>
      </c>
    </row>
    <row r="5701" spans="1:14" x14ac:dyDescent="0.25">
      <c r="A5701">
        <v>5700</v>
      </c>
      <c r="B5701">
        <v>2524</v>
      </c>
      <c r="C5701">
        <f>1/COUNTIF(B:B,pizzadb_pizzasales[[#This Row],[order_id]])</f>
        <v>0.25</v>
      </c>
      <c r="D5701" s="1" t="s">
        <v>143</v>
      </c>
      <c r="E5701">
        <v>1</v>
      </c>
      <c r="F5701" s="16">
        <v>44869</v>
      </c>
      <c r="G5701" s="14" t="str">
        <f>TEXT(pizzadb_pizzasales[[#This Row],[order_date]],"dddd")</f>
        <v>Friday</v>
      </c>
      <c r="H5701" s="3">
        <v>0.81373842592592593</v>
      </c>
      <c r="I5701">
        <v>11</v>
      </c>
      <c r="J5701">
        <v>11</v>
      </c>
      <c r="K5701" s="1" t="s">
        <v>41</v>
      </c>
      <c r="L5701" s="1" t="s">
        <v>14</v>
      </c>
      <c r="M5701" s="1" t="s">
        <v>130</v>
      </c>
      <c r="N5701" s="1" t="s">
        <v>131</v>
      </c>
    </row>
    <row r="5702" spans="1:14" x14ac:dyDescent="0.25">
      <c r="A5702">
        <v>5701</v>
      </c>
      <c r="B5702">
        <v>2524</v>
      </c>
      <c r="C5702">
        <f>1/COUNTIF(B:B,pizzadb_pizzasales[[#This Row],[order_id]])</f>
        <v>0.25</v>
      </c>
      <c r="D5702" s="1" t="s">
        <v>151</v>
      </c>
      <c r="E5702">
        <v>1</v>
      </c>
      <c r="F5702" s="16">
        <v>44872</v>
      </c>
      <c r="G5702" s="14" t="str">
        <f>TEXT(pizzadb_pizzasales[[#This Row],[order_date]],"dddd")</f>
        <v>Monday</v>
      </c>
      <c r="H5702" s="3">
        <v>0.81373842592592593</v>
      </c>
      <c r="I5702">
        <v>12.75</v>
      </c>
      <c r="J5702">
        <v>12.75</v>
      </c>
      <c r="K5702" s="1" t="s">
        <v>41</v>
      </c>
      <c r="L5702" s="1" t="s">
        <v>33</v>
      </c>
      <c r="M5702" s="1" t="s">
        <v>34</v>
      </c>
      <c r="N5702" s="1" t="s">
        <v>35</v>
      </c>
    </row>
    <row r="5703" spans="1:14" x14ac:dyDescent="0.25">
      <c r="A5703">
        <v>5702</v>
      </c>
      <c r="B5703">
        <v>2525</v>
      </c>
      <c r="C5703">
        <f>1/COUNTIF(B:B,pizzadb_pizzasales[[#This Row],[order_id]])</f>
        <v>1</v>
      </c>
      <c r="D5703" s="1" t="s">
        <v>128</v>
      </c>
      <c r="E5703">
        <v>1</v>
      </c>
      <c r="F5703" s="16">
        <v>44873</v>
      </c>
      <c r="G5703" s="14" t="str">
        <f>TEXT(pizzadb_pizzasales[[#This Row],[order_date]],"dddd")</f>
        <v>Tuesday</v>
      </c>
      <c r="H5703" s="3">
        <v>0.81451388888888887</v>
      </c>
      <c r="I5703">
        <v>16</v>
      </c>
      <c r="J5703">
        <v>16</v>
      </c>
      <c r="K5703" s="1" t="s">
        <v>13</v>
      </c>
      <c r="L5703" s="1" t="s">
        <v>22</v>
      </c>
      <c r="M5703" s="1" t="s">
        <v>52</v>
      </c>
      <c r="N5703" s="1" t="s">
        <v>53</v>
      </c>
    </row>
    <row r="5704" spans="1:14" x14ac:dyDescent="0.25">
      <c r="A5704">
        <v>5703</v>
      </c>
      <c r="B5704">
        <v>2526</v>
      </c>
      <c r="C5704">
        <f>1/COUNTIF(B:B,pizzadb_pizzasales[[#This Row],[order_id]])</f>
        <v>0.5</v>
      </c>
      <c r="D5704" s="1" t="s">
        <v>84</v>
      </c>
      <c r="E5704">
        <v>1</v>
      </c>
      <c r="F5704" s="16">
        <v>44874</v>
      </c>
      <c r="G5704" s="14" t="str">
        <f>TEXT(pizzadb_pizzasales[[#This Row],[order_date]],"dddd")</f>
        <v>Wednesday</v>
      </c>
      <c r="H5704" s="3">
        <v>0.81701388888888893</v>
      </c>
      <c r="I5704">
        <v>12</v>
      </c>
      <c r="J5704">
        <v>12</v>
      </c>
      <c r="K5704" s="1" t="s">
        <v>41</v>
      </c>
      <c r="L5704" s="1" t="s">
        <v>14</v>
      </c>
      <c r="M5704" s="1" t="s">
        <v>85</v>
      </c>
      <c r="N5704" s="1" t="s">
        <v>86</v>
      </c>
    </row>
    <row r="5705" spans="1:14" x14ac:dyDescent="0.25">
      <c r="A5705">
        <v>5704</v>
      </c>
      <c r="B5705">
        <v>2526</v>
      </c>
      <c r="C5705">
        <f>1/COUNTIF(B:B,pizzadb_pizzasales[[#This Row],[order_id]])</f>
        <v>0.5</v>
      </c>
      <c r="D5705" s="1" t="s">
        <v>90</v>
      </c>
      <c r="E5705">
        <v>1</v>
      </c>
      <c r="F5705" s="16">
        <v>44875</v>
      </c>
      <c r="G5705" s="14" t="str">
        <f>TEXT(pizzadb_pizzasales[[#This Row],[order_date]],"dddd")</f>
        <v>Thursday</v>
      </c>
      <c r="H5705" s="3">
        <v>0.81701388888888893</v>
      </c>
      <c r="I5705">
        <v>17.950000762939453</v>
      </c>
      <c r="J5705">
        <v>17.950000762939453</v>
      </c>
      <c r="K5705" s="1" t="s">
        <v>21</v>
      </c>
      <c r="L5705" s="1" t="s">
        <v>22</v>
      </c>
      <c r="M5705" s="1" t="s">
        <v>91</v>
      </c>
      <c r="N5705" s="1" t="s">
        <v>92</v>
      </c>
    </row>
    <row r="5706" spans="1:14" x14ac:dyDescent="0.25">
      <c r="A5706">
        <v>5705</v>
      </c>
      <c r="B5706">
        <v>2527</v>
      </c>
      <c r="C5706">
        <f>1/COUNTIF(B:B,pizzadb_pizzasales[[#This Row],[order_id]])</f>
        <v>0.33333333333333331</v>
      </c>
      <c r="D5706" s="1" t="s">
        <v>118</v>
      </c>
      <c r="E5706">
        <v>1</v>
      </c>
      <c r="F5706" s="16">
        <v>44876</v>
      </c>
      <c r="G5706" s="14" t="str">
        <f>TEXT(pizzadb_pizzasales[[#This Row],[order_date]],"dddd")</f>
        <v>Friday</v>
      </c>
      <c r="H5706" s="3">
        <v>0.82900462962962962</v>
      </c>
      <c r="I5706">
        <v>16.75</v>
      </c>
      <c r="J5706">
        <v>16.75</v>
      </c>
      <c r="K5706" s="1" t="s">
        <v>13</v>
      </c>
      <c r="L5706" s="1" t="s">
        <v>33</v>
      </c>
      <c r="M5706" s="1" t="s">
        <v>42</v>
      </c>
      <c r="N5706" s="1" t="s">
        <v>43</v>
      </c>
    </row>
    <row r="5707" spans="1:14" x14ac:dyDescent="0.25">
      <c r="A5707">
        <v>5706</v>
      </c>
      <c r="B5707">
        <v>2527</v>
      </c>
      <c r="C5707">
        <f>1/COUNTIF(B:B,pizzadb_pizzasales[[#This Row],[order_id]])</f>
        <v>0.33333333333333331</v>
      </c>
      <c r="D5707" s="1" t="s">
        <v>100</v>
      </c>
      <c r="E5707">
        <v>1</v>
      </c>
      <c r="F5707" s="16">
        <v>44879</v>
      </c>
      <c r="G5707" s="14" t="str">
        <f>TEXT(pizzadb_pizzasales[[#This Row],[order_date]],"dddd")</f>
        <v>Monday</v>
      </c>
      <c r="H5707" s="3">
        <v>0.82900462962962962</v>
      </c>
      <c r="I5707">
        <v>12.75</v>
      </c>
      <c r="J5707">
        <v>12.75</v>
      </c>
      <c r="K5707" s="1" t="s">
        <v>41</v>
      </c>
      <c r="L5707" s="1" t="s">
        <v>22</v>
      </c>
      <c r="M5707" s="1" t="s">
        <v>101</v>
      </c>
      <c r="N5707" s="1" t="s">
        <v>102</v>
      </c>
    </row>
    <row r="5708" spans="1:14" x14ac:dyDescent="0.25">
      <c r="A5708">
        <v>5707</v>
      </c>
      <c r="B5708">
        <v>2527</v>
      </c>
      <c r="C5708">
        <f>1/COUNTIF(B:B,pizzadb_pizzasales[[#This Row],[order_id]])</f>
        <v>0.33333333333333331</v>
      </c>
      <c r="D5708" s="1" t="s">
        <v>136</v>
      </c>
      <c r="E5708">
        <v>1</v>
      </c>
      <c r="F5708" s="16">
        <v>44880</v>
      </c>
      <c r="G5708" s="14" t="str">
        <f>TEXT(pizzadb_pizzasales[[#This Row],[order_date]],"dddd")</f>
        <v>Tuesday</v>
      </c>
      <c r="H5708" s="3">
        <v>0.82900462962962962</v>
      </c>
      <c r="I5708">
        <v>12.5</v>
      </c>
      <c r="J5708">
        <v>12.5</v>
      </c>
      <c r="K5708" s="1" t="s">
        <v>41</v>
      </c>
      <c r="L5708" s="1" t="s">
        <v>22</v>
      </c>
      <c r="M5708" s="1" t="s">
        <v>63</v>
      </c>
      <c r="N5708" s="1" t="s">
        <v>64</v>
      </c>
    </row>
    <row r="5709" spans="1:14" x14ac:dyDescent="0.25">
      <c r="A5709">
        <v>5708</v>
      </c>
      <c r="B5709">
        <v>2528</v>
      </c>
      <c r="C5709">
        <f>1/COUNTIF(B:B,pizzadb_pizzasales[[#This Row],[order_id]])</f>
        <v>0.5</v>
      </c>
      <c r="D5709" s="1" t="s">
        <v>73</v>
      </c>
      <c r="E5709">
        <v>1</v>
      </c>
      <c r="F5709" s="16">
        <v>44881</v>
      </c>
      <c r="G5709" s="14" t="str">
        <f>TEXT(pizzadb_pizzasales[[#This Row],[order_date]],"dddd")</f>
        <v>Wednesday</v>
      </c>
      <c r="H5709" s="3">
        <v>0.82962962962962961</v>
      </c>
      <c r="I5709">
        <v>20.75</v>
      </c>
      <c r="J5709">
        <v>20.75</v>
      </c>
      <c r="K5709" s="1" t="s">
        <v>21</v>
      </c>
      <c r="L5709" s="1" t="s">
        <v>33</v>
      </c>
      <c r="M5709" s="1" t="s">
        <v>74</v>
      </c>
      <c r="N5709" s="1" t="s">
        <v>75</v>
      </c>
    </row>
    <row r="5710" spans="1:14" x14ac:dyDescent="0.25">
      <c r="A5710">
        <v>5709</v>
      </c>
      <c r="B5710">
        <v>2528</v>
      </c>
      <c r="C5710">
        <f>1/COUNTIF(B:B,pizzadb_pizzasales[[#This Row],[order_id]])</f>
        <v>0.5</v>
      </c>
      <c r="D5710" s="1" t="s">
        <v>126</v>
      </c>
      <c r="E5710">
        <v>1</v>
      </c>
      <c r="F5710" s="16">
        <v>44882</v>
      </c>
      <c r="G5710" s="14" t="str">
        <f>TEXT(pizzadb_pizzasales[[#This Row],[order_date]],"dddd")</f>
        <v>Thursday</v>
      </c>
      <c r="H5710" s="3">
        <v>0.82962962962962961</v>
      </c>
      <c r="I5710">
        <v>9.75</v>
      </c>
      <c r="J5710">
        <v>9.75</v>
      </c>
      <c r="K5710" s="1" t="s">
        <v>41</v>
      </c>
      <c r="L5710" s="1" t="s">
        <v>14</v>
      </c>
      <c r="M5710" s="1" t="s">
        <v>78</v>
      </c>
      <c r="N5710" s="1" t="s">
        <v>79</v>
      </c>
    </row>
    <row r="5711" spans="1:14" x14ac:dyDescent="0.25">
      <c r="A5711">
        <v>5710</v>
      </c>
      <c r="B5711">
        <v>2529</v>
      </c>
      <c r="C5711">
        <f>1/COUNTIF(B:B,pizzadb_pizzasales[[#This Row],[order_id]])</f>
        <v>0.25</v>
      </c>
      <c r="D5711" s="1" t="s">
        <v>90</v>
      </c>
      <c r="E5711">
        <v>1</v>
      </c>
      <c r="F5711" s="16">
        <v>44883</v>
      </c>
      <c r="G5711" s="14" t="str">
        <f>TEXT(pizzadb_pizzasales[[#This Row],[order_date]],"dddd")</f>
        <v>Friday</v>
      </c>
      <c r="H5711" s="3">
        <v>0.83762731481481478</v>
      </c>
      <c r="I5711">
        <v>17.950000762939453</v>
      </c>
      <c r="J5711">
        <v>17.950000762939453</v>
      </c>
      <c r="K5711" s="1" t="s">
        <v>21</v>
      </c>
      <c r="L5711" s="1" t="s">
        <v>22</v>
      </c>
      <c r="M5711" s="1" t="s">
        <v>91</v>
      </c>
      <c r="N5711" s="1" t="s">
        <v>92</v>
      </c>
    </row>
    <row r="5712" spans="1:14" x14ac:dyDescent="0.25">
      <c r="A5712">
        <v>5711</v>
      </c>
      <c r="B5712">
        <v>2529</v>
      </c>
      <c r="C5712">
        <f>1/COUNTIF(B:B,pizzadb_pizzasales[[#This Row],[order_id]])</f>
        <v>0.25</v>
      </c>
      <c r="D5712" s="1" t="s">
        <v>132</v>
      </c>
      <c r="E5712">
        <v>1</v>
      </c>
      <c r="F5712" s="16">
        <v>44886</v>
      </c>
      <c r="G5712" s="14" t="str">
        <f>TEXT(pizzadb_pizzasales[[#This Row],[order_date]],"dddd")</f>
        <v>Monday</v>
      </c>
      <c r="H5712" s="3">
        <v>0.83762731481481478</v>
      </c>
      <c r="I5712">
        <v>10.5</v>
      </c>
      <c r="J5712">
        <v>10.5</v>
      </c>
      <c r="K5712" s="1" t="s">
        <v>41</v>
      </c>
      <c r="L5712" s="1" t="s">
        <v>14</v>
      </c>
      <c r="M5712" s="1" t="s">
        <v>15</v>
      </c>
      <c r="N5712" s="1" t="s">
        <v>16</v>
      </c>
    </row>
    <row r="5713" spans="1:14" x14ac:dyDescent="0.25">
      <c r="A5713">
        <v>5712</v>
      </c>
      <c r="B5713">
        <v>2529</v>
      </c>
      <c r="C5713">
        <f>1/COUNTIF(B:B,pizzadb_pizzasales[[#This Row],[order_id]])</f>
        <v>0.25</v>
      </c>
      <c r="D5713" s="1" t="s">
        <v>77</v>
      </c>
      <c r="E5713">
        <v>1</v>
      </c>
      <c r="F5713" s="16">
        <v>44887</v>
      </c>
      <c r="G5713" s="14" t="str">
        <f>TEXT(pizzadb_pizzasales[[#This Row],[order_date]],"dddd")</f>
        <v>Tuesday</v>
      </c>
      <c r="H5713" s="3">
        <v>0.83762731481481478</v>
      </c>
      <c r="I5713">
        <v>15.25</v>
      </c>
      <c r="J5713">
        <v>15.25</v>
      </c>
      <c r="K5713" s="1" t="s">
        <v>21</v>
      </c>
      <c r="L5713" s="1" t="s">
        <v>14</v>
      </c>
      <c r="M5713" s="1" t="s">
        <v>78</v>
      </c>
      <c r="N5713" s="1" t="s">
        <v>79</v>
      </c>
    </row>
    <row r="5714" spans="1:14" x14ac:dyDescent="0.25">
      <c r="A5714">
        <v>5713</v>
      </c>
      <c r="B5714">
        <v>2529</v>
      </c>
      <c r="C5714">
        <f>1/COUNTIF(B:B,pizzadb_pizzasales[[#This Row],[order_id]])</f>
        <v>0.25</v>
      </c>
      <c r="D5714" s="1" t="s">
        <v>154</v>
      </c>
      <c r="E5714">
        <v>1</v>
      </c>
      <c r="F5714" s="16">
        <v>44888</v>
      </c>
      <c r="G5714" s="14" t="str">
        <f>TEXT(pizzadb_pizzasales[[#This Row],[order_date]],"dddd")</f>
        <v>Wednesday</v>
      </c>
      <c r="H5714" s="3">
        <v>0.83762731481481478</v>
      </c>
      <c r="I5714">
        <v>16</v>
      </c>
      <c r="J5714">
        <v>16</v>
      </c>
      <c r="K5714" s="1" t="s">
        <v>13</v>
      </c>
      <c r="L5714" s="1" t="s">
        <v>22</v>
      </c>
      <c r="M5714" s="1" t="s">
        <v>66</v>
      </c>
      <c r="N5714" s="1" t="s">
        <v>67</v>
      </c>
    </row>
    <row r="5715" spans="1:14" x14ac:dyDescent="0.25">
      <c r="A5715">
        <v>5714</v>
      </c>
      <c r="B5715">
        <v>2530</v>
      </c>
      <c r="C5715">
        <f>1/COUNTIF(B:B,pizzadb_pizzasales[[#This Row],[order_id]])</f>
        <v>0.33333333333333331</v>
      </c>
      <c r="D5715" s="1" t="s">
        <v>148</v>
      </c>
      <c r="E5715">
        <v>2</v>
      </c>
      <c r="F5715" s="16">
        <v>44889</v>
      </c>
      <c r="G5715" s="14" t="str">
        <f>TEXT(pizzadb_pizzasales[[#This Row],[order_date]],"dddd")</f>
        <v>Thursday</v>
      </c>
      <c r="H5715" s="3">
        <v>0.84127314814814813</v>
      </c>
      <c r="I5715">
        <v>14.5</v>
      </c>
      <c r="J5715">
        <v>29</v>
      </c>
      <c r="K5715" s="1" t="s">
        <v>13</v>
      </c>
      <c r="L5715" s="1" t="s">
        <v>14</v>
      </c>
      <c r="M5715" s="1" t="s">
        <v>130</v>
      </c>
      <c r="N5715" s="1" t="s">
        <v>131</v>
      </c>
    </row>
    <row r="5716" spans="1:14" x14ac:dyDescent="0.25">
      <c r="A5716">
        <v>5715</v>
      </c>
      <c r="B5716">
        <v>2530</v>
      </c>
      <c r="C5716">
        <f>1/COUNTIF(B:B,pizzadb_pizzasales[[#This Row],[order_id]])</f>
        <v>0.33333333333333331</v>
      </c>
      <c r="D5716" s="1" t="s">
        <v>149</v>
      </c>
      <c r="E5716">
        <v>1</v>
      </c>
      <c r="F5716" s="16">
        <v>44890</v>
      </c>
      <c r="G5716" s="14" t="str">
        <f>TEXT(pizzadb_pizzasales[[#This Row],[order_date]],"dddd")</f>
        <v>Friday</v>
      </c>
      <c r="H5716" s="3">
        <v>0.84127314814814813</v>
      </c>
      <c r="I5716">
        <v>12.25</v>
      </c>
      <c r="J5716">
        <v>12.25</v>
      </c>
      <c r="K5716" s="1" t="s">
        <v>41</v>
      </c>
      <c r="L5716" s="1" t="s">
        <v>26</v>
      </c>
      <c r="M5716" s="1" t="s">
        <v>114</v>
      </c>
      <c r="N5716" s="1" t="s">
        <v>115</v>
      </c>
    </row>
    <row r="5717" spans="1:14" x14ac:dyDescent="0.25">
      <c r="A5717">
        <v>5716</v>
      </c>
      <c r="B5717">
        <v>2530</v>
      </c>
      <c r="C5717">
        <f>1/COUNTIF(B:B,pizzadb_pizzasales[[#This Row],[order_id]])</f>
        <v>0.33333333333333331</v>
      </c>
      <c r="D5717" s="1" t="s">
        <v>170</v>
      </c>
      <c r="E5717">
        <v>1</v>
      </c>
      <c r="F5717" s="16">
        <v>44893</v>
      </c>
      <c r="G5717" s="14" t="str">
        <f>TEXT(pizzadb_pizzasales[[#This Row],[order_date]],"dddd")</f>
        <v>Monday</v>
      </c>
      <c r="H5717" s="3">
        <v>0.84127314814814813</v>
      </c>
      <c r="I5717">
        <v>20.5</v>
      </c>
      <c r="J5717">
        <v>20.5</v>
      </c>
      <c r="K5717" s="1" t="s">
        <v>21</v>
      </c>
      <c r="L5717" s="1" t="s">
        <v>14</v>
      </c>
      <c r="M5717" s="1" t="s">
        <v>45</v>
      </c>
      <c r="N5717" s="1" t="s">
        <v>46</v>
      </c>
    </row>
    <row r="5718" spans="1:14" x14ac:dyDescent="0.25">
      <c r="A5718">
        <v>5717</v>
      </c>
      <c r="B5718">
        <v>2531</v>
      </c>
      <c r="C5718">
        <f>1/COUNTIF(B:B,pizzadb_pizzasales[[#This Row],[order_id]])</f>
        <v>0.5</v>
      </c>
      <c r="D5718" s="1" t="s">
        <v>143</v>
      </c>
      <c r="E5718">
        <v>1</v>
      </c>
      <c r="F5718" s="16">
        <v>44894</v>
      </c>
      <c r="G5718" s="14" t="str">
        <f>TEXT(pizzadb_pizzasales[[#This Row],[order_date]],"dddd")</f>
        <v>Tuesday</v>
      </c>
      <c r="H5718" s="3">
        <v>0.84864583333333332</v>
      </c>
      <c r="I5718">
        <v>11</v>
      </c>
      <c r="J5718">
        <v>11</v>
      </c>
      <c r="K5718" s="1" t="s">
        <v>41</v>
      </c>
      <c r="L5718" s="1" t="s">
        <v>14</v>
      </c>
      <c r="M5718" s="1" t="s">
        <v>130</v>
      </c>
      <c r="N5718" s="1" t="s">
        <v>131</v>
      </c>
    </row>
    <row r="5719" spans="1:14" x14ac:dyDescent="0.25">
      <c r="A5719">
        <v>5718</v>
      </c>
      <c r="B5719">
        <v>2531</v>
      </c>
      <c r="C5719">
        <f>1/COUNTIF(B:B,pizzadb_pizzasales[[#This Row],[order_id]])</f>
        <v>0.5</v>
      </c>
      <c r="D5719" s="1" t="s">
        <v>121</v>
      </c>
      <c r="E5719">
        <v>1</v>
      </c>
      <c r="F5719" s="16">
        <v>44895</v>
      </c>
      <c r="G5719" s="14" t="str">
        <f>TEXT(pizzadb_pizzasales[[#This Row],[order_date]],"dddd")</f>
        <v>Wednesday</v>
      </c>
      <c r="H5719" s="3">
        <v>0.84864583333333332</v>
      </c>
      <c r="I5719">
        <v>16.25</v>
      </c>
      <c r="J5719">
        <v>16.25</v>
      </c>
      <c r="K5719" s="1" t="s">
        <v>13</v>
      </c>
      <c r="L5719" s="1" t="s">
        <v>26</v>
      </c>
      <c r="M5719" s="1" t="s">
        <v>114</v>
      </c>
      <c r="N5719" s="1" t="s">
        <v>115</v>
      </c>
    </row>
    <row r="5720" spans="1:14" x14ac:dyDescent="0.25">
      <c r="A5720">
        <v>5719</v>
      </c>
      <c r="B5720">
        <v>2532</v>
      </c>
      <c r="C5720">
        <f>1/COUNTIF(B:B,pizzadb_pizzasales[[#This Row],[order_id]])</f>
        <v>1</v>
      </c>
      <c r="D5720" s="1" t="s">
        <v>132</v>
      </c>
      <c r="E5720">
        <v>1</v>
      </c>
      <c r="F5720" s="16">
        <v>44896</v>
      </c>
      <c r="G5720" s="14" t="str">
        <f>TEXT(pizzadb_pizzasales[[#This Row],[order_date]],"dddd")</f>
        <v>Thursday</v>
      </c>
      <c r="H5720" s="3">
        <v>0.85642361111111109</v>
      </c>
      <c r="I5720">
        <v>10.5</v>
      </c>
      <c r="J5720">
        <v>10.5</v>
      </c>
      <c r="K5720" s="1" t="s">
        <v>41</v>
      </c>
      <c r="L5720" s="1" t="s">
        <v>14</v>
      </c>
      <c r="M5720" s="1" t="s">
        <v>15</v>
      </c>
      <c r="N5720" s="1" t="s">
        <v>16</v>
      </c>
    </row>
    <row r="5721" spans="1:14" x14ac:dyDescent="0.25">
      <c r="A5721">
        <v>5720</v>
      </c>
      <c r="B5721">
        <v>2533</v>
      </c>
      <c r="C5721">
        <f>1/COUNTIF(B:B,pizzadb_pizzasales[[#This Row],[order_id]])</f>
        <v>1</v>
      </c>
      <c r="D5721" s="1" t="s">
        <v>40</v>
      </c>
      <c r="E5721">
        <v>1</v>
      </c>
      <c r="F5721" s="16">
        <v>44897</v>
      </c>
      <c r="G5721" s="14" t="str">
        <f>TEXT(pizzadb_pizzasales[[#This Row],[order_date]],"dddd")</f>
        <v>Friday</v>
      </c>
      <c r="H5721" s="3">
        <v>0.89922453703703709</v>
      </c>
      <c r="I5721">
        <v>12.75</v>
      </c>
      <c r="J5721">
        <v>12.75</v>
      </c>
      <c r="K5721" s="1" t="s">
        <v>41</v>
      </c>
      <c r="L5721" s="1" t="s">
        <v>33</v>
      </c>
      <c r="M5721" s="1" t="s">
        <v>42</v>
      </c>
      <c r="N5721" s="1" t="s">
        <v>43</v>
      </c>
    </row>
    <row r="5722" spans="1:14" x14ac:dyDescent="0.25">
      <c r="A5722">
        <v>5721</v>
      </c>
      <c r="B5722">
        <v>2534</v>
      </c>
      <c r="C5722">
        <f>1/COUNTIF(B:B,pizzadb_pizzasales[[#This Row],[order_id]])</f>
        <v>1</v>
      </c>
      <c r="D5722" s="1" t="s">
        <v>20</v>
      </c>
      <c r="E5722">
        <v>1</v>
      </c>
      <c r="F5722" s="16">
        <v>44900</v>
      </c>
      <c r="G5722" s="14" t="str">
        <f>TEXT(pizzadb_pizzasales[[#This Row],[order_date]],"dddd")</f>
        <v>Monday</v>
      </c>
      <c r="H5722" s="3">
        <v>0.90584490740740742</v>
      </c>
      <c r="I5722">
        <v>18.5</v>
      </c>
      <c r="J5722">
        <v>18.5</v>
      </c>
      <c r="K5722" s="1" t="s">
        <v>21</v>
      </c>
      <c r="L5722" s="1" t="s">
        <v>22</v>
      </c>
      <c r="M5722" s="1" t="s">
        <v>23</v>
      </c>
      <c r="N5722" s="1" t="s">
        <v>24</v>
      </c>
    </row>
    <row r="5723" spans="1:14" x14ac:dyDescent="0.25">
      <c r="A5723">
        <v>5722</v>
      </c>
      <c r="B5723">
        <v>2535</v>
      </c>
      <c r="C5723">
        <f>1/COUNTIF(B:B,pizzadb_pizzasales[[#This Row],[order_id]])</f>
        <v>0.5</v>
      </c>
      <c r="D5723" s="1" t="s">
        <v>36</v>
      </c>
      <c r="E5723">
        <v>1</v>
      </c>
      <c r="F5723" s="16">
        <v>44901</v>
      </c>
      <c r="G5723" s="14" t="str">
        <f>TEXT(pizzadb_pizzasales[[#This Row],[order_date]],"dddd")</f>
        <v>Tuesday</v>
      </c>
      <c r="H5723" s="3">
        <v>0.90678240740740745</v>
      </c>
      <c r="I5723">
        <v>16.5</v>
      </c>
      <c r="J5723">
        <v>16.5</v>
      </c>
      <c r="K5723" s="1" t="s">
        <v>13</v>
      </c>
      <c r="L5723" s="1" t="s">
        <v>26</v>
      </c>
      <c r="M5723" s="1" t="s">
        <v>27</v>
      </c>
      <c r="N5723" s="1" t="s">
        <v>28</v>
      </c>
    </row>
    <row r="5724" spans="1:14" x14ac:dyDescent="0.25">
      <c r="A5724">
        <v>5723</v>
      </c>
      <c r="B5724">
        <v>2535</v>
      </c>
      <c r="C5724">
        <f>1/COUNTIF(B:B,pizzadb_pizzasales[[#This Row],[order_id]])</f>
        <v>0.5</v>
      </c>
      <c r="D5724" s="1" t="s">
        <v>145</v>
      </c>
      <c r="E5724">
        <v>1</v>
      </c>
      <c r="F5724" s="16">
        <v>44902</v>
      </c>
      <c r="G5724" s="14" t="str">
        <f>TEXT(pizzadb_pizzasales[[#This Row],[order_date]],"dddd")</f>
        <v>Wednesday</v>
      </c>
      <c r="H5724" s="3">
        <v>0.90678240740740745</v>
      </c>
      <c r="I5724">
        <v>16.5</v>
      </c>
      <c r="J5724">
        <v>16.5</v>
      </c>
      <c r="K5724" s="1" t="s">
        <v>13</v>
      </c>
      <c r="L5724" s="1" t="s">
        <v>26</v>
      </c>
      <c r="M5724" s="1" t="s">
        <v>38</v>
      </c>
      <c r="N5724" s="1" t="s">
        <v>39</v>
      </c>
    </row>
    <row r="5725" spans="1:14" x14ac:dyDescent="0.25">
      <c r="A5725">
        <v>5724</v>
      </c>
      <c r="B5725">
        <v>2536</v>
      </c>
      <c r="C5725">
        <f>1/COUNTIF(B:B,pizzadb_pizzasales[[#This Row],[order_id]])</f>
        <v>1</v>
      </c>
      <c r="D5725" s="1" t="s">
        <v>90</v>
      </c>
      <c r="E5725">
        <v>1</v>
      </c>
      <c r="F5725" s="16">
        <v>44903</v>
      </c>
      <c r="G5725" s="14" t="str">
        <f>TEXT(pizzadb_pizzasales[[#This Row],[order_date]],"dddd")</f>
        <v>Thursday</v>
      </c>
      <c r="H5725" s="3">
        <v>0.91127314814814819</v>
      </c>
      <c r="I5725">
        <v>17.950000762939453</v>
      </c>
      <c r="J5725">
        <v>17.950000762939453</v>
      </c>
      <c r="K5725" s="1" t="s">
        <v>21</v>
      </c>
      <c r="L5725" s="1" t="s">
        <v>22</v>
      </c>
      <c r="M5725" s="1" t="s">
        <v>91</v>
      </c>
      <c r="N5725" s="1" t="s">
        <v>92</v>
      </c>
    </row>
    <row r="5726" spans="1:14" x14ac:dyDescent="0.25">
      <c r="A5726">
        <v>5725</v>
      </c>
      <c r="B5726">
        <v>2537</v>
      </c>
      <c r="C5726">
        <f>1/COUNTIF(B:B,pizzadb_pizzasales[[#This Row],[order_id]])</f>
        <v>1</v>
      </c>
      <c r="D5726" s="1" t="s">
        <v>80</v>
      </c>
      <c r="E5726">
        <v>1</v>
      </c>
      <c r="F5726" s="16">
        <v>44904</v>
      </c>
      <c r="G5726" s="14" t="str">
        <f>TEXT(pizzadb_pizzasales[[#This Row],[order_date]],"dddd")</f>
        <v>Friday</v>
      </c>
      <c r="H5726" s="3">
        <v>0.47020833333333334</v>
      </c>
      <c r="I5726">
        <v>12.75</v>
      </c>
      <c r="J5726">
        <v>12.75</v>
      </c>
      <c r="K5726" s="1" t="s">
        <v>41</v>
      </c>
      <c r="L5726" s="1" t="s">
        <v>33</v>
      </c>
      <c r="M5726" s="1" t="s">
        <v>74</v>
      </c>
      <c r="N5726" s="1" t="s">
        <v>75</v>
      </c>
    </row>
    <row r="5727" spans="1:14" x14ac:dyDescent="0.25">
      <c r="A5727">
        <v>5726</v>
      </c>
      <c r="B5727">
        <v>2538</v>
      </c>
      <c r="C5727">
        <f>1/COUNTIF(B:B,pizzadb_pizzasales[[#This Row],[order_id]])</f>
        <v>0.33333333333333331</v>
      </c>
      <c r="D5727" s="1" t="s">
        <v>20</v>
      </c>
      <c r="E5727">
        <v>1</v>
      </c>
      <c r="F5727" s="16">
        <v>44907</v>
      </c>
      <c r="G5727" s="14" t="str">
        <f>TEXT(pizzadb_pizzasales[[#This Row],[order_date]],"dddd")</f>
        <v>Monday</v>
      </c>
      <c r="H5727" s="3">
        <v>0.48442129629629632</v>
      </c>
      <c r="I5727">
        <v>18.5</v>
      </c>
      <c r="J5727">
        <v>18.5</v>
      </c>
      <c r="K5727" s="1" t="s">
        <v>21</v>
      </c>
      <c r="L5727" s="1" t="s">
        <v>22</v>
      </c>
      <c r="M5727" s="1" t="s">
        <v>23</v>
      </c>
      <c r="N5727" s="1" t="s">
        <v>24</v>
      </c>
    </row>
    <row r="5728" spans="1:14" x14ac:dyDescent="0.25">
      <c r="A5728">
        <v>5727</v>
      </c>
      <c r="B5728">
        <v>2538</v>
      </c>
      <c r="C5728">
        <f>1/COUNTIF(B:B,pizzadb_pizzasales[[#This Row],[order_id]])</f>
        <v>0.33333333333333331</v>
      </c>
      <c r="D5728" s="1" t="s">
        <v>116</v>
      </c>
      <c r="E5728">
        <v>1</v>
      </c>
      <c r="F5728" s="16">
        <v>44908</v>
      </c>
      <c r="G5728" s="14" t="str">
        <f>TEXT(pizzadb_pizzasales[[#This Row],[order_date]],"dddd")</f>
        <v>Tuesday</v>
      </c>
      <c r="H5728" s="3">
        <v>0.48442129629629632</v>
      </c>
      <c r="I5728">
        <v>16</v>
      </c>
      <c r="J5728">
        <v>16</v>
      </c>
      <c r="K5728" s="1" t="s">
        <v>13</v>
      </c>
      <c r="L5728" s="1" t="s">
        <v>14</v>
      </c>
      <c r="M5728" s="1" t="s">
        <v>55</v>
      </c>
      <c r="N5728" s="1" t="s">
        <v>56</v>
      </c>
    </row>
    <row r="5729" spans="1:14" x14ac:dyDescent="0.25">
      <c r="A5729">
        <v>5728</v>
      </c>
      <c r="B5729">
        <v>2538</v>
      </c>
      <c r="C5729">
        <f>1/COUNTIF(B:B,pizzadb_pizzasales[[#This Row],[order_id]])</f>
        <v>0.33333333333333331</v>
      </c>
      <c r="D5729" s="1" t="s">
        <v>120</v>
      </c>
      <c r="E5729">
        <v>1</v>
      </c>
      <c r="F5729" s="16">
        <v>44909</v>
      </c>
      <c r="G5729" s="14" t="str">
        <f>TEXT(pizzadb_pizzasales[[#This Row],[order_date]],"dddd")</f>
        <v>Wednesday</v>
      </c>
      <c r="H5729" s="3">
        <v>0.48442129629629632</v>
      </c>
      <c r="I5729">
        <v>12.5</v>
      </c>
      <c r="J5729">
        <v>12.5</v>
      </c>
      <c r="K5729" s="1" t="s">
        <v>41</v>
      </c>
      <c r="L5729" s="1" t="s">
        <v>26</v>
      </c>
      <c r="M5729" s="1" t="s">
        <v>38</v>
      </c>
      <c r="N5729" s="1" t="s">
        <v>39</v>
      </c>
    </row>
    <row r="5730" spans="1:14" x14ac:dyDescent="0.25">
      <c r="A5730">
        <v>5729</v>
      </c>
      <c r="B5730">
        <v>2539</v>
      </c>
      <c r="C5730">
        <f>1/COUNTIF(B:B,pizzadb_pizzasales[[#This Row],[order_id]])</f>
        <v>0.5</v>
      </c>
      <c r="D5730" s="1" t="s">
        <v>159</v>
      </c>
      <c r="E5730">
        <v>1</v>
      </c>
      <c r="F5730" s="16">
        <v>44910</v>
      </c>
      <c r="G5730" s="14" t="str">
        <f>TEXT(pizzadb_pizzasales[[#This Row],[order_date]],"dddd")</f>
        <v>Thursday</v>
      </c>
      <c r="H5730" s="3">
        <v>0.4851273148148148</v>
      </c>
      <c r="I5730">
        <v>16.75</v>
      </c>
      <c r="J5730">
        <v>16.75</v>
      </c>
      <c r="K5730" s="1" t="s">
        <v>13</v>
      </c>
      <c r="L5730" s="1" t="s">
        <v>22</v>
      </c>
      <c r="M5730" s="1" t="s">
        <v>101</v>
      </c>
      <c r="N5730" s="1" t="s">
        <v>102</v>
      </c>
    </row>
    <row r="5731" spans="1:14" x14ac:dyDescent="0.25">
      <c r="A5731">
        <v>5730</v>
      </c>
      <c r="B5731">
        <v>2539</v>
      </c>
      <c r="C5731">
        <f>1/COUNTIF(B:B,pizzadb_pizzasales[[#This Row],[order_id]])</f>
        <v>0.5</v>
      </c>
      <c r="D5731" s="1" t="s">
        <v>147</v>
      </c>
      <c r="E5731">
        <v>1</v>
      </c>
      <c r="F5731" s="16">
        <v>44911</v>
      </c>
      <c r="G5731" s="14" t="str">
        <f>TEXT(pizzadb_pizzasales[[#This Row],[order_date]],"dddd")</f>
        <v>Friday</v>
      </c>
      <c r="H5731" s="3">
        <v>0.4851273148148148</v>
      </c>
      <c r="I5731">
        <v>16.75</v>
      </c>
      <c r="J5731">
        <v>16.75</v>
      </c>
      <c r="K5731" s="1" t="s">
        <v>13</v>
      </c>
      <c r="L5731" s="1" t="s">
        <v>33</v>
      </c>
      <c r="M5731" s="1" t="s">
        <v>70</v>
      </c>
      <c r="N5731" s="1" t="s">
        <v>71</v>
      </c>
    </row>
    <row r="5732" spans="1:14" x14ac:dyDescent="0.25">
      <c r="A5732">
        <v>5731</v>
      </c>
      <c r="B5732">
        <v>2540</v>
      </c>
      <c r="C5732">
        <f>1/COUNTIF(B:B,pizzadb_pizzasales[[#This Row],[order_id]])</f>
        <v>0.5</v>
      </c>
      <c r="D5732" s="1" t="s">
        <v>12</v>
      </c>
      <c r="E5732">
        <v>1</v>
      </c>
      <c r="F5732" s="16">
        <v>44914</v>
      </c>
      <c r="G5732" s="14" t="str">
        <f>TEXT(pizzadb_pizzasales[[#This Row],[order_date]],"dddd")</f>
        <v>Monday</v>
      </c>
      <c r="H5732" s="3">
        <v>0.49224537037037036</v>
      </c>
      <c r="I5732">
        <v>13.25</v>
      </c>
      <c r="J5732">
        <v>13.25</v>
      </c>
      <c r="K5732" s="1" t="s">
        <v>13</v>
      </c>
      <c r="L5732" s="1" t="s">
        <v>14</v>
      </c>
      <c r="M5732" s="1" t="s">
        <v>15</v>
      </c>
      <c r="N5732" s="1" t="s">
        <v>16</v>
      </c>
    </row>
    <row r="5733" spans="1:14" x14ac:dyDescent="0.25">
      <c r="A5733">
        <v>5732</v>
      </c>
      <c r="B5733">
        <v>2540</v>
      </c>
      <c r="C5733">
        <f>1/COUNTIF(B:B,pizzadb_pizzasales[[#This Row],[order_id]])</f>
        <v>0.5</v>
      </c>
      <c r="D5733" s="1" t="s">
        <v>172</v>
      </c>
      <c r="E5733">
        <v>1</v>
      </c>
      <c r="F5733" s="16">
        <v>44915</v>
      </c>
      <c r="G5733" s="14" t="str">
        <f>TEXT(pizzadb_pizzasales[[#This Row],[order_date]],"dddd")</f>
        <v>Tuesday</v>
      </c>
      <c r="H5733" s="3">
        <v>0.49224537037037036</v>
      </c>
      <c r="I5733">
        <v>12.5</v>
      </c>
      <c r="J5733">
        <v>12.5</v>
      </c>
      <c r="K5733" s="1" t="s">
        <v>41</v>
      </c>
      <c r="L5733" s="1" t="s">
        <v>26</v>
      </c>
      <c r="M5733" s="1" t="s">
        <v>88</v>
      </c>
      <c r="N5733" s="1" t="s">
        <v>89</v>
      </c>
    </row>
    <row r="5734" spans="1:14" x14ac:dyDescent="0.25">
      <c r="A5734">
        <v>5733</v>
      </c>
      <c r="B5734">
        <v>2541</v>
      </c>
      <c r="C5734">
        <f>1/COUNTIF(B:B,pizzadb_pizzasales[[#This Row],[order_id]])</f>
        <v>0.5</v>
      </c>
      <c r="D5734" s="1" t="s">
        <v>29</v>
      </c>
      <c r="E5734">
        <v>1</v>
      </c>
      <c r="F5734" s="16">
        <v>44916</v>
      </c>
      <c r="G5734" s="14" t="str">
        <f>TEXT(pizzadb_pizzasales[[#This Row],[order_date]],"dddd")</f>
        <v>Wednesday</v>
      </c>
      <c r="H5734" s="3">
        <v>0.49634259259259261</v>
      </c>
      <c r="I5734">
        <v>16</v>
      </c>
      <c r="J5734">
        <v>16</v>
      </c>
      <c r="K5734" s="1" t="s">
        <v>13</v>
      </c>
      <c r="L5734" s="1" t="s">
        <v>22</v>
      </c>
      <c r="M5734" s="1" t="s">
        <v>30</v>
      </c>
      <c r="N5734" s="1" t="s">
        <v>31</v>
      </c>
    </row>
    <row r="5735" spans="1:14" x14ac:dyDescent="0.25">
      <c r="A5735">
        <v>5734</v>
      </c>
      <c r="B5735">
        <v>2541</v>
      </c>
      <c r="C5735">
        <f>1/COUNTIF(B:B,pizzadb_pizzasales[[#This Row],[order_id]])</f>
        <v>0.5</v>
      </c>
      <c r="D5735" s="1" t="s">
        <v>120</v>
      </c>
      <c r="E5735">
        <v>1</v>
      </c>
      <c r="F5735" s="16">
        <v>44917</v>
      </c>
      <c r="G5735" s="14" t="str">
        <f>TEXT(pizzadb_pizzasales[[#This Row],[order_date]],"dddd")</f>
        <v>Thursday</v>
      </c>
      <c r="H5735" s="3">
        <v>0.49634259259259261</v>
      </c>
      <c r="I5735">
        <v>12.5</v>
      </c>
      <c r="J5735">
        <v>12.5</v>
      </c>
      <c r="K5735" s="1" t="s">
        <v>41</v>
      </c>
      <c r="L5735" s="1" t="s">
        <v>26</v>
      </c>
      <c r="M5735" s="1" t="s">
        <v>38</v>
      </c>
      <c r="N5735" s="1" t="s">
        <v>39</v>
      </c>
    </row>
    <row r="5736" spans="1:14" x14ac:dyDescent="0.25">
      <c r="A5736">
        <v>5735</v>
      </c>
      <c r="B5736">
        <v>2542</v>
      </c>
      <c r="C5736">
        <f>1/COUNTIF(B:B,pizzadb_pizzasales[[#This Row],[order_id]])</f>
        <v>1</v>
      </c>
      <c r="D5736" s="1" t="s">
        <v>158</v>
      </c>
      <c r="E5736">
        <v>1</v>
      </c>
      <c r="F5736" s="16">
        <v>44918</v>
      </c>
      <c r="G5736" s="14" t="str">
        <f>TEXT(pizzadb_pizzasales[[#This Row],[order_date]],"dddd")</f>
        <v>Friday</v>
      </c>
      <c r="H5736" s="3">
        <v>0.49800925925925926</v>
      </c>
      <c r="I5736">
        <v>16.5</v>
      </c>
      <c r="J5736">
        <v>16.5</v>
      </c>
      <c r="K5736" s="1" t="s">
        <v>13</v>
      </c>
      <c r="L5736" s="1" t="s">
        <v>26</v>
      </c>
      <c r="M5736" s="1" t="s">
        <v>60</v>
      </c>
      <c r="N5736" s="1" t="s">
        <v>61</v>
      </c>
    </row>
    <row r="5737" spans="1:14" x14ac:dyDescent="0.25">
      <c r="A5737">
        <v>5736</v>
      </c>
      <c r="B5737">
        <v>2543</v>
      </c>
      <c r="C5737">
        <f>1/COUNTIF(B:B,pizzadb_pizzasales[[#This Row],[order_id]])</f>
        <v>1</v>
      </c>
      <c r="D5737" s="1" t="s">
        <v>134</v>
      </c>
      <c r="E5737">
        <v>1</v>
      </c>
      <c r="F5737" s="16">
        <v>44921</v>
      </c>
      <c r="G5737" s="14" t="str">
        <f>TEXT(pizzadb_pizzasales[[#This Row],[order_date]],"dddd")</f>
        <v>Monday</v>
      </c>
      <c r="H5737" s="3">
        <v>0.5</v>
      </c>
      <c r="I5737">
        <v>16.75</v>
      </c>
      <c r="J5737">
        <v>16.75</v>
      </c>
      <c r="K5737" s="1" t="s">
        <v>13</v>
      </c>
      <c r="L5737" s="1" t="s">
        <v>33</v>
      </c>
      <c r="M5737" s="1" t="s">
        <v>124</v>
      </c>
      <c r="N5737" s="1" t="s">
        <v>125</v>
      </c>
    </row>
    <row r="5738" spans="1:14" x14ac:dyDescent="0.25">
      <c r="A5738">
        <v>5737</v>
      </c>
      <c r="B5738">
        <v>2544</v>
      </c>
      <c r="C5738">
        <f>1/COUNTIF(B:B,pizzadb_pizzasales[[#This Row],[order_id]])</f>
        <v>0.33333333333333331</v>
      </c>
      <c r="D5738" s="1" t="s">
        <v>72</v>
      </c>
      <c r="E5738">
        <v>1</v>
      </c>
      <c r="F5738" s="16">
        <v>44922</v>
      </c>
      <c r="G5738" s="14" t="str">
        <f>TEXT(pizzadb_pizzasales[[#This Row],[order_date]],"dddd")</f>
        <v>Tuesday</v>
      </c>
      <c r="H5738" s="3">
        <v>0.50239583333333337</v>
      </c>
      <c r="I5738">
        <v>20.75</v>
      </c>
      <c r="J5738">
        <v>20.75</v>
      </c>
      <c r="K5738" s="1" t="s">
        <v>21</v>
      </c>
      <c r="L5738" s="1" t="s">
        <v>33</v>
      </c>
      <c r="M5738" s="1" t="s">
        <v>42</v>
      </c>
      <c r="N5738" s="1" t="s">
        <v>43</v>
      </c>
    </row>
    <row r="5739" spans="1:14" x14ac:dyDescent="0.25">
      <c r="A5739">
        <v>5738</v>
      </c>
      <c r="B5739">
        <v>2544</v>
      </c>
      <c r="C5739">
        <f>1/COUNTIF(B:B,pizzadb_pizzasales[[#This Row],[order_id]])</f>
        <v>0.33333333333333331</v>
      </c>
      <c r="D5739" s="1" t="s">
        <v>25</v>
      </c>
      <c r="E5739">
        <v>1</v>
      </c>
      <c r="F5739" s="16">
        <v>44923</v>
      </c>
      <c r="G5739" s="14" t="str">
        <f>TEXT(pizzadb_pizzasales[[#This Row],[order_date]],"dddd")</f>
        <v>Wednesday</v>
      </c>
      <c r="H5739" s="3">
        <v>0.50239583333333337</v>
      </c>
      <c r="I5739">
        <v>20.75</v>
      </c>
      <c r="J5739">
        <v>20.75</v>
      </c>
      <c r="K5739" s="1" t="s">
        <v>21</v>
      </c>
      <c r="L5739" s="1" t="s">
        <v>26</v>
      </c>
      <c r="M5739" s="1" t="s">
        <v>27</v>
      </c>
      <c r="N5739" s="1" t="s">
        <v>28</v>
      </c>
    </row>
    <row r="5740" spans="1:14" x14ac:dyDescent="0.25">
      <c r="A5740">
        <v>5739</v>
      </c>
      <c r="B5740">
        <v>2544</v>
      </c>
      <c r="C5740">
        <f>1/COUNTIF(B:B,pizzadb_pizzasales[[#This Row],[order_id]])</f>
        <v>0.33333333333333331</v>
      </c>
      <c r="D5740" s="1" t="s">
        <v>119</v>
      </c>
      <c r="E5740">
        <v>1</v>
      </c>
      <c r="F5740" s="16">
        <v>44924</v>
      </c>
      <c r="G5740" s="14" t="str">
        <f>TEXT(pizzadb_pizzasales[[#This Row],[order_date]],"dddd")</f>
        <v>Thursday</v>
      </c>
      <c r="H5740" s="3">
        <v>0.50239583333333337</v>
      </c>
      <c r="I5740">
        <v>12.5</v>
      </c>
      <c r="J5740">
        <v>12.5</v>
      </c>
      <c r="K5740" s="1" t="s">
        <v>13</v>
      </c>
      <c r="L5740" s="1" t="s">
        <v>14</v>
      </c>
      <c r="M5740" s="1" t="s">
        <v>78</v>
      </c>
      <c r="N5740" s="1" t="s">
        <v>79</v>
      </c>
    </row>
    <row r="5741" spans="1:14" x14ac:dyDescent="0.25">
      <c r="A5741">
        <v>5740</v>
      </c>
      <c r="B5741">
        <v>2545</v>
      </c>
      <c r="C5741">
        <f>1/COUNTIF(B:B,pizzadb_pizzasales[[#This Row],[order_id]])</f>
        <v>1</v>
      </c>
      <c r="D5741" s="1" t="s">
        <v>109</v>
      </c>
      <c r="E5741">
        <v>1</v>
      </c>
      <c r="F5741" s="16">
        <v>44925</v>
      </c>
      <c r="G5741" s="14" t="str">
        <f>TEXT(pizzadb_pizzasales[[#This Row],[order_date]],"dddd")</f>
        <v>Friday</v>
      </c>
      <c r="H5741" s="3">
        <v>0.50853009259259263</v>
      </c>
      <c r="I5741">
        <v>20.25</v>
      </c>
      <c r="J5741">
        <v>20.25</v>
      </c>
      <c r="K5741" s="1" t="s">
        <v>21</v>
      </c>
      <c r="L5741" s="1" t="s">
        <v>22</v>
      </c>
      <c r="M5741" s="1" t="s">
        <v>110</v>
      </c>
      <c r="N5741" s="1" t="s">
        <v>111</v>
      </c>
    </row>
    <row r="5742" spans="1:14" x14ac:dyDescent="0.25">
      <c r="A5742">
        <v>5741</v>
      </c>
      <c r="B5742">
        <v>2546</v>
      </c>
      <c r="C5742">
        <f>1/COUNTIF(B:B,pizzadb_pizzasales[[#This Row],[order_id]])</f>
        <v>1</v>
      </c>
      <c r="D5742" s="1" t="s">
        <v>84</v>
      </c>
      <c r="E5742">
        <v>1</v>
      </c>
      <c r="F5742" s="16">
        <v>44928</v>
      </c>
      <c r="G5742" s="14" t="str">
        <f>TEXT(pizzadb_pizzasales[[#This Row],[order_date]],"dddd")</f>
        <v>Monday</v>
      </c>
      <c r="H5742" s="3">
        <v>0.52849537037037042</v>
      </c>
      <c r="I5742">
        <v>12</v>
      </c>
      <c r="J5742">
        <v>12</v>
      </c>
      <c r="K5742" s="1" t="s">
        <v>41</v>
      </c>
      <c r="L5742" s="1" t="s">
        <v>14</v>
      </c>
      <c r="M5742" s="1" t="s">
        <v>85</v>
      </c>
      <c r="N5742" s="1" t="s">
        <v>86</v>
      </c>
    </row>
    <row r="5743" spans="1:14" x14ac:dyDescent="0.25">
      <c r="A5743">
        <v>5742</v>
      </c>
      <c r="B5743">
        <v>2547</v>
      </c>
      <c r="C5743">
        <f>1/COUNTIF(B:B,pizzadb_pizzasales[[#This Row],[order_id]])</f>
        <v>8.3333333333333329E-2</v>
      </c>
      <c r="D5743" s="1" t="s">
        <v>72</v>
      </c>
      <c r="E5743">
        <v>1</v>
      </c>
      <c r="F5743" s="16">
        <v>44929</v>
      </c>
      <c r="G5743" s="14" t="str">
        <f>TEXT(pizzadb_pizzasales[[#This Row],[order_date]],"dddd")</f>
        <v>Tuesday</v>
      </c>
      <c r="H5743" s="3">
        <v>0.53181712962962968</v>
      </c>
      <c r="I5743">
        <v>20.75</v>
      </c>
      <c r="J5743">
        <v>20.75</v>
      </c>
      <c r="K5743" s="1" t="s">
        <v>21</v>
      </c>
      <c r="L5743" s="1" t="s">
        <v>33</v>
      </c>
      <c r="M5743" s="1" t="s">
        <v>42</v>
      </c>
      <c r="N5743" s="1" t="s">
        <v>43</v>
      </c>
    </row>
    <row r="5744" spans="1:14" x14ac:dyDescent="0.25">
      <c r="A5744">
        <v>5743</v>
      </c>
      <c r="B5744">
        <v>2547</v>
      </c>
      <c r="C5744">
        <f>1/COUNTIF(B:B,pizzadb_pizzasales[[#This Row],[order_id]])</f>
        <v>8.3333333333333329E-2</v>
      </c>
      <c r="D5744" s="1" t="s">
        <v>118</v>
      </c>
      <c r="E5744">
        <v>1</v>
      </c>
      <c r="F5744" s="16">
        <v>44930</v>
      </c>
      <c r="G5744" s="14" t="str">
        <f>TEXT(pizzadb_pizzasales[[#This Row],[order_date]],"dddd")</f>
        <v>Wednesday</v>
      </c>
      <c r="H5744" s="3">
        <v>0.53181712962962968</v>
      </c>
      <c r="I5744">
        <v>16.75</v>
      </c>
      <c r="J5744">
        <v>16.75</v>
      </c>
      <c r="K5744" s="1" t="s">
        <v>13</v>
      </c>
      <c r="L5744" s="1" t="s">
        <v>33</v>
      </c>
      <c r="M5744" s="1" t="s">
        <v>42</v>
      </c>
      <c r="N5744" s="1" t="s">
        <v>43</v>
      </c>
    </row>
    <row r="5745" spans="1:14" x14ac:dyDescent="0.25">
      <c r="A5745">
        <v>5744</v>
      </c>
      <c r="B5745">
        <v>2547</v>
      </c>
      <c r="C5745">
        <f>1/COUNTIF(B:B,pizzadb_pizzasales[[#This Row],[order_id]])</f>
        <v>8.3333333333333329E-2</v>
      </c>
      <c r="D5745" s="1" t="s">
        <v>165</v>
      </c>
      <c r="E5745">
        <v>1</v>
      </c>
      <c r="F5745" s="16">
        <v>44931</v>
      </c>
      <c r="G5745" s="14" t="str">
        <f>TEXT(pizzadb_pizzasales[[#This Row],[order_date]],"dddd")</f>
        <v>Thursday</v>
      </c>
      <c r="H5745" s="3">
        <v>0.53181712962962968</v>
      </c>
      <c r="I5745">
        <v>23.649999618530273</v>
      </c>
      <c r="J5745">
        <v>23.649999618530273</v>
      </c>
      <c r="K5745" s="1" t="s">
        <v>41</v>
      </c>
      <c r="L5745" s="1" t="s">
        <v>26</v>
      </c>
      <c r="M5745" s="1" t="s">
        <v>166</v>
      </c>
      <c r="N5745" s="1" t="s">
        <v>167</v>
      </c>
    </row>
    <row r="5746" spans="1:14" x14ac:dyDescent="0.25">
      <c r="A5746">
        <v>5745</v>
      </c>
      <c r="B5746">
        <v>2547</v>
      </c>
      <c r="C5746">
        <f>1/COUNTIF(B:B,pizzadb_pizzasales[[#This Row],[order_id]])</f>
        <v>8.3333333333333329E-2</v>
      </c>
      <c r="D5746" s="1" t="s">
        <v>17</v>
      </c>
      <c r="E5746">
        <v>1</v>
      </c>
      <c r="F5746" s="16">
        <v>44932</v>
      </c>
      <c r="G5746" s="14" t="str">
        <f>TEXT(pizzadb_pizzasales[[#This Row],[order_date]],"dddd")</f>
        <v>Friday</v>
      </c>
      <c r="H5746" s="3">
        <v>0.53181712962962968</v>
      </c>
      <c r="I5746">
        <v>16</v>
      </c>
      <c r="J5746">
        <v>16</v>
      </c>
      <c r="K5746" s="1" t="s">
        <v>13</v>
      </c>
      <c r="L5746" s="1" t="s">
        <v>14</v>
      </c>
      <c r="M5746" s="1" t="s">
        <v>18</v>
      </c>
      <c r="N5746" s="1" t="s">
        <v>19</v>
      </c>
    </row>
    <row r="5747" spans="1:14" x14ac:dyDescent="0.25">
      <c r="A5747">
        <v>5746</v>
      </c>
      <c r="B5747">
        <v>2547</v>
      </c>
      <c r="C5747">
        <f>1/COUNTIF(B:B,pizzadb_pizzasales[[#This Row],[order_id]])</f>
        <v>8.3333333333333329E-2</v>
      </c>
      <c r="D5747" s="1" t="s">
        <v>20</v>
      </c>
      <c r="E5747">
        <v>1</v>
      </c>
      <c r="F5747" s="16">
        <v>44935</v>
      </c>
      <c r="G5747" s="14" t="str">
        <f>TEXT(pizzadb_pizzasales[[#This Row],[order_date]],"dddd")</f>
        <v>Monday</v>
      </c>
      <c r="H5747" s="3">
        <v>0.53181712962962968</v>
      </c>
      <c r="I5747">
        <v>18.5</v>
      </c>
      <c r="J5747">
        <v>18.5</v>
      </c>
      <c r="K5747" s="1" t="s">
        <v>21</v>
      </c>
      <c r="L5747" s="1" t="s">
        <v>22</v>
      </c>
      <c r="M5747" s="1" t="s">
        <v>23</v>
      </c>
      <c r="N5747" s="1" t="s">
        <v>24</v>
      </c>
    </row>
    <row r="5748" spans="1:14" x14ac:dyDescent="0.25">
      <c r="A5748">
        <v>5747</v>
      </c>
      <c r="B5748">
        <v>2547</v>
      </c>
      <c r="C5748">
        <f>1/COUNTIF(B:B,pizzadb_pizzasales[[#This Row],[order_id]])</f>
        <v>8.3333333333333329E-2</v>
      </c>
      <c r="D5748" s="1" t="s">
        <v>99</v>
      </c>
      <c r="E5748">
        <v>1</v>
      </c>
      <c r="F5748" s="16">
        <v>44936</v>
      </c>
      <c r="G5748" s="14" t="str">
        <f>TEXT(pizzadb_pizzasales[[#This Row],[order_date]],"dddd")</f>
        <v>Tuesday</v>
      </c>
      <c r="H5748" s="3">
        <v>0.53181712962962968</v>
      </c>
      <c r="I5748">
        <v>14.75</v>
      </c>
      <c r="J5748">
        <v>14.75</v>
      </c>
      <c r="K5748" s="1" t="s">
        <v>13</v>
      </c>
      <c r="L5748" s="1" t="s">
        <v>22</v>
      </c>
      <c r="M5748" s="1" t="s">
        <v>91</v>
      </c>
      <c r="N5748" s="1" t="s">
        <v>92</v>
      </c>
    </row>
    <row r="5749" spans="1:14" x14ac:dyDescent="0.25">
      <c r="A5749">
        <v>5748</v>
      </c>
      <c r="B5749">
        <v>2547</v>
      </c>
      <c r="C5749">
        <f>1/COUNTIF(B:B,pizzadb_pizzasales[[#This Row],[order_id]])</f>
        <v>8.3333333333333329E-2</v>
      </c>
      <c r="D5749" s="1" t="s">
        <v>142</v>
      </c>
      <c r="E5749">
        <v>1</v>
      </c>
      <c r="F5749" s="16">
        <v>44937</v>
      </c>
      <c r="G5749" s="14" t="str">
        <f>TEXT(pizzadb_pizzasales[[#This Row],[order_date]],"dddd")</f>
        <v>Wednesday</v>
      </c>
      <c r="H5749" s="3">
        <v>0.53181712962962968</v>
      </c>
      <c r="I5749">
        <v>16.5</v>
      </c>
      <c r="J5749">
        <v>16.5</v>
      </c>
      <c r="K5749" s="1" t="s">
        <v>21</v>
      </c>
      <c r="L5749" s="1" t="s">
        <v>14</v>
      </c>
      <c r="M5749" s="1" t="s">
        <v>15</v>
      </c>
      <c r="N5749" s="1" t="s">
        <v>16</v>
      </c>
    </row>
    <row r="5750" spans="1:14" x14ac:dyDescent="0.25">
      <c r="A5750">
        <v>5749</v>
      </c>
      <c r="B5750">
        <v>2547</v>
      </c>
      <c r="C5750">
        <f>1/COUNTIF(B:B,pizzadb_pizzasales[[#This Row],[order_id]])</f>
        <v>8.3333333333333329E-2</v>
      </c>
      <c r="D5750" s="1" t="s">
        <v>159</v>
      </c>
      <c r="E5750">
        <v>1</v>
      </c>
      <c r="F5750" s="16">
        <v>44938</v>
      </c>
      <c r="G5750" s="14" t="str">
        <f>TEXT(pizzadb_pizzasales[[#This Row],[order_date]],"dddd")</f>
        <v>Thursday</v>
      </c>
      <c r="H5750" s="3">
        <v>0.53181712962962968</v>
      </c>
      <c r="I5750">
        <v>16.75</v>
      </c>
      <c r="J5750">
        <v>16.75</v>
      </c>
      <c r="K5750" s="1" t="s">
        <v>13</v>
      </c>
      <c r="L5750" s="1" t="s">
        <v>22</v>
      </c>
      <c r="M5750" s="1" t="s">
        <v>101</v>
      </c>
      <c r="N5750" s="1" t="s">
        <v>102</v>
      </c>
    </row>
    <row r="5751" spans="1:14" x14ac:dyDescent="0.25">
      <c r="A5751">
        <v>5750</v>
      </c>
      <c r="B5751">
        <v>2547</v>
      </c>
      <c r="C5751">
        <f>1/COUNTIF(B:B,pizzadb_pizzasales[[#This Row],[order_id]])</f>
        <v>8.3333333333333329E-2</v>
      </c>
      <c r="D5751" s="1" t="s">
        <v>103</v>
      </c>
      <c r="E5751">
        <v>1</v>
      </c>
      <c r="F5751" s="16">
        <v>44939</v>
      </c>
      <c r="G5751" s="14" t="str">
        <f>TEXT(pizzadb_pizzasales[[#This Row],[order_date]],"dddd")</f>
        <v>Friday</v>
      </c>
      <c r="H5751" s="3">
        <v>0.53181712962962968</v>
      </c>
      <c r="I5751">
        <v>16</v>
      </c>
      <c r="J5751">
        <v>16</v>
      </c>
      <c r="K5751" s="1" t="s">
        <v>13</v>
      </c>
      <c r="L5751" s="1" t="s">
        <v>22</v>
      </c>
      <c r="M5751" s="1" t="s">
        <v>104</v>
      </c>
      <c r="N5751" s="1" t="s">
        <v>105</v>
      </c>
    </row>
    <row r="5752" spans="1:14" x14ac:dyDescent="0.25">
      <c r="A5752">
        <v>5751</v>
      </c>
      <c r="B5752">
        <v>2547</v>
      </c>
      <c r="C5752">
        <f>1/COUNTIF(B:B,pizzadb_pizzasales[[#This Row],[order_id]])</f>
        <v>8.3333333333333329E-2</v>
      </c>
      <c r="D5752" s="1" t="s">
        <v>68</v>
      </c>
      <c r="E5752">
        <v>1</v>
      </c>
      <c r="F5752" s="16">
        <v>44942</v>
      </c>
      <c r="G5752" s="14" t="str">
        <f>TEXT(pizzadb_pizzasales[[#This Row],[order_date]],"dddd")</f>
        <v>Monday</v>
      </c>
      <c r="H5752" s="3">
        <v>0.53181712962962968</v>
      </c>
      <c r="I5752">
        <v>20.25</v>
      </c>
      <c r="J5752">
        <v>20.25</v>
      </c>
      <c r="K5752" s="1" t="s">
        <v>21</v>
      </c>
      <c r="L5752" s="1" t="s">
        <v>22</v>
      </c>
      <c r="M5752" s="1" t="s">
        <v>30</v>
      </c>
      <c r="N5752" s="1" t="s">
        <v>31</v>
      </c>
    </row>
    <row r="5753" spans="1:14" x14ac:dyDescent="0.25">
      <c r="A5753">
        <v>5752</v>
      </c>
      <c r="B5753">
        <v>2547</v>
      </c>
      <c r="C5753">
        <f>1/COUNTIF(B:B,pizzadb_pizzasales[[#This Row],[order_id]])</f>
        <v>8.3333333333333329E-2</v>
      </c>
      <c r="D5753" s="1" t="s">
        <v>119</v>
      </c>
      <c r="E5753">
        <v>1</v>
      </c>
      <c r="F5753" s="16">
        <v>44943</v>
      </c>
      <c r="G5753" s="14" t="str">
        <f>TEXT(pizzadb_pizzasales[[#This Row],[order_date]],"dddd")</f>
        <v>Tuesday</v>
      </c>
      <c r="H5753" s="3">
        <v>0.53181712962962968</v>
      </c>
      <c r="I5753">
        <v>12.5</v>
      </c>
      <c r="J5753">
        <v>12.5</v>
      </c>
      <c r="K5753" s="1" t="s">
        <v>13</v>
      </c>
      <c r="L5753" s="1" t="s">
        <v>14</v>
      </c>
      <c r="M5753" s="1" t="s">
        <v>78</v>
      </c>
      <c r="N5753" s="1" t="s">
        <v>79</v>
      </c>
    </row>
    <row r="5754" spans="1:14" x14ac:dyDescent="0.25">
      <c r="A5754">
        <v>5753</v>
      </c>
      <c r="B5754">
        <v>2547</v>
      </c>
      <c r="C5754">
        <f>1/COUNTIF(B:B,pizzadb_pizzasales[[#This Row],[order_id]])</f>
        <v>8.3333333333333329E-2</v>
      </c>
      <c r="D5754" s="1" t="s">
        <v>62</v>
      </c>
      <c r="E5754">
        <v>1</v>
      </c>
      <c r="F5754" s="16">
        <v>44944</v>
      </c>
      <c r="G5754" s="14" t="str">
        <f>TEXT(pizzadb_pizzasales[[#This Row],[order_date]],"dddd")</f>
        <v>Wednesday</v>
      </c>
      <c r="H5754" s="3">
        <v>0.53181712962962968</v>
      </c>
      <c r="I5754">
        <v>20.75</v>
      </c>
      <c r="J5754">
        <v>20.75</v>
      </c>
      <c r="K5754" s="1" t="s">
        <v>21</v>
      </c>
      <c r="L5754" s="1" t="s">
        <v>22</v>
      </c>
      <c r="M5754" s="1" t="s">
        <v>63</v>
      </c>
      <c r="N5754" s="1" t="s">
        <v>64</v>
      </c>
    </row>
    <row r="5755" spans="1:14" x14ac:dyDescent="0.25">
      <c r="A5755">
        <v>5754</v>
      </c>
      <c r="B5755">
        <v>2548</v>
      </c>
      <c r="C5755">
        <f>1/COUNTIF(B:B,pizzadb_pizzasales[[#This Row],[order_id]])</f>
        <v>0.16666666666666666</v>
      </c>
      <c r="D5755" s="1" t="s">
        <v>72</v>
      </c>
      <c r="E5755">
        <v>1</v>
      </c>
      <c r="F5755" s="16">
        <v>44945</v>
      </c>
      <c r="G5755" s="14" t="str">
        <f>TEXT(pizzadb_pizzasales[[#This Row],[order_date]],"dddd")</f>
        <v>Thursday</v>
      </c>
      <c r="H5755" s="3">
        <v>0.53336805555555555</v>
      </c>
      <c r="I5755">
        <v>20.75</v>
      </c>
      <c r="J5755">
        <v>20.75</v>
      </c>
      <c r="K5755" s="1" t="s">
        <v>21</v>
      </c>
      <c r="L5755" s="1" t="s">
        <v>33</v>
      </c>
      <c r="M5755" s="1" t="s">
        <v>42</v>
      </c>
      <c r="N5755" s="1" t="s">
        <v>43</v>
      </c>
    </row>
    <row r="5756" spans="1:14" x14ac:dyDescent="0.25">
      <c r="A5756">
        <v>5755</v>
      </c>
      <c r="B5756">
        <v>2548</v>
      </c>
      <c r="C5756">
        <f>1/COUNTIF(B:B,pizzadb_pizzasales[[#This Row],[order_id]])</f>
        <v>0.16666666666666666</v>
      </c>
      <c r="D5756" s="1" t="s">
        <v>118</v>
      </c>
      <c r="E5756">
        <v>1</v>
      </c>
      <c r="F5756" s="16">
        <v>44946</v>
      </c>
      <c r="G5756" s="14" t="str">
        <f>TEXT(pizzadb_pizzasales[[#This Row],[order_date]],"dddd")</f>
        <v>Friday</v>
      </c>
      <c r="H5756" s="3">
        <v>0.53336805555555555</v>
      </c>
      <c r="I5756">
        <v>16.75</v>
      </c>
      <c r="J5756">
        <v>16.75</v>
      </c>
      <c r="K5756" s="1" t="s">
        <v>13</v>
      </c>
      <c r="L5756" s="1" t="s">
        <v>33</v>
      </c>
      <c r="M5756" s="1" t="s">
        <v>42</v>
      </c>
      <c r="N5756" s="1" t="s">
        <v>43</v>
      </c>
    </row>
    <row r="5757" spans="1:14" x14ac:dyDescent="0.25">
      <c r="A5757">
        <v>5756</v>
      </c>
      <c r="B5757">
        <v>2548</v>
      </c>
      <c r="C5757">
        <f>1/COUNTIF(B:B,pizzadb_pizzasales[[#This Row],[order_id]])</f>
        <v>0.16666666666666666</v>
      </c>
      <c r="D5757" s="1" t="s">
        <v>165</v>
      </c>
      <c r="E5757">
        <v>1</v>
      </c>
      <c r="F5757" s="16">
        <v>44949</v>
      </c>
      <c r="G5757" s="14" t="str">
        <f>TEXT(pizzadb_pizzasales[[#This Row],[order_date]],"dddd")</f>
        <v>Monday</v>
      </c>
      <c r="H5757" s="3">
        <v>0.53336805555555555</v>
      </c>
      <c r="I5757">
        <v>23.649999618530273</v>
      </c>
      <c r="J5757">
        <v>23.649999618530273</v>
      </c>
      <c r="K5757" s="1" t="s">
        <v>41</v>
      </c>
      <c r="L5757" s="1" t="s">
        <v>26</v>
      </c>
      <c r="M5757" s="1" t="s">
        <v>166</v>
      </c>
      <c r="N5757" s="1" t="s">
        <v>167</v>
      </c>
    </row>
    <row r="5758" spans="1:14" x14ac:dyDescent="0.25">
      <c r="A5758">
        <v>5757</v>
      </c>
      <c r="B5758">
        <v>2548</v>
      </c>
      <c r="C5758">
        <f>1/COUNTIF(B:B,pizzadb_pizzasales[[#This Row],[order_id]])</f>
        <v>0.16666666666666666</v>
      </c>
      <c r="D5758" s="1" t="s">
        <v>54</v>
      </c>
      <c r="E5758">
        <v>1</v>
      </c>
      <c r="F5758" s="16">
        <v>44950</v>
      </c>
      <c r="G5758" s="14" t="str">
        <f>TEXT(pizzadb_pizzasales[[#This Row],[order_date]],"dddd")</f>
        <v>Tuesday</v>
      </c>
      <c r="H5758" s="3">
        <v>0.53336805555555555</v>
      </c>
      <c r="I5758">
        <v>20.5</v>
      </c>
      <c r="J5758">
        <v>20.5</v>
      </c>
      <c r="K5758" s="1" t="s">
        <v>21</v>
      </c>
      <c r="L5758" s="1" t="s">
        <v>14</v>
      </c>
      <c r="M5758" s="1" t="s">
        <v>55</v>
      </c>
      <c r="N5758" s="1" t="s">
        <v>56</v>
      </c>
    </row>
    <row r="5759" spans="1:14" x14ac:dyDescent="0.25">
      <c r="A5759">
        <v>5758</v>
      </c>
      <c r="B5759">
        <v>2548</v>
      </c>
      <c r="C5759">
        <f>1/COUNTIF(B:B,pizzadb_pizzasales[[#This Row],[order_id]])</f>
        <v>0.16666666666666666</v>
      </c>
      <c r="D5759" s="1" t="s">
        <v>159</v>
      </c>
      <c r="E5759">
        <v>1</v>
      </c>
      <c r="F5759" s="16">
        <v>44951</v>
      </c>
      <c r="G5759" s="14" t="str">
        <f>TEXT(pizzadb_pizzasales[[#This Row],[order_date]],"dddd")</f>
        <v>Wednesday</v>
      </c>
      <c r="H5759" s="3">
        <v>0.53336805555555555</v>
      </c>
      <c r="I5759">
        <v>16.75</v>
      </c>
      <c r="J5759">
        <v>16.75</v>
      </c>
      <c r="K5759" s="1" t="s">
        <v>13</v>
      </c>
      <c r="L5759" s="1" t="s">
        <v>22</v>
      </c>
      <c r="M5759" s="1" t="s">
        <v>101</v>
      </c>
      <c r="N5759" s="1" t="s">
        <v>102</v>
      </c>
    </row>
    <row r="5760" spans="1:14" x14ac:dyDescent="0.25">
      <c r="A5760">
        <v>5759</v>
      </c>
      <c r="B5760">
        <v>2548</v>
      </c>
      <c r="C5760">
        <f>1/COUNTIF(B:B,pizzadb_pizzasales[[#This Row],[order_id]])</f>
        <v>0.16666666666666666</v>
      </c>
      <c r="D5760" s="1" t="s">
        <v>148</v>
      </c>
      <c r="E5760">
        <v>1</v>
      </c>
      <c r="F5760" s="16">
        <v>44952</v>
      </c>
      <c r="G5760" s="14" t="str">
        <f>TEXT(pizzadb_pizzasales[[#This Row],[order_date]],"dddd")</f>
        <v>Thursday</v>
      </c>
      <c r="H5760" s="3">
        <v>0.53336805555555555</v>
      </c>
      <c r="I5760">
        <v>14.5</v>
      </c>
      <c r="J5760">
        <v>14.5</v>
      </c>
      <c r="K5760" s="1" t="s">
        <v>13</v>
      </c>
      <c r="L5760" s="1" t="s">
        <v>14</v>
      </c>
      <c r="M5760" s="1" t="s">
        <v>130</v>
      </c>
      <c r="N5760" s="1" t="s">
        <v>131</v>
      </c>
    </row>
    <row r="5761" spans="1:14" x14ac:dyDescent="0.25">
      <c r="A5761">
        <v>5760</v>
      </c>
      <c r="B5761">
        <v>2549</v>
      </c>
      <c r="C5761">
        <f>1/COUNTIF(B:B,pizzadb_pizzasales[[#This Row],[order_id]])</f>
        <v>1</v>
      </c>
      <c r="D5761" s="1" t="s">
        <v>172</v>
      </c>
      <c r="E5761">
        <v>1</v>
      </c>
      <c r="F5761" s="16">
        <v>44953</v>
      </c>
      <c r="G5761" s="14" t="str">
        <f>TEXT(pizzadb_pizzasales[[#This Row],[order_date]],"dddd")</f>
        <v>Friday</v>
      </c>
      <c r="H5761" s="3">
        <v>0.54651620370370368</v>
      </c>
      <c r="I5761">
        <v>12.5</v>
      </c>
      <c r="J5761">
        <v>12.5</v>
      </c>
      <c r="K5761" s="1" t="s">
        <v>41</v>
      </c>
      <c r="L5761" s="1" t="s">
        <v>26</v>
      </c>
      <c r="M5761" s="1" t="s">
        <v>88</v>
      </c>
      <c r="N5761" s="1" t="s">
        <v>89</v>
      </c>
    </row>
    <row r="5762" spans="1:14" x14ac:dyDescent="0.25">
      <c r="A5762">
        <v>5761</v>
      </c>
      <c r="B5762">
        <v>2550</v>
      </c>
      <c r="C5762">
        <f>1/COUNTIF(B:B,pizzadb_pizzasales[[#This Row],[order_id]])</f>
        <v>1</v>
      </c>
      <c r="D5762" s="1" t="s">
        <v>113</v>
      </c>
      <c r="E5762">
        <v>1</v>
      </c>
      <c r="F5762" s="16">
        <v>44956</v>
      </c>
      <c r="G5762" s="14" t="str">
        <f>TEXT(pizzadb_pizzasales[[#This Row],[order_date]],"dddd")</f>
        <v>Monday</v>
      </c>
      <c r="H5762" s="3">
        <v>0.55479166666666668</v>
      </c>
      <c r="I5762">
        <v>20.25</v>
      </c>
      <c r="J5762">
        <v>20.25</v>
      </c>
      <c r="K5762" s="1" t="s">
        <v>21</v>
      </c>
      <c r="L5762" s="1" t="s">
        <v>26</v>
      </c>
      <c r="M5762" s="1" t="s">
        <v>114</v>
      </c>
      <c r="N5762" s="1" t="s">
        <v>115</v>
      </c>
    </row>
    <row r="5763" spans="1:14" x14ac:dyDescent="0.25">
      <c r="A5763">
        <v>5762</v>
      </c>
      <c r="B5763">
        <v>2551</v>
      </c>
      <c r="C5763">
        <f>1/COUNTIF(B:B,pizzadb_pizzasales[[#This Row],[order_id]])</f>
        <v>0.5</v>
      </c>
      <c r="D5763" s="1" t="s">
        <v>173</v>
      </c>
      <c r="E5763">
        <v>1</v>
      </c>
      <c r="F5763" s="16">
        <v>44957</v>
      </c>
      <c r="G5763" s="14" t="str">
        <f>TEXT(pizzadb_pizzasales[[#This Row],[order_date]],"dddd")</f>
        <v>Tuesday</v>
      </c>
      <c r="H5763" s="3">
        <v>0.56135416666666671</v>
      </c>
      <c r="I5763">
        <v>20.25</v>
      </c>
      <c r="J5763">
        <v>20.25</v>
      </c>
      <c r="K5763" s="1" t="s">
        <v>21</v>
      </c>
      <c r="L5763" s="1" t="s">
        <v>26</v>
      </c>
      <c r="M5763" s="1" t="s">
        <v>97</v>
      </c>
      <c r="N5763" s="1" t="s">
        <v>98</v>
      </c>
    </row>
    <row r="5764" spans="1:14" x14ac:dyDescent="0.25">
      <c r="A5764">
        <v>5763</v>
      </c>
      <c r="B5764">
        <v>2551</v>
      </c>
      <c r="C5764">
        <f>1/COUNTIF(B:B,pizzadb_pizzasales[[#This Row],[order_id]])</f>
        <v>0.5</v>
      </c>
      <c r="D5764" s="1" t="s">
        <v>142</v>
      </c>
      <c r="E5764">
        <v>1</v>
      </c>
      <c r="F5764" s="16">
        <v>44958</v>
      </c>
      <c r="G5764" s="14" t="str">
        <f>TEXT(pizzadb_pizzasales[[#This Row],[order_date]],"dddd")</f>
        <v>Wednesday</v>
      </c>
      <c r="H5764" s="3">
        <v>0.56135416666666671</v>
      </c>
      <c r="I5764">
        <v>16.5</v>
      </c>
      <c r="J5764">
        <v>16.5</v>
      </c>
      <c r="K5764" s="1" t="s">
        <v>21</v>
      </c>
      <c r="L5764" s="1" t="s">
        <v>14</v>
      </c>
      <c r="M5764" s="1" t="s">
        <v>15</v>
      </c>
      <c r="N5764" s="1" t="s">
        <v>16</v>
      </c>
    </row>
    <row r="5765" spans="1:14" x14ac:dyDescent="0.25">
      <c r="A5765">
        <v>5764</v>
      </c>
      <c r="B5765">
        <v>2552</v>
      </c>
      <c r="C5765">
        <f>1/COUNTIF(B:B,pizzadb_pizzasales[[#This Row],[order_id]])</f>
        <v>1</v>
      </c>
      <c r="D5765" s="1" t="s">
        <v>118</v>
      </c>
      <c r="E5765">
        <v>1</v>
      </c>
      <c r="F5765" s="16">
        <v>44959</v>
      </c>
      <c r="G5765" s="14" t="str">
        <f>TEXT(pizzadb_pizzasales[[#This Row],[order_date]],"dddd")</f>
        <v>Thursday</v>
      </c>
      <c r="H5765" s="3">
        <v>0.57434027777777774</v>
      </c>
      <c r="I5765">
        <v>16.75</v>
      </c>
      <c r="J5765">
        <v>16.75</v>
      </c>
      <c r="K5765" s="1" t="s">
        <v>13</v>
      </c>
      <c r="L5765" s="1" t="s">
        <v>33</v>
      </c>
      <c r="M5765" s="1" t="s">
        <v>42</v>
      </c>
      <c r="N5765" s="1" t="s">
        <v>43</v>
      </c>
    </row>
    <row r="5766" spans="1:14" x14ac:dyDescent="0.25">
      <c r="A5766">
        <v>5765</v>
      </c>
      <c r="B5766">
        <v>2553</v>
      </c>
      <c r="C5766">
        <f>1/COUNTIF(B:B,pizzadb_pizzasales[[#This Row],[order_id]])</f>
        <v>1</v>
      </c>
      <c r="D5766" s="1" t="s">
        <v>44</v>
      </c>
      <c r="E5766">
        <v>1</v>
      </c>
      <c r="F5766" s="16">
        <v>44960</v>
      </c>
      <c r="G5766" s="14" t="str">
        <f>TEXT(pizzadb_pizzasales[[#This Row],[order_date]],"dddd")</f>
        <v>Friday</v>
      </c>
      <c r="H5766" s="3">
        <v>0.57438657407407412</v>
      </c>
      <c r="I5766">
        <v>12</v>
      </c>
      <c r="J5766">
        <v>12</v>
      </c>
      <c r="K5766" s="1" t="s">
        <v>41</v>
      </c>
      <c r="L5766" s="1" t="s">
        <v>14</v>
      </c>
      <c r="M5766" s="1" t="s">
        <v>45</v>
      </c>
      <c r="N5766" s="1" t="s">
        <v>46</v>
      </c>
    </row>
    <row r="5767" spans="1:14" x14ac:dyDescent="0.25">
      <c r="A5767">
        <v>5766</v>
      </c>
      <c r="B5767">
        <v>2554</v>
      </c>
      <c r="C5767">
        <f>1/COUNTIF(B:B,pizzadb_pizzasales[[#This Row],[order_id]])</f>
        <v>1</v>
      </c>
      <c r="D5767" s="1" t="s">
        <v>90</v>
      </c>
      <c r="E5767">
        <v>1</v>
      </c>
      <c r="F5767" s="16">
        <v>44963</v>
      </c>
      <c r="G5767" s="14" t="str">
        <f>TEXT(pizzadb_pizzasales[[#This Row],[order_date]],"dddd")</f>
        <v>Monday</v>
      </c>
      <c r="H5767" s="3">
        <v>0.57893518518518516</v>
      </c>
      <c r="I5767">
        <v>17.950000762939453</v>
      </c>
      <c r="J5767">
        <v>17.950000762939453</v>
      </c>
      <c r="K5767" s="1" t="s">
        <v>21</v>
      </c>
      <c r="L5767" s="1" t="s">
        <v>22</v>
      </c>
      <c r="M5767" s="1" t="s">
        <v>91</v>
      </c>
      <c r="N5767" s="1" t="s">
        <v>92</v>
      </c>
    </row>
    <row r="5768" spans="1:14" x14ac:dyDescent="0.25">
      <c r="A5768">
        <v>5767</v>
      </c>
      <c r="B5768">
        <v>2555</v>
      </c>
      <c r="C5768">
        <f>1/COUNTIF(B:B,pizzadb_pizzasales[[#This Row],[order_id]])</f>
        <v>0.5</v>
      </c>
      <c r="D5768" s="1" t="s">
        <v>40</v>
      </c>
      <c r="E5768">
        <v>1</v>
      </c>
      <c r="F5768" s="16">
        <v>44964</v>
      </c>
      <c r="G5768" s="14" t="str">
        <f>TEXT(pizzadb_pizzasales[[#This Row],[order_date]],"dddd")</f>
        <v>Tuesday</v>
      </c>
      <c r="H5768" s="3">
        <v>0.58333333333333337</v>
      </c>
      <c r="I5768">
        <v>12.75</v>
      </c>
      <c r="J5768">
        <v>12.75</v>
      </c>
      <c r="K5768" s="1" t="s">
        <v>41</v>
      </c>
      <c r="L5768" s="1" t="s">
        <v>33</v>
      </c>
      <c r="M5768" s="1" t="s">
        <v>42</v>
      </c>
      <c r="N5768" s="1" t="s">
        <v>43</v>
      </c>
    </row>
    <row r="5769" spans="1:14" x14ac:dyDescent="0.25">
      <c r="A5769">
        <v>5768</v>
      </c>
      <c r="B5769">
        <v>2555</v>
      </c>
      <c r="C5769">
        <f>1/COUNTIF(B:B,pizzadb_pizzasales[[#This Row],[order_id]])</f>
        <v>0.5</v>
      </c>
      <c r="D5769" s="1" t="s">
        <v>165</v>
      </c>
      <c r="E5769">
        <v>1</v>
      </c>
      <c r="F5769" s="16">
        <v>44965</v>
      </c>
      <c r="G5769" s="14" t="str">
        <f>TEXT(pizzadb_pizzasales[[#This Row],[order_date]],"dddd")</f>
        <v>Wednesday</v>
      </c>
      <c r="H5769" s="3">
        <v>0.58333333333333337</v>
      </c>
      <c r="I5769">
        <v>23.649999618530273</v>
      </c>
      <c r="J5769">
        <v>23.649999618530273</v>
      </c>
      <c r="K5769" s="1" t="s">
        <v>41</v>
      </c>
      <c r="L5769" s="1" t="s">
        <v>26</v>
      </c>
      <c r="M5769" s="1" t="s">
        <v>166</v>
      </c>
      <c r="N5769" s="1" t="s">
        <v>167</v>
      </c>
    </row>
    <row r="5770" spans="1:14" x14ac:dyDescent="0.25">
      <c r="A5770">
        <v>5769</v>
      </c>
      <c r="B5770">
        <v>2556</v>
      </c>
      <c r="C5770">
        <f>1/COUNTIF(B:B,pizzadb_pizzasales[[#This Row],[order_id]])</f>
        <v>0.5</v>
      </c>
      <c r="D5770" s="1" t="s">
        <v>36</v>
      </c>
      <c r="E5770">
        <v>1</v>
      </c>
      <c r="F5770" s="16">
        <v>44966</v>
      </c>
      <c r="G5770" s="14" t="str">
        <f>TEXT(pizzadb_pizzasales[[#This Row],[order_date]],"dddd")</f>
        <v>Thursday</v>
      </c>
      <c r="H5770" s="3">
        <v>0.58377314814814818</v>
      </c>
      <c r="I5770">
        <v>16.5</v>
      </c>
      <c r="J5770">
        <v>16.5</v>
      </c>
      <c r="K5770" s="1" t="s">
        <v>13</v>
      </c>
      <c r="L5770" s="1" t="s">
        <v>26</v>
      </c>
      <c r="M5770" s="1" t="s">
        <v>27</v>
      </c>
      <c r="N5770" s="1" t="s">
        <v>28</v>
      </c>
    </row>
    <row r="5771" spans="1:14" x14ac:dyDescent="0.25">
      <c r="A5771">
        <v>5770</v>
      </c>
      <c r="B5771">
        <v>2556</v>
      </c>
      <c r="C5771">
        <f>1/COUNTIF(B:B,pizzadb_pizzasales[[#This Row],[order_id]])</f>
        <v>0.5</v>
      </c>
      <c r="D5771" s="1" t="s">
        <v>137</v>
      </c>
      <c r="E5771">
        <v>1</v>
      </c>
      <c r="F5771" s="16">
        <v>44967</v>
      </c>
      <c r="G5771" s="14" t="str">
        <f>TEXT(pizzadb_pizzasales[[#This Row],[order_date]],"dddd")</f>
        <v>Friday</v>
      </c>
      <c r="H5771" s="3">
        <v>0.58377314814814818</v>
      </c>
      <c r="I5771">
        <v>16.75</v>
      </c>
      <c r="J5771">
        <v>16.75</v>
      </c>
      <c r="K5771" s="1" t="s">
        <v>13</v>
      </c>
      <c r="L5771" s="1" t="s">
        <v>33</v>
      </c>
      <c r="M5771" s="1" t="s">
        <v>34</v>
      </c>
      <c r="N5771" s="1" t="s">
        <v>35</v>
      </c>
    </row>
    <row r="5772" spans="1:14" x14ac:dyDescent="0.25">
      <c r="A5772">
        <v>5771</v>
      </c>
      <c r="B5772">
        <v>2557</v>
      </c>
      <c r="C5772">
        <f>1/COUNTIF(B:B,pizzadb_pizzasales[[#This Row],[order_id]])</f>
        <v>0.25</v>
      </c>
      <c r="D5772" s="1" t="s">
        <v>20</v>
      </c>
      <c r="E5772">
        <v>1</v>
      </c>
      <c r="F5772" s="16">
        <v>44970</v>
      </c>
      <c r="G5772" s="14" t="str">
        <f>TEXT(pizzadb_pizzasales[[#This Row],[order_date]],"dddd")</f>
        <v>Monday</v>
      </c>
      <c r="H5772" s="3">
        <v>0.59012731481481484</v>
      </c>
      <c r="I5772">
        <v>18.5</v>
      </c>
      <c r="J5772">
        <v>18.5</v>
      </c>
      <c r="K5772" s="1" t="s">
        <v>21</v>
      </c>
      <c r="L5772" s="1" t="s">
        <v>22</v>
      </c>
      <c r="M5772" s="1" t="s">
        <v>23</v>
      </c>
      <c r="N5772" s="1" t="s">
        <v>24</v>
      </c>
    </row>
    <row r="5773" spans="1:14" x14ac:dyDescent="0.25">
      <c r="A5773">
        <v>5772</v>
      </c>
      <c r="B5773">
        <v>2557</v>
      </c>
      <c r="C5773">
        <f>1/COUNTIF(B:B,pizzadb_pizzasales[[#This Row],[order_id]])</f>
        <v>0.25</v>
      </c>
      <c r="D5773" s="1" t="s">
        <v>113</v>
      </c>
      <c r="E5773">
        <v>1</v>
      </c>
      <c r="F5773" s="16">
        <v>44971</v>
      </c>
      <c r="G5773" s="14" t="str">
        <f>TEXT(pizzadb_pizzasales[[#This Row],[order_date]],"dddd")</f>
        <v>Tuesday</v>
      </c>
      <c r="H5773" s="3">
        <v>0.59012731481481484</v>
      </c>
      <c r="I5773">
        <v>20.25</v>
      </c>
      <c r="J5773">
        <v>20.25</v>
      </c>
      <c r="K5773" s="1" t="s">
        <v>21</v>
      </c>
      <c r="L5773" s="1" t="s">
        <v>26</v>
      </c>
      <c r="M5773" s="1" t="s">
        <v>114</v>
      </c>
      <c r="N5773" s="1" t="s">
        <v>115</v>
      </c>
    </row>
    <row r="5774" spans="1:14" x14ac:dyDescent="0.25">
      <c r="A5774">
        <v>5773</v>
      </c>
      <c r="B5774">
        <v>2557</v>
      </c>
      <c r="C5774">
        <f>1/COUNTIF(B:B,pizzadb_pizzasales[[#This Row],[order_id]])</f>
        <v>0.25</v>
      </c>
      <c r="D5774" s="1" t="s">
        <v>155</v>
      </c>
      <c r="E5774">
        <v>1</v>
      </c>
      <c r="F5774" s="16">
        <v>44972</v>
      </c>
      <c r="G5774" s="14" t="str">
        <f>TEXT(pizzadb_pizzasales[[#This Row],[order_date]],"dddd")</f>
        <v>Wednesday</v>
      </c>
      <c r="H5774" s="3">
        <v>0.59012731481481484</v>
      </c>
      <c r="I5774">
        <v>16</v>
      </c>
      <c r="J5774">
        <v>16</v>
      </c>
      <c r="K5774" s="1" t="s">
        <v>13</v>
      </c>
      <c r="L5774" s="1" t="s">
        <v>14</v>
      </c>
      <c r="M5774" s="1" t="s">
        <v>45</v>
      </c>
      <c r="N5774" s="1" t="s">
        <v>46</v>
      </c>
    </row>
    <row r="5775" spans="1:14" x14ac:dyDescent="0.25">
      <c r="A5775">
        <v>5774</v>
      </c>
      <c r="B5775">
        <v>2557</v>
      </c>
      <c r="C5775">
        <f>1/COUNTIF(B:B,pizzadb_pizzasales[[#This Row],[order_id]])</f>
        <v>0.25</v>
      </c>
      <c r="D5775" s="1" t="s">
        <v>44</v>
      </c>
      <c r="E5775">
        <v>1</v>
      </c>
      <c r="F5775" s="16">
        <v>44973</v>
      </c>
      <c r="G5775" s="14" t="str">
        <f>TEXT(pizzadb_pizzasales[[#This Row],[order_date]],"dddd")</f>
        <v>Thursday</v>
      </c>
      <c r="H5775" s="3">
        <v>0.59012731481481484</v>
      </c>
      <c r="I5775">
        <v>12</v>
      </c>
      <c r="J5775">
        <v>12</v>
      </c>
      <c r="K5775" s="1" t="s">
        <v>41</v>
      </c>
      <c r="L5775" s="1" t="s">
        <v>14</v>
      </c>
      <c r="M5775" s="1" t="s">
        <v>45</v>
      </c>
      <c r="N5775" s="1" t="s">
        <v>46</v>
      </c>
    </row>
    <row r="5776" spans="1:14" x14ac:dyDescent="0.25">
      <c r="A5776">
        <v>5775</v>
      </c>
      <c r="B5776">
        <v>2558</v>
      </c>
      <c r="C5776">
        <f>1/COUNTIF(B:B,pizzadb_pizzasales[[#This Row],[order_id]])</f>
        <v>0.5</v>
      </c>
      <c r="D5776" s="1" t="s">
        <v>90</v>
      </c>
      <c r="E5776">
        <v>1</v>
      </c>
      <c r="F5776" s="16">
        <v>44974</v>
      </c>
      <c r="G5776" s="14" t="str">
        <f>TEXT(pizzadb_pizzasales[[#This Row],[order_date]],"dddd")</f>
        <v>Friday</v>
      </c>
      <c r="H5776" s="3">
        <v>0.59738425925925931</v>
      </c>
      <c r="I5776">
        <v>17.950000762939453</v>
      </c>
      <c r="J5776">
        <v>17.950000762939453</v>
      </c>
      <c r="K5776" s="1" t="s">
        <v>21</v>
      </c>
      <c r="L5776" s="1" t="s">
        <v>22</v>
      </c>
      <c r="M5776" s="1" t="s">
        <v>91</v>
      </c>
      <c r="N5776" s="1" t="s">
        <v>92</v>
      </c>
    </row>
    <row r="5777" spans="1:14" x14ac:dyDescent="0.25">
      <c r="A5777">
        <v>5776</v>
      </c>
      <c r="B5777">
        <v>2558</v>
      </c>
      <c r="C5777">
        <f>1/COUNTIF(B:B,pizzadb_pizzasales[[#This Row],[order_id]])</f>
        <v>0.5</v>
      </c>
      <c r="D5777" s="1" t="s">
        <v>142</v>
      </c>
      <c r="E5777">
        <v>1</v>
      </c>
      <c r="F5777" s="16">
        <v>44977</v>
      </c>
      <c r="G5777" s="14" t="str">
        <f>TEXT(pizzadb_pizzasales[[#This Row],[order_date]],"dddd")</f>
        <v>Monday</v>
      </c>
      <c r="H5777" s="3">
        <v>0.59738425925925931</v>
      </c>
      <c r="I5777">
        <v>16.5</v>
      </c>
      <c r="J5777">
        <v>16.5</v>
      </c>
      <c r="K5777" s="1" t="s">
        <v>21</v>
      </c>
      <c r="L5777" s="1" t="s">
        <v>14</v>
      </c>
      <c r="M5777" s="1" t="s">
        <v>15</v>
      </c>
      <c r="N5777" s="1" t="s">
        <v>16</v>
      </c>
    </row>
    <row r="5778" spans="1:14" x14ac:dyDescent="0.25">
      <c r="A5778">
        <v>5777</v>
      </c>
      <c r="B5778">
        <v>2559</v>
      </c>
      <c r="C5778">
        <f>1/COUNTIF(B:B,pizzadb_pizzasales[[#This Row],[order_id]])</f>
        <v>1</v>
      </c>
      <c r="D5778" s="1" t="s">
        <v>59</v>
      </c>
      <c r="E5778">
        <v>1</v>
      </c>
      <c r="F5778" s="16">
        <v>44978</v>
      </c>
      <c r="G5778" s="14" t="str">
        <f>TEXT(pizzadb_pizzasales[[#This Row],[order_date]],"dddd")</f>
        <v>Tuesday</v>
      </c>
      <c r="H5778" s="3">
        <v>0.59887731481481477</v>
      </c>
      <c r="I5778">
        <v>20.75</v>
      </c>
      <c r="J5778">
        <v>20.75</v>
      </c>
      <c r="K5778" s="1" t="s">
        <v>21</v>
      </c>
      <c r="L5778" s="1" t="s">
        <v>26</v>
      </c>
      <c r="M5778" s="1" t="s">
        <v>60</v>
      </c>
      <c r="N5778" s="1" t="s">
        <v>61</v>
      </c>
    </row>
    <row r="5779" spans="1:14" x14ac:dyDescent="0.25">
      <c r="A5779">
        <v>5778</v>
      </c>
      <c r="B5779">
        <v>2560</v>
      </c>
      <c r="C5779">
        <f>1/COUNTIF(B:B,pizzadb_pizzasales[[#This Row],[order_id]])</f>
        <v>1</v>
      </c>
      <c r="D5779" s="1" t="s">
        <v>165</v>
      </c>
      <c r="E5779">
        <v>1</v>
      </c>
      <c r="F5779" s="16">
        <v>44979</v>
      </c>
      <c r="G5779" s="14" t="str">
        <f>TEXT(pizzadb_pizzasales[[#This Row],[order_date]],"dddd")</f>
        <v>Wednesday</v>
      </c>
      <c r="H5779" s="3">
        <v>0.60226851851851848</v>
      </c>
      <c r="I5779">
        <v>23.649999618530273</v>
      </c>
      <c r="J5779">
        <v>23.649999618530273</v>
      </c>
      <c r="K5779" s="1" t="s">
        <v>41</v>
      </c>
      <c r="L5779" s="1" t="s">
        <v>26</v>
      </c>
      <c r="M5779" s="1" t="s">
        <v>166</v>
      </c>
      <c r="N5779" s="1" t="s">
        <v>167</v>
      </c>
    </row>
    <row r="5780" spans="1:14" x14ac:dyDescent="0.25">
      <c r="A5780">
        <v>5779</v>
      </c>
      <c r="B5780">
        <v>2561</v>
      </c>
      <c r="C5780">
        <f>1/COUNTIF(B:B,pizzadb_pizzasales[[#This Row],[order_id]])</f>
        <v>1</v>
      </c>
      <c r="D5780" s="1" t="s">
        <v>134</v>
      </c>
      <c r="E5780">
        <v>1</v>
      </c>
      <c r="F5780" s="16">
        <v>44980</v>
      </c>
      <c r="G5780" s="14" t="str">
        <f>TEXT(pizzadb_pizzasales[[#This Row],[order_date]],"dddd")</f>
        <v>Thursday</v>
      </c>
      <c r="H5780" s="3">
        <v>0.60341435185185188</v>
      </c>
      <c r="I5780">
        <v>16.75</v>
      </c>
      <c r="J5780">
        <v>16.75</v>
      </c>
      <c r="K5780" s="1" t="s">
        <v>13</v>
      </c>
      <c r="L5780" s="1" t="s">
        <v>33</v>
      </c>
      <c r="M5780" s="1" t="s">
        <v>124</v>
      </c>
      <c r="N5780" s="1" t="s">
        <v>125</v>
      </c>
    </row>
    <row r="5781" spans="1:14" x14ac:dyDescent="0.25">
      <c r="A5781">
        <v>5780</v>
      </c>
      <c r="B5781">
        <v>2562</v>
      </c>
      <c r="C5781">
        <f>1/COUNTIF(B:B,pizzadb_pizzasales[[#This Row],[order_id]])</f>
        <v>0.25</v>
      </c>
      <c r="D5781" s="1" t="s">
        <v>160</v>
      </c>
      <c r="E5781">
        <v>1</v>
      </c>
      <c r="F5781" s="16">
        <v>44981</v>
      </c>
      <c r="G5781" s="14" t="str">
        <f>TEXT(pizzadb_pizzasales[[#This Row],[order_date]],"dddd")</f>
        <v>Friday</v>
      </c>
      <c r="H5781" s="3">
        <v>0.60442129629629626</v>
      </c>
      <c r="I5781">
        <v>12</v>
      </c>
      <c r="J5781">
        <v>12</v>
      </c>
      <c r="K5781" s="1" t="s">
        <v>41</v>
      </c>
      <c r="L5781" s="1" t="s">
        <v>14</v>
      </c>
      <c r="M5781" s="1" t="s">
        <v>55</v>
      </c>
      <c r="N5781" s="1" t="s">
        <v>56</v>
      </c>
    </row>
    <row r="5782" spans="1:14" x14ac:dyDescent="0.25">
      <c r="A5782">
        <v>5781</v>
      </c>
      <c r="B5782">
        <v>2562</v>
      </c>
      <c r="C5782">
        <f>1/COUNTIF(B:B,pizzadb_pizzasales[[#This Row],[order_id]])</f>
        <v>0.25</v>
      </c>
      <c r="D5782" s="1" t="s">
        <v>29</v>
      </c>
      <c r="E5782">
        <v>1</v>
      </c>
      <c r="F5782" s="16">
        <v>44984</v>
      </c>
      <c r="G5782" s="14" t="str">
        <f>TEXT(pizzadb_pizzasales[[#This Row],[order_date]],"dddd")</f>
        <v>Monday</v>
      </c>
      <c r="H5782" s="3">
        <v>0.60442129629629626</v>
      </c>
      <c r="I5782">
        <v>16</v>
      </c>
      <c r="J5782">
        <v>16</v>
      </c>
      <c r="K5782" s="1" t="s">
        <v>13</v>
      </c>
      <c r="L5782" s="1" t="s">
        <v>22</v>
      </c>
      <c r="M5782" s="1" t="s">
        <v>30</v>
      </c>
      <c r="N5782" s="1" t="s">
        <v>31</v>
      </c>
    </row>
    <row r="5783" spans="1:14" x14ac:dyDescent="0.25">
      <c r="A5783">
        <v>5782</v>
      </c>
      <c r="B5783">
        <v>2562</v>
      </c>
      <c r="C5783">
        <f>1/COUNTIF(B:B,pizzadb_pizzasales[[#This Row],[order_id]])</f>
        <v>0.25</v>
      </c>
      <c r="D5783" s="1" t="s">
        <v>77</v>
      </c>
      <c r="E5783">
        <v>1</v>
      </c>
      <c r="F5783" s="16">
        <v>44985</v>
      </c>
      <c r="G5783" s="14" t="str">
        <f>TEXT(pizzadb_pizzasales[[#This Row],[order_date]],"dddd")</f>
        <v>Tuesday</v>
      </c>
      <c r="H5783" s="3">
        <v>0.60442129629629626</v>
      </c>
      <c r="I5783">
        <v>15.25</v>
      </c>
      <c r="J5783">
        <v>15.25</v>
      </c>
      <c r="K5783" s="1" t="s">
        <v>21</v>
      </c>
      <c r="L5783" s="1" t="s">
        <v>14</v>
      </c>
      <c r="M5783" s="1" t="s">
        <v>78</v>
      </c>
      <c r="N5783" s="1" t="s">
        <v>79</v>
      </c>
    </row>
    <row r="5784" spans="1:14" x14ac:dyDescent="0.25">
      <c r="A5784">
        <v>5783</v>
      </c>
      <c r="B5784">
        <v>2562</v>
      </c>
      <c r="C5784">
        <f>1/COUNTIF(B:B,pizzadb_pizzasales[[#This Row],[order_id]])</f>
        <v>0.25</v>
      </c>
      <c r="D5784" s="1" t="s">
        <v>117</v>
      </c>
      <c r="E5784">
        <v>1</v>
      </c>
      <c r="F5784" s="16">
        <v>44986</v>
      </c>
      <c r="G5784" s="14" t="str">
        <f>TEXT(pizzadb_pizzasales[[#This Row],[order_date]],"dddd")</f>
        <v>Wednesday</v>
      </c>
      <c r="H5784" s="3">
        <v>0.60442129629629626</v>
      </c>
      <c r="I5784">
        <v>12.75</v>
      </c>
      <c r="J5784">
        <v>12.75</v>
      </c>
      <c r="K5784" s="1" t="s">
        <v>41</v>
      </c>
      <c r="L5784" s="1" t="s">
        <v>33</v>
      </c>
      <c r="M5784" s="1" t="s">
        <v>70</v>
      </c>
      <c r="N5784" s="1" t="s">
        <v>71</v>
      </c>
    </row>
    <row r="5785" spans="1:14" x14ac:dyDescent="0.25">
      <c r="A5785">
        <v>5784</v>
      </c>
      <c r="B5785">
        <v>2563</v>
      </c>
      <c r="C5785">
        <f>1/COUNTIF(B:B,pizzadb_pizzasales[[#This Row],[order_id]])</f>
        <v>0.33333333333333331</v>
      </c>
      <c r="D5785" s="1" t="s">
        <v>96</v>
      </c>
      <c r="E5785">
        <v>1</v>
      </c>
      <c r="F5785" s="16">
        <v>44987</v>
      </c>
      <c r="G5785" s="14" t="str">
        <f>TEXT(pizzadb_pizzasales[[#This Row],[order_date]],"dddd")</f>
        <v>Thursday</v>
      </c>
      <c r="H5785" s="3">
        <v>0.6136342592592593</v>
      </c>
      <c r="I5785">
        <v>16.25</v>
      </c>
      <c r="J5785">
        <v>16.25</v>
      </c>
      <c r="K5785" s="1" t="s">
        <v>13</v>
      </c>
      <c r="L5785" s="1" t="s">
        <v>26</v>
      </c>
      <c r="M5785" s="1" t="s">
        <v>97</v>
      </c>
      <c r="N5785" s="1" t="s">
        <v>98</v>
      </c>
    </row>
    <row r="5786" spans="1:14" x14ac:dyDescent="0.25">
      <c r="A5786">
        <v>5785</v>
      </c>
      <c r="B5786">
        <v>2563</v>
      </c>
      <c r="C5786">
        <f>1/COUNTIF(B:B,pizzadb_pizzasales[[#This Row],[order_id]])</f>
        <v>0.33333333333333331</v>
      </c>
      <c r="D5786" s="1" t="s">
        <v>112</v>
      </c>
      <c r="E5786">
        <v>1</v>
      </c>
      <c r="F5786" s="16">
        <v>44988</v>
      </c>
      <c r="G5786" s="14" t="str">
        <f>TEXT(pizzadb_pizzasales[[#This Row],[order_date]],"dddd")</f>
        <v>Friday</v>
      </c>
      <c r="H5786" s="3">
        <v>0.6136342592592593</v>
      </c>
      <c r="I5786">
        <v>20.5</v>
      </c>
      <c r="J5786">
        <v>20.5</v>
      </c>
      <c r="K5786" s="1" t="s">
        <v>21</v>
      </c>
      <c r="L5786" s="1" t="s">
        <v>14</v>
      </c>
      <c r="M5786" s="1" t="s">
        <v>94</v>
      </c>
      <c r="N5786" s="1" t="s">
        <v>95</v>
      </c>
    </row>
    <row r="5787" spans="1:14" x14ac:dyDescent="0.25">
      <c r="A5787">
        <v>5786</v>
      </c>
      <c r="B5787">
        <v>2563</v>
      </c>
      <c r="C5787">
        <f>1/COUNTIF(B:B,pizzadb_pizzasales[[#This Row],[order_id]])</f>
        <v>0.33333333333333331</v>
      </c>
      <c r="D5787" s="1" t="s">
        <v>170</v>
      </c>
      <c r="E5787">
        <v>1</v>
      </c>
      <c r="F5787" s="16">
        <v>44991</v>
      </c>
      <c r="G5787" s="14" t="str">
        <f>TEXT(pizzadb_pizzasales[[#This Row],[order_date]],"dddd")</f>
        <v>Monday</v>
      </c>
      <c r="H5787" s="3">
        <v>0.6136342592592593</v>
      </c>
      <c r="I5787">
        <v>20.5</v>
      </c>
      <c r="J5787">
        <v>20.5</v>
      </c>
      <c r="K5787" s="1" t="s">
        <v>21</v>
      </c>
      <c r="L5787" s="1" t="s">
        <v>14</v>
      </c>
      <c r="M5787" s="1" t="s">
        <v>45</v>
      </c>
      <c r="N5787" s="1" t="s">
        <v>46</v>
      </c>
    </row>
    <row r="5788" spans="1:14" x14ac:dyDescent="0.25">
      <c r="A5788">
        <v>5787</v>
      </c>
      <c r="B5788">
        <v>2564</v>
      </c>
      <c r="C5788">
        <f>1/COUNTIF(B:B,pizzadb_pizzasales[[#This Row],[order_id]])</f>
        <v>1</v>
      </c>
      <c r="D5788" s="1" t="s">
        <v>32</v>
      </c>
      <c r="E5788">
        <v>1</v>
      </c>
      <c r="F5788" s="16">
        <v>44992</v>
      </c>
      <c r="G5788" s="14" t="str">
        <f>TEXT(pizzadb_pizzasales[[#This Row],[order_date]],"dddd")</f>
        <v>Tuesday</v>
      </c>
      <c r="H5788" s="3">
        <v>0.62035879629629631</v>
      </c>
      <c r="I5788">
        <v>20.75</v>
      </c>
      <c r="J5788">
        <v>20.75</v>
      </c>
      <c r="K5788" s="1" t="s">
        <v>21</v>
      </c>
      <c r="L5788" s="1" t="s">
        <v>33</v>
      </c>
      <c r="M5788" s="1" t="s">
        <v>34</v>
      </c>
      <c r="N5788" s="1" t="s">
        <v>35</v>
      </c>
    </row>
    <row r="5789" spans="1:14" x14ac:dyDescent="0.25">
      <c r="A5789">
        <v>5788</v>
      </c>
      <c r="B5789">
        <v>2565</v>
      </c>
      <c r="C5789">
        <f>1/COUNTIF(B:B,pizzadb_pizzasales[[#This Row],[order_id]])</f>
        <v>0.33333333333333331</v>
      </c>
      <c r="D5789" s="1" t="s">
        <v>123</v>
      </c>
      <c r="E5789">
        <v>1</v>
      </c>
      <c r="F5789" s="16">
        <v>44993</v>
      </c>
      <c r="G5789" s="14" t="str">
        <f>TEXT(pizzadb_pizzasales[[#This Row],[order_date]],"dddd")</f>
        <v>Wednesday</v>
      </c>
      <c r="H5789" s="3">
        <v>0.62834490740740745</v>
      </c>
      <c r="I5789">
        <v>12.75</v>
      </c>
      <c r="J5789">
        <v>12.75</v>
      </c>
      <c r="K5789" s="1" t="s">
        <v>41</v>
      </c>
      <c r="L5789" s="1" t="s">
        <v>33</v>
      </c>
      <c r="M5789" s="1" t="s">
        <v>124</v>
      </c>
      <c r="N5789" s="1" t="s">
        <v>125</v>
      </c>
    </row>
    <row r="5790" spans="1:14" x14ac:dyDescent="0.25">
      <c r="A5790">
        <v>5789</v>
      </c>
      <c r="B5790">
        <v>2565</v>
      </c>
      <c r="C5790">
        <f>1/COUNTIF(B:B,pizzadb_pizzasales[[#This Row],[order_id]])</f>
        <v>0.33333333333333331</v>
      </c>
      <c r="D5790" s="1" t="s">
        <v>138</v>
      </c>
      <c r="E5790">
        <v>1</v>
      </c>
      <c r="F5790" s="16">
        <v>44994</v>
      </c>
      <c r="G5790" s="14" t="str">
        <f>TEXT(pizzadb_pizzasales[[#This Row],[order_date]],"dddd")</f>
        <v>Thursday</v>
      </c>
      <c r="H5790" s="3">
        <v>0.62834490740740745</v>
      </c>
      <c r="I5790">
        <v>20.5</v>
      </c>
      <c r="J5790">
        <v>20.5</v>
      </c>
      <c r="K5790" s="1" t="s">
        <v>21</v>
      </c>
      <c r="L5790" s="1" t="s">
        <v>14</v>
      </c>
      <c r="M5790" s="1" t="s">
        <v>18</v>
      </c>
      <c r="N5790" s="1" t="s">
        <v>19</v>
      </c>
    </row>
    <row r="5791" spans="1:14" x14ac:dyDescent="0.25">
      <c r="A5791">
        <v>5790</v>
      </c>
      <c r="B5791">
        <v>2565</v>
      </c>
      <c r="C5791">
        <f>1/COUNTIF(B:B,pizzadb_pizzasales[[#This Row],[order_id]])</f>
        <v>0.33333333333333331</v>
      </c>
      <c r="D5791" s="1" t="s">
        <v>132</v>
      </c>
      <c r="E5791">
        <v>1</v>
      </c>
      <c r="F5791" s="16">
        <v>44995</v>
      </c>
      <c r="G5791" s="14" t="str">
        <f>TEXT(pizzadb_pizzasales[[#This Row],[order_date]],"dddd")</f>
        <v>Friday</v>
      </c>
      <c r="H5791" s="3">
        <v>0.62834490740740745</v>
      </c>
      <c r="I5791">
        <v>10.5</v>
      </c>
      <c r="J5791">
        <v>10.5</v>
      </c>
      <c r="K5791" s="1" t="s">
        <v>41</v>
      </c>
      <c r="L5791" s="1" t="s">
        <v>14</v>
      </c>
      <c r="M5791" s="1" t="s">
        <v>15</v>
      </c>
      <c r="N5791" s="1" t="s">
        <v>16</v>
      </c>
    </row>
    <row r="5792" spans="1:14" x14ac:dyDescent="0.25">
      <c r="A5792">
        <v>5791</v>
      </c>
      <c r="B5792">
        <v>2566</v>
      </c>
      <c r="C5792">
        <f>1/COUNTIF(B:B,pizzadb_pizzasales[[#This Row],[order_id]])</f>
        <v>0.5</v>
      </c>
      <c r="D5792" s="1" t="s">
        <v>20</v>
      </c>
      <c r="E5792">
        <v>1</v>
      </c>
      <c r="F5792" s="16">
        <v>44998</v>
      </c>
      <c r="G5792" s="14" t="str">
        <f>TEXT(pizzadb_pizzasales[[#This Row],[order_date]],"dddd")</f>
        <v>Monday</v>
      </c>
      <c r="H5792" s="3">
        <v>0.64248842592592592</v>
      </c>
      <c r="I5792">
        <v>18.5</v>
      </c>
      <c r="J5792">
        <v>18.5</v>
      </c>
      <c r="K5792" s="1" t="s">
        <v>21</v>
      </c>
      <c r="L5792" s="1" t="s">
        <v>22</v>
      </c>
      <c r="M5792" s="1" t="s">
        <v>23</v>
      </c>
      <c r="N5792" s="1" t="s">
        <v>24</v>
      </c>
    </row>
    <row r="5793" spans="1:14" x14ac:dyDescent="0.25">
      <c r="A5793">
        <v>5792</v>
      </c>
      <c r="B5793">
        <v>2566</v>
      </c>
      <c r="C5793">
        <f>1/COUNTIF(B:B,pizzadb_pizzasales[[#This Row],[order_id]])</f>
        <v>0.5</v>
      </c>
      <c r="D5793" s="1" t="s">
        <v>151</v>
      </c>
      <c r="E5793">
        <v>1</v>
      </c>
      <c r="F5793" s="16">
        <v>44999</v>
      </c>
      <c r="G5793" s="14" t="str">
        <f>TEXT(pizzadb_pizzasales[[#This Row],[order_date]],"dddd")</f>
        <v>Tuesday</v>
      </c>
      <c r="H5793" s="3">
        <v>0.64248842592592592</v>
      </c>
      <c r="I5793">
        <v>12.75</v>
      </c>
      <c r="J5793">
        <v>12.75</v>
      </c>
      <c r="K5793" s="1" t="s">
        <v>41</v>
      </c>
      <c r="L5793" s="1" t="s">
        <v>33</v>
      </c>
      <c r="M5793" s="1" t="s">
        <v>34</v>
      </c>
      <c r="N5793" s="1" t="s">
        <v>35</v>
      </c>
    </row>
    <row r="5794" spans="1:14" x14ac:dyDescent="0.25">
      <c r="A5794">
        <v>5793</v>
      </c>
      <c r="B5794">
        <v>2567</v>
      </c>
      <c r="C5794">
        <f>1/COUNTIF(B:B,pizzadb_pizzasales[[#This Row],[order_id]])</f>
        <v>1</v>
      </c>
      <c r="D5794" s="1" t="s">
        <v>80</v>
      </c>
      <c r="E5794">
        <v>1</v>
      </c>
      <c r="F5794" s="16">
        <v>45000</v>
      </c>
      <c r="G5794" s="14" t="str">
        <f>TEXT(pizzadb_pizzasales[[#This Row],[order_date]],"dddd")</f>
        <v>Wednesday</v>
      </c>
      <c r="H5794" s="3">
        <v>0.65181712962962968</v>
      </c>
      <c r="I5794">
        <v>12.75</v>
      </c>
      <c r="J5794">
        <v>12.75</v>
      </c>
      <c r="K5794" s="1" t="s">
        <v>41</v>
      </c>
      <c r="L5794" s="1" t="s">
        <v>33</v>
      </c>
      <c r="M5794" s="1" t="s">
        <v>74</v>
      </c>
      <c r="N5794" s="1" t="s">
        <v>75</v>
      </c>
    </row>
    <row r="5795" spans="1:14" x14ac:dyDescent="0.25">
      <c r="A5795">
        <v>5794</v>
      </c>
      <c r="B5795">
        <v>2568</v>
      </c>
      <c r="C5795">
        <f>1/COUNTIF(B:B,pizzadb_pizzasales[[#This Row],[order_id]])</f>
        <v>0.5</v>
      </c>
      <c r="D5795" s="1" t="s">
        <v>72</v>
      </c>
      <c r="E5795">
        <v>1</v>
      </c>
      <c r="F5795" s="16">
        <v>45001</v>
      </c>
      <c r="G5795" s="14" t="str">
        <f>TEXT(pizzadb_pizzasales[[#This Row],[order_date]],"dddd")</f>
        <v>Thursday</v>
      </c>
      <c r="H5795" s="3">
        <v>0.66218750000000004</v>
      </c>
      <c r="I5795">
        <v>20.75</v>
      </c>
      <c r="J5795">
        <v>20.75</v>
      </c>
      <c r="K5795" s="1" t="s">
        <v>21</v>
      </c>
      <c r="L5795" s="1" t="s">
        <v>33</v>
      </c>
      <c r="M5795" s="1" t="s">
        <v>42</v>
      </c>
      <c r="N5795" s="1" t="s">
        <v>43</v>
      </c>
    </row>
    <row r="5796" spans="1:14" x14ac:dyDescent="0.25">
      <c r="A5796">
        <v>5795</v>
      </c>
      <c r="B5796">
        <v>2568</v>
      </c>
      <c r="C5796">
        <f>1/COUNTIF(B:B,pizzadb_pizzasales[[#This Row],[order_id]])</f>
        <v>0.5</v>
      </c>
      <c r="D5796" s="1" t="s">
        <v>122</v>
      </c>
      <c r="E5796">
        <v>1</v>
      </c>
      <c r="F5796" s="16">
        <v>45002</v>
      </c>
      <c r="G5796" s="14" t="str">
        <f>TEXT(pizzadb_pizzasales[[#This Row],[order_date]],"dddd")</f>
        <v>Friday</v>
      </c>
      <c r="H5796" s="3">
        <v>0.66218750000000004</v>
      </c>
      <c r="I5796">
        <v>20.25</v>
      </c>
      <c r="J5796">
        <v>20.25</v>
      </c>
      <c r="K5796" s="1" t="s">
        <v>21</v>
      </c>
      <c r="L5796" s="1" t="s">
        <v>22</v>
      </c>
      <c r="M5796" s="1" t="s">
        <v>66</v>
      </c>
      <c r="N5796" s="1" t="s">
        <v>67</v>
      </c>
    </row>
    <row r="5797" spans="1:14" x14ac:dyDescent="0.25">
      <c r="A5797">
        <v>5796</v>
      </c>
      <c r="B5797">
        <v>2569</v>
      </c>
      <c r="C5797">
        <f>1/COUNTIF(B:B,pizzadb_pizzasales[[#This Row],[order_id]])</f>
        <v>0.25</v>
      </c>
      <c r="D5797" s="1" t="s">
        <v>73</v>
      </c>
      <c r="E5797">
        <v>1</v>
      </c>
      <c r="F5797" s="16">
        <v>45005</v>
      </c>
      <c r="G5797" s="14" t="str">
        <f>TEXT(pizzadb_pizzasales[[#This Row],[order_date]],"dddd")</f>
        <v>Monday</v>
      </c>
      <c r="H5797" s="3">
        <v>0.66248842592592594</v>
      </c>
      <c r="I5797">
        <v>20.75</v>
      </c>
      <c r="J5797">
        <v>20.75</v>
      </c>
      <c r="K5797" s="1" t="s">
        <v>21</v>
      </c>
      <c r="L5797" s="1" t="s">
        <v>33</v>
      </c>
      <c r="M5797" s="1" t="s">
        <v>74</v>
      </c>
      <c r="N5797" s="1" t="s">
        <v>75</v>
      </c>
    </row>
    <row r="5798" spans="1:14" x14ac:dyDescent="0.25">
      <c r="A5798">
        <v>5797</v>
      </c>
      <c r="B5798">
        <v>2569</v>
      </c>
      <c r="C5798">
        <f>1/COUNTIF(B:B,pizzadb_pizzasales[[#This Row],[order_id]])</f>
        <v>0.25</v>
      </c>
      <c r="D5798" s="1" t="s">
        <v>100</v>
      </c>
      <c r="E5798">
        <v>1</v>
      </c>
      <c r="F5798" s="16">
        <v>45006</v>
      </c>
      <c r="G5798" s="14" t="str">
        <f>TEXT(pizzadb_pizzasales[[#This Row],[order_date]],"dddd")</f>
        <v>Tuesday</v>
      </c>
      <c r="H5798" s="3">
        <v>0.66248842592592594</v>
      </c>
      <c r="I5798">
        <v>12.75</v>
      </c>
      <c r="J5798">
        <v>12.75</v>
      </c>
      <c r="K5798" s="1" t="s">
        <v>41</v>
      </c>
      <c r="L5798" s="1" t="s">
        <v>22</v>
      </c>
      <c r="M5798" s="1" t="s">
        <v>101</v>
      </c>
      <c r="N5798" s="1" t="s">
        <v>102</v>
      </c>
    </row>
    <row r="5799" spans="1:14" x14ac:dyDescent="0.25">
      <c r="A5799">
        <v>5798</v>
      </c>
      <c r="B5799">
        <v>2569</v>
      </c>
      <c r="C5799">
        <f>1/COUNTIF(B:B,pizzadb_pizzasales[[#This Row],[order_id]])</f>
        <v>0.25</v>
      </c>
      <c r="D5799" s="1" t="s">
        <v>145</v>
      </c>
      <c r="E5799">
        <v>1</v>
      </c>
      <c r="F5799" s="16">
        <v>45007</v>
      </c>
      <c r="G5799" s="14" t="str">
        <f>TEXT(pizzadb_pizzasales[[#This Row],[order_date]],"dddd")</f>
        <v>Wednesday</v>
      </c>
      <c r="H5799" s="3">
        <v>0.66248842592592594</v>
      </c>
      <c r="I5799">
        <v>16.5</v>
      </c>
      <c r="J5799">
        <v>16.5</v>
      </c>
      <c r="K5799" s="1" t="s">
        <v>13</v>
      </c>
      <c r="L5799" s="1" t="s">
        <v>26</v>
      </c>
      <c r="M5799" s="1" t="s">
        <v>38</v>
      </c>
      <c r="N5799" s="1" t="s">
        <v>39</v>
      </c>
    </row>
    <row r="5800" spans="1:14" x14ac:dyDescent="0.25">
      <c r="A5800">
        <v>5799</v>
      </c>
      <c r="B5800">
        <v>2569</v>
      </c>
      <c r="C5800">
        <f>1/COUNTIF(B:B,pizzadb_pizzasales[[#This Row],[order_id]])</f>
        <v>0.25</v>
      </c>
      <c r="D5800" s="1" t="s">
        <v>170</v>
      </c>
      <c r="E5800">
        <v>1</v>
      </c>
      <c r="F5800" s="16">
        <v>45008</v>
      </c>
      <c r="G5800" s="14" t="str">
        <f>TEXT(pizzadb_pizzasales[[#This Row],[order_date]],"dddd")</f>
        <v>Thursday</v>
      </c>
      <c r="H5800" s="3">
        <v>0.66248842592592594</v>
      </c>
      <c r="I5800">
        <v>20.5</v>
      </c>
      <c r="J5800">
        <v>20.5</v>
      </c>
      <c r="K5800" s="1" t="s">
        <v>21</v>
      </c>
      <c r="L5800" s="1" t="s">
        <v>14</v>
      </c>
      <c r="M5800" s="1" t="s">
        <v>45</v>
      </c>
      <c r="N5800" s="1" t="s">
        <v>46</v>
      </c>
    </row>
    <row r="5801" spans="1:14" x14ac:dyDescent="0.25">
      <c r="A5801">
        <v>5800</v>
      </c>
      <c r="B5801">
        <v>2570</v>
      </c>
      <c r="C5801">
        <f>1/COUNTIF(B:B,pizzadb_pizzasales[[#This Row],[order_id]])</f>
        <v>1</v>
      </c>
      <c r="D5801" s="1" t="s">
        <v>12</v>
      </c>
      <c r="E5801">
        <v>2</v>
      </c>
      <c r="F5801" s="16">
        <v>45009</v>
      </c>
      <c r="G5801" s="14" t="str">
        <f>TEXT(pizzadb_pizzasales[[#This Row],[order_date]],"dddd")</f>
        <v>Friday</v>
      </c>
      <c r="H5801" s="3">
        <v>0.66306712962962966</v>
      </c>
      <c r="I5801">
        <v>13.25</v>
      </c>
      <c r="J5801">
        <v>26.5</v>
      </c>
      <c r="K5801" s="1" t="s">
        <v>13</v>
      </c>
      <c r="L5801" s="1" t="s">
        <v>14</v>
      </c>
      <c r="M5801" s="1" t="s">
        <v>15</v>
      </c>
      <c r="N5801" s="1" t="s">
        <v>16</v>
      </c>
    </row>
    <row r="5802" spans="1:14" x14ac:dyDescent="0.25">
      <c r="A5802">
        <v>5801</v>
      </c>
      <c r="B5802">
        <v>2571</v>
      </c>
      <c r="C5802">
        <f>1/COUNTIF(B:B,pizzadb_pizzasales[[#This Row],[order_id]])</f>
        <v>0.33333333333333331</v>
      </c>
      <c r="D5802" s="1" t="s">
        <v>84</v>
      </c>
      <c r="E5802">
        <v>1</v>
      </c>
      <c r="F5802" s="16">
        <v>45012</v>
      </c>
      <c r="G5802" s="14" t="str">
        <f>TEXT(pizzadb_pizzasales[[#This Row],[order_date]],"dddd")</f>
        <v>Monday</v>
      </c>
      <c r="H5802" s="3">
        <v>0.66582175925925924</v>
      </c>
      <c r="I5802">
        <v>12</v>
      </c>
      <c r="J5802">
        <v>12</v>
      </c>
      <c r="K5802" s="1" t="s">
        <v>41</v>
      </c>
      <c r="L5802" s="1" t="s">
        <v>14</v>
      </c>
      <c r="M5802" s="1" t="s">
        <v>85</v>
      </c>
      <c r="N5802" s="1" t="s">
        <v>86</v>
      </c>
    </row>
    <row r="5803" spans="1:14" x14ac:dyDescent="0.25">
      <c r="A5803">
        <v>5802</v>
      </c>
      <c r="B5803">
        <v>2571</v>
      </c>
      <c r="C5803">
        <f>1/COUNTIF(B:B,pizzadb_pizzasales[[#This Row],[order_id]])</f>
        <v>0.33333333333333331</v>
      </c>
      <c r="D5803" s="1" t="s">
        <v>20</v>
      </c>
      <c r="E5803">
        <v>1</v>
      </c>
      <c r="F5803" s="16">
        <v>45013</v>
      </c>
      <c r="G5803" s="14" t="str">
        <f>TEXT(pizzadb_pizzasales[[#This Row],[order_date]],"dddd")</f>
        <v>Tuesday</v>
      </c>
      <c r="H5803" s="3">
        <v>0.66582175925925924</v>
      </c>
      <c r="I5803">
        <v>18.5</v>
      </c>
      <c r="J5803">
        <v>18.5</v>
      </c>
      <c r="K5803" s="1" t="s">
        <v>21</v>
      </c>
      <c r="L5803" s="1" t="s">
        <v>22</v>
      </c>
      <c r="M5803" s="1" t="s">
        <v>23</v>
      </c>
      <c r="N5803" s="1" t="s">
        <v>24</v>
      </c>
    </row>
    <row r="5804" spans="1:14" x14ac:dyDescent="0.25">
      <c r="A5804">
        <v>5803</v>
      </c>
      <c r="B5804">
        <v>2571</v>
      </c>
      <c r="C5804">
        <f>1/COUNTIF(B:B,pizzadb_pizzasales[[#This Row],[order_id]])</f>
        <v>0.33333333333333331</v>
      </c>
      <c r="D5804" s="1" t="s">
        <v>154</v>
      </c>
      <c r="E5804">
        <v>1</v>
      </c>
      <c r="F5804" s="16">
        <v>45014</v>
      </c>
      <c r="G5804" s="14" t="str">
        <f>TEXT(pizzadb_pizzasales[[#This Row],[order_date]],"dddd")</f>
        <v>Wednesday</v>
      </c>
      <c r="H5804" s="3">
        <v>0.66582175925925924</v>
      </c>
      <c r="I5804">
        <v>16</v>
      </c>
      <c r="J5804">
        <v>16</v>
      </c>
      <c r="K5804" s="1" t="s">
        <v>13</v>
      </c>
      <c r="L5804" s="1" t="s">
        <v>22</v>
      </c>
      <c r="M5804" s="1" t="s">
        <v>66</v>
      </c>
      <c r="N5804" s="1" t="s">
        <v>67</v>
      </c>
    </row>
    <row r="5805" spans="1:14" x14ac:dyDescent="0.25">
      <c r="A5805">
        <v>5804</v>
      </c>
      <c r="B5805">
        <v>2572</v>
      </c>
      <c r="C5805">
        <f>1/COUNTIF(B:B,pizzadb_pizzasales[[#This Row],[order_id]])</f>
        <v>1</v>
      </c>
      <c r="D5805" s="1" t="s">
        <v>138</v>
      </c>
      <c r="E5805">
        <v>1</v>
      </c>
      <c r="F5805" s="16">
        <v>45015</v>
      </c>
      <c r="G5805" s="14" t="str">
        <f>TEXT(pizzadb_pizzasales[[#This Row],[order_date]],"dddd")</f>
        <v>Thursday</v>
      </c>
      <c r="H5805" s="3">
        <v>0.669525462962963</v>
      </c>
      <c r="I5805">
        <v>20.5</v>
      </c>
      <c r="J5805">
        <v>20.5</v>
      </c>
      <c r="K5805" s="1" t="s">
        <v>21</v>
      </c>
      <c r="L5805" s="1" t="s">
        <v>14</v>
      </c>
      <c r="M5805" s="1" t="s">
        <v>18</v>
      </c>
      <c r="N5805" s="1" t="s">
        <v>19</v>
      </c>
    </row>
    <row r="5806" spans="1:14" x14ac:dyDescent="0.25">
      <c r="A5806">
        <v>5805</v>
      </c>
      <c r="B5806">
        <v>2573</v>
      </c>
      <c r="C5806">
        <f>1/COUNTIF(B:B,pizzadb_pizzasales[[#This Row],[order_id]])</f>
        <v>0.5</v>
      </c>
      <c r="D5806" s="1" t="s">
        <v>17</v>
      </c>
      <c r="E5806">
        <v>1</v>
      </c>
      <c r="F5806" s="16">
        <v>45016</v>
      </c>
      <c r="G5806" s="14" t="str">
        <f>TEXT(pizzadb_pizzasales[[#This Row],[order_date]],"dddd")</f>
        <v>Friday</v>
      </c>
      <c r="H5806" s="3">
        <v>0.67406250000000001</v>
      </c>
      <c r="I5806">
        <v>16</v>
      </c>
      <c r="J5806">
        <v>16</v>
      </c>
      <c r="K5806" s="1" t="s">
        <v>13</v>
      </c>
      <c r="L5806" s="1" t="s">
        <v>14</v>
      </c>
      <c r="M5806" s="1" t="s">
        <v>18</v>
      </c>
      <c r="N5806" s="1" t="s">
        <v>19</v>
      </c>
    </row>
    <row r="5807" spans="1:14" x14ac:dyDescent="0.25">
      <c r="A5807">
        <v>5806</v>
      </c>
      <c r="B5807">
        <v>2573</v>
      </c>
      <c r="C5807">
        <f>1/COUNTIF(B:B,pizzadb_pizzasales[[#This Row],[order_id]])</f>
        <v>0.5</v>
      </c>
      <c r="D5807" s="1" t="s">
        <v>20</v>
      </c>
      <c r="E5807">
        <v>1</v>
      </c>
      <c r="F5807" s="16">
        <v>45019</v>
      </c>
      <c r="G5807" s="14" t="str">
        <f>TEXT(pizzadb_pizzasales[[#This Row],[order_date]],"dddd")</f>
        <v>Monday</v>
      </c>
      <c r="H5807" s="3">
        <v>0.67406250000000001</v>
      </c>
      <c r="I5807">
        <v>18.5</v>
      </c>
      <c r="J5807">
        <v>18.5</v>
      </c>
      <c r="K5807" s="1" t="s">
        <v>21</v>
      </c>
      <c r="L5807" s="1" t="s">
        <v>22</v>
      </c>
      <c r="M5807" s="1" t="s">
        <v>23</v>
      </c>
      <c r="N5807" s="1" t="s">
        <v>24</v>
      </c>
    </row>
    <row r="5808" spans="1:14" x14ac:dyDescent="0.25">
      <c r="A5808">
        <v>5807</v>
      </c>
      <c r="B5808">
        <v>2574</v>
      </c>
      <c r="C5808">
        <f>1/COUNTIF(B:B,pizzadb_pizzasales[[#This Row],[order_id]])</f>
        <v>0.5</v>
      </c>
      <c r="D5808" s="1" t="s">
        <v>62</v>
      </c>
      <c r="E5808">
        <v>1</v>
      </c>
      <c r="F5808" s="16">
        <v>45020</v>
      </c>
      <c r="G5808" s="14" t="str">
        <f>TEXT(pizzadb_pizzasales[[#This Row],[order_date]],"dddd")</f>
        <v>Tuesday</v>
      </c>
      <c r="H5808" s="3">
        <v>0.68231481481481482</v>
      </c>
      <c r="I5808">
        <v>20.75</v>
      </c>
      <c r="J5808">
        <v>20.75</v>
      </c>
      <c r="K5808" s="1" t="s">
        <v>21</v>
      </c>
      <c r="L5808" s="1" t="s">
        <v>22</v>
      </c>
      <c r="M5808" s="1" t="s">
        <v>63</v>
      </c>
      <c r="N5808" s="1" t="s">
        <v>64</v>
      </c>
    </row>
    <row r="5809" spans="1:14" x14ac:dyDescent="0.25">
      <c r="A5809">
        <v>5808</v>
      </c>
      <c r="B5809">
        <v>2574</v>
      </c>
      <c r="C5809">
        <f>1/COUNTIF(B:B,pizzadb_pizzasales[[#This Row],[order_id]])</f>
        <v>0.5</v>
      </c>
      <c r="D5809" s="1" t="s">
        <v>32</v>
      </c>
      <c r="E5809">
        <v>1</v>
      </c>
      <c r="F5809" s="16">
        <v>45021</v>
      </c>
      <c r="G5809" s="14" t="str">
        <f>TEXT(pizzadb_pizzasales[[#This Row],[order_date]],"dddd")</f>
        <v>Wednesday</v>
      </c>
      <c r="H5809" s="3">
        <v>0.68231481481481482</v>
      </c>
      <c r="I5809">
        <v>20.75</v>
      </c>
      <c r="J5809">
        <v>20.75</v>
      </c>
      <c r="K5809" s="1" t="s">
        <v>21</v>
      </c>
      <c r="L5809" s="1" t="s">
        <v>33</v>
      </c>
      <c r="M5809" s="1" t="s">
        <v>34</v>
      </c>
      <c r="N5809" s="1" t="s">
        <v>35</v>
      </c>
    </row>
    <row r="5810" spans="1:14" x14ac:dyDescent="0.25">
      <c r="A5810">
        <v>5809</v>
      </c>
      <c r="B5810">
        <v>2575</v>
      </c>
      <c r="C5810">
        <f>1/COUNTIF(B:B,pizzadb_pizzasales[[#This Row],[order_id]])</f>
        <v>1</v>
      </c>
      <c r="D5810" s="1" t="s">
        <v>50</v>
      </c>
      <c r="E5810">
        <v>1</v>
      </c>
      <c r="F5810" s="16">
        <v>45022</v>
      </c>
      <c r="G5810" s="14" t="str">
        <f>TEXT(pizzadb_pizzasales[[#This Row],[order_date]],"dddd")</f>
        <v>Thursday</v>
      </c>
      <c r="H5810" s="3">
        <v>0.68815972222222221</v>
      </c>
      <c r="I5810">
        <v>12</v>
      </c>
      <c r="J5810">
        <v>12</v>
      </c>
      <c r="K5810" s="1" t="s">
        <v>41</v>
      </c>
      <c r="L5810" s="1" t="s">
        <v>14</v>
      </c>
      <c r="M5810" s="1" t="s">
        <v>18</v>
      </c>
      <c r="N5810" s="1" t="s">
        <v>19</v>
      </c>
    </row>
    <row r="5811" spans="1:14" x14ac:dyDescent="0.25">
      <c r="A5811">
        <v>5810</v>
      </c>
      <c r="B5811">
        <v>2576</v>
      </c>
      <c r="C5811">
        <f>1/COUNTIF(B:B,pizzadb_pizzasales[[#This Row],[order_id]])</f>
        <v>0.5</v>
      </c>
      <c r="D5811" s="1" t="s">
        <v>84</v>
      </c>
      <c r="E5811">
        <v>1</v>
      </c>
      <c r="F5811" s="16">
        <v>45023</v>
      </c>
      <c r="G5811" s="14" t="str">
        <f>TEXT(pizzadb_pizzasales[[#This Row],[order_date]],"dddd")</f>
        <v>Friday</v>
      </c>
      <c r="H5811" s="3">
        <v>0.70728009259259261</v>
      </c>
      <c r="I5811">
        <v>12</v>
      </c>
      <c r="J5811">
        <v>12</v>
      </c>
      <c r="K5811" s="1" t="s">
        <v>41</v>
      </c>
      <c r="L5811" s="1" t="s">
        <v>14</v>
      </c>
      <c r="M5811" s="1" t="s">
        <v>85</v>
      </c>
      <c r="N5811" s="1" t="s">
        <v>86</v>
      </c>
    </row>
    <row r="5812" spans="1:14" x14ac:dyDescent="0.25">
      <c r="A5812">
        <v>5811</v>
      </c>
      <c r="B5812">
        <v>2576</v>
      </c>
      <c r="C5812">
        <f>1/COUNTIF(B:B,pizzadb_pizzasales[[#This Row],[order_id]])</f>
        <v>0.5</v>
      </c>
      <c r="D5812" s="1" t="s">
        <v>119</v>
      </c>
      <c r="E5812">
        <v>1</v>
      </c>
      <c r="F5812" s="16">
        <v>45026</v>
      </c>
      <c r="G5812" s="14" t="str">
        <f>TEXT(pizzadb_pizzasales[[#This Row],[order_date]],"dddd")</f>
        <v>Monday</v>
      </c>
      <c r="H5812" s="3">
        <v>0.70728009259259261</v>
      </c>
      <c r="I5812">
        <v>12.5</v>
      </c>
      <c r="J5812">
        <v>12.5</v>
      </c>
      <c r="K5812" s="1" t="s">
        <v>13</v>
      </c>
      <c r="L5812" s="1" t="s">
        <v>14</v>
      </c>
      <c r="M5812" s="1" t="s">
        <v>78</v>
      </c>
      <c r="N5812" s="1" t="s">
        <v>79</v>
      </c>
    </row>
    <row r="5813" spans="1:14" x14ac:dyDescent="0.25">
      <c r="A5813">
        <v>5812</v>
      </c>
      <c r="B5813">
        <v>2577</v>
      </c>
      <c r="C5813">
        <f>1/COUNTIF(B:B,pizzadb_pizzasales[[#This Row],[order_id]])</f>
        <v>0.5</v>
      </c>
      <c r="D5813" s="1" t="s">
        <v>148</v>
      </c>
      <c r="E5813">
        <v>1</v>
      </c>
      <c r="F5813" s="16">
        <v>45027</v>
      </c>
      <c r="G5813" s="14" t="str">
        <f>TEXT(pizzadb_pizzasales[[#This Row],[order_date]],"dddd")</f>
        <v>Tuesday</v>
      </c>
      <c r="H5813" s="3">
        <v>0.72309027777777779</v>
      </c>
      <c r="I5813">
        <v>14.5</v>
      </c>
      <c r="J5813">
        <v>14.5</v>
      </c>
      <c r="K5813" s="1" t="s">
        <v>13</v>
      </c>
      <c r="L5813" s="1" t="s">
        <v>14</v>
      </c>
      <c r="M5813" s="1" t="s">
        <v>130</v>
      </c>
      <c r="N5813" s="1" t="s">
        <v>131</v>
      </c>
    </row>
    <row r="5814" spans="1:14" x14ac:dyDescent="0.25">
      <c r="A5814">
        <v>5813</v>
      </c>
      <c r="B5814">
        <v>2577</v>
      </c>
      <c r="C5814">
        <f>1/COUNTIF(B:B,pizzadb_pizzasales[[#This Row],[order_id]])</f>
        <v>0.5</v>
      </c>
      <c r="D5814" s="1" t="s">
        <v>113</v>
      </c>
      <c r="E5814">
        <v>1</v>
      </c>
      <c r="F5814" s="16">
        <v>45028</v>
      </c>
      <c r="G5814" s="14" t="str">
        <f>TEXT(pizzadb_pizzasales[[#This Row],[order_date]],"dddd")</f>
        <v>Wednesday</v>
      </c>
      <c r="H5814" s="3">
        <v>0.72309027777777779</v>
      </c>
      <c r="I5814">
        <v>20.25</v>
      </c>
      <c r="J5814">
        <v>20.25</v>
      </c>
      <c r="K5814" s="1" t="s">
        <v>21</v>
      </c>
      <c r="L5814" s="1" t="s">
        <v>26</v>
      </c>
      <c r="M5814" s="1" t="s">
        <v>114</v>
      </c>
      <c r="N5814" s="1" t="s">
        <v>115</v>
      </c>
    </row>
    <row r="5815" spans="1:14" x14ac:dyDescent="0.25">
      <c r="A5815">
        <v>5814</v>
      </c>
      <c r="B5815">
        <v>2578</v>
      </c>
      <c r="C5815">
        <f>1/COUNTIF(B:B,pizzadb_pizzasales[[#This Row],[order_id]])</f>
        <v>0.25</v>
      </c>
      <c r="D5815" s="1" t="s">
        <v>165</v>
      </c>
      <c r="E5815">
        <v>1</v>
      </c>
      <c r="F5815" s="16">
        <v>45029</v>
      </c>
      <c r="G5815" s="14" t="str">
        <f>TEXT(pizzadb_pizzasales[[#This Row],[order_date]],"dddd")</f>
        <v>Thursday</v>
      </c>
      <c r="H5815" s="3">
        <v>0.73343749999999996</v>
      </c>
      <c r="I5815">
        <v>23.649999618530273</v>
      </c>
      <c r="J5815">
        <v>23.649999618530273</v>
      </c>
      <c r="K5815" s="1" t="s">
        <v>41</v>
      </c>
      <c r="L5815" s="1" t="s">
        <v>26</v>
      </c>
      <c r="M5815" s="1" t="s">
        <v>166</v>
      </c>
      <c r="N5815" s="1" t="s">
        <v>167</v>
      </c>
    </row>
    <row r="5816" spans="1:14" x14ac:dyDescent="0.25">
      <c r="A5816">
        <v>5815</v>
      </c>
      <c r="B5816">
        <v>2578</v>
      </c>
      <c r="C5816">
        <f>1/COUNTIF(B:B,pizzadb_pizzasales[[#This Row],[order_id]])</f>
        <v>0.25</v>
      </c>
      <c r="D5816" s="1" t="s">
        <v>160</v>
      </c>
      <c r="E5816">
        <v>1</v>
      </c>
      <c r="F5816" s="16">
        <v>45030</v>
      </c>
      <c r="G5816" s="14" t="str">
        <f>TEXT(pizzadb_pizzasales[[#This Row],[order_date]],"dddd")</f>
        <v>Friday</v>
      </c>
      <c r="H5816" s="3">
        <v>0.73343749999999996</v>
      </c>
      <c r="I5816">
        <v>12</v>
      </c>
      <c r="J5816">
        <v>12</v>
      </c>
      <c r="K5816" s="1" t="s">
        <v>41</v>
      </c>
      <c r="L5816" s="1" t="s">
        <v>14</v>
      </c>
      <c r="M5816" s="1" t="s">
        <v>55</v>
      </c>
      <c r="N5816" s="1" t="s">
        <v>56</v>
      </c>
    </row>
    <row r="5817" spans="1:14" x14ac:dyDescent="0.25">
      <c r="A5817">
        <v>5816</v>
      </c>
      <c r="B5817">
        <v>2578</v>
      </c>
      <c r="C5817">
        <f>1/COUNTIF(B:B,pizzadb_pizzasales[[#This Row],[order_id]])</f>
        <v>0.25</v>
      </c>
      <c r="D5817" s="1" t="s">
        <v>113</v>
      </c>
      <c r="E5817">
        <v>1</v>
      </c>
      <c r="F5817" s="16">
        <v>45033</v>
      </c>
      <c r="G5817" s="14" t="str">
        <f>TEXT(pizzadb_pizzasales[[#This Row],[order_date]],"dddd")</f>
        <v>Monday</v>
      </c>
      <c r="H5817" s="3">
        <v>0.73343749999999996</v>
      </c>
      <c r="I5817">
        <v>20.25</v>
      </c>
      <c r="J5817">
        <v>20.25</v>
      </c>
      <c r="K5817" s="1" t="s">
        <v>21</v>
      </c>
      <c r="L5817" s="1" t="s">
        <v>26</v>
      </c>
      <c r="M5817" s="1" t="s">
        <v>114</v>
      </c>
      <c r="N5817" s="1" t="s">
        <v>115</v>
      </c>
    </row>
    <row r="5818" spans="1:14" x14ac:dyDescent="0.25">
      <c r="A5818">
        <v>5817</v>
      </c>
      <c r="B5818">
        <v>2578</v>
      </c>
      <c r="C5818">
        <f>1/COUNTIF(B:B,pizzadb_pizzasales[[#This Row],[order_id]])</f>
        <v>0.25</v>
      </c>
      <c r="D5818" s="1" t="s">
        <v>171</v>
      </c>
      <c r="E5818">
        <v>1</v>
      </c>
      <c r="F5818" s="16">
        <v>45034</v>
      </c>
      <c r="G5818" s="14" t="str">
        <f>TEXT(pizzadb_pizzasales[[#This Row],[order_date]],"dddd")</f>
        <v>Tuesday</v>
      </c>
      <c r="H5818" s="3">
        <v>0.73343749999999996</v>
      </c>
      <c r="I5818">
        <v>16.5</v>
      </c>
      <c r="J5818">
        <v>16.5</v>
      </c>
      <c r="K5818" s="1" t="s">
        <v>13</v>
      </c>
      <c r="L5818" s="1" t="s">
        <v>26</v>
      </c>
      <c r="M5818" s="1" t="s">
        <v>88</v>
      </c>
      <c r="N5818" s="1" t="s">
        <v>89</v>
      </c>
    </row>
    <row r="5819" spans="1:14" x14ac:dyDescent="0.25">
      <c r="A5819">
        <v>5818</v>
      </c>
      <c r="B5819">
        <v>2579</v>
      </c>
      <c r="C5819">
        <f>1/COUNTIF(B:B,pizzadb_pizzasales[[#This Row],[order_id]])</f>
        <v>0.33333333333333331</v>
      </c>
      <c r="D5819" s="1" t="s">
        <v>139</v>
      </c>
      <c r="E5819">
        <v>1</v>
      </c>
      <c r="F5819" s="16">
        <v>45035</v>
      </c>
      <c r="G5819" s="14" t="str">
        <f>TEXT(pizzadb_pizzasales[[#This Row],[order_date]],"dddd")</f>
        <v>Wednesday</v>
      </c>
      <c r="H5819" s="3">
        <v>0.73509259259259263</v>
      </c>
      <c r="I5819">
        <v>16.75</v>
      </c>
      <c r="J5819">
        <v>16.75</v>
      </c>
      <c r="K5819" s="1" t="s">
        <v>13</v>
      </c>
      <c r="L5819" s="1" t="s">
        <v>33</v>
      </c>
      <c r="M5819" s="1" t="s">
        <v>82</v>
      </c>
      <c r="N5819" s="1" t="s">
        <v>83</v>
      </c>
    </row>
    <row r="5820" spans="1:14" x14ac:dyDescent="0.25">
      <c r="A5820">
        <v>5819</v>
      </c>
      <c r="B5820">
        <v>2579</v>
      </c>
      <c r="C5820">
        <f>1/COUNTIF(B:B,pizzadb_pizzasales[[#This Row],[order_id]])</f>
        <v>0.33333333333333331</v>
      </c>
      <c r="D5820" s="1" t="s">
        <v>17</v>
      </c>
      <c r="E5820">
        <v>1</v>
      </c>
      <c r="F5820" s="16">
        <v>45036</v>
      </c>
      <c r="G5820" s="14" t="str">
        <f>TEXT(pizzadb_pizzasales[[#This Row],[order_date]],"dddd")</f>
        <v>Thursday</v>
      </c>
      <c r="H5820" s="3">
        <v>0.73509259259259263</v>
      </c>
      <c r="I5820">
        <v>16</v>
      </c>
      <c r="J5820">
        <v>16</v>
      </c>
      <c r="K5820" s="1" t="s">
        <v>13</v>
      </c>
      <c r="L5820" s="1" t="s">
        <v>14</v>
      </c>
      <c r="M5820" s="1" t="s">
        <v>18</v>
      </c>
      <c r="N5820" s="1" t="s">
        <v>19</v>
      </c>
    </row>
    <row r="5821" spans="1:14" x14ac:dyDescent="0.25">
      <c r="A5821">
        <v>5820</v>
      </c>
      <c r="B5821">
        <v>2579</v>
      </c>
      <c r="C5821">
        <f>1/COUNTIF(B:B,pizzadb_pizzasales[[#This Row],[order_id]])</f>
        <v>0.33333333333333331</v>
      </c>
      <c r="D5821" s="1" t="s">
        <v>90</v>
      </c>
      <c r="E5821">
        <v>1</v>
      </c>
      <c r="F5821" s="16">
        <v>45037</v>
      </c>
      <c r="G5821" s="14" t="str">
        <f>TEXT(pizzadb_pizzasales[[#This Row],[order_date]],"dddd")</f>
        <v>Friday</v>
      </c>
      <c r="H5821" s="3">
        <v>0.73509259259259263</v>
      </c>
      <c r="I5821">
        <v>17.950000762939453</v>
      </c>
      <c r="J5821">
        <v>17.950000762939453</v>
      </c>
      <c r="K5821" s="1" t="s">
        <v>21</v>
      </c>
      <c r="L5821" s="1" t="s">
        <v>22</v>
      </c>
      <c r="M5821" s="1" t="s">
        <v>91</v>
      </c>
      <c r="N5821" s="1" t="s">
        <v>92</v>
      </c>
    </row>
    <row r="5822" spans="1:14" x14ac:dyDescent="0.25">
      <c r="A5822">
        <v>5821</v>
      </c>
      <c r="B5822">
        <v>2580</v>
      </c>
      <c r="C5822">
        <f>1/COUNTIF(B:B,pizzadb_pizzasales[[#This Row],[order_id]])</f>
        <v>0.5</v>
      </c>
      <c r="D5822" s="1" t="s">
        <v>29</v>
      </c>
      <c r="E5822">
        <v>2</v>
      </c>
      <c r="F5822" s="16">
        <v>45040</v>
      </c>
      <c r="G5822" s="14" t="str">
        <f>TEXT(pizzadb_pizzasales[[#This Row],[order_date]],"dddd")</f>
        <v>Monday</v>
      </c>
      <c r="H5822" s="3">
        <v>0.73750000000000004</v>
      </c>
      <c r="I5822">
        <v>16</v>
      </c>
      <c r="J5822">
        <v>32</v>
      </c>
      <c r="K5822" s="1" t="s">
        <v>13</v>
      </c>
      <c r="L5822" s="1" t="s">
        <v>22</v>
      </c>
      <c r="M5822" s="1" t="s">
        <v>30</v>
      </c>
      <c r="N5822" s="1" t="s">
        <v>31</v>
      </c>
    </row>
    <row r="5823" spans="1:14" x14ac:dyDescent="0.25">
      <c r="A5823">
        <v>5822</v>
      </c>
      <c r="B5823">
        <v>2580</v>
      </c>
      <c r="C5823">
        <f>1/COUNTIF(B:B,pizzadb_pizzasales[[#This Row],[order_id]])</f>
        <v>0.5</v>
      </c>
      <c r="D5823" s="1" t="s">
        <v>135</v>
      </c>
      <c r="E5823">
        <v>2</v>
      </c>
      <c r="F5823" s="16">
        <v>45041</v>
      </c>
      <c r="G5823" s="14" t="str">
        <f>TEXT(pizzadb_pizzasales[[#This Row],[order_date]],"dddd")</f>
        <v>Tuesday</v>
      </c>
      <c r="H5823" s="3">
        <v>0.73750000000000004</v>
      </c>
      <c r="I5823">
        <v>20.75</v>
      </c>
      <c r="J5823">
        <v>41.5</v>
      </c>
      <c r="K5823" s="1" t="s">
        <v>21</v>
      </c>
      <c r="L5823" s="1" t="s">
        <v>26</v>
      </c>
      <c r="M5823" s="1" t="s">
        <v>107</v>
      </c>
      <c r="N5823" s="1" t="s">
        <v>108</v>
      </c>
    </row>
    <row r="5824" spans="1:14" x14ac:dyDescent="0.25">
      <c r="A5824">
        <v>5823</v>
      </c>
      <c r="B5824">
        <v>2581</v>
      </c>
      <c r="C5824">
        <f>1/COUNTIF(B:B,pizzadb_pizzasales[[#This Row],[order_id]])</f>
        <v>0.5</v>
      </c>
      <c r="D5824" s="1" t="s">
        <v>84</v>
      </c>
      <c r="E5824">
        <v>1</v>
      </c>
      <c r="F5824" s="16">
        <v>45042</v>
      </c>
      <c r="G5824" s="14" t="str">
        <f>TEXT(pizzadb_pizzasales[[#This Row],[order_date]],"dddd")</f>
        <v>Wednesday</v>
      </c>
      <c r="H5824" s="3">
        <v>0.74785879629629626</v>
      </c>
      <c r="I5824">
        <v>12</v>
      </c>
      <c r="J5824">
        <v>12</v>
      </c>
      <c r="K5824" s="1" t="s">
        <v>41</v>
      </c>
      <c r="L5824" s="1" t="s">
        <v>14</v>
      </c>
      <c r="M5824" s="1" t="s">
        <v>85</v>
      </c>
      <c r="N5824" s="1" t="s">
        <v>86</v>
      </c>
    </row>
    <row r="5825" spans="1:14" x14ac:dyDescent="0.25">
      <c r="A5825">
        <v>5824</v>
      </c>
      <c r="B5825">
        <v>2581</v>
      </c>
      <c r="C5825">
        <f>1/COUNTIF(B:B,pizzadb_pizzasales[[#This Row],[order_id]])</f>
        <v>0.5</v>
      </c>
      <c r="D5825" s="1" t="s">
        <v>142</v>
      </c>
      <c r="E5825">
        <v>1</v>
      </c>
      <c r="F5825" s="16">
        <v>45043</v>
      </c>
      <c r="G5825" s="14" t="str">
        <f>TEXT(pizzadb_pizzasales[[#This Row],[order_date]],"dddd")</f>
        <v>Thursday</v>
      </c>
      <c r="H5825" s="3">
        <v>0.74785879629629626</v>
      </c>
      <c r="I5825">
        <v>16.5</v>
      </c>
      <c r="J5825">
        <v>16.5</v>
      </c>
      <c r="K5825" s="1" t="s">
        <v>21</v>
      </c>
      <c r="L5825" s="1" t="s">
        <v>14</v>
      </c>
      <c r="M5825" s="1" t="s">
        <v>15</v>
      </c>
      <c r="N5825" s="1" t="s">
        <v>16</v>
      </c>
    </row>
    <row r="5826" spans="1:14" x14ac:dyDescent="0.25">
      <c r="A5826">
        <v>5825</v>
      </c>
      <c r="B5826">
        <v>2582</v>
      </c>
      <c r="C5826">
        <f>1/COUNTIF(B:B,pizzadb_pizzasales[[#This Row],[order_id]])</f>
        <v>1</v>
      </c>
      <c r="D5826" s="1" t="s">
        <v>59</v>
      </c>
      <c r="E5826">
        <v>1</v>
      </c>
      <c r="F5826" s="16">
        <v>45044</v>
      </c>
      <c r="G5826" s="14" t="str">
        <f>TEXT(pizzadb_pizzasales[[#This Row],[order_date]],"dddd")</f>
        <v>Friday</v>
      </c>
      <c r="H5826" s="3">
        <v>0.74994212962962958</v>
      </c>
      <c r="I5826">
        <v>20.75</v>
      </c>
      <c r="J5826">
        <v>20.75</v>
      </c>
      <c r="K5826" s="1" t="s">
        <v>21</v>
      </c>
      <c r="L5826" s="1" t="s">
        <v>26</v>
      </c>
      <c r="M5826" s="1" t="s">
        <v>60</v>
      </c>
      <c r="N5826" s="1" t="s">
        <v>61</v>
      </c>
    </row>
    <row r="5827" spans="1:14" x14ac:dyDescent="0.25">
      <c r="A5827">
        <v>5826</v>
      </c>
      <c r="B5827">
        <v>2583</v>
      </c>
      <c r="C5827">
        <f>1/COUNTIF(B:B,pizzadb_pizzasales[[#This Row],[order_id]])</f>
        <v>1</v>
      </c>
      <c r="D5827" s="1" t="s">
        <v>119</v>
      </c>
      <c r="E5827">
        <v>1</v>
      </c>
      <c r="F5827" s="16">
        <v>45047</v>
      </c>
      <c r="G5827" s="14" t="str">
        <f>TEXT(pizzadb_pizzasales[[#This Row],[order_date]],"dddd")</f>
        <v>Monday</v>
      </c>
      <c r="H5827" s="3">
        <v>0.75984953703703706</v>
      </c>
      <c r="I5827">
        <v>12.5</v>
      </c>
      <c r="J5827">
        <v>12.5</v>
      </c>
      <c r="K5827" s="1" t="s">
        <v>13</v>
      </c>
      <c r="L5827" s="1" t="s">
        <v>14</v>
      </c>
      <c r="M5827" s="1" t="s">
        <v>78</v>
      </c>
      <c r="N5827" s="1" t="s">
        <v>79</v>
      </c>
    </row>
    <row r="5828" spans="1:14" x14ac:dyDescent="0.25">
      <c r="A5828">
        <v>5827</v>
      </c>
      <c r="B5828">
        <v>2584</v>
      </c>
      <c r="C5828">
        <f>1/COUNTIF(B:B,pizzadb_pizzasales[[#This Row],[order_id]])</f>
        <v>0.5</v>
      </c>
      <c r="D5828" s="1" t="s">
        <v>12</v>
      </c>
      <c r="E5828">
        <v>1</v>
      </c>
      <c r="F5828" s="16">
        <v>45048</v>
      </c>
      <c r="G5828" s="14" t="str">
        <f>TEXT(pizzadb_pizzasales[[#This Row],[order_date]],"dddd")</f>
        <v>Tuesday</v>
      </c>
      <c r="H5828" s="3">
        <v>0.76760416666666664</v>
      </c>
      <c r="I5828">
        <v>13.25</v>
      </c>
      <c r="J5828">
        <v>13.25</v>
      </c>
      <c r="K5828" s="1" t="s">
        <v>13</v>
      </c>
      <c r="L5828" s="1" t="s">
        <v>14</v>
      </c>
      <c r="M5828" s="1" t="s">
        <v>15</v>
      </c>
      <c r="N5828" s="1" t="s">
        <v>16</v>
      </c>
    </row>
    <row r="5829" spans="1:14" x14ac:dyDescent="0.25">
      <c r="A5829">
        <v>5828</v>
      </c>
      <c r="B5829">
        <v>2584</v>
      </c>
      <c r="C5829">
        <f>1/COUNTIF(B:B,pizzadb_pizzasales[[#This Row],[order_id]])</f>
        <v>0.5</v>
      </c>
      <c r="D5829" s="1" t="s">
        <v>37</v>
      </c>
      <c r="E5829">
        <v>1</v>
      </c>
      <c r="F5829" s="16">
        <v>45049</v>
      </c>
      <c r="G5829" s="14" t="str">
        <f>TEXT(pizzadb_pizzasales[[#This Row],[order_date]],"dddd")</f>
        <v>Wednesday</v>
      </c>
      <c r="H5829" s="3">
        <v>0.76760416666666664</v>
      </c>
      <c r="I5829">
        <v>20.75</v>
      </c>
      <c r="J5829">
        <v>20.75</v>
      </c>
      <c r="K5829" s="1" t="s">
        <v>21</v>
      </c>
      <c r="L5829" s="1" t="s">
        <v>26</v>
      </c>
      <c r="M5829" s="1" t="s">
        <v>38</v>
      </c>
      <c r="N5829" s="1" t="s">
        <v>39</v>
      </c>
    </row>
    <row r="5830" spans="1:14" x14ac:dyDescent="0.25">
      <c r="A5830">
        <v>5829</v>
      </c>
      <c r="B5830">
        <v>2585</v>
      </c>
      <c r="C5830">
        <f>1/COUNTIF(B:B,pizzadb_pizzasales[[#This Row],[order_id]])</f>
        <v>0.5</v>
      </c>
      <c r="D5830" s="1" t="s">
        <v>163</v>
      </c>
      <c r="E5830">
        <v>1</v>
      </c>
      <c r="F5830" s="16">
        <v>45050</v>
      </c>
      <c r="G5830" s="14" t="str">
        <f>TEXT(pizzadb_pizzasales[[#This Row],[order_date]],"dddd")</f>
        <v>Thursday</v>
      </c>
      <c r="H5830" s="3">
        <v>0.76939814814814811</v>
      </c>
      <c r="I5830">
        <v>16</v>
      </c>
      <c r="J5830">
        <v>16</v>
      </c>
      <c r="K5830" s="1" t="s">
        <v>13</v>
      </c>
      <c r="L5830" s="1" t="s">
        <v>14</v>
      </c>
      <c r="M5830" s="1" t="s">
        <v>94</v>
      </c>
      <c r="N5830" s="1" t="s">
        <v>95</v>
      </c>
    </row>
    <row r="5831" spans="1:14" x14ac:dyDescent="0.25">
      <c r="A5831">
        <v>5830</v>
      </c>
      <c r="B5831">
        <v>2585</v>
      </c>
      <c r="C5831">
        <f>1/COUNTIF(B:B,pizzadb_pizzasales[[#This Row],[order_id]])</f>
        <v>0.5</v>
      </c>
      <c r="D5831" s="1" t="s">
        <v>77</v>
      </c>
      <c r="E5831">
        <v>1</v>
      </c>
      <c r="F5831" s="16">
        <v>45051</v>
      </c>
      <c r="G5831" s="14" t="str">
        <f>TEXT(pizzadb_pizzasales[[#This Row],[order_date]],"dddd")</f>
        <v>Friday</v>
      </c>
      <c r="H5831" s="3">
        <v>0.76939814814814811</v>
      </c>
      <c r="I5831">
        <v>15.25</v>
      </c>
      <c r="J5831">
        <v>15.25</v>
      </c>
      <c r="K5831" s="1" t="s">
        <v>21</v>
      </c>
      <c r="L5831" s="1" t="s">
        <v>14</v>
      </c>
      <c r="M5831" s="1" t="s">
        <v>78</v>
      </c>
      <c r="N5831" s="1" t="s">
        <v>79</v>
      </c>
    </row>
    <row r="5832" spans="1:14" x14ac:dyDescent="0.25">
      <c r="A5832">
        <v>5831</v>
      </c>
      <c r="B5832">
        <v>2586</v>
      </c>
      <c r="C5832">
        <f>1/COUNTIF(B:B,pizzadb_pizzasales[[#This Row],[order_id]])</f>
        <v>0.5</v>
      </c>
      <c r="D5832" s="1" t="s">
        <v>118</v>
      </c>
      <c r="E5832">
        <v>1</v>
      </c>
      <c r="F5832" s="16">
        <v>45054</v>
      </c>
      <c r="G5832" s="14" t="str">
        <f>TEXT(pizzadb_pizzasales[[#This Row],[order_date]],"dddd")</f>
        <v>Monday</v>
      </c>
      <c r="H5832" s="3">
        <v>0.79451388888888885</v>
      </c>
      <c r="I5832">
        <v>16.75</v>
      </c>
      <c r="J5832">
        <v>16.75</v>
      </c>
      <c r="K5832" s="1" t="s">
        <v>13</v>
      </c>
      <c r="L5832" s="1" t="s">
        <v>33</v>
      </c>
      <c r="M5832" s="1" t="s">
        <v>42</v>
      </c>
      <c r="N5832" s="1" t="s">
        <v>43</v>
      </c>
    </row>
    <row r="5833" spans="1:14" x14ac:dyDescent="0.25">
      <c r="A5833">
        <v>5832</v>
      </c>
      <c r="B5833">
        <v>2586</v>
      </c>
      <c r="C5833">
        <f>1/COUNTIF(B:B,pizzadb_pizzasales[[#This Row],[order_id]])</f>
        <v>0.5</v>
      </c>
      <c r="D5833" s="1" t="s">
        <v>157</v>
      </c>
      <c r="E5833">
        <v>1</v>
      </c>
      <c r="F5833" s="16">
        <v>45055</v>
      </c>
      <c r="G5833" s="14" t="str">
        <f>TEXT(pizzadb_pizzasales[[#This Row],[order_date]],"dddd")</f>
        <v>Tuesday</v>
      </c>
      <c r="H5833" s="3">
        <v>0.79451388888888885</v>
      </c>
      <c r="I5833">
        <v>12</v>
      </c>
      <c r="J5833">
        <v>12</v>
      </c>
      <c r="K5833" s="1" t="s">
        <v>41</v>
      </c>
      <c r="L5833" s="1" t="s">
        <v>22</v>
      </c>
      <c r="M5833" s="1" t="s">
        <v>110</v>
      </c>
      <c r="N5833" s="1" t="s">
        <v>111</v>
      </c>
    </row>
    <row r="5834" spans="1:14" x14ac:dyDescent="0.25">
      <c r="A5834">
        <v>5833</v>
      </c>
      <c r="B5834">
        <v>2587</v>
      </c>
      <c r="C5834">
        <f>1/COUNTIF(B:B,pizzadb_pizzasales[[#This Row],[order_id]])</f>
        <v>0.33333333333333331</v>
      </c>
      <c r="D5834" s="1" t="s">
        <v>17</v>
      </c>
      <c r="E5834">
        <v>1</v>
      </c>
      <c r="F5834" s="16">
        <v>45056</v>
      </c>
      <c r="G5834" s="14" t="str">
        <f>TEXT(pizzadb_pizzasales[[#This Row],[order_date]],"dddd")</f>
        <v>Wednesday</v>
      </c>
      <c r="H5834" s="3">
        <v>0.79856481481481478</v>
      </c>
      <c r="I5834">
        <v>16</v>
      </c>
      <c r="J5834">
        <v>16</v>
      </c>
      <c r="K5834" s="1" t="s">
        <v>13</v>
      </c>
      <c r="L5834" s="1" t="s">
        <v>14</v>
      </c>
      <c r="M5834" s="1" t="s">
        <v>18</v>
      </c>
      <c r="N5834" s="1" t="s">
        <v>19</v>
      </c>
    </row>
    <row r="5835" spans="1:14" x14ac:dyDescent="0.25">
      <c r="A5835">
        <v>5834</v>
      </c>
      <c r="B5835">
        <v>2587</v>
      </c>
      <c r="C5835">
        <f>1/COUNTIF(B:B,pizzadb_pizzasales[[#This Row],[order_id]])</f>
        <v>0.33333333333333331</v>
      </c>
      <c r="D5835" s="1" t="s">
        <v>90</v>
      </c>
      <c r="E5835">
        <v>1</v>
      </c>
      <c r="F5835" s="16">
        <v>45057</v>
      </c>
      <c r="G5835" s="14" t="str">
        <f>TEXT(pizzadb_pizzasales[[#This Row],[order_date]],"dddd")</f>
        <v>Thursday</v>
      </c>
      <c r="H5835" s="3">
        <v>0.79856481481481478</v>
      </c>
      <c r="I5835">
        <v>17.950000762939453</v>
      </c>
      <c r="J5835">
        <v>17.950000762939453</v>
      </c>
      <c r="K5835" s="1" t="s">
        <v>21</v>
      </c>
      <c r="L5835" s="1" t="s">
        <v>22</v>
      </c>
      <c r="M5835" s="1" t="s">
        <v>91</v>
      </c>
      <c r="N5835" s="1" t="s">
        <v>92</v>
      </c>
    </row>
    <row r="5836" spans="1:14" x14ac:dyDescent="0.25">
      <c r="A5836">
        <v>5835</v>
      </c>
      <c r="B5836">
        <v>2587</v>
      </c>
      <c r="C5836">
        <f>1/COUNTIF(B:B,pizzadb_pizzasales[[#This Row],[order_id]])</f>
        <v>0.33333333333333331</v>
      </c>
      <c r="D5836" s="1" t="s">
        <v>149</v>
      </c>
      <c r="E5836">
        <v>1</v>
      </c>
      <c r="F5836" s="16">
        <v>45058</v>
      </c>
      <c r="G5836" s="14" t="str">
        <f>TEXT(pizzadb_pizzasales[[#This Row],[order_date]],"dddd")</f>
        <v>Friday</v>
      </c>
      <c r="H5836" s="3">
        <v>0.79856481481481478</v>
      </c>
      <c r="I5836">
        <v>12.25</v>
      </c>
      <c r="J5836">
        <v>12.25</v>
      </c>
      <c r="K5836" s="1" t="s">
        <v>41</v>
      </c>
      <c r="L5836" s="1" t="s">
        <v>26</v>
      </c>
      <c r="M5836" s="1" t="s">
        <v>114</v>
      </c>
      <c r="N5836" s="1" t="s">
        <v>115</v>
      </c>
    </row>
    <row r="5837" spans="1:14" x14ac:dyDescent="0.25">
      <c r="A5837">
        <v>5836</v>
      </c>
      <c r="B5837">
        <v>2588</v>
      </c>
      <c r="C5837">
        <f>1/COUNTIF(B:B,pizzadb_pizzasales[[#This Row],[order_id]])</f>
        <v>0.25</v>
      </c>
      <c r="D5837" s="1" t="s">
        <v>40</v>
      </c>
      <c r="E5837">
        <v>1</v>
      </c>
      <c r="F5837" s="16">
        <v>45061</v>
      </c>
      <c r="G5837" s="14" t="str">
        <f>TEXT(pizzadb_pizzasales[[#This Row],[order_date]],"dddd")</f>
        <v>Monday</v>
      </c>
      <c r="H5837" s="3">
        <v>0.83417824074074076</v>
      </c>
      <c r="I5837">
        <v>12.75</v>
      </c>
      <c r="J5837">
        <v>12.75</v>
      </c>
      <c r="K5837" s="1" t="s">
        <v>41</v>
      </c>
      <c r="L5837" s="1" t="s">
        <v>33</v>
      </c>
      <c r="M5837" s="1" t="s">
        <v>42</v>
      </c>
      <c r="N5837" s="1" t="s">
        <v>43</v>
      </c>
    </row>
    <row r="5838" spans="1:14" x14ac:dyDescent="0.25">
      <c r="A5838">
        <v>5837</v>
      </c>
      <c r="B5838">
        <v>2588</v>
      </c>
      <c r="C5838">
        <f>1/COUNTIF(B:B,pizzadb_pizzasales[[#This Row],[order_id]])</f>
        <v>0.25</v>
      </c>
      <c r="D5838" s="1" t="s">
        <v>73</v>
      </c>
      <c r="E5838">
        <v>1</v>
      </c>
      <c r="F5838" s="16">
        <v>45062</v>
      </c>
      <c r="G5838" s="14" t="str">
        <f>TEXT(pizzadb_pizzasales[[#This Row],[order_date]],"dddd")</f>
        <v>Tuesday</v>
      </c>
      <c r="H5838" s="3">
        <v>0.83417824074074076</v>
      </c>
      <c r="I5838">
        <v>20.75</v>
      </c>
      <c r="J5838">
        <v>20.75</v>
      </c>
      <c r="K5838" s="1" t="s">
        <v>21</v>
      </c>
      <c r="L5838" s="1" t="s">
        <v>33</v>
      </c>
      <c r="M5838" s="1" t="s">
        <v>74</v>
      </c>
      <c r="N5838" s="1" t="s">
        <v>75</v>
      </c>
    </row>
    <row r="5839" spans="1:14" x14ac:dyDescent="0.25">
      <c r="A5839">
        <v>5838</v>
      </c>
      <c r="B5839">
        <v>2588</v>
      </c>
      <c r="C5839">
        <f>1/COUNTIF(B:B,pizzadb_pizzasales[[#This Row],[order_id]])</f>
        <v>0.25</v>
      </c>
      <c r="D5839" s="1" t="s">
        <v>113</v>
      </c>
      <c r="E5839">
        <v>1</v>
      </c>
      <c r="F5839" s="16">
        <v>45063</v>
      </c>
      <c r="G5839" s="14" t="str">
        <f>TEXT(pizzadb_pizzasales[[#This Row],[order_date]],"dddd")</f>
        <v>Wednesday</v>
      </c>
      <c r="H5839" s="3">
        <v>0.83417824074074076</v>
      </c>
      <c r="I5839">
        <v>20.25</v>
      </c>
      <c r="J5839">
        <v>20.25</v>
      </c>
      <c r="K5839" s="1" t="s">
        <v>21</v>
      </c>
      <c r="L5839" s="1" t="s">
        <v>26</v>
      </c>
      <c r="M5839" s="1" t="s">
        <v>114</v>
      </c>
      <c r="N5839" s="1" t="s">
        <v>115</v>
      </c>
    </row>
    <row r="5840" spans="1:14" x14ac:dyDescent="0.25">
      <c r="A5840">
        <v>5839</v>
      </c>
      <c r="B5840">
        <v>2588</v>
      </c>
      <c r="C5840">
        <f>1/COUNTIF(B:B,pizzadb_pizzasales[[#This Row],[order_id]])</f>
        <v>0.25</v>
      </c>
      <c r="D5840" s="1" t="s">
        <v>59</v>
      </c>
      <c r="E5840">
        <v>1</v>
      </c>
      <c r="F5840" s="16">
        <v>45064</v>
      </c>
      <c r="G5840" s="14" t="str">
        <f>TEXT(pizzadb_pizzasales[[#This Row],[order_date]],"dddd")</f>
        <v>Thursday</v>
      </c>
      <c r="H5840" s="3">
        <v>0.83417824074074076</v>
      </c>
      <c r="I5840">
        <v>20.75</v>
      </c>
      <c r="J5840">
        <v>20.75</v>
      </c>
      <c r="K5840" s="1" t="s">
        <v>21</v>
      </c>
      <c r="L5840" s="1" t="s">
        <v>26</v>
      </c>
      <c r="M5840" s="1" t="s">
        <v>60</v>
      </c>
      <c r="N5840" s="1" t="s">
        <v>61</v>
      </c>
    </row>
    <row r="5841" spans="1:14" x14ac:dyDescent="0.25">
      <c r="A5841">
        <v>5840</v>
      </c>
      <c r="B5841">
        <v>2589</v>
      </c>
      <c r="C5841">
        <f>1/COUNTIF(B:B,pizzadb_pizzasales[[#This Row],[order_id]])</f>
        <v>1</v>
      </c>
      <c r="D5841" s="1" t="s">
        <v>146</v>
      </c>
      <c r="E5841">
        <v>1</v>
      </c>
      <c r="F5841" s="16">
        <v>45065</v>
      </c>
      <c r="G5841" s="14" t="str">
        <f>TEXT(pizzadb_pizzasales[[#This Row],[order_date]],"dddd")</f>
        <v>Friday</v>
      </c>
      <c r="H5841" s="3">
        <v>0.84343749999999995</v>
      </c>
      <c r="I5841">
        <v>20.25</v>
      </c>
      <c r="J5841">
        <v>20.25</v>
      </c>
      <c r="K5841" s="1" t="s">
        <v>21</v>
      </c>
      <c r="L5841" s="1" t="s">
        <v>22</v>
      </c>
      <c r="M5841" s="1" t="s">
        <v>104</v>
      </c>
      <c r="N5841" s="1" t="s">
        <v>105</v>
      </c>
    </row>
    <row r="5842" spans="1:14" x14ac:dyDescent="0.25">
      <c r="A5842">
        <v>5841</v>
      </c>
      <c r="B5842">
        <v>2590</v>
      </c>
      <c r="C5842">
        <f>1/COUNTIF(B:B,pizzadb_pizzasales[[#This Row],[order_id]])</f>
        <v>0.5</v>
      </c>
      <c r="D5842" s="1" t="s">
        <v>128</v>
      </c>
      <c r="E5842">
        <v>1</v>
      </c>
      <c r="F5842" s="16">
        <v>45068</v>
      </c>
      <c r="G5842" s="14" t="str">
        <f>TEXT(pizzadb_pizzasales[[#This Row],[order_date]],"dddd")</f>
        <v>Monday</v>
      </c>
      <c r="H5842" s="3">
        <v>0.85093750000000001</v>
      </c>
      <c r="I5842">
        <v>16</v>
      </c>
      <c r="J5842">
        <v>16</v>
      </c>
      <c r="K5842" s="1" t="s">
        <v>13</v>
      </c>
      <c r="L5842" s="1" t="s">
        <v>22</v>
      </c>
      <c r="M5842" s="1" t="s">
        <v>52</v>
      </c>
      <c r="N5842" s="1" t="s">
        <v>53</v>
      </c>
    </row>
    <row r="5843" spans="1:14" x14ac:dyDescent="0.25">
      <c r="A5843">
        <v>5842</v>
      </c>
      <c r="B5843">
        <v>2590</v>
      </c>
      <c r="C5843">
        <f>1/COUNTIF(B:B,pizzadb_pizzasales[[#This Row],[order_id]])</f>
        <v>0.5</v>
      </c>
      <c r="D5843" s="1" t="s">
        <v>51</v>
      </c>
      <c r="E5843">
        <v>1</v>
      </c>
      <c r="F5843" s="16">
        <v>45069</v>
      </c>
      <c r="G5843" s="14" t="str">
        <f>TEXT(pizzadb_pizzasales[[#This Row],[order_date]],"dddd")</f>
        <v>Tuesday</v>
      </c>
      <c r="H5843" s="3">
        <v>0.85093750000000001</v>
      </c>
      <c r="I5843">
        <v>12</v>
      </c>
      <c r="J5843">
        <v>12</v>
      </c>
      <c r="K5843" s="1" t="s">
        <v>41</v>
      </c>
      <c r="L5843" s="1" t="s">
        <v>22</v>
      </c>
      <c r="M5843" s="1" t="s">
        <v>52</v>
      </c>
      <c r="N5843" s="1" t="s">
        <v>53</v>
      </c>
    </row>
    <row r="5844" spans="1:14" x14ac:dyDescent="0.25">
      <c r="A5844">
        <v>5843</v>
      </c>
      <c r="B5844">
        <v>2591</v>
      </c>
      <c r="C5844">
        <f>1/COUNTIF(B:B,pizzadb_pizzasales[[#This Row],[order_id]])</f>
        <v>0.5</v>
      </c>
      <c r="D5844" s="1" t="s">
        <v>36</v>
      </c>
      <c r="E5844">
        <v>1</v>
      </c>
      <c r="F5844" s="16">
        <v>45070</v>
      </c>
      <c r="G5844" s="14" t="str">
        <f>TEXT(pizzadb_pizzasales[[#This Row],[order_date]],"dddd")</f>
        <v>Wednesday</v>
      </c>
      <c r="H5844" s="3">
        <v>0.86052083333333329</v>
      </c>
      <c r="I5844">
        <v>16.5</v>
      </c>
      <c r="J5844">
        <v>16.5</v>
      </c>
      <c r="K5844" s="1" t="s">
        <v>13</v>
      </c>
      <c r="L5844" s="1" t="s">
        <v>26</v>
      </c>
      <c r="M5844" s="1" t="s">
        <v>27</v>
      </c>
      <c r="N5844" s="1" t="s">
        <v>28</v>
      </c>
    </row>
    <row r="5845" spans="1:14" x14ac:dyDescent="0.25">
      <c r="A5845">
        <v>5844</v>
      </c>
      <c r="B5845">
        <v>2591</v>
      </c>
      <c r="C5845">
        <f>1/COUNTIF(B:B,pizzadb_pizzasales[[#This Row],[order_id]])</f>
        <v>0.5</v>
      </c>
      <c r="D5845" s="1" t="s">
        <v>136</v>
      </c>
      <c r="E5845">
        <v>1</v>
      </c>
      <c r="F5845" s="16">
        <v>45071</v>
      </c>
      <c r="G5845" s="14" t="str">
        <f>TEXT(pizzadb_pizzasales[[#This Row],[order_date]],"dddd")</f>
        <v>Thursday</v>
      </c>
      <c r="H5845" s="3">
        <v>0.86052083333333329</v>
      </c>
      <c r="I5845">
        <v>12.5</v>
      </c>
      <c r="J5845">
        <v>12.5</v>
      </c>
      <c r="K5845" s="1" t="s">
        <v>41</v>
      </c>
      <c r="L5845" s="1" t="s">
        <v>22</v>
      </c>
      <c r="M5845" s="1" t="s">
        <v>63</v>
      </c>
      <c r="N5845" s="1" t="s">
        <v>64</v>
      </c>
    </row>
    <row r="5846" spans="1:14" x14ac:dyDescent="0.25">
      <c r="A5846">
        <v>5845</v>
      </c>
      <c r="B5846">
        <v>2592</v>
      </c>
      <c r="C5846">
        <f>1/COUNTIF(B:B,pizzadb_pizzasales[[#This Row],[order_id]])</f>
        <v>1</v>
      </c>
      <c r="D5846" s="1" t="s">
        <v>84</v>
      </c>
      <c r="E5846">
        <v>1</v>
      </c>
      <c r="F5846" s="16">
        <v>45072</v>
      </c>
      <c r="G5846" s="14" t="str">
        <f>TEXT(pizzadb_pizzasales[[#This Row],[order_date]],"dddd")</f>
        <v>Friday</v>
      </c>
      <c r="H5846" s="3">
        <v>0.90510416666666671</v>
      </c>
      <c r="I5846">
        <v>12</v>
      </c>
      <c r="J5846">
        <v>12</v>
      </c>
      <c r="K5846" s="1" t="s">
        <v>41</v>
      </c>
      <c r="L5846" s="1" t="s">
        <v>14</v>
      </c>
      <c r="M5846" s="1" t="s">
        <v>85</v>
      </c>
      <c r="N5846" s="1" t="s">
        <v>86</v>
      </c>
    </row>
    <row r="5847" spans="1:14" x14ac:dyDescent="0.25">
      <c r="A5847">
        <v>5846</v>
      </c>
      <c r="B5847">
        <v>2593</v>
      </c>
      <c r="C5847">
        <f>1/COUNTIF(B:B,pizzadb_pizzasales[[#This Row],[order_id]])</f>
        <v>0.25</v>
      </c>
      <c r="D5847" s="1" t="s">
        <v>36</v>
      </c>
      <c r="E5847">
        <v>1</v>
      </c>
      <c r="F5847" s="16">
        <v>45075</v>
      </c>
      <c r="G5847" s="14" t="str">
        <f>TEXT(pizzadb_pizzasales[[#This Row],[order_date]],"dddd")</f>
        <v>Monday</v>
      </c>
      <c r="H5847" s="3">
        <v>0.91811342592592593</v>
      </c>
      <c r="I5847">
        <v>16.5</v>
      </c>
      <c r="J5847">
        <v>16.5</v>
      </c>
      <c r="K5847" s="1" t="s">
        <v>13</v>
      </c>
      <c r="L5847" s="1" t="s">
        <v>26</v>
      </c>
      <c r="M5847" s="1" t="s">
        <v>27</v>
      </c>
      <c r="N5847" s="1" t="s">
        <v>28</v>
      </c>
    </row>
    <row r="5848" spans="1:14" x14ac:dyDescent="0.25">
      <c r="A5848">
        <v>5847</v>
      </c>
      <c r="B5848">
        <v>2593</v>
      </c>
      <c r="C5848">
        <f>1/COUNTIF(B:B,pizzadb_pizzasales[[#This Row],[order_id]])</f>
        <v>0.25</v>
      </c>
      <c r="D5848" s="1" t="s">
        <v>119</v>
      </c>
      <c r="E5848">
        <v>1</v>
      </c>
      <c r="F5848" s="16">
        <v>45076</v>
      </c>
      <c r="G5848" s="14" t="str">
        <f>TEXT(pizzadb_pizzasales[[#This Row],[order_date]],"dddd")</f>
        <v>Tuesday</v>
      </c>
      <c r="H5848" s="3">
        <v>0.91811342592592593</v>
      </c>
      <c r="I5848">
        <v>12.5</v>
      </c>
      <c r="J5848">
        <v>12.5</v>
      </c>
      <c r="K5848" s="1" t="s">
        <v>13</v>
      </c>
      <c r="L5848" s="1" t="s">
        <v>14</v>
      </c>
      <c r="M5848" s="1" t="s">
        <v>78</v>
      </c>
      <c r="N5848" s="1" t="s">
        <v>79</v>
      </c>
    </row>
    <row r="5849" spans="1:14" x14ac:dyDescent="0.25">
      <c r="A5849">
        <v>5848</v>
      </c>
      <c r="B5849">
        <v>2593</v>
      </c>
      <c r="C5849">
        <f>1/COUNTIF(B:B,pizzadb_pizzasales[[#This Row],[order_id]])</f>
        <v>0.25</v>
      </c>
      <c r="D5849" s="1" t="s">
        <v>149</v>
      </c>
      <c r="E5849">
        <v>1</v>
      </c>
      <c r="F5849" s="16">
        <v>45077</v>
      </c>
      <c r="G5849" s="14" t="str">
        <f>TEXT(pizzadb_pizzasales[[#This Row],[order_date]],"dddd")</f>
        <v>Wednesday</v>
      </c>
      <c r="H5849" s="3">
        <v>0.91811342592592593</v>
      </c>
      <c r="I5849">
        <v>12.25</v>
      </c>
      <c r="J5849">
        <v>12.25</v>
      </c>
      <c r="K5849" s="1" t="s">
        <v>41</v>
      </c>
      <c r="L5849" s="1" t="s">
        <v>26</v>
      </c>
      <c r="M5849" s="1" t="s">
        <v>114</v>
      </c>
      <c r="N5849" s="1" t="s">
        <v>115</v>
      </c>
    </row>
    <row r="5850" spans="1:14" x14ac:dyDescent="0.25">
      <c r="A5850">
        <v>5849</v>
      </c>
      <c r="B5850">
        <v>2593</v>
      </c>
      <c r="C5850">
        <f>1/COUNTIF(B:B,pizzadb_pizzasales[[#This Row],[order_id]])</f>
        <v>0.25</v>
      </c>
      <c r="D5850" s="1" t="s">
        <v>65</v>
      </c>
      <c r="E5850">
        <v>1</v>
      </c>
      <c r="F5850" s="16">
        <v>45078</v>
      </c>
      <c r="G5850" s="14" t="str">
        <f>TEXT(pizzadb_pizzasales[[#This Row],[order_date]],"dddd")</f>
        <v>Thursday</v>
      </c>
      <c r="H5850" s="3">
        <v>0.91811342592592593</v>
      </c>
      <c r="I5850">
        <v>12</v>
      </c>
      <c r="J5850">
        <v>12</v>
      </c>
      <c r="K5850" s="1" t="s">
        <v>41</v>
      </c>
      <c r="L5850" s="1" t="s">
        <v>22</v>
      </c>
      <c r="M5850" s="1" t="s">
        <v>66</v>
      </c>
      <c r="N5850" s="1" t="s">
        <v>67</v>
      </c>
    </row>
    <row r="5851" spans="1:14" x14ac:dyDescent="0.25">
      <c r="A5851">
        <v>5850</v>
      </c>
      <c r="B5851">
        <v>2594</v>
      </c>
      <c r="C5851">
        <f>1/COUNTIF(B:B,pizzadb_pizzasales[[#This Row],[order_id]])</f>
        <v>0.5</v>
      </c>
      <c r="D5851" s="1" t="s">
        <v>50</v>
      </c>
      <c r="E5851">
        <v>1</v>
      </c>
      <c r="F5851" s="16">
        <v>45079</v>
      </c>
      <c r="G5851" s="14" t="str">
        <f>TEXT(pizzadb_pizzasales[[#This Row],[order_date]],"dddd")</f>
        <v>Friday</v>
      </c>
      <c r="H5851" s="3">
        <v>0.95466435185185183</v>
      </c>
      <c r="I5851">
        <v>12</v>
      </c>
      <c r="J5851">
        <v>12</v>
      </c>
      <c r="K5851" s="1" t="s">
        <v>41</v>
      </c>
      <c r="L5851" s="1" t="s">
        <v>14</v>
      </c>
      <c r="M5851" s="1" t="s">
        <v>18</v>
      </c>
      <c r="N5851" s="1" t="s">
        <v>19</v>
      </c>
    </row>
    <row r="5852" spans="1:14" x14ac:dyDescent="0.25">
      <c r="A5852">
        <v>5851</v>
      </c>
      <c r="B5852">
        <v>2594</v>
      </c>
      <c r="C5852">
        <f>1/COUNTIF(B:B,pizzadb_pizzasales[[#This Row],[order_id]])</f>
        <v>0.5</v>
      </c>
      <c r="D5852" s="1" t="s">
        <v>155</v>
      </c>
      <c r="E5852">
        <v>1</v>
      </c>
      <c r="F5852" s="16">
        <v>45082</v>
      </c>
      <c r="G5852" s="14" t="str">
        <f>TEXT(pizzadb_pizzasales[[#This Row],[order_date]],"dddd")</f>
        <v>Monday</v>
      </c>
      <c r="H5852" s="3">
        <v>0.95466435185185183</v>
      </c>
      <c r="I5852">
        <v>16</v>
      </c>
      <c r="J5852">
        <v>16</v>
      </c>
      <c r="K5852" s="1" t="s">
        <v>13</v>
      </c>
      <c r="L5852" s="1" t="s">
        <v>14</v>
      </c>
      <c r="M5852" s="1" t="s">
        <v>45</v>
      </c>
      <c r="N5852" s="1" t="s">
        <v>46</v>
      </c>
    </row>
    <row r="5853" spans="1:14" x14ac:dyDescent="0.25">
      <c r="A5853">
        <v>5852</v>
      </c>
      <c r="B5853">
        <v>2595</v>
      </c>
      <c r="C5853">
        <f>1/COUNTIF(B:B,pizzadb_pizzasales[[#This Row],[order_id]])</f>
        <v>1</v>
      </c>
      <c r="D5853" s="1" t="s">
        <v>140</v>
      </c>
      <c r="E5853">
        <v>1</v>
      </c>
      <c r="F5853" s="16">
        <v>45083</v>
      </c>
      <c r="G5853" s="14" t="str">
        <f>TEXT(pizzadb_pizzasales[[#This Row],[order_date]],"dddd")</f>
        <v>Tuesday</v>
      </c>
      <c r="H5853" s="3">
        <v>0.47604166666666664</v>
      </c>
      <c r="I5853">
        <v>25.5</v>
      </c>
      <c r="J5853">
        <v>25.5</v>
      </c>
      <c r="K5853" s="1" t="s">
        <v>141</v>
      </c>
      <c r="L5853" s="1" t="s">
        <v>14</v>
      </c>
      <c r="M5853" s="1" t="s">
        <v>45</v>
      </c>
      <c r="N5853" s="1" t="s">
        <v>46</v>
      </c>
    </row>
    <row r="5854" spans="1:14" x14ac:dyDescent="0.25">
      <c r="A5854">
        <v>5853</v>
      </c>
      <c r="B5854">
        <v>2596</v>
      </c>
      <c r="C5854">
        <f>1/COUNTIF(B:B,pizzadb_pizzasales[[#This Row],[order_id]])</f>
        <v>0.25</v>
      </c>
      <c r="D5854" s="1" t="s">
        <v>134</v>
      </c>
      <c r="E5854">
        <v>1</v>
      </c>
      <c r="F5854" s="16">
        <v>45084</v>
      </c>
      <c r="G5854" s="14" t="str">
        <f>TEXT(pizzadb_pizzasales[[#This Row],[order_date]],"dddd")</f>
        <v>Wednesday</v>
      </c>
      <c r="H5854" s="3">
        <v>0.47761574074074076</v>
      </c>
      <c r="I5854">
        <v>16.75</v>
      </c>
      <c r="J5854">
        <v>16.75</v>
      </c>
      <c r="K5854" s="1" t="s">
        <v>13</v>
      </c>
      <c r="L5854" s="1" t="s">
        <v>33</v>
      </c>
      <c r="M5854" s="1" t="s">
        <v>124</v>
      </c>
      <c r="N5854" s="1" t="s">
        <v>125</v>
      </c>
    </row>
    <row r="5855" spans="1:14" x14ac:dyDescent="0.25">
      <c r="A5855">
        <v>5854</v>
      </c>
      <c r="B5855">
        <v>2596</v>
      </c>
      <c r="C5855">
        <f>1/COUNTIF(B:B,pizzadb_pizzasales[[#This Row],[order_id]])</f>
        <v>0.25</v>
      </c>
      <c r="D5855" s="1" t="s">
        <v>68</v>
      </c>
      <c r="E5855">
        <v>1</v>
      </c>
      <c r="F5855" s="16">
        <v>45085</v>
      </c>
      <c r="G5855" s="14" t="str">
        <f>TEXT(pizzadb_pizzasales[[#This Row],[order_date]],"dddd")</f>
        <v>Thursday</v>
      </c>
      <c r="H5855" s="3">
        <v>0.47761574074074076</v>
      </c>
      <c r="I5855">
        <v>20.25</v>
      </c>
      <c r="J5855">
        <v>20.25</v>
      </c>
      <c r="K5855" s="1" t="s">
        <v>21</v>
      </c>
      <c r="L5855" s="1" t="s">
        <v>22</v>
      </c>
      <c r="M5855" s="1" t="s">
        <v>30</v>
      </c>
      <c r="N5855" s="1" t="s">
        <v>31</v>
      </c>
    </row>
    <row r="5856" spans="1:14" x14ac:dyDescent="0.25">
      <c r="A5856">
        <v>5855</v>
      </c>
      <c r="B5856">
        <v>2596</v>
      </c>
      <c r="C5856">
        <f>1/COUNTIF(B:B,pizzadb_pizzasales[[#This Row],[order_id]])</f>
        <v>0.25</v>
      </c>
      <c r="D5856" s="1" t="s">
        <v>37</v>
      </c>
      <c r="E5856">
        <v>1</v>
      </c>
      <c r="F5856" s="16">
        <v>45086</v>
      </c>
      <c r="G5856" s="14" t="str">
        <f>TEXT(pizzadb_pizzasales[[#This Row],[order_date]],"dddd")</f>
        <v>Friday</v>
      </c>
      <c r="H5856" s="3">
        <v>0.47761574074074076</v>
      </c>
      <c r="I5856">
        <v>20.75</v>
      </c>
      <c r="J5856">
        <v>20.75</v>
      </c>
      <c r="K5856" s="1" t="s">
        <v>21</v>
      </c>
      <c r="L5856" s="1" t="s">
        <v>26</v>
      </c>
      <c r="M5856" s="1" t="s">
        <v>38</v>
      </c>
      <c r="N5856" s="1" t="s">
        <v>39</v>
      </c>
    </row>
    <row r="5857" spans="1:14" x14ac:dyDescent="0.25">
      <c r="A5857">
        <v>5856</v>
      </c>
      <c r="B5857">
        <v>2596</v>
      </c>
      <c r="C5857">
        <f>1/COUNTIF(B:B,pizzadb_pizzasales[[#This Row],[order_id]])</f>
        <v>0.25</v>
      </c>
      <c r="D5857" s="1" t="s">
        <v>59</v>
      </c>
      <c r="E5857">
        <v>1</v>
      </c>
      <c r="F5857" s="16">
        <v>45089</v>
      </c>
      <c r="G5857" s="14" t="str">
        <f>TEXT(pizzadb_pizzasales[[#This Row],[order_date]],"dddd")</f>
        <v>Monday</v>
      </c>
      <c r="H5857" s="3">
        <v>0.47761574074074076</v>
      </c>
      <c r="I5857">
        <v>20.75</v>
      </c>
      <c r="J5857">
        <v>20.75</v>
      </c>
      <c r="K5857" s="1" t="s">
        <v>21</v>
      </c>
      <c r="L5857" s="1" t="s">
        <v>26</v>
      </c>
      <c r="M5857" s="1" t="s">
        <v>60</v>
      </c>
      <c r="N5857" s="1" t="s">
        <v>61</v>
      </c>
    </row>
    <row r="5858" spans="1:14" x14ac:dyDescent="0.25">
      <c r="A5858">
        <v>5857</v>
      </c>
      <c r="B5858">
        <v>2597</v>
      </c>
      <c r="C5858">
        <f>1/COUNTIF(B:B,pizzadb_pizzasales[[#This Row],[order_id]])</f>
        <v>1</v>
      </c>
      <c r="D5858" s="1" t="s">
        <v>81</v>
      </c>
      <c r="E5858">
        <v>1</v>
      </c>
      <c r="F5858" s="16">
        <v>45090</v>
      </c>
      <c r="G5858" s="14" t="str">
        <f>TEXT(pizzadb_pizzasales[[#This Row],[order_date]],"dddd")</f>
        <v>Tuesday</v>
      </c>
      <c r="H5858" s="3">
        <v>0.47998842592592594</v>
      </c>
      <c r="I5858">
        <v>20.75</v>
      </c>
      <c r="J5858">
        <v>20.75</v>
      </c>
      <c r="K5858" s="1" t="s">
        <v>21</v>
      </c>
      <c r="L5858" s="1" t="s">
        <v>33</v>
      </c>
      <c r="M5858" s="1" t="s">
        <v>82</v>
      </c>
      <c r="N5858" s="1" t="s">
        <v>83</v>
      </c>
    </row>
    <row r="5859" spans="1:14" x14ac:dyDescent="0.25">
      <c r="A5859">
        <v>5858</v>
      </c>
      <c r="B5859">
        <v>2598</v>
      </c>
      <c r="C5859">
        <f>1/COUNTIF(B:B,pizzadb_pizzasales[[#This Row],[order_id]])</f>
        <v>1</v>
      </c>
      <c r="D5859" s="1" t="s">
        <v>112</v>
      </c>
      <c r="E5859">
        <v>1</v>
      </c>
      <c r="F5859" s="16">
        <v>45091</v>
      </c>
      <c r="G5859" s="14" t="str">
        <f>TEXT(pizzadb_pizzasales[[#This Row],[order_date]],"dddd")</f>
        <v>Wednesday</v>
      </c>
      <c r="H5859" s="3">
        <v>0.48461805555555554</v>
      </c>
      <c r="I5859">
        <v>20.5</v>
      </c>
      <c r="J5859">
        <v>20.5</v>
      </c>
      <c r="K5859" s="1" t="s">
        <v>21</v>
      </c>
      <c r="L5859" s="1" t="s">
        <v>14</v>
      </c>
      <c r="M5859" s="1" t="s">
        <v>94</v>
      </c>
      <c r="N5859" s="1" t="s">
        <v>95</v>
      </c>
    </row>
    <row r="5860" spans="1:14" x14ac:dyDescent="0.25">
      <c r="A5860">
        <v>5859</v>
      </c>
      <c r="B5860">
        <v>2599</v>
      </c>
      <c r="C5860">
        <f>1/COUNTIF(B:B,pizzadb_pizzasales[[#This Row],[order_id]])</f>
        <v>0.5</v>
      </c>
      <c r="D5860" s="1" t="s">
        <v>171</v>
      </c>
      <c r="E5860">
        <v>1</v>
      </c>
      <c r="F5860" s="16">
        <v>45092</v>
      </c>
      <c r="G5860" s="14" t="str">
        <f>TEXT(pizzadb_pizzasales[[#This Row],[order_date]],"dddd")</f>
        <v>Thursday</v>
      </c>
      <c r="H5860" s="3">
        <v>0.49454861111111109</v>
      </c>
      <c r="I5860">
        <v>16.5</v>
      </c>
      <c r="J5860">
        <v>16.5</v>
      </c>
      <c r="K5860" s="1" t="s">
        <v>13</v>
      </c>
      <c r="L5860" s="1" t="s">
        <v>26</v>
      </c>
      <c r="M5860" s="1" t="s">
        <v>88</v>
      </c>
      <c r="N5860" s="1" t="s">
        <v>89</v>
      </c>
    </row>
    <row r="5861" spans="1:14" x14ac:dyDescent="0.25">
      <c r="A5861">
        <v>5860</v>
      </c>
      <c r="B5861">
        <v>2599</v>
      </c>
      <c r="C5861">
        <f>1/COUNTIF(B:B,pizzadb_pizzasales[[#This Row],[order_id]])</f>
        <v>0.5</v>
      </c>
      <c r="D5861" s="1" t="s">
        <v>65</v>
      </c>
      <c r="E5861">
        <v>1</v>
      </c>
      <c r="F5861" s="16">
        <v>45093</v>
      </c>
      <c r="G5861" s="14" t="str">
        <f>TEXT(pizzadb_pizzasales[[#This Row],[order_date]],"dddd")</f>
        <v>Friday</v>
      </c>
      <c r="H5861" s="3">
        <v>0.49454861111111109</v>
      </c>
      <c r="I5861">
        <v>12</v>
      </c>
      <c r="J5861">
        <v>12</v>
      </c>
      <c r="K5861" s="1" t="s">
        <v>41</v>
      </c>
      <c r="L5861" s="1" t="s">
        <v>22</v>
      </c>
      <c r="M5861" s="1" t="s">
        <v>66</v>
      </c>
      <c r="N5861" s="1" t="s">
        <v>67</v>
      </c>
    </row>
    <row r="5862" spans="1:14" x14ac:dyDescent="0.25">
      <c r="A5862">
        <v>5861</v>
      </c>
      <c r="B5862">
        <v>2600</v>
      </c>
      <c r="C5862">
        <f>1/COUNTIF(B:B,pizzadb_pizzasales[[#This Row],[order_id]])</f>
        <v>1</v>
      </c>
      <c r="D5862" s="1" t="s">
        <v>81</v>
      </c>
      <c r="E5862">
        <v>1</v>
      </c>
      <c r="F5862" s="16">
        <v>45096</v>
      </c>
      <c r="G5862" s="14" t="str">
        <f>TEXT(pizzadb_pizzasales[[#This Row],[order_date]],"dddd")</f>
        <v>Monday</v>
      </c>
      <c r="H5862" s="3">
        <v>0.49526620370370372</v>
      </c>
      <c r="I5862">
        <v>20.75</v>
      </c>
      <c r="J5862">
        <v>20.75</v>
      </c>
      <c r="K5862" s="1" t="s">
        <v>21</v>
      </c>
      <c r="L5862" s="1" t="s">
        <v>33</v>
      </c>
      <c r="M5862" s="1" t="s">
        <v>82</v>
      </c>
      <c r="N5862" s="1" t="s">
        <v>83</v>
      </c>
    </row>
    <row r="5863" spans="1:14" x14ac:dyDescent="0.25">
      <c r="A5863">
        <v>5862</v>
      </c>
      <c r="B5863">
        <v>2601</v>
      </c>
      <c r="C5863">
        <f>1/COUNTIF(B:B,pizzadb_pizzasales[[#This Row],[order_id]])</f>
        <v>0.33333333333333331</v>
      </c>
      <c r="D5863" s="1" t="s">
        <v>84</v>
      </c>
      <c r="E5863">
        <v>1</v>
      </c>
      <c r="F5863" s="16">
        <v>45097</v>
      </c>
      <c r="G5863" s="14" t="str">
        <f>TEXT(pizzadb_pizzasales[[#This Row],[order_date]],"dddd")</f>
        <v>Tuesday</v>
      </c>
      <c r="H5863" s="3">
        <v>0.50239583333333337</v>
      </c>
      <c r="I5863">
        <v>12</v>
      </c>
      <c r="J5863">
        <v>12</v>
      </c>
      <c r="K5863" s="1" t="s">
        <v>41</v>
      </c>
      <c r="L5863" s="1" t="s">
        <v>14</v>
      </c>
      <c r="M5863" s="1" t="s">
        <v>85</v>
      </c>
      <c r="N5863" s="1" t="s">
        <v>86</v>
      </c>
    </row>
    <row r="5864" spans="1:14" x14ac:dyDescent="0.25">
      <c r="A5864">
        <v>5863</v>
      </c>
      <c r="B5864">
        <v>2601</v>
      </c>
      <c r="C5864">
        <f>1/COUNTIF(B:B,pizzadb_pizzasales[[#This Row],[order_id]])</f>
        <v>0.33333333333333331</v>
      </c>
      <c r="D5864" s="1" t="s">
        <v>96</v>
      </c>
      <c r="E5864">
        <v>1</v>
      </c>
      <c r="F5864" s="16">
        <v>45098</v>
      </c>
      <c r="G5864" s="14" t="str">
        <f>TEXT(pizzadb_pizzasales[[#This Row],[order_date]],"dddd")</f>
        <v>Wednesday</v>
      </c>
      <c r="H5864" s="3">
        <v>0.50239583333333337</v>
      </c>
      <c r="I5864">
        <v>16.25</v>
      </c>
      <c r="J5864">
        <v>16.25</v>
      </c>
      <c r="K5864" s="1" t="s">
        <v>13</v>
      </c>
      <c r="L5864" s="1" t="s">
        <v>26</v>
      </c>
      <c r="M5864" s="1" t="s">
        <v>97</v>
      </c>
      <c r="N5864" s="1" t="s">
        <v>98</v>
      </c>
    </row>
    <row r="5865" spans="1:14" x14ac:dyDescent="0.25">
      <c r="A5865">
        <v>5864</v>
      </c>
      <c r="B5865">
        <v>2601</v>
      </c>
      <c r="C5865">
        <f>1/COUNTIF(B:B,pizzadb_pizzasales[[#This Row],[order_id]])</f>
        <v>0.33333333333333331</v>
      </c>
      <c r="D5865" s="1" t="s">
        <v>37</v>
      </c>
      <c r="E5865">
        <v>1</v>
      </c>
      <c r="F5865" s="16">
        <v>45099</v>
      </c>
      <c r="G5865" s="14" t="str">
        <f>TEXT(pizzadb_pizzasales[[#This Row],[order_date]],"dddd")</f>
        <v>Thursday</v>
      </c>
      <c r="H5865" s="3">
        <v>0.50239583333333337</v>
      </c>
      <c r="I5865">
        <v>20.75</v>
      </c>
      <c r="J5865">
        <v>20.75</v>
      </c>
      <c r="K5865" s="1" t="s">
        <v>21</v>
      </c>
      <c r="L5865" s="1" t="s">
        <v>26</v>
      </c>
      <c r="M5865" s="1" t="s">
        <v>38</v>
      </c>
      <c r="N5865" s="1" t="s">
        <v>39</v>
      </c>
    </row>
    <row r="5866" spans="1:14" x14ac:dyDescent="0.25">
      <c r="A5866">
        <v>5865</v>
      </c>
      <c r="B5866">
        <v>2602</v>
      </c>
      <c r="C5866">
        <f>1/COUNTIF(B:B,pizzadb_pizzasales[[#This Row],[order_id]])</f>
        <v>0.125</v>
      </c>
      <c r="D5866" s="1" t="s">
        <v>76</v>
      </c>
      <c r="E5866">
        <v>1</v>
      </c>
      <c r="F5866" s="16">
        <v>45100</v>
      </c>
      <c r="G5866" s="14" t="str">
        <f>TEXT(pizzadb_pizzasales[[#This Row],[order_date]],"dddd")</f>
        <v>Friday</v>
      </c>
      <c r="H5866" s="3">
        <v>0.50695601851851857</v>
      </c>
      <c r="I5866">
        <v>16.75</v>
      </c>
      <c r="J5866">
        <v>16.75</v>
      </c>
      <c r="K5866" s="1" t="s">
        <v>13</v>
      </c>
      <c r="L5866" s="1" t="s">
        <v>33</v>
      </c>
      <c r="M5866" s="1" t="s">
        <v>74</v>
      </c>
      <c r="N5866" s="1" t="s">
        <v>75</v>
      </c>
    </row>
    <row r="5867" spans="1:14" x14ac:dyDescent="0.25">
      <c r="A5867">
        <v>5866</v>
      </c>
      <c r="B5867">
        <v>2602</v>
      </c>
      <c r="C5867">
        <f>1/COUNTIF(B:B,pizzadb_pizzasales[[#This Row],[order_id]])</f>
        <v>0.125</v>
      </c>
      <c r="D5867" s="1" t="s">
        <v>168</v>
      </c>
      <c r="E5867">
        <v>1</v>
      </c>
      <c r="F5867" s="16">
        <v>45103</v>
      </c>
      <c r="G5867" s="14" t="str">
        <f>TEXT(pizzadb_pizzasales[[#This Row],[order_date]],"dddd")</f>
        <v>Monday</v>
      </c>
      <c r="H5867" s="3">
        <v>0.50695601851851857</v>
      </c>
      <c r="I5867">
        <v>20.75</v>
      </c>
      <c r="J5867">
        <v>20.75</v>
      </c>
      <c r="K5867" s="1" t="s">
        <v>21</v>
      </c>
      <c r="L5867" s="1" t="s">
        <v>33</v>
      </c>
      <c r="M5867" s="1" t="s">
        <v>124</v>
      </c>
      <c r="N5867" s="1" t="s">
        <v>125</v>
      </c>
    </row>
    <row r="5868" spans="1:14" x14ac:dyDescent="0.25">
      <c r="A5868">
        <v>5867</v>
      </c>
      <c r="B5868">
        <v>2602</v>
      </c>
      <c r="C5868">
        <f>1/COUNTIF(B:B,pizzadb_pizzasales[[#This Row],[order_id]])</f>
        <v>0.125</v>
      </c>
      <c r="D5868" s="1" t="s">
        <v>134</v>
      </c>
      <c r="E5868">
        <v>1</v>
      </c>
      <c r="F5868" s="16">
        <v>45104</v>
      </c>
      <c r="G5868" s="14" t="str">
        <f>TEXT(pizzadb_pizzasales[[#This Row],[order_date]],"dddd")</f>
        <v>Tuesday</v>
      </c>
      <c r="H5868" s="3">
        <v>0.50695601851851857</v>
      </c>
      <c r="I5868">
        <v>16.75</v>
      </c>
      <c r="J5868">
        <v>16.75</v>
      </c>
      <c r="K5868" s="1" t="s">
        <v>13</v>
      </c>
      <c r="L5868" s="1" t="s">
        <v>33</v>
      </c>
      <c r="M5868" s="1" t="s">
        <v>124</v>
      </c>
      <c r="N5868" s="1" t="s">
        <v>125</v>
      </c>
    </row>
    <row r="5869" spans="1:14" x14ac:dyDescent="0.25">
      <c r="A5869">
        <v>5868</v>
      </c>
      <c r="B5869">
        <v>2602</v>
      </c>
      <c r="C5869">
        <f>1/COUNTIF(B:B,pizzadb_pizzasales[[#This Row],[order_id]])</f>
        <v>0.125</v>
      </c>
      <c r="D5869" s="1" t="s">
        <v>90</v>
      </c>
      <c r="E5869">
        <v>1</v>
      </c>
      <c r="F5869" s="16">
        <v>45105</v>
      </c>
      <c r="G5869" s="14" t="str">
        <f>TEXT(pizzadb_pizzasales[[#This Row],[order_date]],"dddd")</f>
        <v>Wednesday</v>
      </c>
      <c r="H5869" s="3">
        <v>0.50695601851851857</v>
      </c>
      <c r="I5869">
        <v>17.950000762939453</v>
      </c>
      <c r="J5869">
        <v>17.950000762939453</v>
      </c>
      <c r="K5869" s="1" t="s">
        <v>21</v>
      </c>
      <c r="L5869" s="1" t="s">
        <v>22</v>
      </c>
      <c r="M5869" s="1" t="s">
        <v>91</v>
      </c>
      <c r="N5869" s="1" t="s">
        <v>92</v>
      </c>
    </row>
    <row r="5870" spans="1:14" x14ac:dyDescent="0.25">
      <c r="A5870">
        <v>5869</v>
      </c>
      <c r="B5870">
        <v>2602</v>
      </c>
      <c r="C5870">
        <f>1/COUNTIF(B:B,pizzadb_pizzasales[[#This Row],[order_id]])</f>
        <v>0.125</v>
      </c>
      <c r="D5870" s="1" t="s">
        <v>36</v>
      </c>
      <c r="E5870">
        <v>1</v>
      </c>
      <c r="F5870" s="16">
        <v>45106</v>
      </c>
      <c r="G5870" s="14" t="str">
        <f>TEXT(pizzadb_pizzasales[[#This Row],[order_date]],"dddd")</f>
        <v>Thursday</v>
      </c>
      <c r="H5870" s="3">
        <v>0.50695601851851857</v>
      </c>
      <c r="I5870">
        <v>16.5</v>
      </c>
      <c r="J5870">
        <v>16.5</v>
      </c>
      <c r="K5870" s="1" t="s">
        <v>13</v>
      </c>
      <c r="L5870" s="1" t="s">
        <v>26</v>
      </c>
      <c r="M5870" s="1" t="s">
        <v>27</v>
      </c>
      <c r="N5870" s="1" t="s">
        <v>28</v>
      </c>
    </row>
    <row r="5871" spans="1:14" x14ac:dyDescent="0.25">
      <c r="A5871">
        <v>5870</v>
      </c>
      <c r="B5871">
        <v>2602</v>
      </c>
      <c r="C5871">
        <f>1/COUNTIF(B:B,pizzadb_pizzasales[[#This Row],[order_id]])</f>
        <v>0.125</v>
      </c>
      <c r="D5871" s="1" t="s">
        <v>77</v>
      </c>
      <c r="E5871">
        <v>1</v>
      </c>
      <c r="F5871" s="16">
        <v>45107</v>
      </c>
      <c r="G5871" s="14" t="str">
        <f>TEXT(pizzadb_pizzasales[[#This Row],[order_date]],"dddd")</f>
        <v>Friday</v>
      </c>
      <c r="H5871" s="3">
        <v>0.50695601851851857</v>
      </c>
      <c r="I5871">
        <v>15.25</v>
      </c>
      <c r="J5871">
        <v>15.25</v>
      </c>
      <c r="K5871" s="1" t="s">
        <v>21</v>
      </c>
      <c r="L5871" s="1" t="s">
        <v>14</v>
      </c>
      <c r="M5871" s="1" t="s">
        <v>78</v>
      </c>
      <c r="N5871" s="1" t="s">
        <v>79</v>
      </c>
    </row>
    <row r="5872" spans="1:14" x14ac:dyDescent="0.25">
      <c r="A5872">
        <v>5871</v>
      </c>
      <c r="B5872">
        <v>2602</v>
      </c>
      <c r="C5872">
        <f>1/COUNTIF(B:B,pizzadb_pizzasales[[#This Row],[order_id]])</f>
        <v>0.125</v>
      </c>
      <c r="D5872" s="1" t="s">
        <v>145</v>
      </c>
      <c r="E5872">
        <v>1</v>
      </c>
      <c r="F5872" s="16">
        <v>45110</v>
      </c>
      <c r="G5872" s="14" t="str">
        <f>TEXT(pizzadb_pizzasales[[#This Row],[order_date]],"dddd")</f>
        <v>Monday</v>
      </c>
      <c r="H5872" s="3">
        <v>0.50695601851851857</v>
      </c>
      <c r="I5872">
        <v>16.5</v>
      </c>
      <c r="J5872">
        <v>16.5</v>
      </c>
      <c r="K5872" s="1" t="s">
        <v>13</v>
      </c>
      <c r="L5872" s="1" t="s">
        <v>26</v>
      </c>
      <c r="M5872" s="1" t="s">
        <v>38</v>
      </c>
      <c r="N5872" s="1" t="s">
        <v>39</v>
      </c>
    </row>
    <row r="5873" spans="1:14" x14ac:dyDescent="0.25">
      <c r="A5873">
        <v>5872</v>
      </c>
      <c r="B5873">
        <v>2602</v>
      </c>
      <c r="C5873">
        <f>1/COUNTIF(B:B,pizzadb_pizzasales[[#This Row],[order_id]])</f>
        <v>0.125</v>
      </c>
      <c r="D5873" s="1" t="s">
        <v>149</v>
      </c>
      <c r="E5873">
        <v>1</v>
      </c>
      <c r="F5873" s="16">
        <v>45111</v>
      </c>
      <c r="G5873" s="14" t="str">
        <f>TEXT(pizzadb_pizzasales[[#This Row],[order_date]],"dddd")</f>
        <v>Tuesday</v>
      </c>
      <c r="H5873" s="3">
        <v>0.50695601851851857</v>
      </c>
      <c r="I5873">
        <v>12.25</v>
      </c>
      <c r="J5873">
        <v>12.25</v>
      </c>
      <c r="K5873" s="1" t="s">
        <v>41</v>
      </c>
      <c r="L5873" s="1" t="s">
        <v>26</v>
      </c>
      <c r="M5873" s="1" t="s">
        <v>114</v>
      </c>
      <c r="N5873" s="1" t="s">
        <v>115</v>
      </c>
    </row>
    <row r="5874" spans="1:14" x14ac:dyDescent="0.25">
      <c r="A5874">
        <v>5873</v>
      </c>
      <c r="B5874">
        <v>2603</v>
      </c>
      <c r="C5874">
        <f>1/COUNTIF(B:B,pizzadb_pizzasales[[#This Row],[order_id]])</f>
        <v>1</v>
      </c>
      <c r="D5874" s="1" t="s">
        <v>72</v>
      </c>
      <c r="E5874">
        <v>1</v>
      </c>
      <c r="F5874" s="16">
        <v>45112</v>
      </c>
      <c r="G5874" s="14" t="str">
        <f>TEXT(pizzadb_pizzasales[[#This Row],[order_date]],"dddd")</f>
        <v>Wednesday</v>
      </c>
      <c r="H5874" s="3">
        <v>0.51577546296296295</v>
      </c>
      <c r="I5874">
        <v>20.75</v>
      </c>
      <c r="J5874">
        <v>20.75</v>
      </c>
      <c r="K5874" s="1" t="s">
        <v>21</v>
      </c>
      <c r="L5874" s="1" t="s">
        <v>33</v>
      </c>
      <c r="M5874" s="1" t="s">
        <v>42</v>
      </c>
      <c r="N5874" s="1" t="s">
        <v>43</v>
      </c>
    </row>
    <row r="5875" spans="1:14" x14ac:dyDescent="0.25">
      <c r="A5875">
        <v>5874</v>
      </c>
      <c r="B5875">
        <v>2604</v>
      </c>
      <c r="C5875">
        <f>1/COUNTIF(B:B,pizzadb_pizzasales[[#This Row],[order_id]])</f>
        <v>0.33333333333333331</v>
      </c>
      <c r="D5875" s="1" t="s">
        <v>72</v>
      </c>
      <c r="E5875">
        <v>2</v>
      </c>
      <c r="F5875" s="16">
        <v>45113</v>
      </c>
      <c r="G5875" s="14" t="str">
        <f>TEXT(pizzadb_pizzasales[[#This Row],[order_date]],"dddd")</f>
        <v>Thursday</v>
      </c>
      <c r="H5875" s="3">
        <v>0.52333333333333332</v>
      </c>
      <c r="I5875">
        <v>20.75</v>
      </c>
      <c r="J5875">
        <v>41.5</v>
      </c>
      <c r="K5875" s="1" t="s">
        <v>21</v>
      </c>
      <c r="L5875" s="1" t="s">
        <v>33</v>
      </c>
      <c r="M5875" s="1" t="s">
        <v>42</v>
      </c>
      <c r="N5875" s="1" t="s">
        <v>43</v>
      </c>
    </row>
    <row r="5876" spans="1:14" x14ac:dyDescent="0.25">
      <c r="A5876">
        <v>5875</v>
      </c>
      <c r="B5876">
        <v>2604</v>
      </c>
      <c r="C5876">
        <f>1/COUNTIF(B:B,pizzadb_pizzasales[[#This Row],[order_id]])</f>
        <v>0.33333333333333331</v>
      </c>
      <c r="D5876" s="1" t="s">
        <v>159</v>
      </c>
      <c r="E5876">
        <v>1</v>
      </c>
      <c r="F5876" s="16">
        <v>45114</v>
      </c>
      <c r="G5876" s="14" t="str">
        <f>TEXT(pizzadb_pizzasales[[#This Row],[order_date]],"dddd")</f>
        <v>Friday</v>
      </c>
      <c r="H5876" s="3">
        <v>0.52333333333333332</v>
      </c>
      <c r="I5876">
        <v>16.75</v>
      </c>
      <c r="J5876">
        <v>16.75</v>
      </c>
      <c r="K5876" s="1" t="s">
        <v>13</v>
      </c>
      <c r="L5876" s="1" t="s">
        <v>22</v>
      </c>
      <c r="M5876" s="1" t="s">
        <v>101</v>
      </c>
      <c r="N5876" s="1" t="s">
        <v>102</v>
      </c>
    </row>
    <row r="5877" spans="1:14" x14ac:dyDescent="0.25">
      <c r="A5877">
        <v>5876</v>
      </c>
      <c r="B5877">
        <v>2604</v>
      </c>
      <c r="C5877">
        <f>1/COUNTIF(B:B,pizzadb_pizzasales[[#This Row],[order_id]])</f>
        <v>0.33333333333333331</v>
      </c>
      <c r="D5877" s="1" t="s">
        <v>119</v>
      </c>
      <c r="E5877">
        <v>1</v>
      </c>
      <c r="F5877" s="16">
        <v>45117</v>
      </c>
      <c r="G5877" s="14" t="str">
        <f>TEXT(pizzadb_pizzasales[[#This Row],[order_date]],"dddd")</f>
        <v>Monday</v>
      </c>
      <c r="H5877" s="3">
        <v>0.52333333333333332</v>
      </c>
      <c r="I5877">
        <v>12.5</v>
      </c>
      <c r="J5877">
        <v>12.5</v>
      </c>
      <c r="K5877" s="1" t="s">
        <v>13</v>
      </c>
      <c r="L5877" s="1" t="s">
        <v>14</v>
      </c>
      <c r="M5877" s="1" t="s">
        <v>78</v>
      </c>
      <c r="N5877" s="1" t="s">
        <v>79</v>
      </c>
    </row>
    <row r="5878" spans="1:14" x14ac:dyDescent="0.25">
      <c r="A5878">
        <v>5877</v>
      </c>
      <c r="B5878">
        <v>2605</v>
      </c>
      <c r="C5878">
        <f>1/COUNTIF(B:B,pizzadb_pizzasales[[#This Row],[order_id]])</f>
        <v>1</v>
      </c>
      <c r="D5878" s="1" t="s">
        <v>113</v>
      </c>
      <c r="E5878">
        <v>1</v>
      </c>
      <c r="F5878" s="16">
        <v>45118</v>
      </c>
      <c r="G5878" s="14" t="str">
        <f>TEXT(pizzadb_pizzasales[[#This Row],[order_date]],"dddd")</f>
        <v>Tuesday</v>
      </c>
      <c r="H5878" s="3">
        <v>0.53211805555555558</v>
      </c>
      <c r="I5878">
        <v>20.25</v>
      </c>
      <c r="J5878">
        <v>20.25</v>
      </c>
      <c r="K5878" s="1" t="s">
        <v>21</v>
      </c>
      <c r="L5878" s="1" t="s">
        <v>26</v>
      </c>
      <c r="M5878" s="1" t="s">
        <v>114</v>
      </c>
      <c r="N5878" s="1" t="s">
        <v>115</v>
      </c>
    </row>
    <row r="5879" spans="1:14" x14ac:dyDescent="0.25">
      <c r="A5879">
        <v>5878</v>
      </c>
      <c r="B5879">
        <v>2606</v>
      </c>
      <c r="C5879">
        <f>1/COUNTIF(B:B,pizzadb_pizzasales[[#This Row],[order_id]])</f>
        <v>0.5</v>
      </c>
      <c r="D5879" s="1" t="s">
        <v>72</v>
      </c>
      <c r="E5879">
        <v>1</v>
      </c>
      <c r="F5879" s="16">
        <v>45119</v>
      </c>
      <c r="G5879" s="14" t="str">
        <f>TEXT(pizzadb_pizzasales[[#This Row],[order_date]],"dddd")</f>
        <v>Wednesday</v>
      </c>
      <c r="H5879" s="3">
        <v>0.53888888888888886</v>
      </c>
      <c r="I5879">
        <v>20.75</v>
      </c>
      <c r="J5879">
        <v>20.75</v>
      </c>
      <c r="K5879" s="1" t="s">
        <v>21</v>
      </c>
      <c r="L5879" s="1" t="s">
        <v>33</v>
      </c>
      <c r="M5879" s="1" t="s">
        <v>42</v>
      </c>
      <c r="N5879" s="1" t="s">
        <v>43</v>
      </c>
    </row>
    <row r="5880" spans="1:14" x14ac:dyDescent="0.25">
      <c r="A5880">
        <v>5879</v>
      </c>
      <c r="B5880">
        <v>2606</v>
      </c>
      <c r="C5880">
        <f>1/COUNTIF(B:B,pizzadb_pizzasales[[#This Row],[order_id]])</f>
        <v>0.5</v>
      </c>
      <c r="D5880" s="1" t="s">
        <v>76</v>
      </c>
      <c r="E5880">
        <v>1</v>
      </c>
      <c r="F5880" s="16">
        <v>45120</v>
      </c>
      <c r="G5880" s="14" t="str">
        <f>TEXT(pizzadb_pizzasales[[#This Row],[order_date]],"dddd")</f>
        <v>Thursday</v>
      </c>
      <c r="H5880" s="3">
        <v>0.53888888888888886</v>
      </c>
      <c r="I5880">
        <v>16.75</v>
      </c>
      <c r="J5880">
        <v>16.75</v>
      </c>
      <c r="K5880" s="1" t="s">
        <v>13</v>
      </c>
      <c r="L5880" s="1" t="s">
        <v>33</v>
      </c>
      <c r="M5880" s="1" t="s">
        <v>74</v>
      </c>
      <c r="N5880" s="1" t="s">
        <v>75</v>
      </c>
    </row>
    <row r="5881" spans="1:14" x14ac:dyDescent="0.25">
      <c r="A5881">
        <v>5880</v>
      </c>
      <c r="B5881">
        <v>2607</v>
      </c>
      <c r="C5881">
        <f>1/COUNTIF(B:B,pizzadb_pizzasales[[#This Row],[order_id]])</f>
        <v>1</v>
      </c>
      <c r="D5881" s="1" t="s">
        <v>163</v>
      </c>
      <c r="E5881">
        <v>1</v>
      </c>
      <c r="F5881" s="16">
        <v>45121</v>
      </c>
      <c r="G5881" s="14" t="str">
        <f>TEXT(pizzadb_pizzasales[[#This Row],[order_date]],"dddd")</f>
        <v>Friday</v>
      </c>
      <c r="H5881" s="3">
        <v>0.54180555555555554</v>
      </c>
      <c r="I5881">
        <v>16</v>
      </c>
      <c r="J5881">
        <v>16</v>
      </c>
      <c r="K5881" s="1" t="s">
        <v>13</v>
      </c>
      <c r="L5881" s="1" t="s">
        <v>14</v>
      </c>
      <c r="M5881" s="1" t="s">
        <v>94</v>
      </c>
      <c r="N5881" s="1" t="s">
        <v>95</v>
      </c>
    </row>
    <row r="5882" spans="1:14" x14ac:dyDescent="0.25">
      <c r="A5882">
        <v>5881</v>
      </c>
      <c r="B5882">
        <v>2608</v>
      </c>
      <c r="C5882">
        <f>1/COUNTIF(B:B,pizzadb_pizzasales[[#This Row],[order_id]])</f>
        <v>1</v>
      </c>
      <c r="D5882" s="1" t="s">
        <v>59</v>
      </c>
      <c r="E5882">
        <v>1</v>
      </c>
      <c r="F5882" s="16">
        <v>45124</v>
      </c>
      <c r="G5882" s="14" t="str">
        <f>TEXT(pizzadb_pizzasales[[#This Row],[order_date]],"dddd")</f>
        <v>Monday</v>
      </c>
      <c r="H5882" s="3">
        <v>0.54952546296296301</v>
      </c>
      <c r="I5882">
        <v>20.75</v>
      </c>
      <c r="J5882">
        <v>20.75</v>
      </c>
      <c r="K5882" s="1" t="s">
        <v>21</v>
      </c>
      <c r="L5882" s="1" t="s">
        <v>26</v>
      </c>
      <c r="M5882" s="1" t="s">
        <v>60</v>
      </c>
      <c r="N5882" s="1" t="s">
        <v>61</v>
      </c>
    </row>
    <row r="5883" spans="1:14" x14ac:dyDescent="0.25">
      <c r="A5883">
        <v>5882</v>
      </c>
      <c r="B5883">
        <v>2609</v>
      </c>
      <c r="C5883">
        <f>1/COUNTIF(B:B,pizzadb_pizzasales[[#This Row],[order_id]])</f>
        <v>0.25</v>
      </c>
      <c r="D5883" s="1" t="s">
        <v>72</v>
      </c>
      <c r="E5883">
        <v>1</v>
      </c>
      <c r="F5883" s="16">
        <v>45125</v>
      </c>
      <c r="G5883" s="14" t="str">
        <f>TEXT(pizzadb_pizzasales[[#This Row],[order_date]],"dddd")</f>
        <v>Tuesday</v>
      </c>
      <c r="H5883" s="3">
        <v>0.55048611111111112</v>
      </c>
      <c r="I5883">
        <v>20.75</v>
      </c>
      <c r="J5883">
        <v>20.75</v>
      </c>
      <c r="K5883" s="1" t="s">
        <v>21</v>
      </c>
      <c r="L5883" s="1" t="s">
        <v>33</v>
      </c>
      <c r="M5883" s="1" t="s">
        <v>42</v>
      </c>
      <c r="N5883" s="1" t="s">
        <v>43</v>
      </c>
    </row>
    <row r="5884" spans="1:14" x14ac:dyDescent="0.25">
      <c r="A5884">
        <v>5883</v>
      </c>
      <c r="B5884">
        <v>2609</v>
      </c>
      <c r="C5884">
        <f>1/COUNTIF(B:B,pizzadb_pizzasales[[#This Row],[order_id]])</f>
        <v>0.25</v>
      </c>
      <c r="D5884" s="1" t="s">
        <v>84</v>
      </c>
      <c r="E5884">
        <v>1</v>
      </c>
      <c r="F5884" s="16">
        <v>45126</v>
      </c>
      <c r="G5884" s="14" t="str">
        <f>TEXT(pizzadb_pizzasales[[#This Row],[order_date]],"dddd")</f>
        <v>Wednesday</v>
      </c>
      <c r="H5884" s="3">
        <v>0.55048611111111112</v>
      </c>
      <c r="I5884">
        <v>12</v>
      </c>
      <c r="J5884">
        <v>12</v>
      </c>
      <c r="K5884" s="1" t="s">
        <v>41</v>
      </c>
      <c r="L5884" s="1" t="s">
        <v>14</v>
      </c>
      <c r="M5884" s="1" t="s">
        <v>85</v>
      </c>
      <c r="N5884" s="1" t="s">
        <v>86</v>
      </c>
    </row>
    <row r="5885" spans="1:14" x14ac:dyDescent="0.25">
      <c r="A5885">
        <v>5884</v>
      </c>
      <c r="B5885">
        <v>2609</v>
      </c>
      <c r="C5885">
        <f>1/COUNTIF(B:B,pizzadb_pizzasales[[#This Row],[order_id]])</f>
        <v>0.25</v>
      </c>
      <c r="D5885" s="1" t="s">
        <v>132</v>
      </c>
      <c r="E5885">
        <v>1</v>
      </c>
      <c r="F5885" s="16">
        <v>45127</v>
      </c>
      <c r="G5885" s="14" t="str">
        <f>TEXT(pizzadb_pizzasales[[#This Row],[order_date]],"dddd")</f>
        <v>Thursday</v>
      </c>
      <c r="H5885" s="3">
        <v>0.55048611111111112</v>
      </c>
      <c r="I5885">
        <v>10.5</v>
      </c>
      <c r="J5885">
        <v>10.5</v>
      </c>
      <c r="K5885" s="1" t="s">
        <v>41</v>
      </c>
      <c r="L5885" s="1" t="s">
        <v>14</v>
      </c>
      <c r="M5885" s="1" t="s">
        <v>15</v>
      </c>
      <c r="N5885" s="1" t="s">
        <v>16</v>
      </c>
    </row>
    <row r="5886" spans="1:14" x14ac:dyDescent="0.25">
      <c r="A5886">
        <v>5885</v>
      </c>
      <c r="B5886">
        <v>2609</v>
      </c>
      <c r="C5886">
        <f>1/COUNTIF(B:B,pizzadb_pizzasales[[#This Row],[order_id]])</f>
        <v>0.25</v>
      </c>
      <c r="D5886" s="1" t="s">
        <v>153</v>
      </c>
      <c r="E5886">
        <v>1</v>
      </c>
      <c r="F5886" s="16">
        <v>45128</v>
      </c>
      <c r="G5886" s="14" t="str">
        <f>TEXT(pizzadb_pizzasales[[#This Row],[order_date]],"dddd")</f>
        <v>Friday</v>
      </c>
      <c r="H5886" s="3">
        <v>0.55048611111111112</v>
      </c>
      <c r="I5886">
        <v>21</v>
      </c>
      <c r="J5886">
        <v>21</v>
      </c>
      <c r="K5886" s="1" t="s">
        <v>21</v>
      </c>
      <c r="L5886" s="1" t="s">
        <v>22</v>
      </c>
      <c r="M5886" s="1" t="s">
        <v>101</v>
      </c>
      <c r="N5886" s="1" t="s">
        <v>102</v>
      </c>
    </row>
    <row r="5887" spans="1:14" x14ac:dyDescent="0.25">
      <c r="A5887">
        <v>5886</v>
      </c>
      <c r="B5887">
        <v>2610</v>
      </c>
      <c r="C5887">
        <f>1/COUNTIF(B:B,pizzadb_pizzasales[[#This Row],[order_id]])</f>
        <v>1</v>
      </c>
      <c r="D5887" s="1" t="s">
        <v>126</v>
      </c>
      <c r="E5887">
        <v>1</v>
      </c>
      <c r="F5887" s="16">
        <v>45131</v>
      </c>
      <c r="G5887" s="14" t="str">
        <f>TEXT(pizzadb_pizzasales[[#This Row],[order_date]],"dddd")</f>
        <v>Monday</v>
      </c>
      <c r="H5887" s="3">
        <v>0.55405092592592597</v>
      </c>
      <c r="I5887">
        <v>9.75</v>
      </c>
      <c r="J5887">
        <v>9.75</v>
      </c>
      <c r="K5887" s="1" t="s">
        <v>41</v>
      </c>
      <c r="L5887" s="1" t="s">
        <v>14</v>
      </c>
      <c r="M5887" s="1" t="s">
        <v>78</v>
      </c>
      <c r="N5887" s="1" t="s">
        <v>79</v>
      </c>
    </row>
    <row r="5888" spans="1:14" x14ac:dyDescent="0.25">
      <c r="A5888">
        <v>5887</v>
      </c>
      <c r="B5888">
        <v>2611</v>
      </c>
      <c r="C5888">
        <f>1/COUNTIF(B:B,pizzadb_pizzasales[[#This Row],[order_id]])</f>
        <v>1</v>
      </c>
      <c r="D5888" s="1" t="s">
        <v>20</v>
      </c>
      <c r="E5888">
        <v>1</v>
      </c>
      <c r="F5888" s="16">
        <v>45132</v>
      </c>
      <c r="G5888" s="14" t="str">
        <f>TEXT(pizzadb_pizzasales[[#This Row],[order_date]],"dddd")</f>
        <v>Tuesday</v>
      </c>
      <c r="H5888" s="3">
        <v>0.55738425925925927</v>
      </c>
      <c r="I5888">
        <v>18.5</v>
      </c>
      <c r="J5888">
        <v>18.5</v>
      </c>
      <c r="K5888" s="1" t="s">
        <v>21</v>
      </c>
      <c r="L5888" s="1" t="s">
        <v>22</v>
      </c>
      <c r="M5888" s="1" t="s">
        <v>23</v>
      </c>
      <c r="N5888" s="1" t="s">
        <v>24</v>
      </c>
    </row>
    <row r="5889" spans="1:14" x14ac:dyDescent="0.25">
      <c r="A5889">
        <v>5888</v>
      </c>
      <c r="B5889">
        <v>2612</v>
      </c>
      <c r="C5889">
        <f>1/COUNTIF(B:B,pizzadb_pizzasales[[#This Row],[order_id]])</f>
        <v>8.3333333333333329E-2</v>
      </c>
      <c r="D5889" s="1" t="s">
        <v>72</v>
      </c>
      <c r="E5889">
        <v>1</v>
      </c>
      <c r="F5889" s="16">
        <v>45133</v>
      </c>
      <c r="G5889" s="14" t="str">
        <f>TEXT(pizzadb_pizzasales[[#This Row],[order_date]],"dddd")</f>
        <v>Wednesday</v>
      </c>
      <c r="H5889" s="3">
        <v>0.57165509259259262</v>
      </c>
      <c r="I5889">
        <v>20.75</v>
      </c>
      <c r="J5889">
        <v>20.75</v>
      </c>
      <c r="K5889" s="1" t="s">
        <v>21</v>
      </c>
      <c r="L5889" s="1" t="s">
        <v>33</v>
      </c>
      <c r="M5889" s="1" t="s">
        <v>42</v>
      </c>
      <c r="N5889" s="1" t="s">
        <v>43</v>
      </c>
    </row>
    <row r="5890" spans="1:14" x14ac:dyDescent="0.25">
      <c r="A5890">
        <v>5889</v>
      </c>
      <c r="B5890">
        <v>2612</v>
      </c>
      <c r="C5890">
        <f>1/COUNTIF(B:B,pizzadb_pizzasales[[#This Row],[order_id]])</f>
        <v>8.3333333333333329E-2</v>
      </c>
      <c r="D5890" s="1" t="s">
        <v>84</v>
      </c>
      <c r="E5890">
        <v>1</v>
      </c>
      <c r="F5890" s="16">
        <v>45134</v>
      </c>
      <c r="G5890" s="14" t="str">
        <f>TEXT(pizzadb_pizzasales[[#This Row],[order_date]],"dddd")</f>
        <v>Thursday</v>
      </c>
      <c r="H5890" s="3">
        <v>0.57165509259259262</v>
      </c>
      <c r="I5890">
        <v>12</v>
      </c>
      <c r="J5890">
        <v>12</v>
      </c>
      <c r="K5890" s="1" t="s">
        <v>41</v>
      </c>
      <c r="L5890" s="1" t="s">
        <v>14</v>
      </c>
      <c r="M5890" s="1" t="s">
        <v>85</v>
      </c>
      <c r="N5890" s="1" t="s">
        <v>86</v>
      </c>
    </row>
    <row r="5891" spans="1:14" x14ac:dyDescent="0.25">
      <c r="A5891">
        <v>5890</v>
      </c>
      <c r="B5891">
        <v>2612</v>
      </c>
      <c r="C5891">
        <f>1/COUNTIF(B:B,pizzadb_pizzasales[[#This Row],[order_id]])</f>
        <v>8.3333333333333329E-2</v>
      </c>
      <c r="D5891" s="1" t="s">
        <v>96</v>
      </c>
      <c r="E5891">
        <v>1</v>
      </c>
      <c r="F5891" s="16">
        <v>45135</v>
      </c>
      <c r="G5891" s="14" t="str">
        <f>TEXT(pizzadb_pizzasales[[#This Row],[order_date]],"dddd")</f>
        <v>Friday</v>
      </c>
      <c r="H5891" s="3">
        <v>0.57165509259259262</v>
      </c>
      <c r="I5891">
        <v>16.25</v>
      </c>
      <c r="J5891">
        <v>16.25</v>
      </c>
      <c r="K5891" s="1" t="s">
        <v>13</v>
      </c>
      <c r="L5891" s="1" t="s">
        <v>26</v>
      </c>
      <c r="M5891" s="1" t="s">
        <v>97</v>
      </c>
      <c r="N5891" s="1" t="s">
        <v>98</v>
      </c>
    </row>
    <row r="5892" spans="1:14" x14ac:dyDescent="0.25">
      <c r="A5892">
        <v>5891</v>
      </c>
      <c r="B5892">
        <v>2612</v>
      </c>
      <c r="C5892">
        <f>1/COUNTIF(B:B,pizzadb_pizzasales[[#This Row],[order_id]])</f>
        <v>8.3333333333333329E-2</v>
      </c>
      <c r="D5892" s="1" t="s">
        <v>73</v>
      </c>
      <c r="E5892">
        <v>1</v>
      </c>
      <c r="F5892" s="16">
        <v>45138</v>
      </c>
      <c r="G5892" s="14" t="str">
        <f>TEXT(pizzadb_pizzasales[[#This Row],[order_date]],"dddd")</f>
        <v>Monday</v>
      </c>
      <c r="H5892" s="3">
        <v>0.57165509259259262</v>
      </c>
      <c r="I5892">
        <v>20.75</v>
      </c>
      <c r="J5892">
        <v>20.75</v>
      </c>
      <c r="K5892" s="1" t="s">
        <v>21</v>
      </c>
      <c r="L5892" s="1" t="s">
        <v>33</v>
      </c>
      <c r="M5892" s="1" t="s">
        <v>74</v>
      </c>
      <c r="N5892" s="1" t="s">
        <v>75</v>
      </c>
    </row>
    <row r="5893" spans="1:14" x14ac:dyDescent="0.25">
      <c r="A5893">
        <v>5892</v>
      </c>
      <c r="B5893">
        <v>2612</v>
      </c>
      <c r="C5893">
        <f>1/COUNTIF(B:B,pizzadb_pizzasales[[#This Row],[order_id]])</f>
        <v>8.3333333333333329E-2</v>
      </c>
      <c r="D5893" s="1" t="s">
        <v>51</v>
      </c>
      <c r="E5893">
        <v>1</v>
      </c>
      <c r="F5893" s="16">
        <v>45139</v>
      </c>
      <c r="G5893" s="14" t="str">
        <f>TEXT(pizzadb_pizzasales[[#This Row],[order_date]],"dddd")</f>
        <v>Tuesday</v>
      </c>
      <c r="H5893" s="3">
        <v>0.57165509259259262</v>
      </c>
      <c r="I5893">
        <v>12</v>
      </c>
      <c r="J5893">
        <v>12</v>
      </c>
      <c r="K5893" s="1" t="s">
        <v>41</v>
      </c>
      <c r="L5893" s="1" t="s">
        <v>22</v>
      </c>
      <c r="M5893" s="1" t="s">
        <v>52</v>
      </c>
      <c r="N5893" s="1" t="s">
        <v>53</v>
      </c>
    </row>
    <row r="5894" spans="1:14" x14ac:dyDescent="0.25">
      <c r="A5894">
        <v>5893</v>
      </c>
      <c r="B5894">
        <v>2612</v>
      </c>
      <c r="C5894">
        <f>1/COUNTIF(B:B,pizzadb_pizzasales[[#This Row],[order_id]])</f>
        <v>8.3333333333333329E-2</v>
      </c>
      <c r="D5894" s="1" t="s">
        <v>116</v>
      </c>
      <c r="E5894">
        <v>1</v>
      </c>
      <c r="F5894" s="16">
        <v>45140</v>
      </c>
      <c r="G5894" s="14" t="str">
        <f>TEXT(pizzadb_pizzasales[[#This Row],[order_date]],"dddd")</f>
        <v>Wednesday</v>
      </c>
      <c r="H5894" s="3">
        <v>0.57165509259259262</v>
      </c>
      <c r="I5894">
        <v>16</v>
      </c>
      <c r="J5894">
        <v>16</v>
      </c>
      <c r="K5894" s="1" t="s">
        <v>13</v>
      </c>
      <c r="L5894" s="1" t="s">
        <v>14</v>
      </c>
      <c r="M5894" s="1" t="s">
        <v>55</v>
      </c>
      <c r="N5894" s="1" t="s">
        <v>56</v>
      </c>
    </row>
    <row r="5895" spans="1:14" x14ac:dyDescent="0.25">
      <c r="A5895">
        <v>5894</v>
      </c>
      <c r="B5895">
        <v>2612</v>
      </c>
      <c r="C5895">
        <f>1/COUNTIF(B:B,pizzadb_pizzasales[[#This Row],[order_id]])</f>
        <v>8.3333333333333329E-2</v>
      </c>
      <c r="D5895" s="1" t="s">
        <v>112</v>
      </c>
      <c r="E5895">
        <v>1</v>
      </c>
      <c r="F5895" s="16">
        <v>45141</v>
      </c>
      <c r="G5895" s="14" t="str">
        <f>TEXT(pizzadb_pizzasales[[#This Row],[order_date]],"dddd")</f>
        <v>Thursday</v>
      </c>
      <c r="H5895" s="3">
        <v>0.57165509259259262</v>
      </c>
      <c r="I5895">
        <v>20.5</v>
      </c>
      <c r="J5895">
        <v>20.5</v>
      </c>
      <c r="K5895" s="1" t="s">
        <v>21</v>
      </c>
      <c r="L5895" s="1" t="s">
        <v>14</v>
      </c>
      <c r="M5895" s="1" t="s">
        <v>94</v>
      </c>
      <c r="N5895" s="1" t="s">
        <v>95</v>
      </c>
    </row>
    <row r="5896" spans="1:14" x14ac:dyDescent="0.25">
      <c r="A5896">
        <v>5895</v>
      </c>
      <c r="B5896">
        <v>2612</v>
      </c>
      <c r="C5896">
        <f>1/COUNTIF(B:B,pizzadb_pizzasales[[#This Row],[order_id]])</f>
        <v>8.3333333333333329E-2</v>
      </c>
      <c r="D5896" s="1" t="s">
        <v>121</v>
      </c>
      <c r="E5896">
        <v>3</v>
      </c>
      <c r="F5896" s="16">
        <v>45142</v>
      </c>
      <c r="G5896" s="14" t="str">
        <f>TEXT(pizzadb_pizzasales[[#This Row],[order_date]],"dddd")</f>
        <v>Friday</v>
      </c>
      <c r="H5896" s="3">
        <v>0.57165509259259262</v>
      </c>
      <c r="I5896">
        <v>16.25</v>
      </c>
      <c r="J5896">
        <v>48.75</v>
      </c>
      <c r="K5896" s="1" t="s">
        <v>13</v>
      </c>
      <c r="L5896" s="1" t="s">
        <v>26</v>
      </c>
      <c r="M5896" s="1" t="s">
        <v>114</v>
      </c>
      <c r="N5896" s="1" t="s">
        <v>115</v>
      </c>
    </row>
    <row r="5897" spans="1:14" x14ac:dyDescent="0.25">
      <c r="A5897">
        <v>5896</v>
      </c>
      <c r="B5897">
        <v>2612</v>
      </c>
      <c r="C5897">
        <f>1/COUNTIF(B:B,pizzadb_pizzasales[[#This Row],[order_id]])</f>
        <v>8.3333333333333329E-2</v>
      </c>
      <c r="D5897" s="1" t="s">
        <v>150</v>
      </c>
      <c r="E5897">
        <v>1</v>
      </c>
      <c r="F5897" s="16">
        <v>45145</v>
      </c>
      <c r="G5897" s="14" t="str">
        <f>TEXT(pizzadb_pizzasales[[#This Row],[order_date]],"dddd")</f>
        <v>Monday</v>
      </c>
      <c r="H5897" s="3">
        <v>0.57165509259259262</v>
      </c>
      <c r="I5897">
        <v>12.5</v>
      </c>
      <c r="J5897">
        <v>12.5</v>
      </c>
      <c r="K5897" s="1" t="s">
        <v>41</v>
      </c>
      <c r="L5897" s="1" t="s">
        <v>26</v>
      </c>
      <c r="M5897" s="1" t="s">
        <v>60</v>
      </c>
      <c r="N5897" s="1" t="s">
        <v>61</v>
      </c>
    </row>
    <row r="5898" spans="1:14" x14ac:dyDescent="0.25">
      <c r="A5898">
        <v>5897</v>
      </c>
      <c r="B5898">
        <v>2612</v>
      </c>
      <c r="C5898">
        <f>1/COUNTIF(B:B,pizzadb_pizzasales[[#This Row],[order_id]])</f>
        <v>8.3333333333333329E-2</v>
      </c>
      <c r="D5898" s="1" t="s">
        <v>152</v>
      </c>
      <c r="E5898">
        <v>1</v>
      </c>
      <c r="F5898" s="16">
        <v>45146</v>
      </c>
      <c r="G5898" s="14" t="str">
        <f>TEXT(pizzadb_pizzasales[[#This Row],[order_date]],"dddd")</f>
        <v>Tuesday</v>
      </c>
      <c r="H5898" s="3">
        <v>0.57165509259259262</v>
      </c>
      <c r="I5898">
        <v>20.75</v>
      </c>
      <c r="J5898">
        <v>20.75</v>
      </c>
      <c r="K5898" s="1" t="s">
        <v>21</v>
      </c>
      <c r="L5898" s="1" t="s">
        <v>26</v>
      </c>
      <c r="M5898" s="1" t="s">
        <v>48</v>
      </c>
      <c r="N5898" s="1" t="s">
        <v>49</v>
      </c>
    </row>
    <row r="5899" spans="1:14" x14ac:dyDescent="0.25">
      <c r="A5899">
        <v>5898</v>
      </c>
      <c r="B5899">
        <v>2612</v>
      </c>
      <c r="C5899">
        <f>1/COUNTIF(B:B,pizzadb_pizzasales[[#This Row],[order_id]])</f>
        <v>8.3333333333333329E-2</v>
      </c>
      <c r="D5899" s="1" t="s">
        <v>144</v>
      </c>
      <c r="E5899">
        <v>1</v>
      </c>
      <c r="F5899" s="16">
        <v>45147</v>
      </c>
      <c r="G5899" s="14" t="str">
        <f>TEXT(pizzadb_pizzasales[[#This Row],[order_date]],"dddd")</f>
        <v>Wednesday</v>
      </c>
      <c r="H5899" s="3">
        <v>0.57165509259259262</v>
      </c>
      <c r="I5899">
        <v>16.5</v>
      </c>
      <c r="J5899">
        <v>16.5</v>
      </c>
      <c r="K5899" s="1" t="s">
        <v>13</v>
      </c>
      <c r="L5899" s="1" t="s">
        <v>26</v>
      </c>
      <c r="M5899" s="1" t="s">
        <v>48</v>
      </c>
      <c r="N5899" s="1" t="s">
        <v>49</v>
      </c>
    </row>
    <row r="5900" spans="1:14" x14ac:dyDescent="0.25">
      <c r="A5900">
        <v>5899</v>
      </c>
      <c r="B5900">
        <v>2612</v>
      </c>
      <c r="C5900">
        <f>1/COUNTIF(B:B,pizzadb_pizzasales[[#This Row],[order_id]])</f>
        <v>8.3333333333333329E-2</v>
      </c>
      <c r="D5900" s="1" t="s">
        <v>32</v>
      </c>
      <c r="E5900">
        <v>1</v>
      </c>
      <c r="F5900" s="16">
        <v>45148</v>
      </c>
      <c r="G5900" s="14" t="str">
        <f>TEXT(pizzadb_pizzasales[[#This Row],[order_date]],"dddd")</f>
        <v>Thursday</v>
      </c>
      <c r="H5900" s="3">
        <v>0.57165509259259262</v>
      </c>
      <c r="I5900">
        <v>20.75</v>
      </c>
      <c r="J5900">
        <v>20.75</v>
      </c>
      <c r="K5900" s="1" t="s">
        <v>21</v>
      </c>
      <c r="L5900" s="1" t="s">
        <v>33</v>
      </c>
      <c r="M5900" s="1" t="s">
        <v>34</v>
      </c>
      <c r="N5900" s="1" t="s">
        <v>35</v>
      </c>
    </row>
    <row r="5901" spans="1:14" x14ac:dyDescent="0.25">
      <c r="A5901">
        <v>5900</v>
      </c>
      <c r="B5901">
        <v>2613</v>
      </c>
      <c r="C5901">
        <f>1/COUNTIF(B:B,pizzadb_pizzasales[[#This Row],[order_id]])</f>
        <v>0.5</v>
      </c>
      <c r="D5901" s="1" t="s">
        <v>84</v>
      </c>
      <c r="E5901">
        <v>1</v>
      </c>
      <c r="F5901" s="16">
        <v>45149</v>
      </c>
      <c r="G5901" s="14" t="str">
        <f>TEXT(pizzadb_pizzasales[[#This Row],[order_date]],"dddd")</f>
        <v>Friday</v>
      </c>
      <c r="H5901" s="3">
        <v>0.57414351851851853</v>
      </c>
      <c r="I5901">
        <v>12</v>
      </c>
      <c r="J5901">
        <v>12</v>
      </c>
      <c r="K5901" s="1" t="s">
        <v>41</v>
      </c>
      <c r="L5901" s="1" t="s">
        <v>14</v>
      </c>
      <c r="M5901" s="1" t="s">
        <v>85</v>
      </c>
      <c r="N5901" s="1" t="s">
        <v>86</v>
      </c>
    </row>
    <row r="5902" spans="1:14" x14ac:dyDescent="0.25">
      <c r="A5902">
        <v>5901</v>
      </c>
      <c r="B5902">
        <v>2613</v>
      </c>
      <c r="C5902">
        <f>1/COUNTIF(B:B,pizzadb_pizzasales[[#This Row],[order_id]])</f>
        <v>0.5</v>
      </c>
      <c r="D5902" s="1" t="s">
        <v>160</v>
      </c>
      <c r="E5902">
        <v>1</v>
      </c>
      <c r="F5902" s="16">
        <v>45152</v>
      </c>
      <c r="G5902" s="14" t="str">
        <f>TEXT(pizzadb_pizzasales[[#This Row],[order_date]],"dddd")</f>
        <v>Monday</v>
      </c>
      <c r="H5902" s="3">
        <v>0.57414351851851853</v>
      </c>
      <c r="I5902">
        <v>12</v>
      </c>
      <c r="J5902">
        <v>12</v>
      </c>
      <c r="K5902" s="1" t="s">
        <v>41</v>
      </c>
      <c r="L5902" s="1" t="s">
        <v>14</v>
      </c>
      <c r="M5902" s="1" t="s">
        <v>55</v>
      </c>
      <c r="N5902" s="1" t="s">
        <v>56</v>
      </c>
    </row>
    <row r="5903" spans="1:14" x14ac:dyDescent="0.25">
      <c r="A5903">
        <v>5902</v>
      </c>
      <c r="B5903">
        <v>2614</v>
      </c>
      <c r="C5903">
        <f>1/COUNTIF(B:B,pizzadb_pizzasales[[#This Row],[order_id]])</f>
        <v>1</v>
      </c>
      <c r="D5903" s="1" t="s">
        <v>174</v>
      </c>
      <c r="E5903">
        <v>1</v>
      </c>
      <c r="F5903" s="16">
        <v>45153</v>
      </c>
      <c r="G5903" s="14" t="str">
        <f>TEXT(pizzadb_pizzasales[[#This Row],[order_date]],"dddd")</f>
        <v>Tuesday</v>
      </c>
      <c r="H5903" s="3">
        <v>0.57807870370370373</v>
      </c>
      <c r="I5903">
        <v>35.950000762939453</v>
      </c>
      <c r="J5903">
        <v>35.950000762939453</v>
      </c>
      <c r="K5903" s="1" t="s">
        <v>175</v>
      </c>
      <c r="L5903" s="1" t="s">
        <v>14</v>
      </c>
      <c r="M5903" s="1" t="s">
        <v>45</v>
      </c>
      <c r="N5903" s="1" t="s">
        <v>46</v>
      </c>
    </row>
    <row r="5904" spans="1:14" x14ac:dyDescent="0.25">
      <c r="A5904">
        <v>5903</v>
      </c>
      <c r="B5904">
        <v>2615</v>
      </c>
      <c r="C5904">
        <f>1/COUNTIF(B:B,pizzadb_pizzasales[[#This Row],[order_id]])</f>
        <v>0.5</v>
      </c>
      <c r="D5904" s="1" t="s">
        <v>68</v>
      </c>
      <c r="E5904">
        <v>1</v>
      </c>
      <c r="F5904" s="16">
        <v>45154</v>
      </c>
      <c r="G5904" s="14" t="str">
        <f>TEXT(pizzadb_pizzasales[[#This Row],[order_date]],"dddd")</f>
        <v>Wednesday</v>
      </c>
      <c r="H5904" s="3">
        <v>0.57980324074074074</v>
      </c>
      <c r="I5904">
        <v>20.25</v>
      </c>
      <c r="J5904">
        <v>20.25</v>
      </c>
      <c r="K5904" s="1" t="s">
        <v>21</v>
      </c>
      <c r="L5904" s="1" t="s">
        <v>22</v>
      </c>
      <c r="M5904" s="1" t="s">
        <v>30</v>
      </c>
      <c r="N5904" s="1" t="s">
        <v>31</v>
      </c>
    </row>
    <row r="5905" spans="1:14" x14ac:dyDescent="0.25">
      <c r="A5905">
        <v>5904</v>
      </c>
      <c r="B5905">
        <v>2615</v>
      </c>
      <c r="C5905">
        <f>1/COUNTIF(B:B,pizzadb_pizzasales[[#This Row],[order_id]])</f>
        <v>0.5</v>
      </c>
      <c r="D5905" s="1" t="s">
        <v>145</v>
      </c>
      <c r="E5905">
        <v>1</v>
      </c>
      <c r="F5905" s="16">
        <v>45155</v>
      </c>
      <c r="G5905" s="14" t="str">
        <f>TEXT(pizzadb_pizzasales[[#This Row],[order_date]],"dddd")</f>
        <v>Thursday</v>
      </c>
      <c r="H5905" s="3">
        <v>0.57980324074074074</v>
      </c>
      <c r="I5905">
        <v>16.5</v>
      </c>
      <c r="J5905">
        <v>16.5</v>
      </c>
      <c r="K5905" s="1" t="s">
        <v>13</v>
      </c>
      <c r="L5905" s="1" t="s">
        <v>26</v>
      </c>
      <c r="M5905" s="1" t="s">
        <v>38</v>
      </c>
      <c r="N5905" s="1" t="s">
        <v>39</v>
      </c>
    </row>
    <row r="5906" spans="1:14" x14ac:dyDescent="0.25">
      <c r="A5906">
        <v>5905</v>
      </c>
      <c r="B5906">
        <v>2616</v>
      </c>
      <c r="C5906">
        <f>1/COUNTIF(B:B,pizzadb_pizzasales[[#This Row],[order_id]])</f>
        <v>0.33333333333333331</v>
      </c>
      <c r="D5906" s="1" t="s">
        <v>138</v>
      </c>
      <c r="E5906">
        <v>1</v>
      </c>
      <c r="F5906" s="16">
        <v>45156</v>
      </c>
      <c r="G5906" s="14" t="str">
        <f>TEXT(pizzadb_pizzasales[[#This Row],[order_date]],"dddd")</f>
        <v>Friday</v>
      </c>
      <c r="H5906" s="3">
        <v>0.58310185185185182</v>
      </c>
      <c r="I5906">
        <v>20.5</v>
      </c>
      <c r="J5906">
        <v>20.5</v>
      </c>
      <c r="K5906" s="1" t="s">
        <v>21</v>
      </c>
      <c r="L5906" s="1" t="s">
        <v>14</v>
      </c>
      <c r="M5906" s="1" t="s">
        <v>18</v>
      </c>
      <c r="N5906" s="1" t="s">
        <v>19</v>
      </c>
    </row>
    <row r="5907" spans="1:14" x14ac:dyDescent="0.25">
      <c r="A5907">
        <v>5906</v>
      </c>
      <c r="B5907">
        <v>2616</v>
      </c>
      <c r="C5907">
        <f>1/COUNTIF(B:B,pizzadb_pizzasales[[#This Row],[order_id]])</f>
        <v>0.33333333333333331</v>
      </c>
      <c r="D5907" s="1" t="s">
        <v>62</v>
      </c>
      <c r="E5907">
        <v>1</v>
      </c>
      <c r="F5907" s="16">
        <v>45159</v>
      </c>
      <c r="G5907" s="14" t="str">
        <f>TEXT(pizzadb_pizzasales[[#This Row],[order_date]],"dddd")</f>
        <v>Monday</v>
      </c>
      <c r="H5907" s="3">
        <v>0.58310185185185182</v>
      </c>
      <c r="I5907">
        <v>20.75</v>
      </c>
      <c r="J5907">
        <v>20.75</v>
      </c>
      <c r="K5907" s="1" t="s">
        <v>21</v>
      </c>
      <c r="L5907" s="1" t="s">
        <v>22</v>
      </c>
      <c r="M5907" s="1" t="s">
        <v>63</v>
      </c>
      <c r="N5907" s="1" t="s">
        <v>64</v>
      </c>
    </row>
    <row r="5908" spans="1:14" x14ac:dyDescent="0.25">
      <c r="A5908">
        <v>5907</v>
      </c>
      <c r="B5908">
        <v>2616</v>
      </c>
      <c r="C5908">
        <f>1/COUNTIF(B:B,pizzadb_pizzasales[[#This Row],[order_id]])</f>
        <v>0.33333333333333331</v>
      </c>
      <c r="D5908" s="1" t="s">
        <v>154</v>
      </c>
      <c r="E5908">
        <v>1</v>
      </c>
      <c r="F5908" s="16">
        <v>45160</v>
      </c>
      <c r="G5908" s="14" t="str">
        <f>TEXT(pizzadb_pizzasales[[#This Row],[order_date]],"dddd")</f>
        <v>Tuesday</v>
      </c>
      <c r="H5908" s="3">
        <v>0.58310185185185182</v>
      </c>
      <c r="I5908">
        <v>16</v>
      </c>
      <c r="J5908">
        <v>16</v>
      </c>
      <c r="K5908" s="1" t="s">
        <v>13</v>
      </c>
      <c r="L5908" s="1" t="s">
        <v>22</v>
      </c>
      <c r="M5908" s="1" t="s">
        <v>66</v>
      </c>
      <c r="N5908" s="1" t="s">
        <v>67</v>
      </c>
    </row>
    <row r="5909" spans="1:14" x14ac:dyDescent="0.25">
      <c r="A5909">
        <v>5908</v>
      </c>
      <c r="B5909">
        <v>2617</v>
      </c>
      <c r="C5909">
        <f>1/COUNTIF(B:B,pizzadb_pizzasales[[#This Row],[order_id]])</f>
        <v>1</v>
      </c>
      <c r="D5909" s="1" t="s">
        <v>72</v>
      </c>
      <c r="E5909">
        <v>1</v>
      </c>
      <c r="F5909" s="16">
        <v>45161</v>
      </c>
      <c r="G5909" s="14" t="str">
        <f>TEXT(pizzadb_pizzasales[[#This Row],[order_date]],"dddd")</f>
        <v>Wednesday</v>
      </c>
      <c r="H5909" s="3">
        <v>0.61020833333333335</v>
      </c>
      <c r="I5909">
        <v>20.75</v>
      </c>
      <c r="J5909">
        <v>20.75</v>
      </c>
      <c r="K5909" s="1" t="s">
        <v>21</v>
      </c>
      <c r="L5909" s="1" t="s">
        <v>33</v>
      </c>
      <c r="M5909" s="1" t="s">
        <v>42</v>
      </c>
      <c r="N5909" s="1" t="s">
        <v>43</v>
      </c>
    </row>
    <row r="5910" spans="1:14" x14ac:dyDescent="0.25">
      <c r="A5910">
        <v>5909</v>
      </c>
      <c r="B5910">
        <v>2618</v>
      </c>
      <c r="C5910">
        <f>1/COUNTIF(B:B,pizzadb_pizzasales[[#This Row],[order_id]])</f>
        <v>0.5</v>
      </c>
      <c r="D5910" s="1" t="s">
        <v>128</v>
      </c>
      <c r="E5910">
        <v>1</v>
      </c>
      <c r="F5910" s="16">
        <v>45162</v>
      </c>
      <c r="G5910" s="14" t="str">
        <f>TEXT(pizzadb_pizzasales[[#This Row],[order_date]],"dddd")</f>
        <v>Thursday</v>
      </c>
      <c r="H5910" s="3">
        <v>0.61586805555555557</v>
      </c>
      <c r="I5910">
        <v>16</v>
      </c>
      <c r="J5910">
        <v>16</v>
      </c>
      <c r="K5910" s="1" t="s">
        <v>13</v>
      </c>
      <c r="L5910" s="1" t="s">
        <v>22</v>
      </c>
      <c r="M5910" s="1" t="s">
        <v>52</v>
      </c>
      <c r="N5910" s="1" t="s">
        <v>53</v>
      </c>
    </row>
    <row r="5911" spans="1:14" x14ac:dyDescent="0.25">
      <c r="A5911">
        <v>5910</v>
      </c>
      <c r="B5911">
        <v>2618</v>
      </c>
      <c r="C5911">
        <f>1/COUNTIF(B:B,pizzadb_pizzasales[[#This Row],[order_id]])</f>
        <v>0.5</v>
      </c>
      <c r="D5911" s="1" t="s">
        <v>57</v>
      </c>
      <c r="E5911">
        <v>1</v>
      </c>
      <c r="F5911" s="16">
        <v>45163</v>
      </c>
      <c r="G5911" s="14" t="str">
        <f>TEXT(pizzadb_pizzasales[[#This Row],[order_date]],"dddd")</f>
        <v>Friday</v>
      </c>
      <c r="H5911" s="3">
        <v>0.61586805555555557</v>
      </c>
      <c r="I5911">
        <v>12.5</v>
      </c>
      <c r="J5911">
        <v>12.5</v>
      </c>
      <c r="K5911" s="1" t="s">
        <v>41</v>
      </c>
      <c r="L5911" s="1" t="s">
        <v>26</v>
      </c>
      <c r="M5911" s="1" t="s">
        <v>27</v>
      </c>
      <c r="N5911" s="1" t="s">
        <v>28</v>
      </c>
    </row>
    <row r="5912" spans="1:14" x14ac:dyDescent="0.25">
      <c r="A5912">
        <v>5911</v>
      </c>
      <c r="B5912">
        <v>2619</v>
      </c>
      <c r="C5912">
        <f>1/COUNTIF(B:B,pizzadb_pizzasales[[#This Row],[order_id]])</f>
        <v>1</v>
      </c>
      <c r="D5912" s="1" t="s">
        <v>162</v>
      </c>
      <c r="E5912">
        <v>1</v>
      </c>
      <c r="F5912" s="16">
        <v>45166</v>
      </c>
      <c r="G5912" s="14" t="str">
        <f>TEXT(pizzadb_pizzasales[[#This Row],[order_date]],"dddd")</f>
        <v>Monday</v>
      </c>
      <c r="H5912" s="3">
        <v>0.62067129629629625</v>
      </c>
      <c r="I5912">
        <v>16</v>
      </c>
      <c r="J5912">
        <v>16</v>
      </c>
      <c r="K5912" s="1" t="s">
        <v>13</v>
      </c>
      <c r="L5912" s="1" t="s">
        <v>22</v>
      </c>
      <c r="M5912" s="1" t="s">
        <v>110</v>
      </c>
      <c r="N5912" s="1" t="s">
        <v>111</v>
      </c>
    </row>
    <row r="5913" spans="1:14" x14ac:dyDescent="0.25">
      <c r="A5913">
        <v>5912</v>
      </c>
      <c r="B5913">
        <v>2620</v>
      </c>
      <c r="C5913">
        <f>1/COUNTIF(B:B,pizzadb_pizzasales[[#This Row],[order_id]])</f>
        <v>1</v>
      </c>
      <c r="D5913" s="1" t="s">
        <v>160</v>
      </c>
      <c r="E5913">
        <v>1</v>
      </c>
      <c r="F5913" s="16">
        <v>45167</v>
      </c>
      <c r="G5913" s="14" t="str">
        <f>TEXT(pizzadb_pizzasales[[#This Row],[order_date]],"dddd")</f>
        <v>Tuesday</v>
      </c>
      <c r="H5913" s="3">
        <v>0.62527777777777782</v>
      </c>
      <c r="I5913">
        <v>12</v>
      </c>
      <c r="J5913">
        <v>12</v>
      </c>
      <c r="K5913" s="1" t="s">
        <v>41</v>
      </c>
      <c r="L5913" s="1" t="s">
        <v>14</v>
      </c>
      <c r="M5913" s="1" t="s">
        <v>55</v>
      </c>
      <c r="N5913" s="1" t="s">
        <v>56</v>
      </c>
    </row>
    <row r="5914" spans="1:14" x14ac:dyDescent="0.25">
      <c r="A5914">
        <v>5913</v>
      </c>
      <c r="B5914">
        <v>2621</v>
      </c>
      <c r="C5914">
        <f>1/COUNTIF(B:B,pizzadb_pizzasales[[#This Row],[order_id]])</f>
        <v>1</v>
      </c>
      <c r="D5914" s="1" t="s">
        <v>116</v>
      </c>
      <c r="E5914">
        <v>1</v>
      </c>
      <c r="F5914" s="16">
        <v>45168</v>
      </c>
      <c r="G5914" s="14" t="str">
        <f>TEXT(pizzadb_pizzasales[[#This Row],[order_date]],"dddd")</f>
        <v>Wednesday</v>
      </c>
      <c r="H5914" s="3">
        <v>0.64864583333333337</v>
      </c>
      <c r="I5914">
        <v>16</v>
      </c>
      <c r="J5914">
        <v>16</v>
      </c>
      <c r="K5914" s="1" t="s">
        <v>13</v>
      </c>
      <c r="L5914" s="1" t="s">
        <v>14</v>
      </c>
      <c r="M5914" s="1" t="s">
        <v>55</v>
      </c>
      <c r="N5914" s="1" t="s">
        <v>56</v>
      </c>
    </row>
    <row r="5915" spans="1:14" x14ac:dyDescent="0.25">
      <c r="A5915">
        <v>5914</v>
      </c>
      <c r="B5915">
        <v>2622</v>
      </c>
      <c r="C5915">
        <f>1/COUNTIF(B:B,pizzadb_pizzasales[[#This Row],[order_id]])</f>
        <v>0.33333333333333331</v>
      </c>
      <c r="D5915" s="1" t="s">
        <v>81</v>
      </c>
      <c r="E5915">
        <v>1</v>
      </c>
      <c r="F5915" s="16">
        <v>45169</v>
      </c>
      <c r="G5915" s="14" t="str">
        <f>TEXT(pizzadb_pizzasales[[#This Row],[order_date]],"dddd")</f>
        <v>Thursday</v>
      </c>
      <c r="H5915" s="3">
        <v>0.67114583333333333</v>
      </c>
      <c r="I5915">
        <v>20.75</v>
      </c>
      <c r="J5915">
        <v>20.75</v>
      </c>
      <c r="K5915" s="1" t="s">
        <v>21</v>
      </c>
      <c r="L5915" s="1" t="s">
        <v>33</v>
      </c>
      <c r="M5915" s="1" t="s">
        <v>82</v>
      </c>
      <c r="N5915" s="1" t="s">
        <v>83</v>
      </c>
    </row>
    <row r="5916" spans="1:14" x14ac:dyDescent="0.25">
      <c r="A5916">
        <v>5915</v>
      </c>
      <c r="B5916">
        <v>2622</v>
      </c>
      <c r="C5916">
        <f>1/COUNTIF(B:B,pizzadb_pizzasales[[#This Row],[order_id]])</f>
        <v>0.33333333333333331</v>
      </c>
      <c r="D5916" s="1" t="s">
        <v>20</v>
      </c>
      <c r="E5916">
        <v>1</v>
      </c>
      <c r="F5916" s="16">
        <v>45170</v>
      </c>
      <c r="G5916" s="14" t="str">
        <f>TEXT(pizzadb_pizzasales[[#This Row],[order_date]],"dddd")</f>
        <v>Friday</v>
      </c>
      <c r="H5916" s="3">
        <v>0.67114583333333333</v>
      </c>
      <c r="I5916">
        <v>18.5</v>
      </c>
      <c r="J5916">
        <v>18.5</v>
      </c>
      <c r="K5916" s="1" t="s">
        <v>21</v>
      </c>
      <c r="L5916" s="1" t="s">
        <v>22</v>
      </c>
      <c r="M5916" s="1" t="s">
        <v>23</v>
      </c>
      <c r="N5916" s="1" t="s">
        <v>24</v>
      </c>
    </row>
    <row r="5917" spans="1:14" x14ac:dyDescent="0.25">
      <c r="A5917">
        <v>5916</v>
      </c>
      <c r="B5917">
        <v>2622</v>
      </c>
      <c r="C5917">
        <f>1/COUNTIF(B:B,pizzadb_pizzasales[[#This Row],[order_id]])</f>
        <v>0.33333333333333331</v>
      </c>
      <c r="D5917" s="1" t="s">
        <v>157</v>
      </c>
      <c r="E5917">
        <v>1</v>
      </c>
      <c r="F5917" s="16">
        <v>45173</v>
      </c>
      <c r="G5917" s="14" t="str">
        <f>TEXT(pizzadb_pizzasales[[#This Row],[order_date]],"dddd")</f>
        <v>Monday</v>
      </c>
      <c r="H5917" s="3">
        <v>0.67114583333333333</v>
      </c>
      <c r="I5917">
        <v>12</v>
      </c>
      <c r="J5917">
        <v>12</v>
      </c>
      <c r="K5917" s="1" t="s">
        <v>41</v>
      </c>
      <c r="L5917" s="1" t="s">
        <v>22</v>
      </c>
      <c r="M5917" s="1" t="s">
        <v>110</v>
      </c>
      <c r="N5917" s="1" t="s">
        <v>111</v>
      </c>
    </row>
    <row r="5918" spans="1:14" x14ac:dyDescent="0.25">
      <c r="A5918">
        <v>5917</v>
      </c>
      <c r="B5918">
        <v>2623</v>
      </c>
      <c r="C5918">
        <f>1/COUNTIF(B:B,pizzadb_pizzasales[[#This Row],[order_id]])</f>
        <v>1</v>
      </c>
      <c r="D5918" s="1" t="s">
        <v>93</v>
      </c>
      <c r="E5918">
        <v>1</v>
      </c>
      <c r="F5918" s="16">
        <v>45174</v>
      </c>
      <c r="G5918" s="14" t="str">
        <f>TEXT(pizzadb_pizzasales[[#This Row],[order_date]],"dddd")</f>
        <v>Tuesday</v>
      </c>
      <c r="H5918" s="3">
        <v>0.6726388888888889</v>
      </c>
      <c r="I5918">
        <v>12</v>
      </c>
      <c r="J5918">
        <v>12</v>
      </c>
      <c r="K5918" s="1" t="s">
        <v>41</v>
      </c>
      <c r="L5918" s="1" t="s">
        <v>14</v>
      </c>
      <c r="M5918" s="1" t="s">
        <v>94</v>
      </c>
      <c r="N5918" s="1" t="s">
        <v>95</v>
      </c>
    </row>
    <row r="5919" spans="1:14" x14ac:dyDescent="0.25">
      <c r="A5919">
        <v>5918</v>
      </c>
      <c r="B5919">
        <v>2624</v>
      </c>
      <c r="C5919">
        <f>1/COUNTIF(B:B,pizzadb_pizzasales[[#This Row],[order_id]])</f>
        <v>0.5</v>
      </c>
      <c r="D5919" s="1" t="s">
        <v>17</v>
      </c>
      <c r="E5919">
        <v>1</v>
      </c>
      <c r="F5919" s="16">
        <v>45175</v>
      </c>
      <c r="G5919" s="14" t="str">
        <f>TEXT(pizzadb_pizzasales[[#This Row],[order_date]],"dddd")</f>
        <v>Wednesday</v>
      </c>
      <c r="H5919" s="3">
        <v>0.68145833333333339</v>
      </c>
      <c r="I5919">
        <v>16</v>
      </c>
      <c r="J5919">
        <v>16</v>
      </c>
      <c r="K5919" s="1" t="s">
        <v>13</v>
      </c>
      <c r="L5919" s="1" t="s">
        <v>14</v>
      </c>
      <c r="M5919" s="1" t="s">
        <v>18</v>
      </c>
      <c r="N5919" s="1" t="s">
        <v>19</v>
      </c>
    </row>
    <row r="5920" spans="1:14" x14ac:dyDescent="0.25">
      <c r="A5920">
        <v>5919</v>
      </c>
      <c r="B5920">
        <v>2624</v>
      </c>
      <c r="C5920">
        <f>1/COUNTIF(B:B,pizzadb_pizzasales[[#This Row],[order_id]])</f>
        <v>0.5</v>
      </c>
      <c r="D5920" s="1" t="s">
        <v>171</v>
      </c>
      <c r="E5920">
        <v>1</v>
      </c>
      <c r="F5920" s="16">
        <v>45176</v>
      </c>
      <c r="G5920" s="14" t="str">
        <f>TEXT(pizzadb_pizzasales[[#This Row],[order_date]],"dddd")</f>
        <v>Thursday</v>
      </c>
      <c r="H5920" s="3">
        <v>0.68145833333333339</v>
      </c>
      <c r="I5920">
        <v>16.5</v>
      </c>
      <c r="J5920">
        <v>16.5</v>
      </c>
      <c r="K5920" s="1" t="s">
        <v>13</v>
      </c>
      <c r="L5920" s="1" t="s">
        <v>26</v>
      </c>
      <c r="M5920" s="1" t="s">
        <v>88</v>
      </c>
      <c r="N5920" s="1" t="s">
        <v>89</v>
      </c>
    </row>
    <row r="5921" spans="1:14" x14ac:dyDescent="0.25">
      <c r="A5921">
        <v>5920</v>
      </c>
      <c r="B5921">
        <v>2625</v>
      </c>
      <c r="C5921">
        <f>1/COUNTIF(B:B,pizzadb_pizzasales[[#This Row],[order_id]])</f>
        <v>0.25</v>
      </c>
      <c r="D5921" s="1" t="s">
        <v>142</v>
      </c>
      <c r="E5921">
        <v>1</v>
      </c>
      <c r="F5921" s="16">
        <v>45177</v>
      </c>
      <c r="G5921" s="14" t="str">
        <f>TEXT(pizzadb_pizzasales[[#This Row],[order_date]],"dddd")</f>
        <v>Friday</v>
      </c>
      <c r="H5921" s="3">
        <v>0.6832407407407407</v>
      </c>
      <c r="I5921">
        <v>16.5</v>
      </c>
      <c r="J5921">
        <v>16.5</v>
      </c>
      <c r="K5921" s="1" t="s">
        <v>21</v>
      </c>
      <c r="L5921" s="1" t="s">
        <v>14</v>
      </c>
      <c r="M5921" s="1" t="s">
        <v>15</v>
      </c>
      <c r="N5921" s="1" t="s">
        <v>16</v>
      </c>
    </row>
    <row r="5922" spans="1:14" x14ac:dyDescent="0.25">
      <c r="A5922">
        <v>5921</v>
      </c>
      <c r="B5922">
        <v>2625</v>
      </c>
      <c r="C5922">
        <f>1/COUNTIF(B:B,pizzadb_pizzasales[[#This Row],[order_id]])</f>
        <v>0.25</v>
      </c>
      <c r="D5922" s="1" t="s">
        <v>112</v>
      </c>
      <c r="E5922">
        <v>1</v>
      </c>
      <c r="F5922" s="16">
        <v>45180</v>
      </c>
      <c r="G5922" s="14" t="str">
        <f>TEXT(pizzadb_pizzasales[[#This Row],[order_date]],"dddd")</f>
        <v>Monday</v>
      </c>
      <c r="H5922" s="3">
        <v>0.6832407407407407</v>
      </c>
      <c r="I5922">
        <v>20.5</v>
      </c>
      <c r="J5922">
        <v>20.5</v>
      </c>
      <c r="K5922" s="1" t="s">
        <v>21</v>
      </c>
      <c r="L5922" s="1" t="s">
        <v>14</v>
      </c>
      <c r="M5922" s="1" t="s">
        <v>94</v>
      </c>
      <c r="N5922" s="1" t="s">
        <v>95</v>
      </c>
    </row>
    <row r="5923" spans="1:14" x14ac:dyDescent="0.25">
      <c r="A5923">
        <v>5922</v>
      </c>
      <c r="B5923">
        <v>2625</v>
      </c>
      <c r="C5923">
        <f>1/COUNTIF(B:B,pizzadb_pizzasales[[#This Row],[order_id]])</f>
        <v>0.25</v>
      </c>
      <c r="D5923" s="1" t="s">
        <v>158</v>
      </c>
      <c r="E5923">
        <v>1</v>
      </c>
      <c r="F5923" s="16">
        <v>45181</v>
      </c>
      <c r="G5923" s="14" t="str">
        <f>TEXT(pizzadb_pizzasales[[#This Row],[order_date]],"dddd")</f>
        <v>Tuesday</v>
      </c>
      <c r="H5923" s="3">
        <v>0.6832407407407407</v>
      </c>
      <c r="I5923">
        <v>16.5</v>
      </c>
      <c r="J5923">
        <v>16.5</v>
      </c>
      <c r="K5923" s="1" t="s">
        <v>13</v>
      </c>
      <c r="L5923" s="1" t="s">
        <v>26</v>
      </c>
      <c r="M5923" s="1" t="s">
        <v>60</v>
      </c>
      <c r="N5923" s="1" t="s">
        <v>61</v>
      </c>
    </row>
    <row r="5924" spans="1:14" x14ac:dyDescent="0.25">
      <c r="A5924">
        <v>5923</v>
      </c>
      <c r="B5924">
        <v>2625</v>
      </c>
      <c r="C5924">
        <f>1/COUNTIF(B:B,pizzadb_pizzasales[[#This Row],[order_id]])</f>
        <v>0.25</v>
      </c>
      <c r="D5924" s="1" t="s">
        <v>157</v>
      </c>
      <c r="E5924">
        <v>1</v>
      </c>
      <c r="F5924" s="16">
        <v>45182</v>
      </c>
      <c r="G5924" s="14" t="str">
        <f>TEXT(pizzadb_pizzasales[[#This Row],[order_date]],"dddd")</f>
        <v>Wednesday</v>
      </c>
      <c r="H5924" s="3">
        <v>0.6832407407407407</v>
      </c>
      <c r="I5924">
        <v>12</v>
      </c>
      <c r="J5924">
        <v>12</v>
      </c>
      <c r="K5924" s="1" t="s">
        <v>41</v>
      </c>
      <c r="L5924" s="1" t="s">
        <v>22</v>
      </c>
      <c r="M5924" s="1" t="s">
        <v>110</v>
      </c>
      <c r="N5924" s="1" t="s">
        <v>111</v>
      </c>
    </row>
    <row r="5925" spans="1:14" x14ac:dyDescent="0.25">
      <c r="A5925">
        <v>5924</v>
      </c>
      <c r="B5925">
        <v>2626</v>
      </c>
      <c r="C5925">
        <f>1/COUNTIF(B:B,pizzadb_pizzasales[[#This Row],[order_id]])</f>
        <v>0.25</v>
      </c>
      <c r="D5925" s="1" t="s">
        <v>73</v>
      </c>
      <c r="E5925">
        <v>1</v>
      </c>
      <c r="F5925" s="16">
        <v>45183</v>
      </c>
      <c r="G5925" s="14" t="str">
        <f>TEXT(pizzadb_pizzasales[[#This Row],[order_date]],"dddd")</f>
        <v>Thursday</v>
      </c>
      <c r="H5925" s="3">
        <v>0.70135416666666661</v>
      </c>
      <c r="I5925">
        <v>20.75</v>
      </c>
      <c r="J5925">
        <v>20.75</v>
      </c>
      <c r="K5925" s="1" t="s">
        <v>21</v>
      </c>
      <c r="L5925" s="1" t="s">
        <v>33</v>
      </c>
      <c r="M5925" s="1" t="s">
        <v>74</v>
      </c>
      <c r="N5925" s="1" t="s">
        <v>75</v>
      </c>
    </row>
    <row r="5926" spans="1:14" x14ac:dyDescent="0.25">
      <c r="A5926">
        <v>5925</v>
      </c>
      <c r="B5926">
        <v>2626</v>
      </c>
      <c r="C5926">
        <f>1/COUNTIF(B:B,pizzadb_pizzasales[[#This Row],[order_id]])</f>
        <v>0.25</v>
      </c>
      <c r="D5926" s="1" t="s">
        <v>59</v>
      </c>
      <c r="E5926">
        <v>1</v>
      </c>
      <c r="F5926" s="16">
        <v>45184</v>
      </c>
      <c r="G5926" s="14" t="str">
        <f>TEXT(pizzadb_pizzasales[[#This Row],[order_date]],"dddd")</f>
        <v>Friday</v>
      </c>
      <c r="H5926" s="3">
        <v>0.70135416666666661</v>
      </c>
      <c r="I5926">
        <v>20.75</v>
      </c>
      <c r="J5926">
        <v>20.75</v>
      </c>
      <c r="K5926" s="1" t="s">
        <v>21</v>
      </c>
      <c r="L5926" s="1" t="s">
        <v>26</v>
      </c>
      <c r="M5926" s="1" t="s">
        <v>60</v>
      </c>
      <c r="N5926" s="1" t="s">
        <v>61</v>
      </c>
    </row>
    <row r="5927" spans="1:14" x14ac:dyDescent="0.25">
      <c r="A5927">
        <v>5926</v>
      </c>
      <c r="B5927">
        <v>2626</v>
      </c>
      <c r="C5927">
        <f>1/COUNTIF(B:B,pizzadb_pizzasales[[#This Row],[order_id]])</f>
        <v>0.25</v>
      </c>
      <c r="D5927" s="1" t="s">
        <v>32</v>
      </c>
      <c r="E5927">
        <v>1</v>
      </c>
      <c r="F5927" s="16">
        <v>45187</v>
      </c>
      <c r="G5927" s="14" t="str">
        <f>TEXT(pizzadb_pizzasales[[#This Row],[order_date]],"dddd")</f>
        <v>Monday</v>
      </c>
      <c r="H5927" s="3">
        <v>0.70135416666666661</v>
      </c>
      <c r="I5927">
        <v>20.75</v>
      </c>
      <c r="J5927">
        <v>20.75</v>
      </c>
      <c r="K5927" s="1" t="s">
        <v>21</v>
      </c>
      <c r="L5927" s="1" t="s">
        <v>33</v>
      </c>
      <c r="M5927" s="1" t="s">
        <v>34</v>
      </c>
      <c r="N5927" s="1" t="s">
        <v>35</v>
      </c>
    </row>
    <row r="5928" spans="1:14" x14ac:dyDescent="0.25">
      <c r="A5928">
        <v>5927</v>
      </c>
      <c r="B5928">
        <v>2626</v>
      </c>
      <c r="C5928">
        <f>1/COUNTIF(B:B,pizzadb_pizzasales[[#This Row],[order_id]])</f>
        <v>0.25</v>
      </c>
      <c r="D5928" s="1" t="s">
        <v>140</v>
      </c>
      <c r="E5928">
        <v>1</v>
      </c>
      <c r="F5928" s="16">
        <v>45188</v>
      </c>
      <c r="G5928" s="14" t="str">
        <f>TEXT(pizzadb_pizzasales[[#This Row],[order_date]],"dddd")</f>
        <v>Tuesday</v>
      </c>
      <c r="H5928" s="3">
        <v>0.70135416666666661</v>
      </c>
      <c r="I5928">
        <v>25.5</v>
      </c>
      <c r="J5928">
        <v>25.5</v>
      </c>
      <c r="K5928" s="1" t="s">
        <v>141</v>
      </c>
      <c r="L5928" s="1" t="s">
        <v>14</v>
      </c>
      <c r="M5928" s="1" t="s">
        <v>45</v>
      </c>
      <c r="N5928" s="1" t="s">
        <v>46</v>
      </c>
    </row>
    <row r="5929" spans="1:14" x14ac:dyDescent="0.25">
      <c r="A5929">
        <v>5928</v>
      </c>
      <c r="B5929">
        <v>2627</v>
      </c>
      <c r="C5929">
        <f>1/COUNTIF(B:B,pizzadb_pizzasales[[#This Row],[order_id]])</f>
        <v>0.5</v>
      </c>
      <c r="D5929" s="1" t="s">
        <v>77</v>
      </c>
      <c r="E5929">
        <v>1</v>
      </c>
      <c r="F5929" s="16">
        <v>45189</v>
      </c>
      <c r="G5929" s="14" t="str">
        <f>TEXT(pizzadb_pizzasales[[#This Row],[order_date]],"dddd")</f>
        <v>Wednesday</v>
      </c>
      <c r="H5929" s="3">
        <v>0.70149305555555552</v>
      </c>
      <c r="I5929">
        <v>15.25</v>
      </c>
      <c r="J5929">
        <v>15.25</v>
      </c>
      <c r="K5929" s="1" t="s">
        <v>21</v>
      </c>
      <c r="L5929" s="1" t="s">
        <v>14</v>
      </c>
      <c r="M5929" s="1" t="s">
        <v>78</v>
      </c>
      <c r="N5929" s="1" t="s">
        <v>79</v>
      </c>
    </row>
    <row r="5930" spans="1:14" x14ac:dyDescent="0.25">
      <c r="A5930">
        <v>5929</v>
      </c>
      <c r="B5930">
        <v>2627</v>
      </c>
      <c r="C5930">
        <f>1/COUNTIF(B:B,pizzadb_pizzasales[[#This Row],[order_id]])</f>
        <v>0.5</v>
      </c>
      <c r="D5930" s="1" t="s">
        <v>69</v>
      </c>
      <c r="E5930">
        <v>1</v>
      </c>
      <c r="F5930" s="16">
        <v>45190</v>
      </c>
      <c r="G5930" s="14" t="str">
        <f>TEXT(pizzadb_pizzasales[[#This Row],[order_date]],"dddd")</f>
        <v>Thursday</v>
      </c>
      <c r="H5930" s="3">
        <v>0.70149305555555552</v>
      </c>
      <c r="I5930">
        <v>20.75</v>
      </c>
      <c r="J5930">
        <v>20.75</v>
      </c>
      <c r="K5930" s="1" t="s">
        <v>21</v>
      </c>
      <c r="L5930" s="1" t="s">
        <v>33</v>
      </c>
      <c r="M5930" s="1" t="s">
        <v>70</v>
      </c>
      <c r="N5930" s="1" t="s">
        <v>71</v>
      </c>
    </row>
    <row r="5931" spans="1:14" x14ac:dyDescent="0.25">
      <c r="A5931">
        <v>5930</v>
      </c>
      <c r="B5931">
        <v>2628</v>
      </c>
      <c r="C5931">
        <f>1/COUNTIF(B:B,pizzadb_pizzasales[[#This Row],[order_id]])</f>
        <v>0.25</v>
      </c>
      <c r="D5931" s="1" t="s">
        <v>84</v>
      </c>
      <c r="E5931">
        <v>1</v>
      </c>
      <c r="F5931" s="16">
        <v>45191</v>
      </c>
      <c r="G5931" s="14" t="str">
        <f>TEXT(pizzadb_pizzasales[[#This Row],[order_date]],"dddd")</f>
        <v>Friday</v>
      </c>
      <c r="H5931" s="3">
        <v>0.70627314814814812</v>
      </c>
      <c r="I5931">
        <v>12</v>
      </c>
      <c r="J5931">
        <v>12</v>
      </c>
      <c r="K5931" s="1" t="s">
        <v>41</v>
      </c>
      <c r="L5931" s="1" t="s">
        <v>14</v>
      </c>
      <c r="M5931" s="1" t="s">
        <v>85</v>
      </c>
      <c r="N5931" s="1" t="s">
        <v>86</v>
      </c>
    </row>
    <row r="5932" spans="1:14" x14ac:dyDescent="0.25">
      <c r="A5932">
        <v>5931</v>
      </c>
      <c r="B5932">
        <v>2628</v>
      </c>
      <c r="C5932">
        <f>1/COUNTIF(B:B,pizzadb_pizzasales[[#This Row],[order_id]])</f>
        <v>0.25</v>
      </c>
      <c r="D5932" s="1" t="s">
        <v>51</v>
      </c>
      <c r="E5932">
        <v>1</v>
      </c>
      <c r="F5932" s="16">
        <v>45194</v>
      </c>
      <c r="G5932" s="14" t="str">
        <f>TEXT(pizzadb_pizzasales[[#This Row],[order_date]],"dddd")</f>
        <v>Monday</v>
      </c>
      <c r="H5932" s="3">
        <v>0.70627314814814812</v>
      </c>
      <c r="I5932">
        <v>12</v>
      </c>
      <c r="J5932">
        <v>12</v>
      </c>
      <c r="K5932" s="1" t="s">
        <v>41</v>
      </c>
      <c r="L5932" s="1" t="s">
        <v>22</v>
      </c>
      <c r="M5932" s="1" t="s">
        <v>52</v>
      </c>
      <c r="N5932" s="1" t="s">
        <v>53</v>
      </c>
    </row>
    <row r="5933" spans="1:14" x14ac:dyDescent="0.25">
      <c r="A5933">
        <v>5932</v>
      </c>
      <c r="B5933">
        <v>2628</v>
      </c>
      <c r="C5933">
        <f>1/COUNTIF(B:B,pizzadb_pizzasales[[#This Row],[order_id]])</f>
        <v>0.25</v>
      </c>
      <c r="D5933" s="1" t="s">
        <v>77</v>
      </c>
      <c r="E5933">
        <v>1</v>
      </c>
      <c r="F5933" s="16">
        <v>45195</v>
      </c>
      <c r="G5933" s="14" t="str">
        <f>TEXT(pizzadb_pizzasales[[#This Row],[order_date]],"dddd")</f>
        <v>Tuesday</v>
      </c>
      <c r="H5933" s="3">
        <v>0.70627314814814812</v>
      </c>
      <c r="I5933">
        <v>15.25</v>
      </c>
      <c r="J5933">
        <v>15.25</v>
      </c>
      <c r="K5933" s="1" t="s">
        <v>21</v>
      </c>
      <c r="L5933" s="1" t="s">
        <v>14</v>
      </c>
      <c r="M5933" s="1" t="s">
        <v>78</v>
      </c>
      <c r="N5933" s="1" t="s">
        <v>79</v>
      </c>
    </row>
    <row r="5934" spans="1:14" x14ac:dyDescent="0.25">
      <c r="A5934">
        <v>5933</v>
      </c>
      <c r="B5934">
        <v>2628</v>
      </c>
      <c r="C5934">
        <f>1/COUNTIF(B:B,pizzadb_pizzasales[[#This Row],[order_id]])</f>
        <v>0.25</v>
      </c>
      <c r="D5934" s="1" t="s">
        <v>140</v>
      </c>
      <c r="E5934">
        <v>1</v>
      </c>
      <c r="F5934" s="16">
        <v>45196</v>
      </c>
      <c r="G5934" s="14" t="str">
        <f>TEXT(pizzadb_pizzasales[[#This Row],[order_date]],"dddd")</f>
        <v>Wednesday</v>
      </c>
      <c r="H5934" s="3">
        <v>0.70627314814814812</v>
      </c>
      <c r="I5934">
        <v>25.5</v>
      </c>
      <c r="J5934">
        <v>25.5</v>
      </c>
      <c r="K5934" s="1" t="s">
        <v>141</v>
      </c>
      <c r="L5934" s="1" t="s">
        <v>14</v>
      </c>
      <c r="M5934" s="1" t="s">
        <v>45</v>
      </c>
      <c r="N5934" s="1" t="s">
        <v>46</v>
      </c>
    </row>
    <row r="5935" spans="1:14" x14ac:dyDescent="0.25">
      <c r="A5935">
        <v>5934</v>
      </c>
      <c r="B5935">
        <v>2629</v>
      </c>
      <c r="C5935">
        <f>1/COUNTIF(B:B,pizzadb_pizzasales[[#This Row],[order_id]])</f>
        <v>1</v>
      </c>
      <c r="D5935" s="1" t="s">
        <v>113</v>
      </c>
      <c r="E5935">
        <v>1</v>
      </c>
      <c r="F5935" s="16">
        <v>45197</v>
      </c>
      <c r="G5935" s="14" t="str">
        <f>TEXT(pizzadb_pizzasales[[#This Row],[order_date]],"dddd")</f>
        <v>Thursday</v>
      </c>
      <c r="H5935" s="3">
        <v>0.71331018518518519</v>
      </c>
      <c r="I5935">
        <v>20.25</v>
      </c>
      <c r="J5935">
        <v>20.25</v>
      </c>
      <c r="K5935" s="1" t="s">
        <v>21</v>
      </c>
      <c r="L5935" s="1" t="s">
        <v>26</v>
      </c>
      <c r="M5935" s="1" t="s">
        <v>114</v>
      </c>
      <c r="N5935" s="1" t="s">
        <v>115</v>
      </c>
    </row>
    <row r="5936" spans="1:14" x14ac:dyDescent="0.25">
      <c r="A5936">
        <v>5935</v>
      </c>
      <c r="B5936">
        <v>2630</v>
      </c>
      <c r="C5936">
        <f>1/COUNTIF(B:B,pizzadb_pizzasales[[#This Row],[order_id]])</f>
        <v>0.33333333333333331</v>
      </c>
      <c r="D5936" s="1" t="s">
        <v>106</v>
      </c>
      <c r="E5936">
        <v>1</v>
      </c>
      <c r="F5936" s="16">
        <v>45198</v>
      </c>
      <c r="G5936" s="14" t="str">
        <f>TEXT(pizzadb_pizzasales[[#This Row],[order_date]],"dddd")</f>
        <v>Friday</v>
      </c>
      <c r="H5936" s="3">
        <v>0.71894675925925922</v>
      </c>
      <c r="I5936">
        <v>12.5</v>
      </c>
      <c r="J5936">
        <v>12.5</v>
      </c>
      <c r="K5936" s="1" t="s">
        <v>41</v>
      </c>
      <c r="L5936" s="1" t="s">
        <v>26</v>
      </c>
      <c r="M5936" s="1" t="s">
        <v>107</v>
      </c>
      <c r="N5936" s="1" t="s">
        <v>108</v>
      </c>
    </row>
    <row r="5937" spans="1:14" x14ac:dyDescent="0.25">
      <c r="A5937">
        <v>5936</v>
      </c>
      <c r="B5937">
        <v>2630</v>
      </c>
      <c r="C5937">
        <f>1/COUNTIF(B:B,pizzadb_pizzasales[[#This Row],[order_id]])</f>
        <v>0.33333333333333331</v>
      </c>
      <c r="D5937" s="1" t="s">
        <v>172</v>
      </c>
      <c r="E5937">
        <v>1</v>
      </c>
      <c r="F5937" s="16">
        <v>45201</v>
      </c>
      <c r="G5937" s="14" t="str">
        <f>TEXT(pizzadb_pizzasales[[#This Row],[order_date]],"dddd")</f>
        <v>Monday</v>
      </c>
      <c r="H5937" s="3">
        <v>0.71894675925925922</v>
      </c>
      <c r="I5937">
        <v>12.5</v>
      </c>
      <c r="J5937">
        <v>12.5</v>
      </c>
      <c r="K5937" s="1" t="s">
        <v>41</v>
      </c>
      <c r="L5937" s="1" t="s">
        <v>26</v>
      </c>
      <c r="M5937" s="1" t="s">
        <v>88</v>
      </c>
      <c r="N5937" s="1" t="s">
        <v>89</v>
      </c>
    </row>
    <row r="5938" spans="1:14" x14ac:dyDescent="0.25">
      <c r="A5938">
        <v>5937</v>
      </c>
      <c r="B5938">
        <v>2630</v>
      </c>
      <c r="C5938">
        <f>1/COUNTIF(B:B,pizzadb_pizzasales[[#This Row],[order_id]])</f>
        <v>0.33333333333333331</v>
      </c>
      <c r="D5938" s="1" t="s">
        <v>32</v>
      </c>
      <c r="E5938">
        <v>1</v>
      </c>
      <c r="F5938" s="16">
        <v>45202</v>
      </c>
      <c r="G5938" s="14" t="str">
        <f>TEXT(pizzadb_pizzasales[[#This Row],[order_date]],"dddd")</f>
        <v>Tuesday</v>
      </c>
      <c r="H5938" s="3">
        <v>0.71894675925925922</v>
      </c>
      <c r="I5938">
        <v>20.75</v>
      </c>
      <c r="J5938">
        <v>20.75</v>
      </c>
      <c r="K5938" s="1" t="s">
        <v>21</v>
      </c>
      <c r="L5938" s="1" t="s">
        <v>33</v>
      </c>
      <c r="M5938" s="1" t="s">
        <v>34</v>
      </c>
      <c r="N5938" s="1" t="s">
        <v>35</v>
      </c>
    </row>
    <row r="5939" spans="1:14" x14ac:dyDescent="0.25">
      <c r="A5939">
        <v>5938</v>
      </c>
      <c r="B5939">
        <v>2631</v>
      </c>
      <c r="C5939">
        <f>1/COUNTIF(B:B,pizzadb_pizzasales[[#This Row],[order_id]])</f>
        <v>0.25</v>
      </c>
      <c r="D5939" s="1" t="s">
        <v>84</v>
      </c>
      <c r="E5939">
        <v>1</v>
      </c>
      <c r="F5939" s="16">
        <v>45203</v>
      </c>
      <c r="G5939" s="14" t="str">
        <f>TEXT(pizzadb_pizzasales[[#This Row],[order_date]],"dddd")</f>
        <v>Wednesday</v>
      </c>
      <c r="H5939" s="3">
        <v>0.72182870370370367</v>
      </c>
      <c r="I5939">
        <v>12</v>
      </c>
      <c r="J5939">
        <v>12</v>
      </c>
      <c r="K5939" s="1" t="s">
        <v>41</v>
      </c>
      <c r="L5939" s="1" t="s">
        <v>14</v>
      </c>
      <c r="M5939" s="1" t="s">
        <v>85</v>
      </c>
      <c r="N5939" s="1" t="s">
        <v>86</v>
      </c>
    </row>
    <row r="5940" spans="1:14" x14ac:dyDescent="0.25">
      <c r="A5940">
        <v>5939</v>
      </c>
      <c r="B5940">
        <v>2631</v>
      </c>
      <c r="C5940">
        <f>1/COUNTIF(B:B,pizzadb_pizzasales[[#This Row],[order_id]])</f>
        <v>0.25</v>
      </c>
      <c r="D5940" s="1" t="s">
        <v>51</v>
      </c>
      <c r="E5940">
        <v>1</v>
      </c>
      <c r="F5940" s="16">
        <v>45204</v>
      </c>
      <c r="G5940" s="14" t="str">
        <f>TEXT(pizzadb_pizzasales[[#This Row],[order_date]],"dddd")</f>
        <v>Thursday</v>
      </c>
      <c r="H5940" s="3">
        <v>0.72182870370370367</v>
      </c>
      <c r="I5940">
        <v>12</v>
      </c>
      <c r="J5940">
        <v>12</v>
      </c>
      <c r="K5940" s="1" t="s">
        <v>41</v>
      </c>
      <c r="L5940" s="1" t="s">
        <v>22</v>
      </c>
      <c r="M5940" s="1" t="s">
        <v>52</v>
      </c>
      <c r="N5940" s="1" t="s">
        <v>53</v>
      </c>
    </row>
    <row r="5941" spans="1:14" x14ac:dyDescent="0.25">
      <c r="A5941">
        <v>5940</v>
      </c>
      <c r="B5941">
        <v>2631</v>
      </c>
      <c r="C5941">
        <f>1/COUNTIF(B:B,pizzadb_pizzasales[[#This Row],[order_id]])</f>
        <v>0.25</v>
      </c>
      <c r="D5941" s="1" t="s">
        <v>119</v>
      </c>
      <c r="E5941">
        <v>1</v>
      </c>
      <c r="F5941" s="16">
        <v>45205</v>
      </c>
      <c r="G5941" s="14" t="str">
        <f>TEXT(pizzadb_pizzasales[[#This Row],[order_date]],"dddd")</f>
        <v>Friday</v>
      </c>
      <c r="H5941" s="3">
        <v>0.72182870370370367</v>
      </c>
      <c r="I5941">
        <v>12.5</v>
      </c>
      <c r="J5941">
        <v>12.5</v>
      </c>
      <c r="K5941" s="1" t="s">
        <v>13</v>
      </c>
      <c r="L5941" s="1" t="s">
        <v>14</v>
      </c>
      <c r="M5941" s="1" t="s">
        <v>78</v>
      </c>
      <c r="N5941" s="1" t="s">
        <v>79</v>
      </c>
    </row>
    <row r="5942" spans="1:14" x14ac:dyDescent="0.25">
      <c r="A5942">
        <v>5941</v>
      </c>
      <c r="B5942">
        <v>2631</v>
      </c>
      <c r="C5942">
        <f>1/COUNTIF(B:B,pizzadb_pizzasales[[#This Row],[order_id]])</f>
        <v>0.25</v>
      </c>
      <c r="D5942" s="1" t="s">
        <v>106</v>
      </c>
      <c r="E5942">
        <v>1</v>
      </c>
      <c r="F5942" s="16">
        <v>45208</v>
      </c>
      <c r="G5942" s="14" t="str">
        <f>TEXT(pizzadb_pizzasales[[#This Row],[order_date]],"dddd")</f>
        <v>Monday</v>
      </c>
      <c r="H5942" s="3">
        <v>0.72182870370370367</v>
      </c>
      <c r="I5942">
        <v>12.5</v>
      </c>
      <c r="J5942">
        <v>12.5</v>
      </c>
      <c r="K5942" s="1" t="s">
        <v>41</v>
      </c>
      <c r="L5942" s="1" t="s">
        <v>26</v>
      </c>
      <c r="M5942" s="1" t="s">
        <v>107</v>
      </c>
      <c r="N5942" s="1" t="s">
        <v>108</v>
      </c>
    </row>
    <row r="5943" spans="1:14" x14ac:dyDescent="0.25">
      <c r="A5943">
        <v>5942</v>
      </c>
      <c r="B5943">
        <v>2632</v>
      </c>
      <c r="C5943">
        <f>1/COUNTIF(B:B,pizzadb_pizzasales[[#This Row],[order_id]])</f>
        <v>0.5</v>
      </c>
      <c r="D5943" s="1" t="s">
        <v>138</v>
      </c>
      <c r="E5943">
        <v>1</v>
      </c>
      <c r="F5943" s="16">
        <v>45209</v>
      </c>
      <c r="G5943" s="14" t="str">
        <f>TEXT(pizzadb_pizzasales[[#This Row],[order_date]],"dddd")</f>
        <v>Tuesday</v>
      </c>
      <c r="H5943" s="3">
        <v>0.72555555555555551</v>
      </c>
      <c r="I5943">
        <v>20.5</v>
      </c>
      <c r="J5943">
        <v>20.5</v>
      </c>
      <c r="K5943" s="1" t="s">
        <v>21</v>
      </c>
      <c r="L5943" s="1" t="s">
        <v>14</v>
      </c>
      <c r="M5943" s="1" t="s">
        <v>18</v>
      </c>
      <c r="N5943" s="1" t="s">
        <v>19</v>
      </c>
    </row>
    <row r="5944" spans="1:14" x14ac:dyDescent="0.25">
      <c r="A5944">
        <v>5943</v>
      </c>
      <c r="B5944">
        <v>2632</v>
      </c>
      <c r="C5944">
        <f>1/COUNTIF(B:B,pizzadb_pizzasales[[#This Row],[order_id]])</f>
        <v>0.5</v>
      </c>
      <c r="D5944" s="1" t="s">
        <v>36</v>
      </c>
      <c r="E5944">
        <v>1</v>
      </c>
      <c r="F5944" s="16">
        <v>45210</v>
      </c>
      <c r="G5944" s="14" t="str">
        <f>TEXT(pizzadb_pizzasales[[#This Row],[order_date]],"dddd")</f>
        <v>Wednesday</v>
      </c>
      <c r="H5944" s="3">
        <v>0.72555555555555551</v>
      </c>
      <c r="I5944">
        <v>16.5</v>
      </c>
      <c r="J5944">
        <v>16.5</v>
      </c>
      <c r="K5944" s="1" t="s">
        <v>13</v>
      </c>
      <c r="L5944" s="1" t="s">
        <v>26</v>
      </c>
      <c r="M5944" s="1" t="s">
        <v>27</v>
      </c>
      <c r="N5944" s="1" t="s">
        <v>28</v>
      </c>
    </row>
    <row r="5945" spans="1:14" x14ac:dyDescent="0.25">
      <c r="A5945">
        <v>5944</v>
      </c>
      <c r="B5945">
        <v>2633</v>
      </c>
      <c r="C5945">
        <f>1/COUNTIF(B:B,pizzadb_pizzasales[[#This Row],[order_id]])</f>
        <v>0.25</v>
      </c>
      <c r="D5945" s="1" t="s">
        <v>77</v>
      </c>
      <c r="E5945">
        <v>1</v>
      </c>
      <c r="F5945" s="16">
        <v>45211</v>
      </c>
      <c r="G5945" s="14" t="str">
        <f>TEXT(pizzadb_pizzasales[[#This Row],[order_date]],"dddd")</f>
        <v>Thursday</v>
      </c>
      <c r="H5945" s="3">
        <v>0.73456018518518518</v>
      </c>
      <c r="I5945">
        <v>15.25</v>
      </c>
      <c r="J5945">
        <v>15.25</v>
      </c>
      <c r="K5945" s="1" t="s">
        <v>21</v>
      </c>
      <c r="L5945" s="1" t="s">
        <v>14</v>
      </c>
      <c r="M5945" s="1" t="s">
        <v>78</v>
      </c>
      <c r="N5945" s="1" t="s">
        <v>79</v>
      </c>
    </row>
    <row r="5946" spans="1:14" x14ac:dyDescent="0.25">
      <c r="A5946">
        <v>5945</v>
      </c>
      <c r="B5946">
        <v>2633</v>
      </c>
      <c r="C5946">
        <f>1/COUNTIF(B:B,pizzadb_pizzasales[[#This Row],[order_id]])</f>
        <v>0.25</v>
      </c>
      <c r="D5946" s="1" t="s">
        <v>119</v>
      </c>
      <c r="E5946">
        <v>1</v>
      </c>
      <c r="F5946" s="16">
        <v>45212</v>
      </c>
      <c r="G5946" s="14" t="str">
        <f>TEXT(pizzadb_pizzasales[[#This Row],[order_date]],"dddd")</f>
        <v>Friday</v>
      </c>
      <c r="H5946" s="3">
        <v>0.73456018518518518</v>
      </c>
      <c r="I5946">
        <v>12.5</v>
      </c>
      <c r="J5946">
        <v>12.5</v>
      </c>
      <c r="K5946" s="1" t="s">
        <v>13</v>
      </c>
      <c r="L5946" s="1" t="s">
        <v>14</v>
      </c>
      <c r="M5946" s="1" t="s">
        <v>78</v>
      </c>
      <c r="N5946" s="1" t="s">
        <v>79</v>
      </c>
    </row>
    <row r="5947" spans="1:14" x14ac:dyDescent="0.25">
      <c r="A5947">
        <v>5946</v>
      </c>
      <c r="B5947">
        <v>2633</v>
      </c>
      <c r="C5947">
        <f>1/COUNTIF(B:B,pizzadb_pizzasales[[#This Row],[order_id]])</f>
        <v>0.25</v>
      </c>
      <c r="D5947" s="1" t="s">
        <v>149</v>
      </c>
      <c r="E5947">
        <v>1</v>
      </c>
      <c r="F5947" s="16">
        <v>45215</v>
      </c>
      <c r="G5947" s="14" t="str">
        <f>TEXT(pizzadb_pizzasales[[#This Row],[order_date]],"dddd")</f>
        <v>Monday</v>
      </c>
      <c r="H5947" s="3">
        <v>0.73456018518518518</v>
      </c>
      <c r="I5947">
        <v>12.25</v>
      </c>
      <c r="J5947">
        <v>12.25</v>
      </c>
      <c r="K5947" s="1" t="s">
        <v>41</v>
      </c>
      <c r="L5947" s="1" t="s">
        <v>26</v>
      </c>
      <c r="M5947" s="1" t="s">
        <v>114</v>
      </c>
      <c r="N5947" s="1" t="s">
        <v>115</v>
      </c>
    </row>
    <row r="5948" spans="1:14" x14ac:dyDescent="0.25">
      <c r="A5948">
        <v>5947</v>
      </c>
      <c r="B5948">
        <v>2633</v>
      </c>
      <c r="C5948">
        <f>1/COUNTIF(B:B,pizzadb_pizzasales[[#This Row],[order_id]])</f>
        <v>0.25</v>
      </c>
      <c r="D5948" s="1" t="s">
        <v>59</v>
      </c>
      <c r="E5948">
        <v>1</v>
      </c>
      <c r="F5948" s="16">
        <v>45216</v>
      </c>
      <c r="G5948" s="14" t="str">
        <f>TEXT(pizzadb_pizzasales[[#This Row],[order_date]],"dddd")</f>
        <v>Tuesday</v>
      </c>
      <c r="H5948" s="3">
        <v>0.73456018518518518</v>
      </c>
      <c r="I5948">
        <v>20.75</v>
      </c>
      <c r="J5948">
        <v>20.75</v>
      </c>
      <c r="K5948" s="1" t="s">
        <v>21</v>
      </c>
      <c r="L5948" s="1" t="s">
        <v>26</v>
      </c>
      <c r="M5948" s="1" t="s">
        <v>60</v>
      </c>
      <c r="N5948" s="1" t="s">
        <v>61</v>
      </c>
    </row>
    <row r="5949" spans="1:14" x14ac:dyDescent="0.25">
      <c r="A5949">
        <v>5948</v>
      </c>
      <c r="B5949">
        <v>2634</v>
      </c>
      <c r="C5949">
        <f>1/COUNTIF(B:B,pizzadb_pizzasales[[#This Row],[order_id]])</f>
        <v>0.5</v>
      </c>
      <c r="D5949" s="1" t="s">
        <v>90</v>
      </c>
      <c r="E5949">
        <v>1</v>
      </c>
      <c r="F5949" s="16">
        <v>45217</v>
      </c>
      <c r="G5949" s="14" t="str">
        <f>TEXT(pizzadb_pizzasales[[#This Row],[order_date]],"dddd")</f>
        <v>Wednesday</v>
      </c>
      <c r="H5949" s="3">
        <v>0.75100694444444449</v>
      </c>
      <c r="I5949">
        <v>17.950000762939453</v>
      </c>
      <c r="J5949">
        <v>17.950000762939453</v>
      </c>
      <c r="K5949" s="1" t="s">
        <v>21</v>
      </c>
      <c r="L5949" s="1" t="s">
        <v>22</v>
      </c>
      <c r="M5949" s="1" t="s">
        <v>91</v>
      </c>
      <c r="N5949" s="1" t="s">
        <v>92</v>
      </c>
    </row>
    <row r="5950" spans="1:14" x14ac:dyDescent="0.25">
      <c r="A5950">
        <v>5949</v>
      </c>
      <c r="B5950">
        <v>2634</v>
      </c>
      <c r="C5950">
        <f>1/COUNTIF(B:B,pizzadb_pizzasales[[#This Row],[order_id]])</f>
        <v>0.5</v>
      </c>
      <c r="D5950" s="1" t="s">
        <v>119</v>
      </c>
      <c r="E5950">
        <v>1</v>
      </c>
      <c r="F5950" s="16">
        <v>45218</v>
      </c>
      <c r="G5950" s="14" t="str">
        <f>TEXT(pizzadb_pizzasales[[#This Row],[order_date]],"dddd")</f>
        <v>Thursday</v>
      </c>
      <c r="H5950" s="3">
        <v>0.75100694444444449</v>
      </c>
      <c r="I5950">
        <v>12.5</v>
      </c>
      <c r="J5950">
        <v>12.5</v>
      </c>
      <c r="K5950" s="1" t="s">
        <v>13</v>
      </c>
      <c r="L5950" s="1" t="s">
        <v>14</v>
      </c>
      <c r="M5950" s="1" t="s">
        <v>78</v>
      </c>
      <c r="N5950" s="1" t="s">
        <v>79</v>
      </c>
    </row>
    <row r="5951" spans="1:14" x14ac:dyDescent="0.25">
      <c r="A5951">
        <v>5950</v>
      </c>
      <c r="B5951">
        <v>2635</v>
      </c>
      <c r="C5951">
        <f>1/COUNTIF(B:B,pizzadb_pizzasales[[#This Row],[order_id]])</f>
        <v>1</v>
      </c>
      <c r="D5951" s="1" t="s">
        <v>77</v>
      </c>
      <c r="E5951">
        <v>1</v>
      </c>
      <c r="F5951" s="16">
        <v>45219</v>
      </c>
      <c r="G5951" s="14" t="str">
        <f>TEXT(pizzadb_pizzasales[[#This Row],[order_date]],"dddd")</f>
        <v>Friday</v>
      </c>
      <c r="H5951" s="3">
        <v>0.75688657407407411</v>
      </c>
      <c r="I5951">
        <v>15.25</v>
      </c>
      <c r="J5951">
        <v>15.25</v>
      </c>
      <c r="K5951" s="1" t="s">
        <v>21</v>
      </c>
      <c r="L5951" s="1" t="s">
        <v>14</v>
      </c>
      <c r="M5951" s="1" t="s">
        <v>78</v>
      </c>
      <c r="N5951" s="1" t="s">
        <v>79</v>
      </c>
    </row>
    <row r="5952" spans="1:14" x14ac:dyDescent="0.25">
      <c r="A5952">
        <v>5951</v>
      </c>
      <c r="B5952">
        <v>2636</v>
      </c>
      <c r="C5952">
        <f>1/COUNTIF(B:B,pizzadb_pizzasales[[#This Row],[order_id]])</f>
        <v>1</v>
      </c>
      <c r="D5952" s="1" t="s">
        <v>148</v>
      </c>
      <c r="E5952">
        <v>1</v>
      </c>
      <c r="F5952" s="16">
        <v>45222</v>
      </c>
      <c r="G5952" s="14" t="str">
        <f>TEXT(pizzadb_pizzasales[[#This Row],[order_date]],"dddd")</f>
        <v>Monday</v>
      </c>
      <c r="H5952" s="3">
        <v>0.75707175925925929</v>
      </c>
      <c r="I5952">
        <v>14.5</v>
      </c>
      <c r="J5952">
        <v>14.5</v>
      </c>
      <c r="K5952" s="1" t="s">
        <v>13</v>
      </c>
      <c r="L5952" s="1" t="s">
        <v>14</v>
      </c>
      <c r="M5952" s="1" t="s">
        <v>130</v>
      </c>
      <c r="N5952" s="1" t="s">
        <v>131</v>
      </c>
    </row>
    <row r="5953" spans="1:14" x14ac:dyDescent="0.25">
      <c r="A5953">
        <v>5952</v>
      </c>
      <c r="B5953">
        <v>2637</v>
      </c>
      <c r="C5953">
        <f>1/COUNTIF(B:B,pizzadb_pizzasales[[#This Row],[order_id]])</f>
        <v>1</v>
      </c>
      <c r="D5953" s="1" t="s">
        <v>72</v>
      </c>
      <c r="E5953">
        <v>1</v>
      </c>
      <c r="F5953" s="16">
        <v>45223</v>
      </c>
      <c r="G5953" s="2" t="str">
        <f>TEXT(pizzadb_pizzasales[[#This Row],[order_date]],"dddd")</f>
        <v>Tuesday</v>
      </c>
      <c r="H5953" s="3">
        <v>0.7622106481481481</v>
      </c>
      <c r="I5953">
        <v>20.75</v>
      </c>
      <c r="J5953">
        <v>20.75</v>
      </c>
      <c r="K5953" s="1" t="s">
        <v>21</v>
      </c>
      <c r="L5953" s="1" t="s">
        <v>33</v>
      </c>
      <c r="M5953" s="1" t="s">
        <v>42</v>
      </c>
      <c r="N5953" s="1" t="s">
        <v>43</v>
      </c>
    </row>
    <row r="5954" spans="1:14" x14ac:dyDescent="0.25">
      <c r="A5954">
        <v>5953</v>
      </c>
      <c r="B5954">
        <v>2638</v>
      </c>
      <c r="C5954">
        <f>1/COUNTIF(B:B,pizzadb_pizzasales[[#This Row],[order_id]])</f>
        <v>0.33333333333333331</v>
      </c>
      <c r="D5954" s="1" t="s">
        <v>168</v>
      </c>
      <c r="E5954">
        <v>1</v>
      </c>
      <c r="F5954" s="16">
        <v>45224</v>
      </c>
      <c r="G5954" s="2" t="str">
        <f>TEXT(pizzadb_pizzasales[[#This Row],[order_date]],"dddd")</f>
        <v>Wednesday</v>
      </c>
      <c r="H5954" s="3">
        <v>0.76906249999999998</v>
      </c>
      <c r="I5954">
        <v>20.75</v>
      </c>
      <c r="J5954">
        <v>20.75</v>
      </c>
      <c r="K5954" s="1" t="s">
        <v>21</v>
      </c>
      <c r="L5954" s="1" t="s">
        <v>33</v>
      </c>
      <c r="M5954" s="1" t="s">
        <v>124</v>
      </c>
      <c r="N5954" s="1" t="s">
        <v>125</v>
      </c>
    </row>
    <row r="5955" spans="1:14" x14ac:dyDescent="0.25">
      <c r="A5955">
        <v>5954</v>
      </c>
      <c r="B5955">
        <v>2638</v>
      </c>
      <c r="C5955">
        <f>1/COUNTIF(B:B,pizzadb_pizzasales[[#This Row],[order_id]])</f>
        <v>0.33333333333333331</v>
      </c>
      <c r="D5955" s="1" t="s">
        <v>120</v>
      </c>
      <c r="E5955">
        <v>1</v>
      </c>
      <c r="F5955" s="16">
        <v>45225</v>
      </c>
      <c r="G5955" s="2" t="str">
        <f>TEXT(pizzadb_pizzasales[[#This Row],[order_date]],"dddd")</f>
        <v>Thursday</v>
      </c>
      <c r="H5955" s="3">
        <v>0.76906249999999998</v>
      </c>
      <c r="I5955">
        <v>12.5</v>
      </c>
      <c r="J5955">
        <v>12.5</v>
      </c>
      <c r="K5955" s="1" t="s">
        <v>41</v>
      </c>
      <c r="L5955" s="1" t="s">
        <v>26</v>
      </c>
      <c r="M5955" s="1" t="s">
        <v>38</v>
      </c>
      <c r="N5955" s="1" t="s">
        <v>39</v>
      </c>
    </row>
    <row r="5956" spans="1:14" x14ac:dyDescent="0.25">
      <c r="A5956">
        <v>5955</v>
      </c>
      <c r="B5956">
        <v>2638</v>
      </c>
      <c r="C5956">
        <f>1/COUNTIF(B:B,pizzadb_pizzasales[[#This Row],[order_id]])</f>
        <v>0.33333333333333331</v>
      </c>
      <c r="D5956" s="1" t="s">
        <v>32</v>
      </c>
      <c r="E5956">
        <v>1</v>
      </c>
      <c r="F5956" s="16">
        <v>45226</v>
      </c>
      <c r="G5956" s="2" t="str">
        <f>TEXT(pizzadb_pizzasales[[#This Row],[order_date]],"dddd")</f>
        <v>Friday</v>
      </c>
      <c r="H5956" s="3">
        <v>0.76906249999999998</v>
      </c>
      <c r="I5956">
        <v>20.75</v>
      </c>
      <c r="J5956">
        <v>20.75</v>
      </c>
      <c r="K5956" s="1" t="s">
        <v>21</v>
      </c>
      <c r="L5956" s="1" t="s">
        <v>33</v>
      </c>
      <c r="M5956" s="1" t="s">
        <v>34</v>
      </c>
      <c r="N5956" s="1" t="s">
        <v>35</v>
      </c>
    </row>
    <row r="5957" spans="1:14" x14ac:dyDescent="0.25">
      <c r="A5957">
        <v>5956</v>
      </c>
      <c r="B5957">
        <v>2639</v>
      </c>
      <c r="C5957">
        <f>1/COUNTIF(B:B,pizzadb_pizzasales[[#This Row],[order_id]])</f>
        <v>0.5</v>
      </c>
      <c r="D5957" s="1" t="s">
        <v>147</v>
      </c>
      <c r="E5957">
        <v>1</v>
      </c>
      <c r="F5957" s="16">
        <v>45229</v>
      </c>
      <c r="G5957" s="2" t="str">
        <f>TEXT(pizzadb_pizzasales[[#This Row],[order_date]],"dddd")</f>
        <v>Monday</v>
      </c>
      <c r="H5957" s="3">
        <v>0.77702546296296293</v>
      </c>
      <c r="I5957">
        <v>16.75</v>
      </c>
      <c r="J5957">
        <v>16.75</v>
      </c>
      <c r="K5957" s="1" t="s">
        <v>13</v>
      </c>
      <c r="L5957" s="1" t="s">
        <v>33</v>
      </c>
      <c r="M5957" s="1" t="s">
        <v>70</v>
      </c>
      <c r="N5957" s="1" t="s">
        <v>71</v>
      </c>
    </row>
    <row r="5958" spans="1:14" x14ac:dyDescent="0.25">
      <c r="A5958">
        <v>5957</v>
      </c>
      <c r="B5958">
        <v>2639</v>
      </c>
      <c r="C5958">
        <f>1/COUNTIF(B:B,pizzadb_pizzasales[[#This Row],[order_id]])</f>
        <v>0.5</v>
      </c>
      <c r="D5958" s="1" t="s">
        <v>151</v>
      </c>
      <c r="E5958">
        <v>1</v>
      </c>
      <c r="F5958" s="16">
        <v>45230</v>
      </c>
      <c r="G5958" s="2" t="str">
        <f>TEXT(pizzadb_pizzasales[[#This Row],[order_date]],"dddd")</f>
        <v>Tuesday</v>
      </c>
      <c r="H5958" s="3">
        <v>0.77702546296296293</v>
      </c>
      <c r="I5958">
        <v>12.75</v>
      </c>
      <c r="J5958">
        <v>12.75</v>
      </c>
      <c r="K5958" s="1" t="s">
        <v>41</v>
      </c>
      <c r="L5958" s="1" t="s">
        <v>33</v>
      </c>
      <c r="M5958" s="1" t="s">
        <v>34</v>
      </c>
      <c r="N5958" s="1" t="s">
        <v>35</v>
      </c>
    </row>
    <row r="5959" spans="1:14" x14ac:dyDescent="0.25">
      <c r="A5959">
        <v>5958</v>
      </c>
      <c r="B5959">
        <v>2640</v>
      </c>
      <c r="C5959">
        <f>1/COUNTIF(B:B,pizzadb_pizzasales[[#This Row],[order_id]])</f>
        <v>1</v>
      </c>
      <c r="D5959" s="1" t="s">
        <v>72</v>
      </c>
      <c r="E5959">
        <v>1</v>
      </c>
      <c r="F5959" s="16">
        <v>45231</v>
      </c>
      <c r="G5959" s="2" t="str">
        <f>TEXT(pizzadb_pizzasales[[#This Row],[order_date]],"dddd")</f>
        <v>Wednesday</v>
      </c>
      <c r="H5959" s="3">
        <v>0.80651620370370369</v>
      </c>
      <c r="I5959">
        <v>20.75</v>
      </c>
      <c r="J5959">
        <v>20.75</v>
      </c>
      <c r="K5959" s="1" t="s">
        <v>21</v>
      </c>
      <c r="L5959" s="1" t="s">
        <v>33</v>
      </c>
      <c r="M5959" s="1" t="s">
        <v>42</v>
      </c>
      <c r="N5959" s="1" t="s">
        <v>43</v>
      </c>
    </row>
    <row r="5960" spans="1:14" x14ac:dyDescent="0.25">
      <c r="A5960">
        <v>5959</v>
      </c>
      <c r="B5960">
        <v>2641</v>
      </c>
      <c r="C5960">
        <f>1/COUNTIF(B:B,pizzadb_pizzasales[[#This Row],[order_id]])</f>
        <v>0.25</v>
      </c>
      <c r="D5960" s="1" t="s">
        <v>84</v>
      </c>
      <c r="E5960">
        <v>1</v>
      </c>
      <c r="F5960" s="16">
        <v>45232</v>
      </c>
      <c r="G5960" s="2" t="str">
        <f>TEXT(pizzadb_pizzasales[[#This Row],[order_date]],"dddd")</f>
        <v>Thursday</v>
      </c>
      <c r="H5960" s="3">
        <v>0.82803240740740736</v>
      </c>
      <c r="I5960">
        <v>12</v>
      </c>
      <c r="J5960">
        <v>12</v>
      </c>
      <c r="K5960" s="1" t="s">
        <v>41</v>
      </c>
      <c r="L5960" s="1" t="s">
        <v>14</v>
      </c>
      <c r="M5960" s="1" t="s">
        <v>85</v>
      </c>
      <c r="N5960" s="1" t="s">
        <v>86</v>
      </c>
    </row>
    <row r="5961" spans="1:14" x14ac:dyDescent="0.25">
      <c r="A5961">
        <v>5960</v>
      </c>
      <c r="B5961">
        <v>2641</v>
      </c>
      <c r="C5961">
        <f>1/COUNTIF(B:B,pizzadb_pizzasales[[#This Row],[order_id]])</f>
        <v>0.25</v>
      </c>
      <c r="D5961" s="1" t="s">
        <v>90</v>
      </c>
      <c r="E5961">
        <v>1</v>
      </c>
      <c r="F5961" s="16">
        <v>45233</v>
      </c>
      <c r="G5961" s="2" t="str">
        <f>TEXT(pizzadb_pizzasales[[#This Row],[order_date]],"dddd")</f>
        <v>Friday</v>
      </c>
      <c r="H5961" s="3">
        <v>0.82803240740740736</v>
      </c>
      <c r="I5961">
        <v>17.950000762939453</v>
      </c>
      <c r="J5961">
        <v>17.950000762939453</v>
      </c>
      <c r="K5961" s="1" t="s">
        <v>21</v>
      </c>
      <c r="L5961" s="1" t="s">
        <v>22</v>
      </c>
      <c r="M5961" s="1" t="s">
        <v>91</v>
      </c>
      <c r="N5961" s="1" t="s">
        <v>92</v>
      </c>
    </row>
    <row r="5962" spans="1:14" x14ac:dyDescent="0.25">
      <c r="A5962">
        <v>5961</v>
      </c>
      <c r="B5962">
        <v>2641</v>
      </c>
      <c r="C5962">
        <f>1/COUNTIF(B:B,pizzadb_pizzasales[[#This Row],[order_id]])</f>
        <v>0.25</v>
      </c>
      <c r="D5962" s="1" t="s">
        <v>116</v>
      </c>
      <c r="E5962">
        <v>1</v>
      </c>
      <c r="F5962" s="16">
        <v>45236</v>
      </c>
      <c r="G5962" s="2" t="str">
        <f>TEXT(pizzadb_pizzasales[[#This Row],[order_date]],"dddd")</f>
        <v>Monday</v>
      </c>
      <c r="H5962" s="3">
        <v>0.82803240740740736</v>
      </c>
      <c r="I5962">
        <v>16</v>
      </c>
      <c r="J5962">
        <v>16</v>
      </c>
      <c r="K5962" s="1" t="s">
        <v>13</v>
      </c>
      <c r="L5962" s="1" t="s">
        <v>14</v>
      </c>
      <c r="M5962" s="1" t="s">
        <v>55</v>
      </c>
      <c r="N5962" s="1" t="s">
        <v>56</v>
      </c>
    </row>
    <row r="5963" spans="1:14" x14ac:dyDescent="0.25">
      <c r="A5963">
        <v>5962</v>
      </c>
      <c r="B5963">
        <v>2641</v>
      </c>
      <c r="C5963">
        <f>1/COUNTIF(B:B,pizzadb_pizzasales[[#This Row],[order_id]])</f>
        <v>0.25</v>
      </c>
      <c r="D5963" s="1" t="s">
        <v>137</v>
      </c>
      <c r="E5963">
        <v>1</v>
      </c>
      <c r="F5963" s="16">
        <v>45237</v>
      </c>
      <c r="G5963" s="2" t="str">
        <f>TEXT(pizzadb_pizzasales[[#This Row],[order_date]],"dddd")</f>
        <v>Tuesday</v>
      </c>
      <c r="H5963" s="3">
        <v>0.82803240740740736</v>
      </c>
      <c r="I5963">
        <v>16.75</v>
      </c>
      <c r="J5963">
        <v>16.75</v>
      </c>
      <c r="K5963" s="1" t="s">
        <v>13</v>
      </c>
      <c r="L5963" s="1" t="s">
        <v>33</v>
      </c>
      <c r="M5963" s="1" t="s">
        <v>34</v>
      </c>
      <c r="N5963" s="1" t="s">
        <v>35</v>
      </c>
    </row>
    <row r="5964" spans="1:14" x14ac:dyDescent="0.25">
      <c r="A5964">
        <v>5963</v>
      </c>
      <c r="B5964">
        <v>2642</v>
      </c>
      <c r="C5964">
        <f>1/COUNTIF(B:B,pizzadb_pizzasales[[#This Row],[order_id]])</f>
        <v>1</v>
      </c>
      <c r="D5964" s="1" t="s">
        <v>142</v>
      </c>
      <c r="E5964">
        <v>1</v>
      </c>
      <c r="F5964" s="16">
        <v>45238</v>
      </c>
      <c r="G5964" s="2" t="str">
        <f>TEXT(pizzadb_pizzasales[[#This Row],[order_date]],"dddd")</f>
        <v>Wednesday</v>
      </c>
      <c r="H5964" s="3">
        <v>0.8353356481481482</v>
      </c>
      <c r="I5964">
        <v>16.5</v>
      </c>
      <c r="J5964">
        <v>16.5</v>
      </c>
      <c r="K5964" s="1" t="s">
        <v>21</v>
      </c>
      <c r="L5964" s="1" t="s">
        <v>14</v>
      </c>
      <c r="M5964" s="1" t="s">
        <v>15</v>
      </c>
      <c r="N5964" s="1" t="s">
        <v>16</v>
      </c>
    </row>
    <row r="5965" spans="1:14" x14ac:dyDescent="0.25">
      <c r="A5965">
        <v>5964</v>
      </c>
      <c r="B5965">
        <v>2643</v>
      </c>
      <c r="C5965">
        <f>1/COUNTIF(B:B,pizzadb_pizzasales[[#This Row],[order_id]])</f>
        <v>0.5</v>
      </c>
      <c r="D5965" s="1" t="s">
        <v>132</v>
      </c>
      <c r="E5965">
        <v>1</v>
      </c>
      <c r="F5965" s="16">
        <v>45239</v>
      </c>
      <c r="G5965" s="2" t="str">
        <f>TEXT(pizzadb_pizzasales[[#This Row],[order_date]],"dddd")</f>
        <v>Thursday</v>
      </c>
      <c r="H5965" s="3">
        <v>0.83928240740740745</v>
      </c>
      <c r="I5965">
        <v>10.5</v>
      </c>
      <c r="J5965">
        <v>10.5</v>
      </c>
      <c r="K5965" s="1" t="s">
        <v>41</v>
      </c>
      <c r="L5965" s="1" t="s">
        <v>14</v>
      </c>
      <c r="M5965" s="1" t="s">
        <v>15</v>
      </c>
      <c r="N5965" s="1" t="s">
        <v>16</v>
      </c>
    </row>
    <row r="5966" spans="1:14" x14ac:dyDescent="0.25">
      <c r="A5966">
        <v>5965</v>
      </c>
      <c r="B5966">
        <v>2643</v>
      </c>
      <c r="C5966">
        <f>1/COUNTIF(B:B,pizzadb_pizzasales[[#This Row],[order_id]])</f>
        <v>0.5</v>
      </c>
      <c r="D5966" s="1" t="s">
        <v>32</v>
      </c>
      <c r="E5966">
        <v>1</v>
      </c>
      <c r="F5966" s="16">
        <v>45240</v>
      </c>
      <c r="G5966" s="2" t="str">
        <f>TEXT(pizzadb_pizzasales[[#This Row],[order_date]],"dddd")</f>
        <v>Friday</v>
      </c>
      <c r="H5966" s="3">
        <v>0.83928240740740745</v>
      </c>
      <c r="I5966">
        <v>20.75</v>
      </c>
      <c r="J5966">
        <v>20.75</v>
      </c>
      <c r="K5966" s="1" t="s">
        <v>21</v>
      </c>
      <c r="L5966" s="1" t="s">
        <v>33</v>
      </c>
      <c r="M5966" s="1" t="s">
        <v>34</v>
      </c>
      <c r="N5966" s="1" t="s">
        <v>35</v>
      </c>
    </row>
    <row r="5967" spans="1:14" x14ac:dyDescent="0.25">
      <c r="A5967">
        <v>5966</v>
      </c>
      <c r="B5967">
        <v>2644</v>
      </c>
      <c r="C5967">
        <f>1/COUNTIF(B:B,pizzadb_pizzasales[[#This Row],[order_id]])</f>
        <v>0.33333333333333331</v>
      </c>
      <c r="D5967" s="1" t="s">
        <v>17</v>
      </c>
      <c r="E5967">
        <v>1</v>
      </c>
      <c r="F5967" s="16">
        <v>45243</v>
      </c>
      <c r="G5967" s="2" t="str">
        <f>TEXT(pizzadb_pizzasales[[#This Row],[order_date]],"dddd")</f>
        <v>Monday</v>
      </c>
      <c r="H5967" s="3">
        <v>0.84892361111111114</v>
      </c>
      <c r="I5967">
        <v>16</v>
      </c>
      <c r="J5967">
        <v>16</v>
      </c>
      <c r="K5967" s="1" t="s">
        <v>13</v>
      </c>
      <c r="L5967" s="1" t="s">
        <v>14</v>
      </c>
      <c r="M5967" s="1" t="s">
        <v>18</v>
      </c>
      <c r="N5967" s="1" t="s">
        <v>19</v>
      </c>
    </row>
    <row r="5968" spans="1:14" x14ac:dyDescent="0.25">
      <c r="A5968">
        <v>5967</v>
      </c>
      <c r="B5968">
        <v>2644</v>
      </c>
      <c r="C5968">
        <f>1/COUNTIF(B:B,pizzadb_pizzasales[[#This Row],[order_id]])</f>
        <v>0.33333333333333331</v>
      </c>
      <c r="D5968" s="1" t="s">
        <v>132</v>
      </c>
      <c r="E5968">
        <v>1</v>
      </c>
      <c r="F5968" s="16">
        <v>45244</v>
      </c>
      <c r="G5968" s="2" t="str">
        <f>TEXT(pizzadb_pizzasales[[#This Row],[order_date]],"dddd")</f>
        <v>Tuesday</v>
      </c>
      <c r="H5968" s="3">
        <v>0.84892361111111114</v>
      </c>
      <c r="I5968">
        <v>10.5</v>
      </c>
      <c r="J5968">
        <v>10.5</v>
      </c>
      <c r="K5968" s="1" t="s">
        <v>41</v>
      </c>
      <c r="L5968" s="1" t="s">
        <v>14</v>
      </c>
      <c r="M5968" s="1" t="s">
        <v>15</v>
      </c>
      <c r="N5968" s="1" t="s">
        <v>16</v>
      </c>
    </row>
    <row r="5969" spans="1:14" x14ac:dyDescent="0.25">
      <c r="A5969">
        <v>5968</v>
      </c>
      <c r="B5969">
        <v>2644</v>
      </c>
      <c r="C5969">
        <f>1/COUNTIF(B:B,pizzadb_pizzasales[[#This Row],[order_id]])</f>
        <v>0.33333333333333331</v>
      </c>
      <c r="D5969" s="1" t="s">
        <v>69</v>
      </c>
      <c r="E5969">
        <v>1</v>
      </c>
      <c r="F5969" s="16">
        <v>45245</v>
      </c>
      <c r="G5969" s="2" t="str">
        <f>TEXT(pizzadb_pizzasales[[#This Row],[order_date]],"dddd")</f>
        <v>Wednesday</v>
      </c>
      <c r="H5969" s="3">
        <v>0.84892361111111114</v>
      </c>
      <c r="I5969">
        <v>20.75</v>
      </c>
      <c r="J5969">
        <v>20.75</v>
      </c>
      <c r="K5969" s="1" t="s">
        <v>21</v>
      </c>
      <c r="L5969" s="1" t="s">
        <v>33</v>
      </c>
      <c r="M5969" s="1" t="s">
        <v>70</v>
      </c>
      <c r="N5969" s="1" t="s">
        <v>71</v>
      </c>
    </row>
    <row r="5970" spans="1:14" x14ac:dyDescent="0.25">
      <c r="A5970">
        <v>5969</v>
      </c>
      <c r="B5970">
        <v>2645</v>
      </c>
      <c r="C5970">
        <f>1/COUNTIF(B:B,pizzadb_pizzasales[[#This Row],[order_id]])</f>
        <v>0.5</v>
      </c>
      <c r="D5970" s="1" t="s">
        <v>73</v>
      </c>
      <c r="E5970">
        <v>1</v>
      </c>
      <c r="F5970" s="16">
        <v>45246</v>
      </c>
      <c r="G5970" s="2" t="str">
        <f>TEXT(pizzadb_pizzasales[[#This Row],[order_date]],"dddd")</f>
        <v>Thursday</v>
      </c>
      <c r="H5970" s="3">
        <v>0.85159722222222223</v>
      </c>
      <c r="I5970">
        <v>20.75</v>
      </c>
      <c r="J5970">
        <v>20.75</v>
      </c>
      <c r="K5970" s="1" t="s">
        <v>21</v>
      </c>
      <c r="L5970" s="1" t="s">
        <v>33</v>
      </c>
      <c r="M5970" s="1" t="s">
        <v>74</v>
      </c>
      <c r="N5970" s="1" t="s">
        <v>75</v>
      </c>
    </row>
    <row r="5971" spans="1:14" x14ac:dyDescent="0.25">
      <c r="A5971">
        <v>5970</v>
      </c>
      <c r="B5971">
        <v>2645</v>
      </c>
      <c r="C5971">
        <f>1/COUNTIF(B:B,pizzadb_pizzasales[[#This Row],[order_id]])</f>
        <v>0.5</v>
      </c>
      <c r="D5971" s="1" t="s">
        <v>47</v>
      </c>
      <c r="E5971">
        <v>1</v>
      </c>
      <c r="F5971" s="16">
        <v>45247</v>
      </c>
      <c r="G5971" s="2" t="str">
        <f>TEXT(pizzadb_pizzasales[[#This Row],[order_date]],"dddd")</f>
        <v>Friday</v>
      </c>
      <c r="H5971" s="3">
        <v>0.85159722222222223</v>
      </c>
      <c r="I5971">
        <v>12.5</v>
      </c>
      <c r="J5971">
        <v>12.5</v>
      </c>
      <c r="K5971" s="1" t="s">
        <v>41</v>
      </c>
      <c r="L5971" s="1" t="s">
        <v>26</v>
      </c>
      <c r="M5971" s="1" t="s">
        <v>48</v>
      </c>
      <c r="N5971" s="1" t="s">
        <v>49</v>
      </c>
    </row>
    <row r="5972" spans="1:14" x14ac:dyDescent="0.25">
      <c r="A5972">
        <v>5971</v>
      </c>
      <c r="B5972">
        <v>2646</v>
      </c>
      <c r="C5972">
        <f>1/COUNTIF(B:B,pizzadb_pizzasales[[#This Row],[order_id]])</f>
        <v>1</v>
      </c>
      <c r="D5972" s="1" t="s">
        <v>84</v>
      </c>
      <c r="E5972">
        <v>1</v>
      </c>
      <c r="F5972" s="16">
        <v>45250</v>
      </c>
      <c r="G5972" s="2" t="str">
        <f>TEXT(pizzadb_pizzasales[[#This Row],[order_date]],"dddd")</f>
        <v>Monday</v>
      </c>
      <c r="H5972" s="3">
        <v>0.85373842592592597</v>
      </c>
      <c r="I5972">
        <v>12</v>
      </c>
      <c r="J5972">
        <v>12</v>
      </c>
      <c r="K5972" s="1" t="s">
        <v>41</v>
      </c>
      <c r="L5972" s="1" t="s">
        <v>14</v>
      </c>
      <c r="M5972" s="1" t="s">
        <v>85</v>
      </c>
      <c r="N5972" s="1" t="s">
        <v>86</v>
      </c>
    </row>
    <row r="5973" spans="1:14" x14ac:dyDescent="0.25">
      <c r="A5973">
        <v>5972</v>
      </c>
      <c r="B5973">
        <v>2647</v>
      </c>
      <c r="C5973">
        <f>1/COUNTIF(B:B,pizzadb_pizzasales[[#This Row],[order_id]])</f>
        <v>0.25</v>
      </c>
      <c r="D5973" s="1" t="s">
        <v>165</v>
      </c>
      <c r="E5973">
        <v>1</v>
      </c>
      <c r="F5973" s="16">
        <v>45251</v>
      </c>
      <c r="G5973" s="2" t="str">
        <f>TEXT(pizzadb_pizzasales[[#This Row],[order_date]],"dddd")</f>
        <v>Tuesday</v>
      </c>
      <c r="H5973" s="3">
        <v>0.86474537037037036</v>
      </c>
      <c r="I5973">
        <v>23.649999618530273</v>
      </c>
      <c r="J5973">
        <v>23.649999618530273</v>
      </c>
      <c r="K5973" s="1" t="s">
        <v>41</v>
      </c>
      <c r="L5973" s="1" t="s">
        <v>26</v>
      </c>
      <c r="M5973" s="1" t="s">
        <v>166</v>
      </c>
      <c r="N5973" s="1" t="s">
        <v>167</v>
      </c>
    </row>
    <row r="5974" spans="1:14" x14ac:dyDescent="0.25">
      <c r="A5974">
        <v>5973</v>
      </c>
      <c r="B5974">
        <v>2647</v>
      </c>
      <c r="C5974">
        <f>1/COUNTIF(B:B,pizzadb_pizzasales[[#This Row],[order_id]])</f>
        <v>0.25</v>
      </c>
      <c r="D5974" s="1" t="s">
        <v>116</v>
      </c>
      <c r="E5974">
        <v>1</v>
      </c>
      <c r="F5974" s="16">
        <v>45252</v>
      </c>
      <c r="G5974" s="2" t="str">
        <f>TEXT(pizzadb_pizzasales[[#This Row],[order_date]],"dddd")</f>
        <v>Wednesday</v>
      </c>
      <c r="H5974" s="3">
        <v>0.86474537037037036</v>
      </c>
      <c r="I5974">
        <v>16</v>
      </c>
      <c r="J5974">
        <v>16</v>
      </c>
      <c r="K5974" s="1" t="s">
        <v>13</v>
      </c>
      <c r="L5974" s="1" t="s">
        <v>14</v>
      </c>
      <c r="M5974" s="1" t="s">
        <v>55</v>
      </c>
      <c r="N5974" s="1" t="s">
        <v>56</v>
      </c>
    </row>
    <row r="5975" spans="1:14" x14ac:dyDescent="0.25">
      <c r="A5975">
        <v>5974</v>
      </c>
      <c r="B5975">
        <v>2647</v>
      </c>
      <c r="C5975">
        <f>1/COUNTIF(B:B,pizzadb_pizzasales[[#This Row],[order_id]])</f>
        <v>0.25</v>
      </c>
      <c r="D5975" s="1" t="s">
        <v>133</v>
      </c>
      <c r="E5975">
        <v>1</v>
      </c>
      <c r="F5975" s="16">
        <v>45253</v>
      </c>
      <c r="G5975" s="2" t="str">
        <f>TEXT(pizzadb_pizzasales[[#This Row],[order_date]],"dddd")</f>
        <v>Thursday</v>
      </c>
      <c r="H5975" s="3">
        <v>0.86474537037037036</v>
      </c>
      <c r="I5975">
        <v>16.5</v>
      </c>
      <c r="J5975">
        <v>16.5</v>
      </c>
      <c r="K5975" s="1" t="s">
        <v>13</v>
      </c>
      <c r="L5975" s="1" t="s">
        <v>26</v>
      </c>
      <c r="M5975" s="1" t="s">
        <v>107</v>
      </c>
      <c r="N5975" s="1" t="s">
        <v>108</v>
      </c>
    </row>
    <row r="5976" spans="1:14" x14ac:dyDescent="0.25">
      <c r="A5976">
        <v>5975</v>
      </c>
      <c r="B5976">
        <v>2647</v>
      </c>
      <c r="C5976">
        <f>1/COUNTIF(B:B,pizzadb_pizzasales[[#This Row],[order_id]])</f>
        <v>0.25</v>
      </c>
      <c r="D5976" s="1" t="s">
        <v>59</v>
      </c>
      <c r="E5976">
        <v>1</v>
      </c>
      <c r="F5976" s="16">
        <v>45254</v>
      </c>
      <c r="G5976" s="2" t="str">
        <f>TEXT(pizzadb_pizzasales[[#This Row],[order_date]],"dddd")</f>
        <v>Friday</v>
      </c>
      <c r="H5976" s="3">
        <v>0.86474537037037036</v>
      </c>
      <c r="I5976">
        <v>20.75</v>
      </c>
      <c r="J5976">
        <v>20.75</v>
      </c>
      <c r="K5976" s="1" t="s">
        <v>21</v>
      </c>
      <c r="L5976" s="1" t="s">
        <v>26</v>
      </c>
      <c r="M5976" s="1" t="s">
        <v>60</v>
      </c>
      <c r="N5976" s="1" t="s">
        <v>61</v>
      </c>
    </row>
    <row r="5977" spans="1:14" x14ac:dyDescent="0.25">
      <c r="A5977">
        <v>5976</v>
      </c>
      <c r="B5977">
        <v>2648</v>
      </c>
      <c r="C5977">
        <f>1/COUNTIF(B:B,pizzadb_pizzasales[[#This Row],[order_id]])</f>
        <v>0.33333333333333331</v>
      </c>
      <c r="D5977" s="1" t="s">
        <v>40</v>
      </c>
      <c r="E5977">
        <v>1</v>
      </c>
      <c r="F5977" s="16">
        <v>45257</v>
      </c>
      <c r="G5977" s="2" t="str">
        <f>TEXT(pizzadb_pizzasales[[#This Row],[order_date]],"dddd")</f>
        <v>Monday</v>
      </c>
      <c r="H5977" s="3">
        <v>0.86678240740740742</v>
      </c>
      <c r="I5977">
        <v>12.75</v>
      </c>
      <c r="J5977">
        <v>12.75</v>
      </c>
      <c r="K5977" s="1" t="s">
        <v>41</v>
      </c>
      <c r="L5977" s="1" t="s">
        <v>33</v>
      </c>
      <c r="M5977" s="1" t="s">
        <v>42</v>
      </c>
      <c r="N5977" s="1" t="s">
        <v>43</v>
      </c>
    </row>
    <row r="5978" spans="1:14" x14ac:dyDescent="0.25">
      <c r="A5978">
        <v>5977</v>
      </c>
      <c r="B5978">
        <v>2648</v>
      </c>
      <c r="C5978">
        <f>1/COUNTIF(B:B,pizzadb_pizzasales[[#This Row],[order_id]])</f>
        <v>0.33333333333333331</v>
      </c>
      <c r="D5978" s="1" t="s">
        <v>84</v>
      </c>
      <c r="E5978">
        <v>1</v>
      </c>
      <c r="F5978" s="16">
        <v>45258</v>
      </c>
      <c r="G5978" s="2" t="str">
        <f>TEXT(pizzadb_pizzasales[[#This Row],[order_date]],"dddd")</f>
        <v>Tuesday</v>
      </c>
      <c r="H5978" s="3">
        <v>0.86678240740740742</v>
      </c>
      <c r="I5978">
        <v>12</v>
      </c>
      <c r="J5978">
        <v>12</v>
      </c>
      <c r="K5978" s="1" t="s">
        <v>41</v>
      </c>
      <c r="L5978" s="1" t="s">
        <v>14</v>
      </c>
      <c r="M5978" s="1" t="s">
        <v>85</v>
      </c>
      <c r="N5978" s="1" t="s">
        <v>86</v>
      </c>
    </row>
    <row r="5979" spans="1:14" x14ac:dyDescent="0.25">
      <c r="A5979">
        <v>5978</v>
      </c>
      <c r="B5979">
        <v>2648</v>
      </c>
      <c r="C5979">
        <f>1/COUNTIF(B:B,pizzadb_pizzasales[[#This Row],[order_id]])</f>
        <v>0.33333333333333331</v>
      </c>
      <c r="D5979" s="1" t="s">
        <v>80</v>
      </c>
      <c r="E5979">
        <v>1</v>
      </c>
      <c r="F5979" s="16">
        <v>45259</v>
      </c>
      <c r="G5979" s="2" t="str">
        <f>TEXT(pizzadb_pizzasales[[#This Row],[order_date]],"dddd")</f>
        <v>Wednesday</v>
      </c>
      <c r="H5979" s="3">
        <v>0.86678240740740742</v>
      </c>
      <c r="I5979">
        <v>12.75</v>
      </c>
      <c r="J5979">
        <v>12.75</v>
      </c>
      <c r="K5979" s="1" t="s">
        <v>41</v>
      </c>
      <c r="L5979" s="1" t="s">
        <v>33</v>
      </c>
      <c r="M5979" s="1" t="s">
        <v>74</v>
      </c>
      <c r="N5979" s="1" t="s">
        <v>75</v>
      </c>
    </row>
    <row r="5980" spans="1:14" x14ac:dyDescent="0.25">
      <c r="A5980">
        <v>5979</v>
      </c>
      <c r="B5980">
        <v>2649</v>
      </c>
      <c r="C5980">
        <f>1/COUNTIF(B:B,pizzadb_pizzasales[[#This Row],[order_id]])</f>
        <v>0.33333333333333331</v>
      </c>
      <c r="D5980" s="1" t="s">
        <v>132</v>
      </c>
      <c r="E5980">
        <v>1</v>
      </c>
      <c r="F5980" s="16">
        <v>45260</v>
      </c>
      <c r="G5980" s="2" t="str">
        <f>TEXT(pizzadb_pizzasales[[#This Row],[order_date]],"dddd")</f>
        <v>Thursday</v>
      </c>
      <c r="H5980" s="3">
        <v>0.87002314814814818</v>
      </c>
      <c r="I5980">
        <v>10.5</v>
      </c>
      <c r="J5980">
        <v>10.5</v>
      </c>
      <c r="K5980" s="1" t="s">
        <v>41</v>
      </c>
      <c r="L5980" s="1" t="s">
        <v>14</v>
      </c>
      <c r="M5980" s="1" t="s">
        <v>15</v>
      </c>
      <c r="N5980" s="1" t="s">
        <v>16</v>
      </c>
    </row>
    <row r="5981" spans="1:14" x14ac:dyDescent="0.25">
      <c r="A5981">
        <v>5980</v>
      </c>
      <c r="B5981">
        <v>2649</v>
      </c>
      <c r="C5981">
        <f>1/COUNTIF(B:B,pizzadb_pizzasales[[#This Row],[order_id]])</f>
        <v>0.33333333333333331</v>
      </c>
      <c r="D5981" s="1" t="s">
        <v>144</v>
      </c>
      <c r="E5981">
        <v>1</v>
      </c>
      <c r="F5981" s="16">
        <v>45261</v>
      </c>
      <c r="G5981" s="2" t="str">
        <f>TEXT(pizzadb_pizzasales[[#This Row],[order_date]],"dddd")</f>
        <v>Friday</v>
      </c>
      <c r="H5981" s="3">
        <v>0.87002314814814818</v>
      </c>
      <c r="I5981">
        <v>16.5</v>
      </c>
      <c r="J5981">
        <v>16.5</v>
      </c>
      <c r="K5981" s="1" t="s">
        <v>13</v>
      </c>
      <c r="L5981" s="1" t="s">
        <v>26</v>
      </c>
      <c r="M5981" s="1" t="s">
        <v>48</v>
      </c>
      <c r="N5981" s="1" t="s">
        <v>49</v>
      </c>
    </row>
    <row r="5982" spans="1:14" x14ac:dyDescent="0.25">
      <c r="A5982">
        <v>5981</v>
      </c>
      <c r="B5982">
        <v>2649</v>
      </c>
      <c r="C5982">
        <f>1/COUNTIF(B:B,pizzadb_pizzasales[[#This Row],[order_id]])</f>
        <v>0.33333333333333331</v>
      </c>
      <c r="D5982" s="1" t="s">
        <v>137</v>
      </c>
      <c r="E5982">
        <v>1</v>
      </c>
      <c r="F5982" s="16">
        <v>45264</v>
      </c>
      <c r="G5982" s="2" t="str">
        <f>TEXT(pizzadb_pizzasales[[#This Row],[order_date]],"dddd")</f>
        <v>Monday</v>
      </c>
      <c r="H5982" s="3">
        <v>0.87002314814814818</v>
      </c>
      <c r="I5982">
        <v>16.75</v>
      </c>
      <c r="J5982">
        <v>16.75</v>
      </c>
      <c r="K5982" s="1" t="s">
        <v>13</v>
      </c>
      <c r="L5982" s="1" t="s">
        <v>33</v>
      </c>
      <c r="M5982" s="1" t="s">
        <v>34</v>
      </c>
      <c r="N5982" s="1" t="s">
        <v>35</v>
      </c>
    </row>
    <row r="5983" spans="1:14" x14ac:dyDescent="0.25">
      <c r="A5983">
        <v>5982</v>
      </c>
      <c r="B5983">
        <v>2650</v>
      </c>
      <c r="C5983">
        <f>1/COUNTIF(B:B,pizzadb_pizzasales[[#This Row],[order_id]])</f>
        <v>0.25</v>
      </c>
      <c r="D5983" s="1" t="s">
        <v>80</v>
      </c>
      <c r="E5983">
        <v>1</v>
      </c>
      <c r="F5983" s="16">
        <v>45265</v>
      </c>
      <c r="G5983" s="2" t="str">
        <f>TEXT(pizzadb_pizzasales[[#This Row],[order_date]],"dddd")</f>
        <v>Tuesday</v>
      </c>
      <c r="H5983" s="3">
        <v>0.87160879629629628</v>
      </c>
      <c r="I5983">
        <v>12.75</v>
      </c>
      <c r="J5983">
        <v>12.75</v>
      </c>
      <c r="K5983" s="1" t="s">
        <v>41</v>
      </c>
      <c r="L5983" s="1" t="s">
        <v>33</v>
      </c>
      <c r="M5983" s="1" t="s">
        <v>74</v>
      </c>
      <c r="N5983" s="1" t="s">
        <v>75</v>
      </c>
    </row>
    <row r="5984" spans="1:14" x14ac:dyDescent="0.25">
      <c r="A5984">
        <v>5983</v>
      </c>
      <c r="B5984">
        <v>2650</v>
      </c>
      <c r="C5984">
        <f>1/COUNTIF(B:B,pizzadb_pizzasales[[#This Row],[order_id]])</f>
        <v>0.25</v>
      </c>
      <c r="D5984" s="1" t="s">
        <v>81</v>
      </c>
      <c r="E5984">
        <v>1</v>
      </c>
      <c r="F5984" s="16">
        <v>45266</v>
      </c>
      <c r="G5984" s="2" t="str">
        <f>TEXT(pizzadb_pizzasales[[#This Row],[order_date]],"dddd")</f>
        <v>Wednesday</v>
      </c>
      <c r="H5984" s="3">
        <v>0.87160879629629628</v>
      </c>
      <c r="I5984">
        <v>20.75</v>
      </c>
      <c r="J5984">
        <v>20.75</v>
      </c>
      <c r="K5984" s="1" t="s">
        <v>21</v>
      </c>
      <c r="L5984" s="1" t="s">
        <v>33</v>
      </c>
      <c r="M5984" s="1" t="s">
        <v>82</v>
      </c>
      <c r="N5984" s="1" t="s">
        <v>83</v>
      </c>
    </row>
    <row r="5985" spans="1:14" x14ac:dyDescent="0.25">
      <c r="A5985">
        <v>5984</v>
      </c>
      <c r="B5985">
        <v>2650</v>
      </c>
      <c r="C5985">
        <f>1/COUNTIF(B:B,pizzadb_pizzasales[[#This Row],[order_id]])</f>
        <v>0.25</v>
      </c>
      <c r="D5985" s="1" t="s">
        <v>77</v>
      </c>
      <c r="E5985">
        <v>1</v>
      </c>
      <c r="F5985" s="16">
        <v>45267</v>
      </c>
      <c r="G5985" s="2" t="str">
        <f>TEXT(pizzadb_pizzasales[[#This Row],[order_date]],"dddd")</f>
        <v>Thursday</v>
      </c>
      <c r="H5985" s="3">
        <v>0.87160879629629628</v>
      </c>
      <c r="I5985">
        <v>15.25</v>
      </c>
      <c r="J5985">
        <v>15.25</v>
      </c>
      <c r="K5985" s="1" t="s">
        <v>21</v>
      </c>
      <c r="L5985" s="1" t="s">
        <v>14</v>
      </c>
      <c r="M5985" s="1" t="s">
        <v>78</v>
      </c>
      <c r="N5985" s="1" t="s">
        <v>79</v>
      </c>
    </row>
    <row r="5986" spans="1:14" x14ac:dyDescent="0.25">
      <c r="A5986">
        <v>5985</v>
      </c>
      <c r="B5986">
        <v>2650</v>
      </c>
      <c r="C5986">
        <f>1/COUNTIF(B:B,pizzadb_pizzasales[[#This Row],[order_id]])</f>
        <v>0.25</v>
      </c>
      <c r="D5986" s="1" t="s">
        <v>158</v>
      </c>
      <c r="E5986">
        <v>1</v>
      </c>
      <c r="F5986" s="16">
        <v>45268</v>
      </c>
      <c r="G5986" s="2" t="str">
        <f>TEXT(pizzadb_pizzasales[[#This Row],[order_date]],"dddd")</f>
        <v>Friday</v>
      </c>
      <c r="H5986" s="3">
        <v>0.87160879629629628</v>
      </c>
      <c r="I5986">
        <v>16.5</v>
      </c>
      <c r="J5986">
        <v>16.5</v>
      </c>
      <c r="K5986" s="1" t="s">
        <v>13</v>
      </c>
      <c r="L5986" s="1" t="s">
        <v>26</v>
      </c>
      <c r="M5986" s="1" t="s">
        <v>60</v>
      </c>
      <c r="N5986" s="1" t="s">
        <v>61</v>
      </c>
    </row>
    <row r="5987" spans="1:14" x14ac:dyDescent="0.25">
      <c r="A5987">
        <v>5986</v>
      </c>
      <c r="B5987">
        <v>2651</v>
      </c>
      <c r="C5987">
        <f>1/COUNTIF(B:B,pizzadb_pizzasales[[#This Row],[order_id]])</f>
        <v>1</v>
      </c>
      <c r="D5987" s="1" t="s">
        <v>73</v>
      </c>
      <c r="E5987">
        <v>1</v>
      </c>
      <c r="F5987" s="16">
        <v>45271</v>
      </c>
      <c r="G5987" s="2" t="str">
        <f>TEXT(pizzadb_pizzasales[[#This Row],[order_date]],"dddd")</f>
        <v>Monday</v>
      </c>
      <c r="H5987" s="3">
        <v>0.87493055555555554</v>
      </c>
      <c r="I5987">
        <v>20.75</v>
      </c>
      <c r="J5987">
        <v>20.75</v>
      </c>
      <c r="K5987" s="1" t="s">
        <v>21</v>
      </c>
      <c r="L5987" s="1" t="s">
        <v>33</v>
      </c>
      <c r="M5987" s="1" t="s">
        <v>74</v>
      </c>
      <c r="N5987" s="1" t="s">
        <v>75</v>
      </c>
    </row>
    <row r="5988" spans="1:14" x14ac:dyDescent="0.25">
      <c r="A5988">
        <v>5987</v>
      </c>
      <c r="B5988">
        <v>2652</v>
      </c>
      <c r="C5988">
        <f>1/COUNTIF(B:B,pizzadb_pizzasales[[#This Row],[order_id]])</f>
        <v>1</v>
      </c>
      <c r="D5988" s="1" t="s">
        <v>12</v>
      </c>
      <c r="E5988">
        <v>1</v>
      </c>
      <c r="F5988" s="16">
        <v>45272</v>
      </c>
      <c r="G5988" s="2" t="str">
        <f>TEXT(pizzadb_pizzasales[[#This Row],[order_date]],"dddd")</f>
        <v>Tuesday</v>
      </c>
      <c r="H5988" s="3">
        <v>0.87564814814814818</v>
      </c>
      <c r="I5988">
        <v>13.25</v>
      </c>
      <c r="J5988">
        <v>13.25</v>
      </c>
      <c r="K5988" s="1" t="s">
        <v>13</v>
      </c>
      <c r="L5988" s="1" t="s">
        <v>14</v>
      </c>
      <c r="M5988" s="1" t="s">
        <v>15</v>
      </c>
      <c r="N5988" s="1" t="s">
        <v>16</v>
      </c>
    </row>
    <row r="5989" spans="1:14" x14ac:dyDescent="0.25">
      <c r="A5989">
        <v>5988</v>
      </c>
      <c r="B5989">
        <v>2653</v>
      </c>
      <c r="C5989">
        <f>1/COUNTIF(B:B,pizzadb_pizzasales[[#This Row],[order_id]])</f>
        <v>0.5</v>
      </c>
      <c r="D5989" s="1" t="s">
        <v>165</v>
      </c>
      <c r="E5989">
        <v>1</v>
      </c>
      <c r="F5989" s="16">
        <v>45273</v>
      </c>
      <c r="G5989" s="2" t="str">
        <f>TEXT(pizzadb_pizzasales[[#This Row],[order_date]],"dddd")</f>
        <v>Wednesday</v>
      </c>
      <c r="H5989" s="3">
        <v>0.877349537037037</v>
      </c>
      <c r="I5989">
        <v>23.649999618530273</v>
      </c>
      <c r="J5989">
        <v>23.649999618530273</v>
      </c>
      <c r="K5989" s="1" t="s">
        <v>41</v>
      </c>
      <c r="L5989" s="1" t="s">
        <v>26</v>
      </c>
      <c r="M5989" s="1" t="s">
        <v>166</v>
      </c>
      <c r="N5989" s="1" t="s">
        <v>167</v>
      </c>
    </row>
    <row r="5990" spans="1:14" x14ac:dyDescent="0.25">
      <c r="A5990">
        <v>5989</v>
      </c>
      <c r="B5990">
        <v>2653</v>
      </c>
      <c r="C5990">
        <f>1/COUNTIF(B:B,pizzadb_pizzasales[[#This Row],[order_id]])</f>
        <v>0.5</v>
      </c>
      <c r="D5990" s="1" t="s">
        <v>90</v>
      </c>
      <c r="E5990">
        <v>1</v>
      </c>
      <c r="F5990" s="16">
        <v>45274</v>
      </c>
      <c r="G5990" s="2" t="str">
        <f>TEXT(pizzadb_pizzasales[[#This Row],[order_date]],"dddd")</f>
        <v>Thursday</v>
      </c>
      <c r="H5990" s="3">
        <v>0.877349537037037</v>
      </c>
      <c r="I5990">
        <v>17.950000762939453</v>
      </c>
      <c r="J5990">
        <v>17.950000762939453</v>
      </c>
      <c r="K5990" s="1" t="s">
        <v>21</v>
      </c>
      <c r="L5990" s="1" t="s">
        <v>22</v>
      </c>
      <c r="M5990" s="1" t="s">
        <v>91</v>
      </c>
      <c r="N5990" s="1" t="s">
        <v>92</v>
      </c>
    </row>
    <row r="5991" spans="1:14" x14ac:dyDescent="0.25">
      <c r="A5991">
        <v>5990</v>
      </c>
      <c r="B5991">
        <v>2654</v>
      </c>
      <c r="C5991">
        <f>1/COUNTIF(B:B,pizzadb_pizzasales[[#This Row],[order_id]])</f>
        <v>0.5</v>
      </c>
      <c r="D5991" s="1" t="s">
        <v>159</v>
      </c>
      <c r="E5991">
        <v>1</v>
      </c>
      <c r="F5991" s="16">
        <v>45275</v>
      </c>
      <c r="G5991" s="2" t="str">
        <f>TEXT(pizzadb_pizzasales[[#This Row],[order_date]],"dddd")</f>
        <v>Friday</v>
      </c>
      <c r="H5991" s="3">
        <v>0.87854166666666667</v>
      </c>
      <c r="I5991">
        <v>16.75</v>
      </c>
      <c r="J5991">
        <v>16.75</v>
      </c>
      <c r="K5991" s="1" t="s">
        <v>13</v>
      </c>
      <c r="L5991" s="1" t="s">
        <v>22</v>
      </c>
      <c r="M5991" s="1" t="s">
        <v>101</v>
      </c>
      <c r="N5991" s="1" t="s">
        <v>102</v>
      </c>
    </row>
    <row r="5992" spans="1:14" x14ac:dyDescent="0.25">
      <c r="A5992">
        <v>5991</v>
      </c>
      <c r="B5992">
        <v>2654</v>
      </c>
      <c r="C5992">
        <f>1/COUNTIF(B:B,pizzadb_pizzasales[[#This Row],[order_id]])</f>
        <v>0.5</v>
      </c>
      <c r="D5992" s="1" t="s">
        <v>129</v>
      </c>
      <c r="E5992">
        <v>1</v>
      </c>
      <c r="F5992" s="16">
        <v>45278</v>
      </c>
      <c r="G5992" s="2" t="str">
        <f>TEXT(pizzadb_pizzasales[[#This Row],[order_date]],"dddd")</f>
        <v>Monday</v>
      </c>
      <c r="H5992" s="3">
        <v>0.87854166666666667</v>
      </c>
      <c r="I5992">
        <v>17.5</v>
      </c>
      <c r="J5992">
        <v>17.5</v>
      </c>
      <c r="K5992" s="1" t="s">
        <v>21</v>
      </c>
      <c r="L5992" s="1" t="s">
        <v>14</v>
      </c>
      <c r="M5992" s="1" t="s">
        <v>130</v>
      </c>
      <c r="N5992" s="1" t="s">
        <v>131</v>
      </c>
    </row>
    <row r="5993" spans="1:14" x14ac:dyDescent="0.25">
      <c r="A5993">
        <v>5992</v>
      </c>
      <c r="B5993">
        <v>2655</v>
      </c>
      <c r="C5993">
        <f>1/COUNTIF(B:B,pizzadb_pizzasales[[#This Row],[order_id]])</f>
        <v>0.25</v>
      </c>
      <c r="D5993" s="1" t="s">
        <v>148</v>
      </c>
      <c r="E5993">
        <v>1</v>
      </c>
      <c r="F5993" s="16">
        <v>45279</v>
      </c>
      <c r="G5993" s="2" t="str">
        <f>TEXT(pizzadb_pizzasales[[#This Row],[order_date]],"dddd")</f>
        <v>Tuesday</v>
      </c>
      <c r="H5993" s="3">
        <v>0.89902777777777776</v>
      </c>
      <c r="I5993">
        <v>14.5</v>
      </c>
      <c r="J5993">
        <v>14.5</v>
      </c>
      <c r="K5993" s="1" t="s">
        <v>13</v>
      </c>
      <c r="L5993" s="1" t="s">
        <v>14</v>
      </c>
      <c r="M5993" s="1" t="s">
        <v>130</v>
      </c>
      <c r="N5993" s="1" t="s">
        <v>131</v>
      </c>
    </row>
    <row r="5994" spans="1:14" x14ac:dyDescent="0.25">
      <c r="A5994">
        <v>5993</v>
      </c>
      <c r="B5994">
        <v>2655</v>
      </c>
      <c r="C5994">
        <f>1/COUNTIF(B:B,pizzadb_pizzasales[[#This Row],[order_id]])</f>
        <v>0.25</v>
      </c>
      <c r="D5994" s="1" t="s">
        <v>113</v>
      </c>
      <c r="E5994">
        <v>1</v>
      </c>
      <c r="F5994" s="16">
        <v>45280</v>
      </c>
      <c r="G5994" s="2" t="str">
        <f>TEXT(pizzadb_pizzasales[[#This Row],[order_date]],"dddd")</f>
        <v>Wednesday</v>
      </c>
      <c r="H5994" s="3">
        <v>0.89902777777777776</v>
      </c>
      <c r="I5994">
        <v>20.25</v>
      </c>
      <c r="J5994">
        <v>20.25</v>
      </c>
      <c r="K5994" s="1" t="s">
        <v>21</v>
      </c>
      <c r="L5994" s="1" t="s">
        <v>26</v>
      </c>
      <c r="M5994" s="1" t="s">
        <v>114</v>
      </c>
      <c r="N5994" s="1" t="s">
        <v>115</v>
      </c>
    </row>
    <row r="5995" spans="1:14" x14ac:dyDescent="0.25">
      <c r="A5995">
        <v>5994</v>
      </c>
      <c r="B5995">
        <v>2655</v>
      </c>
      <c r="C5995">
        <f>1/COUNTIF(B:B,pizzadb_pizzasales[[#This Row],[order_id]])</f>
        <v>0.25</v>
      </c>
      <c r="D5995" s="1" t="s">
        <v>170</v>
      </c>
      <c r="E5995">
        <v>1</v>
      </c>
      <c r="F5995" s="16">
        <v>45281</v>
      </c>
      <c r="G5995" s="2" t="str">
        <f>TEXT(pizzadb_pizzasales[[#This Row],[order_date]],"dddd")</f>
        <v>Thursday</v>
      </c>
      <c r="H5995" s="3">
        <v>0.89902777777777776</v>
      </c>
      <c r="I5995">
        <v>20.5</v>
      </c>
      <c r="J5995">
        <v>20.5</v>
      </c>
      <c r="K5995" s="1" t="s">
        <v>21</v>
      </c>
      <c r="L5995" s="1" t="s">
        <v>14</v>
      </c>
      <c r="M5995" s="1" t="s">
        <v>45</v>
      </c>
      <c r="N5995" s="1" t="s">
        <v>46</v>
      </c>
    </row>
    <row r="5996" spans="1:14" x14ac:dyDescent="0.25">
      <c r="A5996">
        <v>5995</v>
      </c>
      <c r="B5996">
        <v>2655</v>
      </c>
      <c r="C5996">
        <f>1/COUNTIF(B:B,pizzadb_pizzasales[[#This Row],[order_id]])</f>
        <v>0.25</v>
      </c>
      <c r="D5996" s="1" t="s">
        <v>65</v>
      </c>
      <c r="E5996">
        <v>1</v>
      </c>
      <c r="F5996" s="16">
        <v>45282</v>
      </c>
      <c r="G5996" s="2" t="str">
        <f>TEXT(pizzadb_pizzasales[[#This Row],[order_date]],"dddd")</f>
        <v>Friday</v>
      </c>
      <c r="H5996" s="3">
        <v>0.89902777777777776</v>
      </c>
      <c r="I5996">
        <v>12</v>
      </c>
      <c r="J5996">
        <v>12</v>
      </c>
      <c r="K5996" s="1" t="s">
        <v>41</v>
      </c>
      <c r="L5996" s="1" t="s">
        <v>22</v>
      </c>
      <c r="M5996" s="1" t="s">
        <v>66</v>
      </c>
      <c r="N5996" s="1" t="s">
        <v>67</v>
      </c>
    </row>
    <row r="5997" spans="1:14" x14ac:dyDescent="0.25">
      <c r="A5997">
        <v>5996</v>
      </c>
      <c r="B5997">
        <v>2656</v>
      </c>
      <c r="C5997">
        <f>1/COUNTIF(B:B,pizzadb_pizzasales[[#This Row],[order_id]])</f>
        <v>1</v>
      </c>
      <c r="D5997" s="1" t="s">
        <v>84</v>
      </c>
      <c r="E5997">
        <v>1</v>
      </c>
      <c r="F5997" s="16">
        <v>45285</v>
      </c>
      <c r="G5997" s="2" t="str">
        <f>TEXT(pizzadb_pizzasales[[#This Row],[order_date]],"dddd")</f>
        <v>Monday</v>
      </c>
      <c r="H5997" s="3">
        <v>0.9000231481481481</v>
      </c>
      <c r="I5997">
        <v>12</v>
      </c>
      <c r="J5997">
        <v>12</v>
      </c>
      <c r="K5997" s="1" t="s">
        <v>41</v>
      </c>
      <c r="L5997" s="1" t="s">
        <v>14</v>
      </c>
      <c r="M5997" s="1" t="s">
        <v>85</v>
      </c>
      <c r="N5997" s="1" t="s">
        <v>86</v>
      </c>
    </row>
    <row r="5998" spans="1:14" x14ac:dyDescent="0.25">
      <c r="A5998">
        <v>5997</v>
      </c>
      <c r="B5998">
        <v>2657</v>
      </c>
      <c r="C5998">
        <f>1/COUNTIF(B:B,pizzadb_pizzasales[[#This Row],[order_id]])</f>
        <v>0.5</v>
      </c>
      <c r="D5998" s="1" t="s">
        <v>36</v>
      </c>
      <c r="E5998">
        <v>1</v>
      </c>
      <c r="F5998" s="16">
        <v>45286</v>
      </c>
      <c r="G5998" s="2" t="str">
        <f>TEXT(pizzadb_pizzasales[[#This Row],[order_date]],"dddd")</f>
        <v>Tuesday</v>
      </c>
      <c r="H5998" s="3">
        <v>0.90719907407407407</v>
      </c>
      <c r="I5998">
        <v>16.5</v>
      </c>
      <c r="J5998">
        <v>16.5</v>
      </c>
      <c r="K5998" s="1" t="s">
        <v>13</v>
      </c>
      <c r="L5998" s="1" t="s">
        <v>26</v>
      </c>
      <c r="M5998" s="1" t="s">
        <v>27</v>
      </c>
      <c r="N5998" s="1" t="s">
        <v>28</v>
      </c>
    </row>
    <row r="5999" spans="1:14" x14ac:dyDescent="0.25">
      <c r="A5999">
        <v>5998</v>
      </c>
      <c r="B5999">
        <v>2657</v>
      </c>
      <c r="C5999">
        <f>1/COUNTIF(B:B,pizzadb_pizzasales[[#This Row],[order_id]])</f>
        <v>0.5</v>
      </c>
      <c r="D5999" s="1" t="s">
        <v>68</v>
      </c>
      <c r="E5999">
        <v>1</v>
      </c>
      <c r="F5999" s="16">
        <v>45287</v>
      </c>
      <c r="G5999" s="2" t="str">
        <f>TEXT(pizzadb_pizzasales[[#This Row],[order_date]],"dddd")</f>
        <v>Wednesday</v>
      </c>
      <c r="H5999" s="3">
        <v>0.90719907407407407</v>
      </c>
      <c r="I5999">
        <v>20.25</v>
      </c>
      <c r="J5999">
        <v>20.25</v>
      </c>
      <c r="K5999" s="1" t="s">
        <v>21</v>
      </c>
      <c r="L5999" s="1" t="s">
        <v>22</v>
      </c>
      <c r="M5999" s="1" t="s">
        <v>30</v>
      </c>
      <c r="N5999" s="1" t="s">
        <v>31</v>
      </c>
    </row>
    <row r="6000" spans="1:14" x14ac:dyDescent="0.25">
      <c r="A6000">
        <v>5999</v>
      </c>
      <c r="B6000">
        <v>2658</v>
      </c>
      <c r="C6000">
        <f>1/COUNTIF(B:B,pizzadb_pizzasales[[#This Row],[order_id]])</f>
        <v>1</v>
      </c>
      <c r="D6000" s="1" t="s">
        <v>143</v>
      </c>
      <c r="E6000">
        <v>1</v>
      </c>
      <c r="F6000" s="16">
        <v>45288</v>
      </c>
      <c r="G6000" s="2" t="str">
        <f>TEXT(pizzadb_pizzasales[[#This Row],[order_date]],"dddd")</f>
        <v>Thursday</v>
      </c>
      <c r="H6000" s="3">
        <v>0.91655092592592591</v>
      </c>
      <c r="I6000">
        <v>11</v>
      </c>
      <c r="J6000">
        <v>11</v>
      </c>
      <c r="K6000" s="1" t="s">
        <v>41</v>
      </c>
      <c r="L6000" s="1" t="s">
        <v>14</v>
      </c>
      <c r="M6000" s="1" t="s">
        <v>130</v>
      </c>
      <c r="N6000" s="1" t="s">
        <v>131</v>
      </c>
    </row>
    <row r="6001" spans="1:14" x14ac:dyDescent="0.25">
      <c r="A6001">
        <v>6000</v>
      </c>
      <c r="B6001">
        <v>2659</v>
      </c>
      <c r="C6001">
        <f>1/COUNTIF(B:B,pizzadb_pizzasales[[#This Row],[order_id]])</f>
        <v>0.5</v>
      </c>
      <c r="D6001" s="1" t="s">
        <v>80</v>
      </c>
      <c r="E6001">
        <v>1</v>
      </c>
      <c r="F6001" s="16">
        <v>45289</v>
      </c>
      <c r="G6001" s="2" t="str">
        <f>TEXT(pizzadb_pizzasales[[#This Row],[order_date]],"dddd")</f>
        <v>Friday</v>
      </c>
      <c r="H6001" s="3">
        <v>0.91716435185185186</v>
      </c>
      <c r="I6001">
        <v>12.75</v>
      </c>
      <c r="J6001">
        <v>12.75</v>
      </c>
      <c r="K6001" s="1" t="s">
        <v>41</v>
      </c>
      <c r="L6001" s="1" t="s">
        <v>33</v>
      </c>
      <c r="M6001" s="1" t="s">
        <v>74</v>
      </c>
      <c r="N6001" s="1" t="s">
        <v>75</v>
      </c>
    </row>
    <row r="6002" spans="1:14" x14ac:dyDescent="0.25">
      <c r="A6002">
        <v>6001</v>
      </c>
      <c r="B6002">
        <v>2659</v>
      </c>
      <c r="C6002">
        <f>1/COUNTIF(B:B,pizzadb_pizzasales[[#This Row],[order_id]])</f>
        <v>0.5</v>
      </c>
      <c r="D6002" s="1" t="s">
        <v>90</v>
      </c>
      <c r="E6002">
        <v>1</v>
      </c>
      <c r="F6002" s="16">
        <v>45292</v>
      </c>
      <c r="G6002" s="2" t="str">
        <f>TEXT(pizzadb_pizzasales[[#This Row],[order_date]],"dddd")</f>
        <v>Monday</v>
      </c>
      <c r="H6002" s="3">
        <v>0.91716435185185186</v>
      </c>
      <c r="I6002">
        <v>17.950000762939453</v>
      </c>
      <c r="J6002">
        <v>17.950000762939453</v>
      </c>
      <c r="K6002" s="1" t="s">
        <v>21</v>
      </c>
      <c r="L6002" s="1" t="s">
        <v>22</v>
      </c>
      <c r="M6002" s="1" t="s">
        <v>91</v>
      </c>
      <c r="N6002" s="1" t="s">
        <v>92</v>
      </c>
    </row>
    <row r="6003" spans="1:14" x14ac:dyDescent="0.25">
      <c r="A6003">
        <v>6002</v>
      </c>
      <c r="B6003">
        <v>2660</v>
      </c>
      <c r="C6003">
        <f>1/COUNTIF(B:B,pizzadb_pizzasales[[#This Row],[order_id]])</f>
        <v>1</v>
      </c>
      <c r="D6003" s="1" t="s">
        <v>80</v>
      </c>
      <c r="E6003">
        <v>1</v>
      </c>
      <c r="F6003" s="16">
        <v>45293</v>
      </c>
      <c r="G6003" s="2" t="str">
        <f>TEXT(pizzadb_pizzasales[[#This Row],[order_date]],"dddd")</f>
        <v>Tuesday</v>
      </c>
      <c r="H6003" s="3">
        <v>0.91849537037037032</v>
      </c>
      <c r="I6003">
        <v>12.75</v>
      </c>
      <c r="J6003">
        <v>12.75</v>
      </c>
      <c r="K6003" s="1" t="s">
        <v>41</v>
      </c>
      <c r="L6003" s="1" t="s">
        <v>33</v>
      </c>
      <c r="M6003" s="1" t="s">
        <v>74</v>
      </c>
      <c r="N6003" s="1" t="s">
        <v>75</v>
      </c>
    </row>
    <row r="6004" spans="1:14" x14ac:dyDescent="0.25">
      <c r="A6004">
        <v>6003</v>
      </c>
      <c r="B6004">
        <v>2661</v>
      </c>
      <c r="C6004">
        <f>1/COUNTIF(B:B,pizzadb_pizzasales[[#This Row],[order_id]])</f>
        <v>0.5</v>
      </c>
      <c r="D6004" s="1" t="s">
        <v>76</v>
      </c>
      <c r="E6004">
        <v>1</v>
      </c>
      <c r="F6004" s="16">
        <v>45294</v>
      </c>
      <c r="G6004" s="2" t="str">
        <f>TEXT(pizzadb_pizzasales[[#This Row],[order_date]],"dddd")</f>
        <v>Wednesday</v>
      </c>
      <c r="H6004" s="3">
        <v>0.92322916666666666</v>
      </c>
      <c r="I6004">
        <v>16.75</v>
      </c>
      <c r="J6004">
        <v>16.75</v>
      </c>
      <c r="K6004" s="1" t="s">
        <v>13</v>
      </c>
      <c r="L6004" s="1" t="s">
        <v>33</v>
      </c>
      <c r="M6004" s="1" t="s">
        <v>74</v>
      </c>
      <c r="N6004" s="1" t="s">
        <v>75</v>
      </c>
    </row>
    <row r="6005" spans="1:14" x14ac:dyDescent="0.25">
      <c r="A6005">
        <v>6004</v>
      </c>
      <c r="B6005">
        <v>2661</v>
      </c>
      <c r="C6005">
        <f>1/COUNTIF(B:B,pizzadb_pizzasales[[#This Row],[order_id]])</f>
        <v>0.5</v>
      </c>
      <c r="D6005" s="1" t="s">
        <v>68</v>
      </c>
      <c r="E6005">
        <v>1</v>
      </c>
      <c r="F6005" s="16">
        <v>45295</v>
      </c>
      <c r="G6005" s="2" t="str">
        <f>TEXT(pizzadb_pizzasales[[#This Row],[order_date]],"dddd")</f>
        <v>Thursday</v>
      </c>
      <c r="H6005" s="3">
        <v>0.92322916666666666</v>
      </c>
      <c r="I6005">
        <v>20.25</v>
      </c>
      <c r="J6005">
        <v>20.25</v>
      </c>
      <c r="K6005" s="1" t="s">
        <v>21</v>
      </c>
      <c r="L6005" s="1" t="s">
        <v>22</v>
      </c>
      <c r="M6005" s="1" t="s">
        <v>30</v>
      </c>
      <c r="N6005" s="1" t="s">
        <v>31</v>
      </c>
    </row>
    <row r="6006" spans="1:14" x14ac:dyDescent="0.25">
      <c r="A6006">
        <v>6005</v>
      </c>
      <c r="B6006">
        <v>2662</v>
      </c>
      <c r="C6006">
        <f>1/COUNTIF(B:B,pizzadb_pizzasales[[#This Row],[order_id]])</f>
        <v>0.5</v>
      </c>
      <c r="D6006" s="1" t="s">
        <v>25</v>
      </c>
      <c r="E6006">
        <v>1</v>
      </c>
      <c r="F6006" s="16">
        <v>45296</v>
      </c>
      <c r="G6006" s="2" t="str">
        <f>TEXT(pizzadb_pizzasales[[#This Row],[order_date]],"dddd")</f>
        <v>Friday</v>
      </c>
      <c r="H6006" s="3">
        <v>0.93231481481481482</v>
      </c>
      <c r="I6006">
        <v>20.75</v>
      </c>
      <c r="J6006">
        <v>20.75</v>
      </c>
      <c r="K6006" s="1" t="s">
        <v>21</v>
      </c>
      <c r="L6006" s="1" t="s">
        <v>26</v>
      </c>
      <c r="M6006" s="1" t="s">
        <v>27</v>
      </c>
      <c r="N6006" s="1" t="s">
        <v>28</v>
      </c>
    </row>
    <row r="6007" spans="1:14" x14ac:dyDescent="0.25">
      <c r="A6007">
        <v>6006</v>
      </c>
      <c r="B6007">
        <v>2662</v>
      </c>
      <c r="C6007">
        <f>1/COUNTIF(B:B,pizzadb_pizzasales[[#This Row],[order_id]])</f>
        <v>0.5</v>
      </c>
      <c r="D6007" s="1" t="s">
        <v>87</v>
      </c>
      <c r="E6007">
        <v>1</v>
      </c>
      <c r="F6007" s="16">
        <v>45299</v>
      </c>
      <c r="G6007" s="2" t="str">
        <f>TEXT(pizzadb_pizzasales[[#This Row],[order_date]],"dddd")</f>
        <v>Monday</v>
      </c>
      <c r="H6007" s="3">
        <v>0.93231481481481482</v>
      </c>
      <c r="I6007">
        <v>20.75</v>
      </c>
      <c r="J6007">
        <v>20.75</v>
      </c>
      <c r="K6007" s="1" t="s">
        <v>21</v>
      </c>
      <c r="L6007" s="1" t="s">
        <v>26</v>
      </c>
      <c r="M6007" s="1" t="s">
        <v>88</v>
      </c>
      <c r="N6007" s="1" t="s">
        <v>89</v>
      </c>
    </row>
    <row r="6008" spans="1:14" x14ac:dyDescent="0.25">
      <c r="A6008">
        <v>6007</v>
      </c>
      <c r="B6008">
        <v>2663</v>
      </c>
      <c r="C6008">
        <f>1/COUNTIF(B:B,pizzadb_pizzasales[[#This Row],[order_id]])</f>
        <v>0.5</v>
      </c>
      <c r="D6008" s="1" t="s">
        <v>93</v>
      </c>
      <c r="E6008">
        <v>1</v>
      </c>
      <c r="F6008" s="16">
        <v>45300</v>
      </c>
      <c r="G6008" s="2" t="str">
        <f>TEXT(pizzadb_pizzasales[[#This Row],[order_date]],"dddd")</f>
        <v>Tuesday</v>
      </c>
      <c r="H6008" s="3">
        <v>0.93393518518518515</v>
      </c>
      <c r="I6008">
        <v>12</v>
      </c>
      <c r="J6008">
        <v>12</v>
      </c>
      <c r="K6008" s="1" t="s">
        <v>41</v>
      </c>
      <c r="L6008" s="1" t="s">
        <v>14</v>
      </c>
      <c r="M6008" s="1" t="s">
        <v>94</v>
      </c>
      <c r="N6008" s="1" t="s">
        <v>95</v>
      </c>
    </row>
    <row r="6009" spans="1:14" x14ac:dyDescent="0.25">
      <c r="A6009">
        <v>6008</v>
      </c>
      <c r="B6009">
        <v>2663</v>
      </c>
      <c r="C6009">
        <f>1/COUNTIF(B:B,pizzadb_pizzasales[[#This Row],[order_id]])</f>
        <v>0.5</v>
      </c>
      <c r="D6009" s="1" t="s">
        <v>69</v>
      </c>
      <c r="E6009">
        <v>1</v>
      </c>
      <c r="F6009" s="16">
        <v>45301</v>
      </c>
      <c r="G6009" s="2" t="str">
        <f>TEXT(pizzadb_pizzasales[[#This Row],[order_date]],"dddd")</f>
        <v>Wednesday</v>
      </c>
      <c r="H6009" s="3">
        <v>0.93393518518518515</v>
      </c>
      <c r="I6009">
        <v>20.75</v>
      </c>
      <c r="J6009">
        <v>20.75</v>
      </c>
      <c r="K6009" s="1" t="s">
        <v>21</v>
      </c>
      <c r="L6009" s="1" t="s">
        <v>33</v>
      </c>
      <c r="M6009" s="1" t="s">
        <v>70</v>
      </c>
      <c r="N6009" s="1" t="s">
        <v>71</v>
      </c>
    </row>
    <row r="6010" spans="1:14" x14ac:dyDescent="0.25">
      <c r="A6010">
        <v>6009</v>
      </c>
      <c r="B6010">
        <v>2664</v>
      </c>
      <c r="C6010">
        <f>1/COUNTIF(B:B,pizzadb_pizzasales[[#This Row],[order_id]])</f>
        <v>0.5</v>
      </c>
      <c r="D6010" s="1" t="s">
        <v>96</v>
      </c>
      <c r="E6010">
        <v>1</v>
      </c>
      <c r="F6010" s="16">
        <v>45302</v>
      </c>
      <c r="G6010" s="2" t="str">
        <f>TEXT(pizzadb_pizzasales[[#This Row],[order_date]],"dddd")</f>
        <v>Thursday</v>
      </c>
      <c r="H6010" s="3">
        <v>0.94307870370370372</v>
      </c>
      <c r="I6010">
        <v>16.25</v>
      </c>
      <c r="J6010">
        <v>16.25</v>
      </c>
      <c r="K6010" s="1" t="s">
        <v>13</v>
      </c>
      <c r="L6010" s="1" t="s">
        <v>26</v>
      </c>
      <c r="M6010" s="1" t="s">
        <v>97</v>
      </c>
      <c r="N6010" s="1" t="s">
        <v>98</v>
      </c>
    </row>
    <row r="6011" spans="1:14" x14ac:dyDescent="0.25">
      <c r="A6011">
        <v>6010</v>
      </c>
      <c r="B6011">
        <v>2664</v>
      </c>
      <c r="C6011">
        <f>1/COUNTIF(B:B,pizzadb_pizzasales[[#This Row],[order_id]])</f>
        <v>0.5</v>
      </c>
      <c r="D6011" s="1" t="s">
        <v>145</v>
      </c>
      <c r="E6011">
        <v>1</v>
      </c>
      <c r="F6011" s="16">
        <v>45303</v>
      </c>
      <c r="G6011" s="2" t="str">
        <f>TEXT(pizzadb_pizzasales[[#This Row],[order_date]],"dddd")</f>
        <v>Friday</v>
      </c>
      <c r="H6011" s="3">
        <v>0.94307870370370372</v>
      </c>
      <c r="I6011">
        <v>16.5</v>
      </c>
      <c r="J6011">
        <v>16.5</v>
      </c>
      <c r="K6011" s="1" t="s">
        <v>13</v>
      </c>
      <c r="L6011" s="1" t="s">
        <v>26</v>
      </c>
      <c r="M6011" s="1" t="s">
        <v>38</v>
      </c>
      <c r="N6011" s="1" t="s">
        <v>39</v>
      </c>
    </row>
    <row r="6012" spans="1:14" x14ac:dyDescent="0.25">
      <c r="A6012">
        <v>6011</v>
      </c>
      <c r="B6012">
        <v>2665</v>
      </c>
      <c r="C6012">
        <f>1/COUNTIF(B:B,pizzadb_pizzasales[[#This Row],[order_id]])</f>
        <v>1</v>
      </c>
      <c r="D6012" s="1" t="s">
        <v>118</v>
      </c>
      <c r="E6012">
        <v>1</v>
      </c>
      <c r="F6012" s="16">
        <v>45304</v>
      </c>
      <c r="G6012" s="2" t="str">
        <f>TEXT(pizzadb_pizzasales[[#This Row],[order_date]],"dddd")</f>
        <v>Saturday</v>
      </c>
      <c r="H6012" s="3">
        <v>0.94543981481481476</v>
      </c>
      <c r="I6012">
        <v>16.75</v>
      </c>
      <c r="J6012">
        <v>16.75</v>
      </c>
      <c r="K6012" s="1" t="s">
        <v>13</v>
      </c>
      <c r="L6012" s="1" t="s">
        <v>33</v>
      </c>
      <c r="M6012" s="1" t="s">
        <v>42</v>
      </c>
      <c r="N6012" s="1" t="s">
        <v>43</v>
      </c>
    </row>
    <row r="6013" spans="1:14" x14ac:dyDescent="0.25">
      <c r="A6013">
        <v>6012</v>
      </c>
      <c r="B6013">
        <v>2666</v>
      </c>
      <c r="C6013">
        <f>1/COUNTIF(B:B,pizzadb_pizzasales[[#This Row],[order_id]])</f>
        <v>0.5</v>
      </c>
      <c r="D6013" s="1" t="s">
        <v>133</v>
      </c>
      <c r="E6013">
        <v>1</v>
      </c>
      <c r="F6013" s="16">
        <v>45305</v>
      </c>
      <c r="G6013" s="2" t="str">
        <f>TEXT(pizzadb_pizzasales[[#This Row],[order_date]],"dddd")</f>
        <v>Sunday</v>
      </c>
      <c r="H6013" s="3">
        <v>0.49207175925925928</v>
      </c>
      <c r="I6013">
        <v>16.5</v>
      </c>
      <c r="J6013">
        <v>16.5</v>
      </c>
      <c r="K6013" s="1" t="s">
        <v>13</v>
      </c>
      <c r="L6013" s="1" t="s">
        <v>26</v>
      </c>
      <c r="M6013" s="1" t="s">
        <v>107</v>
      </c>
      <c r="N6013" s="1" t="s">
        <v>108</v>
      </c>
    </row>
    <row r="6014" spans="1:14" x14ac:dyDescent="0.25">
      <c r="A6014">
        <v>6013</v>
      </c>
      <c r="B6014">
        <v>2666</v>
      </c>
      <c r="C6014">
        <f>1/COUNTIF(B:B,pizzadb_pizzasales[[#This Row],[order_id]])</f>
        <v>0.5</v>
      </c>
      <c r="D6014" s="1" t="s">
        <v>59</v>
      </c>
      <c r="E6014">
        <v>1</v>
      </c>
      <c r="F6014" s="16">
        <v>45306</v>
      </c>
      <c r="G6014" s="2" t="str">
        <f>TEXT(pizzadb_pizzasales[[#This Row],[order_date]],"dddd")</f>
        <v>Monday</v>
      </c>
      <c r="H6014" s="3">
        <v>0.49207175925925928</v>
      </c>
      <c r="I6014">
        <v>20.75</v>
      </c>
      <c r="J6014">
        <v>20.75</v>
      </c>
      <c r="K6014" s="1" t="s">
        <v>21</v>
      </c>
      <c r="L6014" s="1" t="s">
        <v>26</v>
      </c>
      <c r="M6014" s="1" t="s">
        <v>60</v>
      </c>
      <c r="N6014" s="1" t="s">
        <v>61</v>
      </c>
    </row>
    <row r="6015" spans="1:14" x14ac:dyDescent="0.25">
      <c r="A6015">
        <v>6014</v>
      </c>
      <c r="B6015">
        <v>2667</v>
      </c>
      <c r="C6015">
        <f>1/COUNTIF(B:B,pizzadb_pizzasales[[#This Row],[order_id]])</f>
        <v>1</v>
      </c>
      <c r="D6015" s="1" t="s">
        <v>68</v>
      </c>
      <c r="E6015">
        <v>1</v>
      </c>
      <c r="F6015" s="16">
        <v>45307</v>
      </c>
      <c r="G6015" s="2" t="str">
        <f>TEXT(pizzadb_pizzasales[[#This Row],[order_date]],"dddd")</f>
        <v>Tuesday</v>
      </c>
      <c r="H6015" s="3">
        <v>0.5072106481481482</v>
      </c>
      <c r="I6015">
        <v>20.25</v>
      </c>
      <c r="J6015">
        <v>20.25</v>
      </c>
      <c r="K6015" s="1" t="s">
        <v>21</v>
      </c>
      <c r="L6015" s="1" t="s">
        <v>22</v>
      </c>
      <c r="M6015" s="1" t="s">
        <v>30</v>
      </c>
      <c r="N6015" s="1" t="s">
        <v>31</v>
      </c>
    </row>
    <row r="6016" spans="1:14" x14ac:dyDescent="0.25">
      <c r="A6016">
        <v>6015</v>
      </c>
      <c r="B6016">
        <v>2668</v>
      </c>
      <c r="C6016">
        <f>1/COUNTIF(B:B,pizzadb_pizzasales[[#This Row],[order_id]])</f>
        <v>0.5</v>
      </c>
      <c r="D6016" s="1" t="s">
        <v>93</v>
      </c>
      <c r="E6016">
        <v>1</v>
      </c>
      <c r="F6016" s="16">
        <v>45308</v>
      </c>
      <c r="G6016" s="2" t="str">
        <f>TEXT(pizzadb_pizzasales[[#This Row],[order_date]],"dddd")</f>
        <v>Wednesday</v>
      </c>
      <c r="H6016" s="3">
        <v>0.51594907407407409</v>
      </c>
      <c r="I6016">
        <v>12</v>
      </c>
      <c r="J6016">
        <v>12</v>
      </c>
      <c r="K6016" s="1" t="s">
        <v>41</v>
      </c>
      <c r="L6016" s="1" t="s">
        <v>14</v>
      </c>
      <c r="M6016" s="1" t="s">
        <v>94</v>
      </c>
      <c r="N6016" s="1" t="s">
        <v>95</v>
      </c>
    </row>
    <row r="6017" spans="1:14" x14ac:dyDescent="0.25">
      <c r="A6017">
        <v>6016</v>
      </c>
      <c r="B6017">
        <v>2668</v>
      </c>
      <c r="C6017">
        <f>1/COUNTIF(B:B,pizzadb_pizzasales[[#This Row],[order_id]])</f>
        <v>0.5</v>
      </c>
      <c r="D6017" s="1" t="s">
        <v>155</v>
      </c>
      <c r="E6017">
        <v>1</v>
      </c>
      <c r="F6017" s="16">
        <v>45309</v>
      </c>
      <c r="G6017" s="2" t="str">
        <f>TEXT(pizzadb_pizzasales[[#This Row],[order_date]],"dddd")</f>
        <v>Thursday</v>
      </c>
      <c r="H6017" s="3">
        <v>0.51594907407407409</v>
      </c>
      <c r="I6017">
        <v>16</v>
      </c>
      <c r="J6017">
        <v>16</v>
      </c>
      <c r="K6017" s="1" t="s">
        <v>13</v>
      </c>
      <c r="L6017" s="1" t="s">
        <v>14</v>
      </c>
      <c r="M6017" s="1" t="s">
        <v>45</v>
      </c>
      <c r="N6017" s="1" t="s">
        <v>46</v>
      </c>
    </row>
    <row r="6018" spans="1:14" x14ac:dyDescent="0.25">
      <c r="A6018">
        <v>6017</v>
      </c>
      <c r="B6018">
        <v>2669</v>
      </c>
      <c r="C6018">
        <f>1/COUNTIF(B:B,pizzadb_pizzasales[[#This Row],[order_id]])</f>
        <v>1</v>
      </c>
      <c r="D6018" s="1" t="s">
        <v>69</v>
      </c>
      <c r="E6018">
        <v>1</v>
      </c>
      <c r="F6018" s="16">
        <v>45310</v>
      </c>
      <c r="G6018" s="2" t="str">
        <f>TEXT(pizzadb_pizzasales[[#This Row],[order_date]],"dddd")</f>
        <v>Friday</v>
      </c>
      <c r="H6018" s="3">
        <v>0.52973379629629624</v>
      </c>
      <c r="I6018">
        <v>20.75</v>
      </c>
      <c r="J6018">
        <v>20.75</v>
      </c>
      <c r="K6018" s="1" t="s">
        <v>21</v>
      </c>
      <c r="L6018" s="1" t="s">
        <v>33</v>
      </c>
      <c r="M6018" s="1" t="s">
        <v>70</v>
      </c>
      <c r="N6018" s="1" t="s">
        <v>71</v>
      </c>
    </row>
    <row r="6019" spans="1:14" x14ac:dyDescent="0.25">
      <c r="A6019">
        <v>6018</v>
      </c>
      <c r="B6019">
        <v>2670</v>
      </c>
      <c r="C6019">
        <f>1/COUNTIF(B:B,pizzadb_pizzasales[[#This Row],[order_id]])</f>
        <v>0.25</v>
      </c>
      <c r="D6019" s="1" t="s">
        <v>90</v>
      </c>
      <c r="E6019">
        <v>1</v>
      </c>
      <c r="F6019" s="16">
        <v>45311</v>
      </c>
      <c r="G6019" s="2" t="str">
        <f>TEXT(pizzadb_pizzasales[[#This Row],[order_date]],"dddd")</f>
        <v>Saturday</v>
      </c>
      <c r="H6019" s="3">
        <v>0.55128472222222225</v>
      </c>
      <c r="I6019">
        <v>17.950000762939453</v>
      </c>
      <c r="J6019">
        <v>17.950000762939453</v>
      </c>
      <c r="K6019" s="1" t="s">
        <v>21</v>
      </c>
      <c r="L6019" s="1" t="s">
        <v>22</v>
      </c>
      <c r="M6019" s="1" t="s">
        <v>91</v>
      </c>
      <c r="N6019" s="1" t="s">
        <v>92</v>
      </c>
    </row>
    <row r="6020" spans="1:14" x14ac:dyDescent="0.25">
      <c r="A6020">
        <v>6019</v>
      </c>
      <c r="B6020">
        <v>2670</v>
      </c>
      <c r="C6020">
        <f>1/COUNTIF(B:B,pizzadb_pizzasales[[#This Row],[order_id]])</f>
        <v>0.25</v>
      </c>
      <c r="D6020" s="1" t="s">
        <v>145</v>
      </c>
      <c r="E6020">
        <v>1</v>
      </c>
      <c r="F6020" s="16">
        <v>45312</v>
      </c>
      <c r="G6020" s="2" t="str">
        <f>TEXT(pizzadb_pizzasales[[#This Row],[order_date]],"dddd")</f>
        <v>Sunday</v>
      </c>
      <c r="H6020" s="3">
        <v>0.55128472222222225</v>
      </c>
      <c r="I6020">
        <v>16.5</v>
      </c>
      <c r="J6020">
        <v>16.5</v>
      </c>
      <c r="K6020" s="1" t="s">
        <v>13</v>
      </c>
      <c r="L6020" s="1" t="s">
        <v>26</v>
      </c>
      <c r="M6020" s="1" t="s">
        <v>38</v>
      </c>
      <c r="N6020" s="1" t="s">
        <v>39</v>
      </c>
    </row>
    <row r="6021" spans="1:14" x14ac:dyDescent="0.25">
      <c r="A6021">
        <v>6020</v>
      </c>
      <c r="B6021">
        <v>2670</v>
      </c>
      <c r="C6021">
        <f>1/COUNTIF(B:B,pizzadb_pizzasales[[#This Row],[order_id]])</f>
        <v>0.25</v>
      </c>
      <c r="D6021" s="1" t="s">
        <v>150</v>
      </c>
      <c r="E6021">
        <v>1</v>
      </c>
      <c r="F6021" s="16">
        <v>45313</v>
      </c>
      <c r="G6021" s="2" t="str">
        <f>TEXT(pizzadb_pizzasales[[#This Row],[order_date]],"dddd")</f>
        <v>Monday</v>
      </c>
      <c r="H6021" s="3">
        <v>0.55128472222222225</v>
      </c>
      <c r="I6021">
        <v>12.5</v>
      </c>
      <c r="J6021">
        <v>12.5</v>
      </c>
      <c r="K6021" s="1" t="s">
        <v>41</v>
      </c>
      <c r="L6021" s="1" t="s">
        <v>26</v>
      </c>
      <c r="M6021" s="1" t="s">
        <v>60</v>
      </c>
      <c r="N6021" s="1" t="s">
        <v>61</v>
      </c>
    </row>
    <row r="6022" spans="1:14" x14ac:dyDescent="0.25">
      <c r="A6022">
        <v>6021</v>
      </c>
      <c r="B6022">
        <v>2670</v>
      </c>
      <c r="C6022">
        <f>1/COUNTIF(B:B,pizzadb_pizzasales[[#This Row],[order_id]])</f>
        <v>0.25</v>
      </c>
      <c r="D6022" s="1" t="s">
        <v>154</v>
      </c>
      <c r="E6022">
        <v>2</v>
      </c>
      <c r="F6022" s="16">
        <v>45314</v>
      </c>
      <c r="G6022" s="2" t="str">
        <f>TEXT(pizzadb_pizzasales[[#This Row],[order_date]],"dddd")</f>
        <v>Tuesday</v>
      </c>
      <c r="H6022" s="3">
        <v>0.55128472222222225</v>
      </c>
      <c r="I6022">
        <v>16</v>
      </c>
      <c r="J6022">
        <v>32</v>
      </c>
      <c r="K6022" s="1" t="s">
        <v>13</v>
      </c>
      <c r="L6022" s="1" t="s">
        <v>22</v>
      </c>
      <c r="M6022" s="1" t="s">
        <v>66</v>
      </c>
      <c r="N6022" s="1" t="s">
        <v>67</v>
      </c>
    </row>
    <row r="6023" spans="1:14" x14ac:dyDescent="0.25">
      <c r="A6023">
        <v>6022</v>
      </c>
      <c r="B6023">
        <v>2671</v>
      </c>
      <c r="C6023">
        <f>1/COUNTIF(B:B,pizzadb_pizzasales[[#This Row],[order_id]])</f>
        <v>1</v>
      </c>
      <c r="D6023" s="1" t="s">
        <v>68</v>
      </c>
      <c r="E6023">
        <v>1</v>
      </c>
      <c r="F6023" s="16">
        <v>45315</v>
      </c>
      <c r="G6023" s="2" t="str">
        <f>TEXT(pizzadb_pizzasales[[#This Row],[order_date]],"dddd")</f>
        <v>Wednesday</v>
      </c>
      <c r="H6023" s="3">
        <v>0.55398148148148152</v>
      </c>
      <c r="I6023">
        <v>20.25</v>
      </c>
      <c r="J6023">
        <v>20.25</v>
      </c>
      <c r="K6023" s="1" t="s">
        <v>21</v>
      </c>
      <c r="L6023" s="1" t="s">
        <v>22</v>
      </c>
      <c r="M6023" s="1" t="s">
        <v>30</v>
      </c>
      <c r="N6023" s="1" t="s">
        <v>31</v>
      </c>
    </row>
    <row r="6024" spans="1:14" x14ac:dyDescent="0.25">
      <c r="A6024">
        <v>6023</v>
      </c>
      <c r="B6024">
        <v>2672</v>
      </c>
      <c r="C6024">
        <f>1/COUNTIF(B:B,pizzadb_pizzasales[[#This Row],[order_id]])</f>
        <v>0.5</v>
      </c>
      <c r="D6024" s="1" t="s">
        <v>84</v>
      </c>
      <c r="E6024">
        <v>1</v>
      </c>
      <c r="F6024" s="16">
        <v>45316</v>
      </c>
      <c r="G6024" s="2" t="str">
        <f>TEXT(pizzadb_pizzasales[[#This Row],[order_date]],"dddd")</f>
        <v>Thursday</v>
      </c>
      <c r="H6024" s="3">
        <v>0.58715277777777775</v>
      </c>
      <c r="I6024">
        <v>12</v>
      </c>
      <c r="J6024">
        <v>12</v>
      </c>
      <c r="K6024" s="1" t="s">
        <v>41</v>
      </c>
      <c r="L6024" s="1" t="s">
        <v>14</v>
      </c>
      <c r="M6024" s="1" t="s">
        <v>85</v>
      </c>
      <c r="N6024" s="1" t="s">
        <v>86</v>
      </c>
    </row>
    <row r="6025" spans="1:14" x14ac:dyDescent="0.25">
      <c r="A6025">
        <v>6024</v>
      </c>
      <c r="B6025">
        <v>2672</v>
      </c>
      <c r="C6025">
        <f>1/COUNTIF(B:B,pizzadb_pizzasales[[#This Row],[order_id]])</f>
        <v>0.5</v>
      </c>
      <c r="D6025" s="1" t="s">
        <v>51</v>
      </c>
      <c r="E6025">
        <v>1</v>
      </c>
      <c r="F6025" s="16">
        <v>45317</v>
      </c>
      <c r="G6025" s="2" t="str">
        <f>TEXT(pizzadb_pizzasales[[#This Row],[order_date]],"dddd")</f>
        <v>Friday</v>
      </c>
      <c r="H6025" s="3">
        <v>0.58715277777777775</v>
      </c>
      <c r="I6025">
        <v>12</v>
      </c>
      <c r="J6025">
        <v>12</v>
      </c>
      <c r="K6025" s="1" t="s">
        <v>41</v>
      </c>
      <c r="L6025" s="1" t="s">
        <v>22</v>
      </c>
      <c r="M6025" s="1" t="s">
        <v>52</v>
      </c>
      <c r="N6025" s="1" t="s">
        <v>53</v>
      </c>
    </row>
    <row r="6026" spans="1:14" x14ac:dyDescent="0.25">
      <c r="A6026">
        <v>6025</v>
      </c>
      <c r="B6026">
        <v>2673</v>
      </c>
      <c r="C6026">
        <f>1/COUNTIF(B:B,pizzadb_pizzasales[[#This Row],[order_id]])</f>
        <v>1</v>
      </c>
      <c r="D6026" s="1" t="s">
        <v>117</v>
      </c>
      <c r="E6026">
        <v>1</v>
      </c>
      <c r="F6026" s="16">
        <v>45318</v>
      </c>
      <c r="G6026" s="2" t="str">
        <f>TEXT(pizzadb_pizzasales[[#This Row],[order_date]],"dddd")</f>
        <v>Saturday</v>
      </c>
      <c r="H6026" s="3">
        <v>0.58822916666666669</v>
      </c>
      <c r="I6026">
        <v>12.75</v>
      </c>
      <c r="J6026">
        <v>12.75</v>
      </c>
      <c r="K6026" s="1" t="s">
        <v>41</v>
      </c>
      <c r="L6026" s="1" t="s">
        <v>33</v>
      </c>
      <c r="M6026" s="1" t="s">
        <v>70</v>
      </c>
      <c r="N6026" s="1" t="s">
        <v>71</v>
      </c>
    </row>
    <row r="6027" spans="1:14" x14ac:dyDescent="0.25">
      <c r="A6027">
        <v>6026</v>
      </c>
      <c r="B6027">
        <v>2674</v>
      </c>
      <c r="C6027">
        <f>1/COUNTIF(B:B,pizzadb_pizzasales[[#This Row],[order_id]])</f>
        <v>1</v>
      </c>
      <c r="D6027" s="1" t="s">
        <v>65</v>
      </c>
      <c r="E6027">
        <v>1</v>
      </c>
      <c r="F6027" s="16">
        <v>45319</v>
      </c>
      <c r="G6027" s="2" t="str">
        <f>TEXT(pizzadb_pizzasales[[#This Row],[order_date]],"dddd")</f>
        <v>Sunday</v>
      </c>
      <c r="H6027" s="3">
        <v>0.59376157407407404</v>
      </c>
      <c r="I6027">
        <v>12</v>
      </c>
      <c r="J6027">
        <v>12</v>
      </c>
      <c r="K6027" s="1" t="s">
        <v>41</v>
      </c>
      <c r="L6027" s="1" t="s">
        <v>22</v>
      </c>
      <c r="M6027" s="1" t="s">
        <v>66</v>
      </c>
      <c r="N6027" s="1" t="s">
        <v>67</v>
      </c>
    </row>
    <row r="6028" spans="1:14" x14ac:dyDescent="0.25">
      <c r="A6028">
        <v>6027</v>
      </c>
      <c r="B6028">
        <v>2675</v>
      </c>
      <c r="C6028">
        <f>1/COUNTIF(B:B,pizzadb_pizzasales[[#This Row],[order_id]])</f>
        <v>7.1428571428571425E-2</v>
      </c>
      <c r="D6028" s="1" t="s">
        <v>72</v>
      </c>
      <c r="E6028">
        <v>1</v>
      </c>
      <c r="F6028" s="16">
        <v>45320</v>
      </c>
      <c r="G6028" s="2" t="str">
        <f>TEXT(pizzadb_pizzasales[[#This Row],[order_date]],"dddd")</f>
        <v>Monday</v>
      </c>
      <c r="H6028" s="3">
        <v>0.61237268518518517</v>
      </c>
      <c r="I6028">
        <v>20.75</v>
      </c>
      <c r="J6028">
        <v>20.75</v>
      </c>
      <c r="K6028" s="1" t="s">
        <v>21</v>
      </c>
      <c r="L6028" s="1" t="s">
        <v>33</v>
      </c>
      <c r="M6028" s="1" t="s">
        <v>42</v>
      </c>
      <c r="N6028" s="1" t="s">
        <v>43</v>
      </c>
    </row>
    <row r="6029" spans="1:14" x14ac:dyDescent="0.25">
      <c r="A6029">
        <v>6028</v>
      </c>
      <c r="B6029">
        <v>2675</v>
      </c>
      <c r="C6029">
        <f>1/COUNTIF(B:B,pizzadb_pizzasales[[#This Row],[order_id]])</f>
        <v>7.1428571428571425E-2</v>
      </c>
      <c r="D6029" s="1" t="s">
        <v>80</v>
      </c>
      <c r="E6029">
        <v>1</v>
      </c>
      <c r="F6029" s="16">
        <v>45321</v>
      </c>
      <c r="G6029" s="2" t="str">
        <f>TEXT(pizzadb_pizzasales[[#This Row],[order_date]],"dddd")</f>
        <v>Tuesday</v>
      </c>
      <c r="H6029" s="3">
        <v>0.61237268518518517</v>
      </c>
      <c r="I6029">
        <v>12.75</v>
      </c>
      <c r="J6029">
        <v>12.75</v>
      </c>
      <c r="K6029" s="1" t="s">
        <v>41</v>
      </c>
      <c r="L6029" s="1" t="s">
        <v>33</v>
      </c>
      <c r="M6029" s="1" t="s">
        <v>74</v>
      </c>
      <c r="N6029" s="1" t="s">
        <v>75</v>
      </c>
    </row>
    <row r="6030" spans="1:14" x14ac:dyDescent="0.25">
      <c r="A6030">
        <v>6029</v>
      </c>
      <c r="B6030">
        <v>2675</v>
      </c>
      <c r="C6030">
        <f>1/COUNTIF(B:B,pizzadb_pizzasales[[#This Row],[order_id]])</f>
        <v>7.1428571428571425E-2</v>
      </c>
      <c r="D6030" s="1" t="s">
        <v>17</v>
      </c>
      <c r="E6030">
        <v>1</v>
      </c>
      <c r="F6030" s="16">
        <v>45322</v>
      </c>
      <c r="G6030" s="2" t="str">
        <f>TEXT(pizzadb_pizzasales[[#This Row],[order_date]],"dddd")</f>
        <v>Wednesday</v>
      </c>
      <c r="H6030" s="3">
        <v>0.61237268518518517</v>
      </c>
      <c r="I6030">
        <v>16</v>
      </c>
      <c r="J6030">
        <v>16</v>
      </c>
      <c r="K6030" s="1" t="s">
        <v>13</v>
      </c>
      <c r="L6030" s="1" t="s">
        <v>14</v>
      </c>
      <c r="M6030" s="1" t="s">
        <v>18</v>
      </c>
      <c r="N6030" s="1" t="s">
        <v>19</v>
      </c>
    </row>
    <row r="6031" spans="1:14" x14ac:dyDescent="0.25">
      <c r="A6031">
        <v>6030</v>
      </c>
      <c r="B6031">
        <v>2675</v>
      </c>
      <c r="C6031">
        <f>1/COUNTIF(B:B,pizzadb_pizzasales[[#This Row],[order_id]])</f>
        <v>7.1428571428571425E-2</v>
      </c>
      <c r="D6031" s="1" t="s">
        <v>20</v>
      </c>
      <c r="E6031">
        <v>1</v>
      </c>
      <c r="F6031" s="16">
        <v>45323</v>
      </c>
      <c r="G6031" s="2" t="str">
        <f>TEXT(pizzadb_pizzasales[[#This Row],[order_date]],"dddd")</f>
        <v>Thursday</v>
      </c>
      <c r="H6031" s="3">
        <v>0.61237268518518517</v>
      </c>
      <c r="I6031">
        <v>18.5</v>
      </c>
      <c r="J6031">
        <v>18.5</v>
      </c>
      <c r="K6031" s="1" t="s">
        <v>21</v>
      </c>
      <c r="L6031" s="1" t="s">
        <v>22</v>
      </c>
      <c r="M6031" s="1" t="s">
        <v>23</v>
      </c>
      <c r="N6031" s="1" t="s">
        <v>24</v>
      </c>
    </row>
    <row r="6032" spans="1:14" x14ac:dyDescent="0.25">
      <c r="A6032">
        <v>6031</v>
      </c>
      <c r="B6032">
        <v>2675</v>
      </c>
      <c r="C6032">
        <f>1/COUNTIF(B:B,pizzadb_pizzasales[[#This Row],[order_id]])</f>
        <v>7.1428571428571425E-2</v>
      </c>
      <c r="D6032" s="1" t="s">
        <v>25</v>
      </c>
      <c r="E6032">
        <v>1</v>
      </c>
      <c r="F6032" s="16">
        <v>45324</v>
      </c>
      <c r="G6032" s="2" t="str">
        <f>TEXT(pizzadb_pizzasales[[#This Row],[order_date]],"dddd")</f>
        <v>Friday</v>
      </c>
      <c r="H6032" s="3">
        <v>0.61237268518518517</v>
      </c>
      <c r="I6032">
        <v>20.75</v>
      </c>
      <c r="J6032">
        <v>20.75</v>
      </c>
      <c r="K6032" s="1" t="s">
        <v>21</v>
      </c>
      <c r="L6032" s="1" t="s">
        <v>26</v>
      </c>
      <c r="M6032" s="1" t="s">
        <v>27</v>
      </c>
      <c r="N6032" s="1" t="s">
        <v>28</v>
      </c>
    </row>
    <row r="6033" spans="1:14" x14ac:dyDescent="0.25">
      <c r="A6033">
        <v>6032</v>
      </c>
      <c r="B6033">
        <v>2675</v>
      </c>
      <c r="C6033">
        <f>1/COUNTIF(B:B,pizzadb_pizzasales[[#This Row],[order_id]])</f>
        <v>7.1428571428571425E-2</v>
      </c>
      <c r="D6033" s="1" t="s">
        <v>36</v>
      </c>
      <c r="E6033">
        <v>1</v>
      </c>
      <c r="F6033" s="16">
        <v>45325</v>
      </c>
      <c r="G6033" s="2" t="str">
        <f>TEXT(pizzadb_pizzasales[[#This Row],[order_date]],"dddd")</f>
        <v>Saturday</v>
      </c>
      <c r="H6033" s="3">
        <v>0.61237268518518517</v>
      </c>
      <c r="I6033">
        <v>16.5</v>
      </c>
      <c r="J6033">
        <v>16.5</v>
      </c>
      <c r="K6033" s="1" t="s">
        <v>13</v>
      </c>
      <c r="L6033" s="1" t="s">
        <v>26</v>
      </c>
      <c r="M6033" s="1" t="s">
        <v>27</v>
      </c>
      <c r="N6033" s="1" t="s">
        <v>28</v>
      </c>
    </row>
    <row r="6034" spans="1:14" x14ac:dyDescent="0.25">
      <c r="A6034">
        <v>6033</v>
      </c>
      <c r="B6034">
        <v>2675</v>
      </c>
      <c r="C6034">
        <f>1/COUNTIF(B:B,pizzadb_pizzasales[[#This Row],[order_id]])</f>
        <v>7.1428571428571425E-2</v>
      </c>
      <c r="D6034" s="1" t="s">
        <v>68</v>
      </c>
      <c r="E6034">
        <v>1</v>
      </c>
      <c r="F6034" s="16">
        <v>45326</v>
      </c>
      <c r="G6034" s="2" t="str">
        <f>TEXT(pizzadb_pizzasales[[#This Row],[order_date]],"dddd")</f>
        <v>Sunday</v>
      </c>
      <c r="H6034" s="3">
        <v>0.61237268518518517</v>
      </c>
      <c r="I6034">
        <v>20.25</v>
      </c>
      <c r="J6034">
        <v>20.25</v>
      </c>
      <c r="K6034" s="1" t="s">
        <v>21</v>
      </c>
      <c r="L6034" s="1" t="s">
        <v>22</v>
      </c>
      <c r="M6034" s="1" t="s">
        <v>30</v>
      </c>
      <c r="N6034" s="1" t="s">
        <v>31</v>
      </c>
    </row>
    <row r="6035" spans="1:14" x14ac:dyDescent="0.25">
      <c r="A6035">
        <v>6034</v>
      </c>
      <c r="B6035">
        <v>2675</v>
      </c>
      <c r="C6035">
        <f>1/COUNTIF(B:B,pizzadb_pizzasales[[#This Row],[order_id]])</f>
        <v>7.1428571428571425E-2</v>
      </c>
      <c r="D6035" s="1" t="s">
        <v>148</v>
      </c>
      <c r="E6035">
        <v>1</v>
      </c>
      <c r="F6035" s="16">
        <v>45327</v>
      </c>
      <c r="G6035" s="2" t="str">
        <f>TEXT(pizzadb_pizzasales[[#This Row],[order_date]],"dddd")</f>
        <v>Monday</v>
      </c>
      <c r="H6035" s="3">
        <v>0.61237268518518517</v>
      </c>
      <c r="I6035">
        <v>14.5</v>
      </c>
      <c r="J6035">
        <v>14.5</v>
      </c>
      <c r="K6035" s="1" t="s">
        <v>13</v>
      </c>
      <c r="L6035" s="1" t="s">
        <v>14</v>
      </c>
      <c r="M6035" s="1" t="s">
        <v>130</v>
      </c>
      <c r="N6035" s="1" t="s">
        <v>131</v>
      </c>
    </row>
    <row r="6036" spans="1:14" x14ac:dyDescent="0.25">
      <c r="A6036">
        <v>6035</v>
      </c>
      <c r="B6036">
        <v>2675</v>
      </c>
      <c r="C6036">
        <f>1/COUNTIF(B:B,pizzadb_pizzasales[[#This Row],[order_id]])</f>
        <v>7.1428571428571425E-2</v>
      </c>
      <c r="D6036" s="1" t="s">
        <v>149</v>
      </c>
      <c r="E6036">
        <v>1</v>
      </c>
      <c r="F6036" s="16">
        <v>45328</v>
      </c>
      <c r="G6036" s="2" t="str">
        <f>TEXT(pizzadb_pizzasales[[#This Row],[order_date]],"dddd")</f>
        <v>Tuesday</v>
      </c>
      <c r="H6036" s="3">
        <v>0.61237268518518517</v>
      </c>
      <c r="I6036">
        <v>12.25</v>
      </c>
      <c r="J6036">
        <v>12.25</v>
      </c>
      <c r="K6036" s="1" t="s">
        <v>41</v>
      </c>
      <c r="L6036" s="1" t="s">
        <v>26</v>
      </c>
      <c r="M6036" s="1" t="s">
        <v>114</v>
      </c>
      <c r="N6036" s="1" t="s">
        <v>115</v>
      </c>
    </row>
    <row r="6037" spans="1:14" x14ac:dyDescent="0.25">
      <c r="A6037">
        <v>6036</v>
      </c>
      <c r="B6037">
        <v>2675</v>
      </c>
      <c r="C6037">
        <f>1/COUNTIF(B:B,pizzadb_pizzasales[[#This Row],[order_id]])</f>
        <v>7.1428571428571425E-2</v>
      </c>
      <c r="D6037" s="1" t="s">
        <v>69</v>
      </c>
      <c r="E6037">
        <v>1</v>
      </c>
      <c r="F6037" s="16">
        <v>45329</v>
      </c>
      <c r="G6037" s="2" t="str">
        <f>TEXT(pizzadb_pizzasales[[#This Row],[order_date]],"dddd")</f>
        <v>Wednesday</v>
      </c>
      <c r="H6037" s="3">
        <v>0.61237268518518517</v>
      </c>
      <c r="I6037">
        <v>20.75</v>
      </c>
      <c r="J6037">
        <v>20.75</v>
      </c>
      <c r="K6037" s="1" t="s">
        <v>21</v>
      </c>
      <c r="L6037" s="1" t="s">
        <v>33</v>
      </c>
      <c r="M6037" s="1" t="s">
        <v>70</v>
      </c>
      <c r="N6037" s="1" t="s">
        <v>71</v>
      </c>
    </row>
    <row r="6038" spans="1:14" x14ac:dyDescent="0.25">
      <c r="A6038">
        <v>6037</v>
      </c>
      <c r="B6038">
        <v>2675</v>
      </c>
      <c r="C6038">
        <f>1/COUNTIF(B:B,pizzadb_pizzasales[[#This Row],[order_id]])</f>
        <v>7.1428571428571425E-2</v>
      </c>
      <c r="D6038" s="1" t="s">
        <v>144</v>
      </c>
      <c r="E6038">
        <v>2</v>
      </c>
      <c r="F6038" s="16">
        <v>45330</v>
      </c>
      <c r="G6038" s="2" t="str">
        <f>TEXT(pizzadb_pizzasales[[#This Row],[order_date]],"dddd")</f>
        <v>Thursday</v>
      </c>
      <c r="H6038" s="3">
        <v>0.61237268518518517</v>
      </c>
      <c r="I6038">
        <v>16.5</v>
      </c>
      <c r="J6038">
        <v>33</v>
      </c>
      <c r="K6038" s="1" t="s">
        <v>13</v>
      </c>
      <c r="L6038" s="1" t="s">
        <v>26</v>
      </c>
      <c r="M6038" s="1" t="s">
        <v>48</v>
      </c>
      <c r="N6038" s="1" t="s">
        <v>49</v>
      </c>
    </row>
    <row r="6039" spans="1:14" x14ac:dyDescent="0.25">
      <c r="A6039">
        <v>6038</v>
      </c>
      <c r="B6039">
        <v>2675</v>
      </c>
      <c r="C6039">
        <f>1/COUNTIF(B:B,pizzadb_pizzasales[[#This Row],[order_id]])</f>
        <v>7.1428571428571425E-2</v>
      </c>
      <c r="D6039" s="1" t="s">
        <v>170</v>
      </c>
      <c r="E6039">
        <v>1</v>
      </c>
      <c r="F6039" s="16">
        <v>45331</v>
      </c>
      <c r="G6039" s="2" t="str">
        <f>TEXT(pizzadb_pizzasales[[#This Row],[order_date]],"dddd")</f>
        <v>Friday</v>
      </c>
      <c r="H6039" s="3">
        <v>0.61237268518518517</v>
      </c>
      <c r="I6039">
        <v>20.5</v>
      </c>
      <c r="J6039">
        <v>20.5</v>
      </c>
      <c r="K6039" s="1" t="s">
        <v>21</v>
      </c>
      <c r="L6039" s="1" t="s">
        <v>14</v>
      </c>
      <c r="M6039" s="1" t="s">
        <v>45</v>
      </c>
      <c r="N6039" s="1" t="s">
        <v>46</v>
      </c>
    </row>
    <row r="6040" spans="1:14" x14ac:dyDescent="0.25">
      <c r="A6040">
        <v>6039</v>
      </c>
      <c r="B6040">
        <v>2675</v>
      </c>
      <c r="C6040">
        <f>1/COUNTIF(B:B,pizzadb_pizzasales[[#This Row],[order_id]])</f>
        <v>7.1428571428571425E-2</v>
      </c>
      <c r="D6040" s="1" t="s">
        <v>154</v>
      </c>
      <c r="E6040">
        <v>1</v>
      </c>
      <c r="F6040" s="16">
        <v>45332</v>
      </c>
      <c r="G6040" s="2" t="str">
        <f>TEXT(pizzadb_pizzasales[[#This Row],[order_date]],"dddd")</f>
        <v>Saturday</v>
      </c>
      <c r="H6040" s="3">
        <v>0.61237268518518517</v>
      </c>
      <c r="I6040">
        <v>16</v>
      </c>
      <c r="J6040">
        <v>16</v>
      </c>
      <c r="K6040" s="1" t="s">
        <v>13</v>
      </c>
      <c r="L6040" s="1" t="s">
        <v>22</v>
      </c>
      <c r="M6040" s="1" t="s">
        <v>66</v>
      </c>
      <c r="N6040" s="1" t="s">
        <v>67</v>
      </c>
    </row>
    <row r="6041" spans="1:14" x14ac:dyDescent="0.25">
      <c r="A6041">
        <v>6040</v>
      </c>
      <c r="B6041">
        <v>2675</v>
      </c>
      <c r="C6041">
        <f>1/COUNTIF(B:B,pizzadb_pizzasales[[#This Row],[order_id]])</f>
        <v>7.1428571428571425E-2</v>
      </c>
      <c r="D6041" s="1" t="s">
        <v>65</v>
      </c>
      <c r="E6041">
        <v>1</v>
      </c>
      <c r="F6041" s="16">
        <v>45333</v>
      </c>
      <c r="G6041" s="2" t="str">
        <f>TEXT(pizzadb_pizzasales[[#This Row],[order_date]],"dddd")</f>
        <v>Sunday</v>
      </c>
      <c r="H6041" s="3">
        <v>0.61237268518518517</v>
      </c>
      <c r="I6041">
        <v>12</v>
      </c>
      <c r="J6041">
        <v>12</v>
      </c>
      <c r="K6041" s="1" t="s">
        <v>41</v>
      </c>
      <c r="L6041" s="1" t="s">
        <v>22</v>
      </c>
      <c r="M6041" s="1" t="s">
        <v>66</v>
      </c>
      <c r="N6041" s="1" t="s">
        <v>67</v>
      </c>
    </row>
    <row r="6042" spans="1:14" x14ac:dyDescent="0.25">
      <c r="A6042">
        <v>6041</v>
      </c>
      <c r="B6042">
        <v>2676</v>
      </c>
      <c r="C6042">
        <f>1/COUNTIF(B:B,pizzadb_pizzasales[[#This Row],[order_id]])</f>
        <v>1</v>
      </c>
      <c r="D6042" s="1" t="s">
        <v>116</v>
      </c>
      <c r="E6042">
        <v>1</v>
      </c>
      <c r="F6042" s="16">
        <v>45334</v>
      </c>
      <c r="G6042" s="2" t="str">
        <f>TEXT(pizzadb_pizzasales[[#This Row],[order_date]],"dddd")</f>
        <v>Monday</v>
      </c>
      <c r="H6042" s="3">
        <v>0.63719907407407406</v>
      </c>
      <c r="I6042">
        <v>16</v>
      </c>
      <c r="J6042">
        <v>16</v>
      </c>
      <c r="K6042" s="1" t="s">
        <v>13</v>
      </c>
      <c r="L6042" s="1" t="s">
        <v>14</v>
      </c>
      <c r="M6042" s="1" t="s">
        <v>55</v>
      </c>
      <c r="N6042" s="1" t="s">
        <v>56</v>
      </c>
    </row>
    <row r="6043" spans="1:14" x14ac:dyDescent="0.25">
      <c r="A6043">
        <v>6042</v>
      </c>
      <c r="B6043">
        <v>2677</v>
      </c>
      <c r="C6043">
        <f>1/COUNTIF(B:B,pizzadb_pizzasales[[#This Row],[order_id]])</f>
        <v>0.25</v>
      </c>
      <c r="D6043" s="1" t="s">
        <v>165</v>
      </c>
      <c r="E6043">
        <v>1</v>
      </c>
      <c r="F6043" s="16">
        <v>45335</v>
      </c>
      <c r="G6043" s="2" t="str">
        <f>TEXT(pizzadb_pizzasales[[#This Row],[order_date]],"dddd")</f>
        <v>Tuesday</v>
      </c>
      <c r="H6043" s="3">
        <v>0.64423611111111112</v>
      </c>
      <c r="I6043">
        <v>23.649999618530273</v>
      </c>
      <c r="J6043">
        <v>23.649999618530273</v>
      </c>
      <c r="K6043" s="1" t="s">
        <v>41</v>
      </c>
      <c r="L6043" s="1" t="s">
        <v>26</v>
      </c>
      <c r="M6043" s="1" t="s">
        <v>166</v>
      </c>
      <c r="N6043" s="1" t="s">
        <v>167</v>
      </c>
    </row>
    <row r="6044" spans="1:14" x14ac:dyDescent="0.25">
      <c r="A6044">
        <v>6043</v>
      </c>
      <c r="B6044">
        <v>2677</v>
      </c>
      <c r="C6044">
        <f>1/COUNTIF(B:B,pizzadb_pizzasales[[#This Row],[order_id]])</f>
        <v>0.25</v>
      </c>
      <c r="D6044" s="1" t="s">
        <v>76</v>
      </c>
      <c r="E6044">
        <v>1</v>
      </c>
      <c r="F6044" s="16">
        <v>45336</v>
      </c>
      <c r="G6044" s="2" t="str">
        <f>TEXT(pizzadb_pizzasales[[#This Row],[order_date]],"dddd")</f>
        <v>Wednesday</v>
      </c>
      <c r="H6044" s="3">
        <v>0.64423611111111112</v>
      </c>
      <c r="I6044">
        <v>16.75</v>
      </c>
      <c r="J6044">
        <v>16.75</v>
      </c>
      <c r="K6044" s="1" t="s">
        <v>13</v>
      </c>
      <c r="L6044" s="1" t="s">
        <v>33</v>
      </c>
      <c r="M6044" s="1" t="s">
        <v>74</v>
      </c>
      <c r="N6044" s="1" t="s">
        <v>75</v>
      </c>
    </row>
    <row r="6045" spans="1:14" x14ac:dyDescent="0.25">
      <c r="A6045">
        <v>6044</v>
      </c>
      <c r="B6045">
        <v>2677</v>
      </c>
      <c r="C6045">
        <f>1/COUNTIF(B:B,pizzadb_pizzasales[[#This Row],[order_id]])</f>
        <v>0.25</v>
      </c>
      <c r="D6045" s="1" t="s">
        <v>57</v>
      </c>
      <c r="E6045">
        <v>1</v>
      </c>
      <c r="F6045" s="16">
        <v>45337</v>
      </c>
      <c r="G6045" s="2" t="str">
        <f>TEXT(pizzadb_pizzasales[[#This Row],[order_date]],"dddd")</f>
        <v>Thursday</v>
      </c>
      <c r="H6045" s="3">
        <v>0.64423611111111112</v>
      </c>
      <c r="I6045">
        <v>12.5</v>
      </c>
      <c r="J6045">
        <v>12.5</v>
      </c>
      <c r="K6045" s="1" t="s">
        <v>41</v>
      </c>
      <c r="L6045" s="1" t="s">
        <v>26</v>
      </c>
      <c r="M6045" s="1" t="s">
        <v>27</v>
      </c>
      <c r="N6045" s="1" t="s">
        <v>28</v>
      </c>
    </row>
    <row r="6046" spans="1:14" x14ac:dyDescent="0.25">
      <c r="A6046">
        <v>6045</v>
      </c>
      <c r="B6046">
        <v>2677</v>
      </c>
      <c r="C6046">
        <f>1/COUNTIF(B:B,pizzadb_pizzasales[[#This Row],[order_id]])</f>
        <v>0.25</v>
      </c>
      <c r="D6046" s="1" t="s">
        <v>151</v>
      </c>
      <c r="E6046">
        <v>1</v>
      </c>
      <c r="F6046" s="16">
        <v>45338</v>
      </c>
      <c r="G6046" s="2" t="str">
        <f>TEXT(pizzadb_pizzasales[[#This Row],[order_date]],"dddd")</f>
        <v>Friday</v>
      </c>
      <c r="H6046" s="3">
        <v>0.64423611111111112</v>
      </c>
      <c r="I6046">
        <v>12.75</v>
      </c>
      <c r="J6046">
        <v>12.75</v>
      </c>
      <c r="K6046" s="1" t="s">
        <v>41</v>
      </c>
      <c r="L6046" s="1" t="s">
        <v>33</v>
      </c>
      <c r="M6046" s="1" t="s">
        <v>34</v>
      </c>
      <c r="N6046" s="1" t="s">
        <v>35</v>
      </c>
    </row>
    <row r="6047" spans="1:14" x14ac:dyDescent="0.25">
      <c r="A6047">
        <v>6046</v>
      </c>
      <c r="B6047">
        <v>2678</v>
      </c>
      <c r="C6047">
        <f>1/COUNTIF(B:B,pizzadb_pizzasales[[#This Row],[order_id]])</f>
        <v>1</v>
      </c>
      <c r="D6047" s="1" t="s">
        <v>72</v>
      </c>
      <c r="E6047">
        <v>1</v>
      </c>
      <c r="F6047" s="16">
        <v>45339</v>
      </c>
      <c r="G6047" s="2" t="str">
        <f>TEXT(pizzadb_pizzasales[[#This Row],[order_date]],"dddd")</f>
        <v>Saturday</v>
      </c>
      <c r="H6047" s="3">
        <v>0.65825231481481483</v>
      </c>
      <c r="I6047">
        <v>20.75</v>
      </c>
      <c r="J6047">
        <v>20.75</v>
      </c>
      <c r="K6047" s="1" t="s">
        <v>21</v>
      </c>
      <c r="L6047" s="1" t="s">
        <v>33</v>
      </c>
      <c r="M6047" s="1" t="s">
        <v>42</v>
      </c>
      <c r="N6047" s="1" t="s">
        <v>43</v>
      </c>
    </row>
    <row r="6048" spans="1:14" x14ac:dyDescent="0.25">
      <c r="A6048">
        <v>6047</v>
      </c>
      <c r="B6048">
        <v>2679</v>
      </c>
      <c r="C6048">
        <f>1/COUNTIF(B:B,pizzadb_pizzasales[[#This Row],[order_id]])</f>
        <v>1</v>
      </c>
      <c r="D6048" s="1" t="s">
        <v>32</v>
      </c>
      <c r="E6048">
        <v>1</v>
      </c>
      <c r="F6048" s="16">
        <v>45340</v>
      </c>
      <c r="G6048" s="2" t="str">
        <f>TEXT(pizzadb_pizzasales[[#This Row],[order_date]],"dddd")</f>
        <v>Sunday</v>
      </c>
      <c r="H6048" s="3">
        <v>0.66776620370370365</v>
      </c>
      <c r="I6048">
        <v>20.75</v>
      </c>
      <c r="J6048">
        <v>20.75</v>
      </c>
      <c r="K6048" s="1" t="s">
        <v>21</v>
      </c>
      <c r="L6048" s="1" t="s">
        <v>33</v>
      </c>
      <c r="M6048" s="1" t="s">
        <v>34</v>
      </c>
      <c r="N6048" s="1" t="s">
        <v>35</v>
      </c>
    </row>
    <row r="6049" spans="1:14" x14ac:dyDescent="0.25">
      <c r="A6049">
        <v>6048</v>
      </c>
      <c r="B6049">
        <v>2680</v>
      </c>
      <c r="C6049">
        <f>1/COUNTIF(B:B,pizzadb_pizzasales[[#This Row],[order_id]])</f>
        <v>1</v>
      </c>
      <c r="D6049" s="1" t="s">
        <v>76</v>
      </c>
      <c r="E6049">
        <v>1</v>
      </c>
      <c r="F6049" s="16">
        <v>45341</v>
      </c>
      <c r="G6049" s="2" t="str">
        <f>TEXT(pizzadb_pizzasales[[#This Row],[order_date]],"dddd")</f>
        <v>Monday</v>
      </c>
      <c r="H6049" s="3">
        <v>0.67385416666666664</v>
      </c>
      <c r="I6049">
        <v>16.75</v>
      </c>
      <c r="J6049">
        <v>16.75</v>
      </c>
      <c r="K6049" s="1" t="s">
        <v>13</v>
      </c>
      <c r="L6049" s="1" t="s">
        <v>33</v>
      </c>
      <c r="M6049" s="1" t="s">
        <v>74</v>
      </c>
      <c r="N6049" s="1" t="s">
        <v>75</v>
      </c>
    </row>
    <row r="6050" spans="1:14" x14ac:dyDescent="0.25">
      <c r="A6050">
        <v>6049</v>
      </c>
      <c r="B6050">
        <v>2681</v>
      </c>
      <c r="C6050">
        <f>1/COUNTIF(B:B,pizzadb_pizzasales[[#This Row],[order_id]])</f>
        <v>1</v>
      </c>
      <c r="D6050" s="1" t="s">
        <v>32</v>
      </c>
      <c r="E6050">
        <v>1</v>
      </c>
      <c r="F6050" s="16">
        <v>45342</v>
      </c>
      <c r="G6050" s="2" t="str">
        <f>TEXT(pizzadb_pizzasales[[#This Row],[order_date]],"dddd")</f>
        <v>Tuesday</v>
      </c>
      <c r="H6050" s="3">
        <v>0.69396990740740738</v>
      </c>
      <c r="I6050">
        <v>20.75</v>
      </c>
      <c r="J6050">
        <v>20.75</v>
      </c>
      <c r="K6050" s="1" t="s">
        <v>21</v>
      </c>
      <c r="L6050" s="1" t="s">
        <v>33</v>
      </c>
      <c r="M6050" s="1" t="s">
        <v>34</v>
      </c>
      <c r="N6050" s="1" t="s">
        <v>35</v>
      </c>
    </row>
    <row r="6051" spans="1:14" x14ac:dyDescent="0.25">
      <c r="A6051">
        <v>6050</v>
      </c>
      <c r="B6051">
        <v>2682</v>
      </c>
      <c r="C6051">
        <f>1/COUNTIF(B:B,pizzadb_pizzasales[[#This Row],[order_id]])</f>
        <v>1</v>
      </c>
      <c r="D6051" s="1" t="s">
        <v>113</v>
      </c>
      <c r="E6051">
        <v>1</v>
      </c>
      <c r="F6051" s="16">
        <v>45343</v>
      </c>
      <c r="G6051" s="2" t="str">
        <f>TEXT(pizzadb_pizzasales[[#This Row],[order_date]],"dddd")</f>
        <v>Wednesday</v>
      </c>
      <c r="H6051" s="3">
        <v>0.69474537037037032</v>
      </c>
      <c r="I6051">
        <v>20.25</v>
      </c>
      <c r="J6051">
        <v>20.25</v>
      </c>
      <c r="K6051" s="1" t="s">
        <v>21</v>
      </c>
      <c r="L6051" s="1" t="s">
        <v>26</v>
      </c>
      <c r="M6051" s="1" t="s">
        <v>114</v>
      </c>
      <c r="N6051" s="1" t="s">
        <v>115</v>
      </c>
    </row>
    <row r="6052" spans="1:14" x14ac:dyDescent="0.25">
      <c r="A6052">
        <v>6051</v>
      </c>
      <c r="B6052">
        <v>2683</v>
      </c>
      <c r="C6052">
        <f>1/COUNTIF(B:B,pizzadb_pizzasales[[#This Row],[order_id]])</f>
        <v>0.5</v>
      </c>
      <c r="D6052" s="1" t="s">
        <v>96</v>
      </c>
      <c r="E6052">
        <v>1</v>
      </c>
      <c r="F6052" s="16">
        <v>45344</v>
      </c>
      <c r="G6052" s="2" t="str">
        <f>TEXT(pizzadb_pizzasales[[#This Row],[order_date]],"dddd")</f>
        <v>Thursday</v>
      </c>
      <c r="H6052" s="3">
        <v>0.70596064814814818</v>
      </c>
      <c r="I6052">
        <v>16.25</v>
      </c>
      <c r="J6052">
        <v>16.25</v>
      </c>
      <c r="K6052" s="1" t="s">
        <v>13</v>
      </c>
      <c r="L6052" s="1" t="s">
        <v>26</v>
      </c>
      <c r="M6052" s="1" t="s">
        <v>97</v>
      </c>
      <c r="N6052" s="1" t="s">
        <v>98</v>
      </c>
    </row>
    <row r="6053" spans="1:14" x14ac:dyDescent="0.25">
      <c r="A6053">
        <v>6052</v>
      </c>
      <c r="B6053">
        <v>2683</v>
      </c>
      <c r="C6053">
        <f>1/COUNTIF(B:B,pizzadb_pizzasales[[#This Row],[order_id]])</f>
        <v>0.5</v>
      </c>
      <c r="D6053" s="1" t="s">
        <v>126</v>
      </c>
      <c r="E6053">
        <v>1</v>
      </c>
      <c r="F6053" s="16">
        <v>45345</v>
      </c>
      <c r="G6053" s="2" t="str">
        <f>TEXT(pizzadb_pizzasales[[#This Row],[order_date]],"dddd")</f>
        <v>Friday</v>
      </c>
      <c r="H6053" s="3">
        <v>0.70596064814814818</v>
      </c>
      <c r="I6053">
        <v>9.75</v>
      </c>
      <c r="J6053">
        <v>9.75</v>
      </c>
      <c r="K6053" s="1" t="s">
        <v>41</v>
      </c>
      <c r="L6053" s="1" t="s">
        <v>14</v>
      </c>
      <c r="M6053" s="1" t="s">
        <v>78</v>
      </c>
      <c r="N6053" s="1" t="s">
        <v>79</v>
      </c>
    </row>
    <row r="6054" spans="1:14" x14ac:dyDescent="0.25">
      <c r="A6054">
        <v>6053</v>
      </c>
      <c r="B6054">
        <v>2684</v>
      </c>
      <c r="C6054">
        <f>1/COUNTIF(B:B,pizzadb_pizzasales[[#This Row],[order_id]])</f>
        <v>1</v>
      </c>
      <c r="D6054" s="1" t="s">
        <v>134</v>
      </c>
      <c r="E6054">
        <v>1</v>
      </c>
      <c r="F6054" s="16">
        <v>45346</v>
      </c>
      <c r="G6054" s="2" t="str">
        <f>TEXT(pizzadb_pizzasales[[#This Row],[order_date]],"dddd")</f>
        <v>Saturday</v>
      </c>
      <c r="H6054" s="3">
        <v>0.70993055555555551</v>
      </c>
      <c r="I6054">
        <v>16.75</v>
      </c>
      <c r="J6054">
        <v>16.75</v>
      </c>
      <c r="K6054" s="1" t="s">
        <v>13</v>
      </c>
      <c r="L6054" s="1" t="s">
        <v>33</v>
      </c>
      <c r="M6054" s="1" t="s">
        <v>124</v>
      </c>
      <c r="N6054" s="1" t="s">
        <v>125</v>
      </c>
    </row>
    <row r="6055" spans="1:14" x14ac:dyDescent="0.25">
      <c r="A6055">
        <v>6054</v>
      </c>
      <c r="B6055">
        <v>2685</v>
      </c>
      <c r="C6055">
        <f>1/COUNTIF(B:B,pizzadb_pizzasales[[#This Row],[order_id]])</f>
        <v>0.5</v>
      </c>
      <c r="D6055" s="1" t="s">
        <v>143</v>
      </c>
      <c r="E6055">
        <v>1</v>
      </c>
      <c r="F6055" s="16">
        <v>45347</v>
      </c>
      <c r="G6055" s="2" t="str">
        <f>TEXT(pizzadb_pizzasales[[#This Row],[order_date]],"dddd")</f>
        <v>Sunday</v>
      </c>
      <c r="H6055" s="3">
        <v>0.71942129629629625</v>
      </c>
      <c r="I6055">
        <v>11</v>
      </c>
      <c r="J6055">
        <v>11</v>
      </c>
      <c r="K6055" s="1" t="s">
        <v>41</v>
      </c>
      <c r="L6055" s="1" t="s">
        <v>14</v>
      </c>
      <c r="M6055" s="1" t="s">
        <v>130</v>
      </c>
      <c r="N6055" s="1" t="s">
        <v>131</v>
      </c>
    </row>
    <row r="6056" spans="1:14" x14ac:dyDescent="0.25">
      <c r="A6056">
        <v>6055</v>
      </c>
      <c r="B6056">
        <v>2685</v>
      </c>
      <c r="C6056">
        <f>1/COUNTIF(B:B,pizzadb_pizzasales[[#This Row],[order_id]])</f>
        <v>0.5</v>
      </c>
      <c r="D6056" s="1" t="s">
        <v>157</v>
      </c>
      <c r="E6056">
        <v>1</v>
      </c>
      <c r="F6056" s="16">
        <v>45348</v>
      </c>
      <c r="G6056" s="2" t="str">
        <f>TEXT(pizzadb_pizzasales[[#This Row],[order_date]],"dddd")</f>
        <v>Monday</v>
      </c>
      <c r="H6056" s="3">
        <v>0.71942129629629625</v>
      </c>
      <c r="I6056">
        <v>12</v>
      </c>
      <c r="J6056">
        <v>12</v>
      </c>
      <c r="K6056" s="1" t="s">
        <v>41</v>
      </c>
      <c r="L6056" s="1" t="s">
        <v>22</v>
      </c>
      <c r="M6056" s="1" t="s">
        <v>110</v>
      </c>
      <c r="N6056" s="1" t="s">
        <v>111</v>
      </c>
    </row>
    <row r="6057" spans="1:14" x14ac:dyDescent="0.25">
      <c r="A6057">
        <v>6056</v>
      </c>
      <c r="B6057">
        <v>2686</v>
      </c>
      <c r="C6057">
        <f>1/COUNTIF(B:B,pizzadb_pizzasales[[#This Row],[order_id]])</f>
        <v>1</v>
      </c>
      <c r="D6057" s="1" t="s">
        <v>54</v>
      </c>
      <c r="E6057">
        <v>1</v>
      </c>
      <c r="F6057" s="16">
        <v>45349</v>
      </c>
      <c r="G6057" s="2" t="str">
        <f>TEXT(pizzadb_pizzasales[[#This Row],[order_date]],"dddd")</f>
        <v>Tuesday</v>
      </c>
      <c r="H6057" s="3">
        <v>0.72437499999999999</v>
      </c>
      <c r="I6057">
        <v>20.5</v>
      </c>
      <c r="J6057">
        <v>20.5</v>
      </c>
      <c r="K6057" s="1" t="s">
        <v>21</v>
      </c>
      <c r="L6057" s="1" t="s">
        <v>14</v>
      </c>
      <c r="M6057" s="1" t="s">
        <v>55</v>
      </c>
      <c r="N6057" s="1" t="s">
        <v>56</v>
      </c>
    </row>
    <row r="6058" spans="1:14" x14ac:dyDescent="0.25">
      <c r="A6058">
        <v>6057</v>
      </c>
      <c r="B6058">
        <v>2687</v>
      </c>
      <c r="C6058">
        <f>1/COUNTIF(B:B,pizzadb_pizzasales[[#This Row],[order_id]])</f>
        <v>1</v>
      </c>
      <c r="D6058" s="1" t="s">
        <v>143</v>
      </c>
      <c r="E6058">
        <v>1</v>
      </c>
      <c r="F6058" s="16">
        <v>45350</v>
      </c>
      <c r="G6058" s="2" t="str">
        <f>TEXT(pizzadb_pizzasales[[#This Row],[order_date]],"dddd")</f>
        <v>Wednesday</v>
      </c>
      <c r="H6058" s="3">
        <v>0.73009259259259263</v>
      </c>
      <c r="I6058">
        <v>11</v>
      </c>
      <c r="J6058">
        <v>11</v>
      </c>
      <c r="K6058" s="1" t="s">
        <v>41</v>
      </c>
      <c r="L6058" s="1" t="s">
        <v>14</v>
      </c>
      <c r="M6058" s="1" t="s">
        <v>130</v>
      </c>
      <c r="N6058" s="1" t="s">
        <v>131</v>
      </c>
    </row>
    <row r="6059" spans="1:14" x14ac:dyDescent="0.25">
      <c r="A6059">
        <v>6058</v>
      </c>
      <c r="B6059">
        <v>2688</v>
      </c>
      <c r="C6059">
        <f>1/COUNTIF(B:B,pizzadb_pizzasales[[#This Row],[order_id]])</f>
        <v>1</v>
      </c>
      <c r="D6059" s="1" t="s">
        <v>72</v>
      </c>
      <c r="E6059">
        <v>1</v>
      </c>
      <c r="F6059" s="16">
        <v>45351</v>
      </c>
      <c r="G6059" s="2" t="str">
        <f>TEXT(pizzadb_pizzasales[[#This Row],[order_date]],"dddd")</f>
        <v>Thursday</v>
      </c>
      <c r="H6059" s="3">
        <v>0.73851851851851846</v>
      </c>
      <c r="I6059">
        <v>20.75</v>
      </c>
      <c r="J6059">
        <v>20.75</v>
      </c>
      <c r="K6059" s="1" t="s">
        <v>21</v>
      </c>
      <c r="L6059" s="1" t="s">
        <v>33</v>
      </c>
      <c r="M6059" s="1" t="s">
        <v>42</v>
      </c>
      <c r="N6059" s="1" t="s">
        <v>43</v>
      </c>
    </row>
    <row r="6060" spans="1:14" x14ac:dyDescent="0.25">
      <c r="A6060">
        <v>6059</v>
      </c>
      <c r="B6060">
        <v>2689</v>
      </c>
      <c r="C6060">
        <f>1/COUNTIF(B:B,pizzadb_pizzasales[[#This Row],[order_id]])</f>
        <v>0.5</v>
      </c>
      <c r="D6060" s="1" t="s">
        <v>69</v>
      </c>
      <c r="E6060">
        <v>1</v>
      </c>
      <c r="F6060" s="16">
        <v>45352</v>
      </c>
      <c r="G6060" s="2" t="str">
        <f>TEXT(pizzadb_pizzasales[[#This Row],[order_date]],"dddd")</f>
        <v>Friday</v>
      </c>
      <c r="H6060" s="3">
        <v>0.74234953703703699</v>
      </c>
      <c r="I6060">
        <v>20.75</v>
      </c>
      <c r="J6060">
        <v>20.75</v>
      </c>
      <c r="K6060" s="1" t="s">
        <v>21</v>
      </c>
      <c r="L6060" s="1" t="s">
        <v>33</v>
      </c>
      <c r="M6060" s="1" t="s">
        <v>70</v>
      </c>
      <c r="N6060" s="1" t="s">
        <v>71</v>
      </c>
    </row>
    <row r="6061" spans="1:14" x14ac:dyDescent="0.25">
      <c r="A6061">
        <v>6060</v>
      </c>
      <c r="B6061">
        <v>2689</v>
      </c>
      <c r="C6061">
        <f>1/COUNTIF(B:B,pizzadb_pizzasales[[#This Row],[order_id]])</f>
        <v>0.5</v>
      </c>
      <c r="D6061" s="1" t="s">
        <v>65</v>
      </c>
      <c r="E6061">
        <v>1</v>
      </c>
      <c r="F6061" s="16">
        <v>45353</v>
      </c>
      <c r="G6061" s="2" t="str">
        <f>TEXT(pizzadb_pizzasales[[#This Row],[order_date]],"dddd")</f>
        <v>Saturday</v>
      </c>
      <c r="H6061" s="3">
        <v>0.74234953703703699</v>
      </c>
      <c r="I6061">
        <v>12</v>
      </c>
      <c r="J6061">
        <v>12</v>
      </c>
      <c r="K6061" s="1" t="s">
        <v>41</v>
      </c>
      <c r="L6061" s="1" t="s">
        <v>22</v>
      </c>
      <c r="M6061" s="1" t="s">
        <v>66</v>
      </c>
      <c r="N6061" s="1" t="s">
        <v>67</v>
      </c>
    </row>
    <row r="6062" spans="1:14" x14ac:dyDescent="0.25">
      <c r="A6062">
        <v>6061</v>
      </c>
      <c r="B6062">
        <v>2690</v>
      </c>
      <c r="C6062">
        <f>1/COUNTIF(B:B,pizzadb_pizzasales[[#This Row],[order_id]])</f>
        <v>0.5</v>
      </c>
      <c r="D6062" s="1" t="s">
        <v>40</v>
      </c>
      <c r="E6062">
        <v>1</v>
      </c>
      <c r="F6062" s="16">
        <v>45354</v>
      </c>
      <c r="G6062" s="2" t="str">
        <f>TEXT(pizzadb_pizzasales[[#This Row],[order_date]],"dddd")</f>
        <v>Sunday</v>
      </c>
      <c r="H6062" s="3">
        <v>0.74266203703703704</v>
      </c>
      <c r="I6062">
        <v>12.75</v>
      </c>
      <c r="J6062">
        <v>12.75</v>
      </c>
      <c r="K6062" s="1" t="s">
        <v>41</v>
      </c>
      <c r="L6062" s="1" t="s">
        <v>33</v>
      </c>
      <c r="M6062" s="1" t="s">
        <v>42</v>
      </c>
      <c r="N6062" s="1" t="s">
        <v>43</v>
      </c>
    </row>
    <row r="6063" spans="1:14" x14ac:dyDescent="0.25">
      <c r="A6063">
        <v>6062</v>
      </c>
      <c r="B6063">
        <v>2690</v>
      </c>
      <c r="C6063">
        <f>1/COUNTIF(B:B,pizzadb_pizzasales[[#This Row],[order_id]])</f>
        <v>0.5</v>
      </c>
      <c r="D6063" s="1" t="s">
        <v>143</v>
      </c>
      <c r="E6063">
        <v>1</v>
      </c>
      <c r="F6063" s="16">
        <v>45355</v>
      </c>
      <c r="G6063" s="2" t="str">
        <f>TEXT(pizzadb_pizzasales[[#This Row],[order_date]],"dddd")</f>
        <v>Monday</v>
      </c>
      <c r="H6063" s="3">
        <v>0.74266203703703704</v>
      </c>
      <c r="I6063">
        <v>11</v>
      </c>
      <c r="J6063">
        <v>11</v>
      </c>
      <c r="K6063" s="1" t="s">
        <v>41</v>
      </c>
      <c r="L6063" s="1" t="s">
        <v>14</v>
      </c>
      <c r="M6063" s="1" t="s">
        <v>130</v>
      </c>
      <c r="N6063" s="1" t="s">
        <v>131</v>
      </c>
    </row>
    <row r="6064" spans="1:14" x14ac:dyDescent="0.25">
      <c r="A6064">
        <v>6063</v>
      </c>
      <c r="B6064">
        <v>2691</v>
      </c>
      <c r="C6064">
        <f>1/COUNTIF(B:B,pizzadb_pizzasales[[#This Row],[order_id]])</f>
        <v>1</v>
      </c>
      <c r="D6064" s="1" t="s">
        <v>90</v>
      </c>
      <c r="E6064">
        <v>1</v>
      </c>
      <c r="F6064" s="16">
        <v>45356</v>
      </c>
      <c r="G6064" s="2" t="str">
        <f>TEXT(pizzadb_pizzasales[[#This Row],[order_date]],"dddd")</f>
        <v>Tuesday</v>
      </c>
      <c r="H6064" s="3">
        <v>0.7446180555555556</v>
      </c>
      <c r="I6064">
        <v>17.950000762939453</v>
      </c>
      <c r="J6064">
        <v>17.950000762939453</v>
      </c>
      <c r="K6064" s="1" t="s">
        <v>21</v>
      </c>
      <c r="L6064" s="1" t="s">
        <v>22</v>
      </c>
      <c r="M6064" s="1" t="s">
        <v>91</v>
      </c>
      <c r="N6064" s="1" t="s">
        <v>92</v>
      </c>
    </row>
    <row r="6065" spans="1:14" x14ac:dyDescent="0.25">
      <c r="A6065">
        <v>6064</v>
      </c>
      <c r="B6065">
        <v>2692</v>
      </c>
      <c r="C6065">
        <f>1/COUNTIF(B:B,pizzadb_pizzasales[[#This Row],[order_id]])</f>
        <v>0.25</v>
      </c>
      <c r="D6065" s="1" t="s">
        <v>84</v>
      </c>
      <c r="E6065">
        <v>1</v>
      </c>
      <c r="F6065" s="16">
        <v>45357</v>
      </c>
      <c r="G6065" s="2" t="str">
        <f>TEXT(pizzadb_pizzasales[[#This Row],[order_date]],"dddd")</f>
        <v>Wednesday</v>
      </c>
      <c r="H6065" s="3">
        <v>0.74660879629629628</v>
      </c>
      <c r="I6065">
        <v>12</v>
      </c>
      <c r="J6065">
        <v>12</v>
      </c>
      <c r="K6065" s="1" t="s">
        <v>41</v>
      </c>
      <c r="L6065" s="1" t="s">
        <v>14</v>
      </c>
      <c r="M6065" s="1" t="s">
        <v>85</v>
      </c>
      <c r="N6065" s="1" t="s">
        <v>86</v>
      </c>
    </row>
    <row r="6066" spans="1:14" x14ac:dyDescent="0.25">
      <c r="A6066">
        <v>6065</v>
      </c>
      <c r="B6066">
        <v>2692</v>
      </c>
      <c r="C6066">
        <f>1/COUNTIF(B:B,pizzadb_pizzasales[[#This Row],[order_id]])</f>
        <v>0.25</v>
      </c>
      <c r="D6066" s="1" t="s">
        <v>51</v>
      </c>
      <c r="E6066">
        <v>1</v>
      </c>
      <c r="F6066" s="16">
        <v>45358</v>
      </c>
      <c r="G6066" s="2" t="str">
        <f>TEXT(pizzadb_pizzasales[[#This Row],[order_date]],"dddd")</f>
        <v>Thursday</v>
      </c>
      <c r="H6066" s="3">
        <v>0.74660879629629628</v>
      </c>
      <c r="I6066">
        <v>12</v>
      </c>
      <c r="J6066">
        <v>12</v>
      </c>
      <c r="K6066" s="1" t="s">
        <v>41</v>
      </c>
      <c r="L6066" s="1" t="s">
        <v>22</v>
      </c>
      <c r="M6066" s="1" t="s">
        <v>52</v>
      </c>
      <c r="N6066" s="1" t="s">
        <v>53</v>
      </c>
    </row>
    <row r="6067" spans="1:14" x14ac:dyDescent="0.25">
      <c r="A6067">
        <v>6066</v>
      </c>
      <c r="B6067">
        <v>2692</v>
      </c>
      <c r="C6067">
        <f>1/COUNTIF(B:B,pizzadb_pizzasales[[#This Row],[order_id]])</f>
        <v>0.25</v>
      </c>
      <c r="D6067" s="1" t="s">
        <v>132</v>
      </c>
      <c r="E6067">
        <v>1</v>
      </c>
      <c r="F6067" s="16">
        <v>45359</v>
      </c>
      <c r="G6067" s="2" t="str">
        <f>TEXT(pizzadb_pizzasales[[#This Row],[order_date]],"dddd")</f>
        <v>Friday</v>
      </c>
      <c r="H6067" s="3">
        <v>0.74660879629629628</v>
      </c>
      <c r="I6067">
        <v>10.5</v>
      </c>
      <c r="J6067">
        <v>10.5</v>
      </c>
      <c r="K6067" s="1" t="s">
        <v>41</v>
      </c>
      <c r="L6067" s="1" t="s">
        <v>14</v>
      </c>
      <c r="M6067" s="1" t="s">
        <v>15</v>
      </c>
      <c r="N6067" s="1" t="s">
        <v>16</v>
      </c>
    </row>
    <row r="6068" spans="1:14" x14ac:dyDescent="0.25">
      <c r="A6068">
        <v>6067</v>
      </c>
      <c r="B6068">
        <v>2692</v>
      </c>
      <c r="C6068">
        <f>1/COUNTIF(B:B,pizzadb_pizzasales[[#This Row],[order_id]])</f>
        <v>0.25</v>
      </c>
      <c r="D6068" s="1" t="s">
        <v>116</v>
      </c>
      <c r="E6068">
        <v>1</v>
      </c>
      <c r="F6068" s="16">
        <v>45360</v>
      </c>
      <c r="G6068" s="2" t="str">
        <f>TEXT(pizzadb_pizzasales[[#This Row],[order_date]],"dddd")</f>
        <v>Saturday</v>
      </c>
      <c r="H6068" s="3">
        <v>0.74660879629629628</v>
      </c>
      <c r="I6068">
        <v>16</v>
      </c>
      <c r="J6068">
        <v>16</v>
      </c>
      <c r="K6068" s="1" t="s">
        <v>13</v>
      </c>
      <c r="L6068" s="1" t="s">
        <v>14</v>
      </c>
      <c r="M6068" s="1" t="s">
        <v>55</v>
      </c>
      <c r="N6068" s="1" t="s">
        <v>56</v>
      </c>
    </row>
    <row r="6069" spans="1:14" x14ac:dyDescent="0.25">
      <c r="A6069">
        <v>6068</v>
      </c>
      <c r="B6069">
        <v>2693</v>
      </c>
      <c r="C6069">
        <f>1/COUNTIF(B:B,pizzadb_pizzasales[[#This Row],[order_id]])</f>
        <v>0.25</v>
      </c>
      <c r="D6069" s="1" t="s">
        <v>173</v>
      </c>
      <c r="E6069">
        <v>1</v>
      </c>
      <c r="F6069" s="16">
        <v>45361</v>
      </c>
      <c r="G6069" s="2" t="str">
        <f>TEXT(pizzadb_pizzasales[[#This Row],[order_date]],"dddd")</f>
        <v>Sunday</v>
      </c>
      <c r="H6069" s="3">
        <v>0.75093750000000004</v>
      </c>
      <c r="I6069">
        <v>20.25</v>
      </c>
      <c r="J6069">
        <v>20.25</v>
      </c>
      <c r="K6069" s="1" t="s">
        <v>21</v>
      </c>
      <c r="L6069" s="1" t="s">
        <v>26</v>
      </c>
      <c r="M6069" s="1" t="s">
        <v>97</v>
      </c>
      <c r="N6069" s="1" t="s">
        <v>98</v>
      </c>
    </row>
    <row r="6070" spans="1:14" x14ac:dyDescent="0.25">
      <c r="A6070">
        <v>6069</v>
      </c>
      <c r="B6070">
        <v>2693</v>
      </c>
      <c r="C6070">
        <f>1/COUNTIF(B:B,pizzadb_pizzasales[[#This Row],[order_id]])</f>
        <v>0.25</v>
      </c>
      <c r="D6070" s="1" t="s">
        <v>160</v>
      </c>
      <c r="E6070">
        <v>1</v>
      </c>
      <c r="F6070" s="16">
        <v>45362</v>
      </c>
      <c r="G6070" s="2" t="str">
        <f>TEXT(pizzadb_pizzasales[[#This Row],[order_date]],"dddd")</f>
        <v>Monday</v>
      </c>
      <c r="H6070" s="3">
        <v>0.75093750000000004</v>
      </c>
      <c r="I6070">
        <v>12</v>
      </c>
      <c r="J6070">
        <v>12</v>
      </c>
      <c r="K6070" s="1" t="s">
        <v>41</v>
      </c>
      <c r="L6070" s="1" t="s">
        <v>14</v>
      </c>
      <c r="M6070" s="1" t="s">
        <v>55</v>
      </c>
      <c r="N6070" s="1" t="s">
        <v>56</v>
      </c>
    </row>
    <row r="6071" spans="1:14" x14ac:dyDescent="0.25">
      <c r="A6071">
        <v>6070</v>
      </c>
      <c r="B6071">
        <v>2693</v>
      </c>
      <c r="C6071">
        <f>1/COUNTIF(B:B,pizzadb_pizzasales[[#This Row],[order_id]])</f>
        <v>0.25</v>
      </c>
      <c r="D6071" s="1" t="s">
        <v>29</v>
      </c>
      <c r="E6071">
        <v>1</v>
      </c>
      <c r="F6071" s="16">
        <v>45363</v>
      </c>
      <c r="G6071" s="2" t="str">
        <f>TEXT(pizzadb_pizzasales[[#This Row],[order_date]],"dddd")</f>
        <v>Tuesday</v>
      </c>
      <c r="H6071" s="3">
        <v>0.75093750000000004</v>
      </c>
      <c r="I6071">
        <v>16</v>
      </c>
      <c r="J6071">
        <v>16</v>
      </c>
      <c r="K6071" s="1" t="s">
        <v>13</v>
      </c>
      <c r="L6071" s="1" t="s">
        <v>22</v>
      </c>
      <c r="M6071" s="1" t="s">
        <v>30</v>
      </c>
      <c r="N6071" s="1" t="s">
        <v>31</v>
      </c>
    </row>
    <row r="6072" spans="1:14" x14ac:dyDescent="0.25">
      <c r="A6072">
        <v>6071</v>
      </c>
      <c r="B6072">
        <v>2693</v>
      </c>
      <c r="C6072">
        <f>1/COUNTIF(B:B,pizzadb_pizzasales[[#This Row],[order_id]])</f>
        <v>0.25</v>
      </c>
      <c r="D6072" s="1" t="s">
        <v>172</v>
      </c>
      <c r="E6072">
        <v>1</v>
      </c>
      <c r="F6072" s="16">
        <v>45364</v>
      </c>
      <c r="G6072" s="2" t="str">
        <f>TEXT(pizzadb_pizzasales[[#This Row],[order_date]],"dddd")</f>
        <v>Wednesday</v>
      </c>
      <c r="H6072" s="3">
        <v>0.75093750000000004</v>
      </c>
      <c r="I6072">
        <v>12.5</v>
      </c>
      <c r="J6072">
        <v>12.5</v>
      </c>
      <c r="K6072" s="1" t="s">
        <v>41</v>
      </c>
      <c r="L6072" s="1" t="s">
        <v>26</v>
      </c>
      <c r="M6072" s="1" t="s">
        <v>88</v>
      </c>
      <c r="N6072" s="1" t="s">
        <v>89</v>
      </c>
    </row>
    <row r="6073" spans="1:14" x14ac:dyDescent="0.25">
      <c r="A6073">
        <v>6072</v>
      </c>
      <c r="B6073">
        <v>2694</v>
      </c>
      <c r="C6073">
        <f>1/COUNTIF(B:B,pizzadb_pizzasales[[#This Row],[order_id]])</f>
        <v>1</v>
      </c>
      <c r="D6073" s="1" t="s">
        <v>173</v>
      </c>
      <c r="E6073">
        <v>1</v>
      </c>
      <c r="F6073" s="16">
        <v>45365</v>
      </c>
      <c r="G6073" s="2" t="str">
        <f>TEXT(pizzadb_pizzasales[[#This Row],[order_date]],"dddd")</f>
        <v>Thursday</v>
      </c>
      <c r="H6073" s="3">
        <v>0.75699074074074069</v>
      </c>
      <c r="I6073">
        <v>20.25</v>
      </c>
      <c r="J6073">
        <v>20.25</v>
      </c>
      <c r="K6073" s="1" t="s">
        <v>21</v>
      </c>
      <c r="L6073" s="1" t="s">
        <v>26</v>
      </c>
      <c r="M6073" s="1" t="s">
        <v>97</v>
      </c>
      <c r="N6073" s="1" t="s">
        <v>98</v>
      </c>
    </row>
    <row r="6074" spans="1:14" x14ac:dyDescent="0.25">
      <c r="A6074">
        <v>6073</v>
      </c>
      <c r="B6074">
        <v>2695</v>
      </c>
      <c r="C6074">
        <f>1/COUNTIF(B:B,pizzadb_pizzasales[[#This Row],[order_id]])</f>
        <v>0.5</v>
      </c>
      <c r="D6074" s="1" t="s">
        <v>72</v>
      </c>
      <c r="E6074">
        <v>1</v>
      </c>
      <c r="F6074" s="16">
        <v>45366</v>
      </c>
      <c r="G6074" s="2" t="str">
        <f>TEXT(pizzadb_pizzasales[[#This Row],[order_date]],"dddd")</f>
        <v>Friday</v>
      </c>
      <c r="H6074" s="3">
        <v>0.76060185185185181</v>
      </c>
      <c r="I6074">
        <v>20.75</v>
      </c>
      <c r="J6074">
        <v>20.75</v>
      </c>
      <c r="K6074" s="1" t="s">
        <v>21</v>
      </c>
      <c r="L6074" s="1" t="s">
        <v>33</v>
      </c>
      <c r="M6074" s="1" t="s">
        <v>42</v>
      </c>
      <c r="N6074" s="1" t="s">
        <v>43</v>
      </c>
    </row>
    <row r="6075" spans="1:14" x14ac:dyDescent="0.25">
      <c r="A6075">
        <v>6074</v>
      </c>
      <c r="B6075">
        <v>2695</v>
      </c>
      <c r="C6075">
        <f>1/COUNTIF(B:B,pizzadb_pizzasales[[#This Row],[order_id]])</f>
        <v>0.5</v>
      </c>
      <c r="D6075" s="1" t="s">
        <v>80</v>
      </c>
      <c r="E6075">
        <v>1</v>
      </c>
      <c r="F6075" s="16">
        <v>45367</v>
      </c>
      <c r="G6075" s="2" t="str">
        <f>TEXT(pizzadb_pizzasales[[#This Row],[order_date]],"dddd")</f>
        <v>Saturday</v>
      </c>
      <c r="H6075" s="3">
        <v>0.76060185185185181</v>
      </c>
      <c r="I6075">
        <v>12.75</v>
      </c>
      <c r="J6075">
        <v>12.75</v>
      </c>
      <c r="K6075" s="1" t="s">
        <v>41</v>
      </c>
      <c r="L6075" s="1" t="s">
        <v>33</v>
      </c>
      <c r="M6075" s="1" t="s">
        <v>74</v>
      </c>
      <c r="N6075" s="1" t="s">
        <v>75</v>
      </c>
    </row>
    <row r="6076" spans="1:14" x14ac:dyDescent="0.25">
      <c r="A6076">
        <v>6075</v>
      </c>
      <c r="B6076">
        <v>2696</v>
      </c>
      <c r="C6076">
        <f>1/COUNTIF(B:B,pizzadb_pizzasales[[#This Row],[order_id]])</f>
        <v>0.33333333333333331</v>
      </c>
      <c r="D6076" s="1" t="s">
        <v>142</v>
      </c>
      <c r="E6076">
        <v>1</v>
      </c>
      <c r="F6076" s="16">
        <v>45368</v>
      </c>
      <c r="G6076" s="2" t="str">
        <f>TEXT(pizzadb_pizzasales[[#This Row],[order_date]],"dddd")</f>
        <v>Sunday</v>
      </c>
      <c r="H6076" s="3">
        <v>0.77289351851851851</v>
      </c>
      <c r="I6076">
        <v>16.5</v>
      </c>
      <c r="J6076">
        <v>16.5</v>
      </c>
      <c r="K6076" s="1" t="s">
        <v>21</v>
      </c>
      <c r="L6076" s="1" t="s">
        <v>14</v>
      </c>
      <c r="M6076" s="1" t="s">
        <v>15</v>
      </c>
      <c r="N6076" s="1" t="s">
        <v>16</v>
      </c>
    </row>
    <row r="6077" spans="1:14" x14ac:dyDescent="0.25">
      <c r="A6077">
        <v>6076</v>
      </c>
      <c r="B6077">
        <v>2696</v>
      </c>
      <c r="C6077">
        <f>1/COUNTIF(B:B,pizzadb_pizzasales[[#This Row],[order_id]])</f>
        <v>0.33333333333333331</v>
      </c>
      <c r="D6077" s="1" t="s">
        <v>113</v>
      </c>
      <c r="E6077">
        <v>1</v>
      </c>
      <c r="F6077" s="16">
        <v>45369</v>
      </c>
      <c r="G6077" s="2" t="str">
        <f>TEXT(pizzadb_pizzasales[[#This Row],[order_date]],"dddd")</f>
        <v>Monday</v>
      </c>
      <c r="H6077" s="3">
        <v>0.77289351851851851</v>
      </c>
      <c r="I6077">
        <v>20.25</v>
      </c>
      <c r="J6077">
        <v>20.25</v>
      </c>
      <c r="K6077" s="1" t="s">
        <v>21</v>
      </c>
      <c r="L6077" s="1" t="s">
        <v>26</v>
      </c>
      <c r="M6077" s="1" t="s">
        <v>114</v>
      </c>
      <c r="N6077" s="1" t="s">
        <v>115</v>
      </c>
    </row>
    <row r="6078" spans="1:14" x14ac:dyDescent="0.25">
      <c r="A6078">
        <v>6077</v>
      </c>
      <c r="B6078">
        <v>2696</v>
      </c>
      <c r="C6078">
        <f>1/COUNTIF(B:B,pizzadb_pizzasales[[#This Row],[order_id]])</f>
        <v>0.33333333333333331</v>
      </c>
      <c r="D6078" s="1" t="s">
        <v>140</v>
      </c>
      <c r="E6078">
        <v>1</v>
      </c>
      <c r="F6078" s="16">
        <v>45370</v>
      </c>
      <c r="G6078" s="2" t="str">
        <f>TEXT(pizzadb_pizzasales[[#This Row],[order_date]],"dddd")</f>
        <v>Tuesday</v>
      </c>
      <c r="H6078" s="3">
        <v>0.77289351851851851</v>
      </c>
      <c r="I6078">
        <v>25.5</v>
      </c>
      <c r="J6078">
        <v>25.5</v>
      </c>
      <c r="K6078" s="1" t="s">
        <v>141</v>
      </c>
      <c r="L6078" s="1" t="s">
        <v>14</v>
      </c>
      <c r="M6078" s="1" t="s">
        <v>45</v>
      </c>
      <c r="N6078" s="1" t="s">
        <v>46</v>
      </c>
    </row>
    <row r="6079" spans="1:14" x14ac:dyDescent="0.25">
      <c r="A6079">
        <v>6078</v>
      </c>
      <c r="B6079">
        <v>2697</v>
      </c>
      <c r="C6079">
        <f>1/COUNTIF(B:B,pizzadb_pizzasales[[#This Row],[order_id]])</f>
        <v>0.25</v>
      </c>
      <c r="D6079" s="1" t="s">
        <v>12</v>
      </c>
      <c r="E6079">
        <v>1</v>
      </c>
      <c r="F6079" s="16">
        <v>45371</v>
      </c>
      <c r="G6079" s="2" t="str">
        <f>TEXT(pizzadb_pizzasales[[#This Row],[order_date]],"dddd")</f>
        <v>Wednesday</v>
      </c>
      <c r="H6079" s="3">
        <v>0.78006944444444448</v>
      </c>
      <c r="I6079">
        <v>13.25</v>
      </c>
      <c r="J6079">
        <v>13.25</v>
      </c>
      <c r="K6079" s="1" t="s">
        <v>13</v>
      </c>
      <c r="L6079" s="1" t="s">
        <v>14</v>
      </c>
      <c r="M6079" s="1" t="s">
        <v>15</v>
      </c>
      <c r="N6079" s="1" t="s">
        <v>16</v>
      </c>
    </row>
    <row r="6080" spans="1:14" x14ac:dyDescent="0.25">
      <c r="A6080">
        <v>6079</v>
      </c>
      <c r="B6080">
        <v>2697</v>
      </c>
      <c r="C6080">
        <f>1/COUNTIF(B:B,pizzadb_pizzasales[[#This Row],[order_id]])</f>
        <v>0.25</v>
      </c>
      <c r="D6080" s="1" t="s">
        <v>29</v>
      </c>
      <c r="E6080">
        <v>1</v>
      </c>
      <c r="F6080" s="16">
        <v>45372</v>
      </c>
      <c r="G6080" s="2" t="str">
        <f>TEXT(pizzadb_pizzasales[[#This Row],[order_date]],"dddd")</f>
        <v>Thursday</v>
      </c>
      <c r="H6080" s="3">
        <v>0.78006944444444448</v>
      </c>
      <c r="I6080">
        <v>16</v>
      </c>
      <c r="J6080">
        <v>16</v>
      </c>
      <c r="K6080" s="1" t="s">
        <v>13</v>
      </c>
      <c r="L6080" s="1" t="s">
        <v>22</v>
      </c>
      <c r="M6080" s="1" t="s">
        <v>30</v>
      </c>
      <c r="N6080" s="1" t="s">
        <v>31</v>
      </c>
    </row>
    <row r="6081" spans="1:14" x14ac:dyDescent="0.25">
      <c r="A6081">
        <v>6080</v>
      </c>
      <c r="B6081">
        <v>2697</v>
      </c>
      <c r="C6081">
        <f>1/COUNTIF(B:B,pizzadb_pizzasales[[#This Row],[order_id]])</f>
        <v>0.25</v>
      </c>
      <c r="D6081" s="1" t="s">
        <v>87</v>
      </c>
      <c r="E6081">
        <v>1</v>
      </c>
      <c r="F6081" s="16">
        <v>45373</v>
      </c>
      <c r="G6081" s="2" t="str">
        <f>TEXT(pizzadb_pizzasales[[#This Row],[order_date]],"dddd")</f>
        <v>Friday</v>
      </c>
      <c r="H6081" s="3">
        <v>0.78006944444444448</v>
      </c>
      <c r="I6081">
        <v>20.75</v>
      </c>
      <c r="J6081">
        <v>20.75</v>
      </c>
      <c r="K6081" s="1" t="s">
        <v>21</v>
      </c>
      <c r="L6081" s="1" t="s">
        <v>26</v>
      </c>
      <c r="M6081" s="1" t="s">
        <v>88</v>
      </c>
      <c r="N6081" s="1" t="s">
        <v>89</v>
      </c>
    </row>
    <row r="6082" spans="1:14" x14ac:dyDescent="0.25">
      <c r="A6082">
        <v>6081</v>
      </c>
      <c r="B6082">
        <v>2697</v>
      </c>
      <c r="C6082">
        <f>1/COUNTIF(B:B,pizzadb_pizzasales[[#This Row],[order_id]])</f>
        <v>0.25</v>
      </c>
      <c r="D6082" s="1" t="s">
        <v>150</v>
      </c>
      <c r="E6082">
        <v>1</v>
      </c>
      <c r="F6082" s="16">
        <v>45374</v>
      </c>
      <c r="G6082" s="2" t="str">
        <f>TEXT(pizzadb_pizzasales[[#This Row],[order_date]],"dddd")</f>
        <v>Saturday</v>
      </c>
      <c r="H6082" s="3">
        <v>0.78006944444444448</v>
      </c>
      <c r="I6082">
        <v>12.5</v>
      </c>
      <c r="J6082">
        <v>12.5</v>
      </c>
      <c r="K6082" s="1" t="s">
        <v>41</v>
      </c>
      <c r="L6082" s="1" t="s">
        <v>26</v>
      </c>
      <c r="M6082" s="1" t="s">
        <v>60</v>
      </c>
      <c r="N6082" s="1" t="s">
        <v>61</v>
      </c>
    </row>
    <row r="6083" spans="1:14" x14ac:dyDescent="0.25">
      <c r="A6083">
        <v>6082</v>
      </c>
      <c r="B6083">
        <v>2698</v>
      </c>
      <c r="C6083">
        <f>1/COUNTIF(B:B,pizzadb_pizzasales[[#This Row],[order_id]])</f>
        <v>0.5</v>
      </c>
      <c r="D6083" s="1" t="s">
        <v>81</v>
      </c>
      <c r="E6083">
        <v>1</v>
      </c>
      <c r="F6083" s="16">
        <v>45375</v>
      </c>
      <c r="G6083" s="2" t="str">
        <f>TEXT(pizzadb_pizzasales[[#This Row],[order_date]],"dddd")</f>
        <v>Sunday</v>
      </c>
      <c r="H6083" s="3">
        <v>0.78009259259259256</v>
      </c>
      <c r="I6083">
        <v>20.75</v>
      </c>
      <c r="J6083">
        <v>20.75</v>
      </c>
      <c r="K6083" s="1" t="s">
        <v>21</v>
      </c>
      <c r="L6083" s="1" t="s">
        <v>33</v>
      </c>
      <c r="M6083" s="1" t="s">
        <v>82</v>
      </c>
      <c r="N6083" s="1" t="s">
        <v>83</v>
      </c>
    </row>
    <row r="6084" spans="1:14" x14ac:dyDescent="0.25">
      <c r="A6084">
        <v>6083</v>
      </c>
      <c r="B6084">
        <v>2698</v>
      </c>
      <c r="C6084">
        <f>1/COUNTIF(B:B,pizzadb_pizzasales[[#This Row],[order_id]])</f>
        <v>0.5</v>
      </c>
      <c r="D6084" s="1" t="s">
        <v>136</v>
      </c>
      <c r="E6084">
        <v>1</v>
      </c>
      <c r="F6084" s="16">
        <v>45376</v>
      </c>
      <c r="G6084" s="2" t="str">
        <f>TEXT(pizzadb_pizzasales[[#This Row],[order_date]],"dddd")</f>
        <v>Monday</v>
      </c>
      <c r="H6084" s="3">
        <v>0.78009259259259256</v>
      </c>
      <c r="I6084">
        <v>12.5</v>
      </c>
      <c r="J6084">
        <v>12.5</v>
      </c>
      <c r="K6084" s="1" t="s">
        <v>41</v>
      </c>
      <c r="L6084" s="1" t="s">
        <v>22</v>
      </c>
      <c r="M6084" s="1" t="s">
        <v>63</v>
      </c>
      <c r="N6084" s="1" t="s">
        <v>64</v>
      </c>
    </row>
    <row r="6085" spans="1:14" x14ac:dyDescent="0.25">
      <c r="A6085">
        <v>6084</v>
      </c>
      <c r="B6085">
        <v>2699</v>
      </c>
      <c r="C6085">
        <f>1/COUNTIF(B:B,pizzadb_pizzasales[[#This Row],[order_id]])</f>
        <v>0.25</v>
      </c>
      <c r="D6085" s="1" t="s">
        <v>99</v>
      </c>
      <c r="E6085">
        <v>1</v>
      </c>
      <c r="F6085" s="16">
        <v>45377</v>
      </c>
      <c r="G6085" s="2" t="str">
        <f>TEXT(pizzadb_pizzasales[[#This Row],[order_date]],"dddd")</f>
        <v>Tuesday</v>
      </c>
      <c r="H6085" s="3">
        <v>0.78075231481481477</v>
      </c>
      <c r="I6085">
        <v>14.75</v>
      </c>
      <c r="J6085">
        <v>14.75</v>
      </c>
      <c r="K6085" s="1" t="s">
        <v>13</v>
      </c>
      <c r="L6085" s="1" t="s">
        <v>22</v>
      </c>
      <c r="M6085" s="1" t="s">
        <v>91</v>
      </c>
      <c r="N6085" s="1" t="s">
        <v>92</v>
      </c>
    </row>
    <row r="6086" spans="1:14" x14ac:dyDescent="0.25">
      <c r="A6086">
        <v>6085</v>
      </c>
      <c r="B6086">
        <v>2699</v>
      </c>
      <c r="C6086">
        <f>1/COUNTIF(B:B,pizzadb_pizzasales[[#This Row],[order_id]])</f>
        <v>0.25</v>
      </c>
      <c r="D6086" s="1" t="s">
        <v>29</v>
      </c>
      <c r="E6086">
        <v>1</v>
      </c>
      <c r="F6086" s="16">
        <v>45378</v>
      </c>
      <c r="G6086" s="2" t="str">
        <f>TEXT(pizzadb_pizzasales[[#This Row],[order_date]],"dddd")</f>
        <v>Wednesday</v>
      </c>
      <c r="H6086" s="3">
        <v>0.78075231481481477</v>
      </c>
      <c r="I6086">
        <v>16</v>
      </c>
      <c r="J6086">
        <v>16</v>
      </c>
      <c r="K6086" s="1" t="s">
        <v>13</v>
      </c>
      <c r="L6086" s="1" t="s">
        <v>22</v>
      </c>
      <c r="M6086" s="1" t="s">
        <v>30</v>
      </c>
      <c r="N6086" s="1" t="s">
        <v>31</v>
      </c>
    </row>
    <row r="6087" spans="1:14" x14ac:dyDescent="0.25">
      <c r="A6087">
        <v>6086</v>
      </c>
      <c r="B6087">
        <v>2699</v>
      </c>
      <c r="C6087">
        <f>1/COUNTIF(B:B,pizzadb_pizzasales[[#This Row],[order_id]])</f>
        <v>0.25</v>
      </c>
      <c r="D6087" s="1" t="s">
        <v>121</v>
      </c>
      <c r="E6087">
        <v>1</v>
      </c>
      <c r="F6087" s="16">
        <v>45379</v>
      </c>
      <c r="G6087" s="2" t="str">
        <f>TEXT(pizzadb_pizzasales[[#This Row],[order_date]],"dddd")</f>
        <v>Thursday</v>
      </c>
      <c r="H6087" s="3">
        <v>0.78075231481481477</v>
      </c>
      <c r="I6087">
        <v>16.25</v>
      </c>
      <c r="J6087">
        <v>16.25</v>
      </c>
      <c r="K6087" s="1" t="s">
        <v>13</v>
      </c>
      <c r="L6087" s="1" t="s">
        <v>26</v>
      </c>
      <c r="M6087" s="1" t="s">
        <v>114</v>
      </c>
      <c r="N6087" s="1" t="s">
        <v>115</v>
      </c>
    </row>
    <row r="6088" spans="1:14" x14ac:dyDescent="0.25">
      <c r="A6088">
        <v>6087</v>
      </c>
      <c r="B6088">
        <v>2699</v>
      </c>
      <c r="C6088">
        <f>1/COUNTIF(B:B,pizzadb_pizzasales[[#This Row],[order_id]])</f>
        <v>0.25</v>
      </c>
      <c r="D6088" s="1" t="s">
        <v>32</v>
      </c>
      <c r="E6088">
        <v>1</v>
      </c>
      <c r="F6088" s="16">
        <v>45380</v>
      </c>
      <c r="G6088" s="2" t="str">
        <f>TEXT(pizzadb_pizzasales[[#This Row],[order_date]],"dddd")</f>
        <v>Friday</v>
      </c>
      <c r="H6088" s="3">
        <v>0.78075231481481477</v>
      </c>
      <c r="I6088">
        <v>20.75</v>
      </c>
      <c r="J6088">
        <v>20.75</v>
      </c>
      <c r="K6088" s="1" t="s">
        <v>21</v>
      </c>
      <c r="L6088" s="1" t="s">
        <v>33</v>
      </c>
      <c r="M6088" s="1" t="s">
        <v>34</v>
      </c>
      <c r="N6088" s="1" t="s">
        <v>35</v>
      </c>
    </row>
    <row r="6089" spans="1:14" x14ac:dyDescent="0.25">
      <c r="A6089">
        <v>6088</v>
      </c>
      <c r="B6089">
        <v>2700</v>
      </c>
      <c r="C6089">
        <f>1/COUNTIF(B:B,pizzadb_pizzasales[[#This Row],[order_id]])</f>
        <v>0.25</v>
      </c>
      <c r="D6089" s="1" t="s">
        <v>17</v>
      </c>
      <c r="E6089">
        <v>1</v>
      </c>
      <c r="F6089" s="16">
        <v>45381</v>
      </c>
      <c r="G6089" s="2" t="str">
        <f>TEXT(pizzadb_pizzasales[[#This Row],[order_date]],"dddd")</f>
        <v>Saturday</v>
      </c>
      <c r="H6089" s="3">
        <v>0.78303240740740743</v>
      </c>
      <c r="I6089">
        <v>16</v>
      </c>
      <c r="J6089">
        <v>16</v>
      </c>
      <c r="K6089" s="1" t="s">
        <v>13</v>
      </c>
      <c r="L6089" s="1" t="s">
        <v>14</v>
      </c>
      <c r="M6089" s="1" t="s">
        <v>18</v>
      </c>
      <c r="N6089" s="1" t="s">
        <v>19</v>
      </c>
    </row>
    <row r="6090" spans="1:14" x14ac:dyDescent="0.25">
      <c r="A6090">
        <v>6089</v>
      </c>
      <c r="B6090">
        <v>2700</v>
      </c>
      <c r="C6090">
        <f>1/COUNTIF(B:B,pizzadb_pizzasales[[#This Row],[order_id]])</f>
        <v>0.25</v>
      </c>
      <c r="D6090" s="1" t="s">
        <v>20</v>
      </c>
      <c r="E6090">
        <v>1</v>
      </c>
      <c r="F6090" s="16">
        <v>45382</v>
      </c>
      <c r="G6090" s="2" t="str">
        <f>TEXT(pizzadb_pizzasales[[#This Row],[order_date]],"dddd")</f>
        <v>Sunday</v>
      </c>
      <c r="H6090" s="3">
        <v>0.78303240740740743</v>
      </c>
      <c r="I6090">
        <v>18.5</v>
      </c>
      <c r="J6090">
        <v>18.5</v>
      </c>
      <c r="K6090" s="1" t="s">
        <v>21</v>
      </c>
      <c r="L6090" s="1" t="s">
        <v>22</v>
      </c>
      <c r="M6090" s="1" t="s">
        <v>23</v>
      </c>
      <c r="N6090" s="1" t="s">
        <v>24</v>
      </c>
    </row>
    <row r="6091" spans="1:14" x14ac:dyDescent="0.25">
      <c r="A6091">
        <v>6090</v>
      </c>
      <c r="B6091">
        <v>2700</v>
      </c>
      <c r="C6091">
        <f>1/COUNTIF(B:B,pizzadb_pizzasales[[#This Row],[order_id]])</f>
        <v>0.25</v>
      </c>
      <c r="D6091" s="1" t="s">
        <v>51</v>
      </c>
      <c r="E6091">
        <v>1</v>
      </c>
      <c r="F6091" s="16">
        <v>45383</v>
      </c>
      <c r="G6091" s="2" t="str">
        <f>TEXT(pizzadb_pizzasales[[#This Row],[order_date]],"dddd")</f>
        <v>Monday</v>
      </c>
      <c r="H6091" s="3">
        <v>0.78303240740740743</v>
      </c>
      <c r="I6091">
        <v>12</v>
      </c>
      <c r="J6091">
        <v>12</v>
      </c>
      <c r="K6091" s="1" t="s">
        <v>41</v>
      </c>
      <c r="L6091" s="1" t="s">
        <v>22</v>
      </c>
      <c r="M6091" s="1" t="s">
        <v>52</v>
      </c>
      <c r="N6091" s="1" t="s">
        <v>53</v>
      </c>
    </row>
    <row r="6092" spans="1:14" x14ac:dyDescent="0.25">
      <c r="A6092">
        <v>6091</v>
      </c>
      <c r="B6092">
        <v>2700</v>
      </c>
      <c r="C6092">
        <f>1/COUNTIF(B:B,pizzadb_pizzasales[[#This Row],[order_id]])</f>
        <v>0.25</v>
      </c>
      <c r="D6092" s="1" t="s">
        <v>103</v>
      </c>
      <c r="E6092">
        <v>1</v>
      </c>
      <c r="F6092" s="16">
        <v>45384</v>
      </c>
      <c r="G6092" s="2" t="str">
        <f>TEXT(pizzadb_pizzasales[[#This Row],[order_date]],"dddd")</f>
        <v>Tuesday</v>
      </c>
      <c r="H6092" s="3">
        <v>0.78303240740740743</v>
      </c>
      <c r="I6092">
        <v>16</v>
      </c>
      <c r="J6092">
        <v>16</v>
      </c>
      <c r="K6092" s="1" t="s">
        <v>13</v>
      </c>
      <c r="L6092" s="1" t="s">
        <v>22</v>
      </c>
      <c r="M6092" s="1" t="s">
        <v>104</v>
      </c>
      <c r="N6092" s="1" t="s">
        <v>105</v>
      </c>
    </row>
    <row r="6093" spans="1:14" x14ac:dyDescent="0.25">
      <c r="A6093">
        <v>6092</v>
      </c>
      <c r="B6093">
        <v>2701</v>
      </c>
      <c r="C6093">
        <f>1/COUNTIF(B:B,pizzadb_pizzasales[[#This Row],[order_id]])</f>
        <v>1</v>
      </c>
      <c r="D6093" s="1" t="s">
        <v>25</v>
      </c>
      <c r="E6093">
        <v>1</v>
      </c>
      <c r="F6093" s="16">
        <v>45385</v>
      </c>
      <c r="G6093" s="2" t="str">
        <f>TEXT(pizzadb_pizzasales[[#This Row],[order_date]],"dddd")</f>
        <v>Wednesday</v>
      </c>
      <c r="H6093" s="3">
        <v>0.78723379629629631</v>
      </c>
      <c r="I6093">
        <v>20.75</v>
      </c>
      <c r="J6093">
        <v>20.75</v>
      </c>
      <c r="K6093" s="1" t="s">
        <v>21</v>
      </c>
      <c r="L6093" s="1" t="s">
        <v>26</v>
      </c>
      <c r="M6093" s="1" t="s">
        <v>27</v>
      </c>
      <c r="N6093" s="1" t="s">
        <v>28</v>
      </c>
    </row>
    <row r="6094" spans="1:14" x14ac:dyDescent="0.25">
      <c r="A6094">
        <v>6093</v>
      </c>
      <c r="B6094">
        <v>2702</v>
      </c>
      <c r="C6094">
        <f>1/COUNTIF(B:B,pizzadb_pizzasales[[#This Row],[order_id]])</f>
        <v>0.33333333333333331</v>
      </c>
      <c r="D6094" s="1" t="s">
        <v>173</v>
      </c>
      <c r="E6094">
        <v>1</v>
      </c>
      <c r="F6094" s="16">
        <v>45386</v>
      </c>
      <c r="G6094" s="2" t="str">
        <f>TEXT(pizzadb_pizzasales[[#This Row],[order_date]],"dddd")</f>
        <v>Thursday</v>
      </c>
      <c r="H6094" s="3">
        <v>0.7878356481481481</v>
      </c>
      <c r="I6094">
        <v>20.25</v>
      </c>
      <c r="J6094">
        <v>20.25</v>
      </c>
      <c r="K6094" s="1" t="s">
        <v>21</v>
      </c>
      <c r="L6094" s="1" t="s">
        <v>26</v>
      </c>
      <c r="M6094" s="1" t="s">
        <v>97</v>
      </c>
      <c r="N6094" s="1" t="s">
        <v>98</v>
      </c>
    </row>
    <row r="6095" spans="1:14" x14ac:dyDescent="0.25">
      <c r="A6095">
        <v>6094</v>
      </c>
      <c r="B6095">
        <v>2702</v>
      </c>
      <c r="C6095">
        <f>1/COUNTIF(B:B,pizzadb_pizzasales[[#This Row],[order_id]])</f>
        <v>0.33333333333333331</v>
      </c>
      <c r="D6095" s="1" t="s">
        <v>138</v>
      </c>
      <c r="E6095">
        <v>1</v>
      </c>
      <c r="F6095" s="16">
        <v>45387</v>
      </c>
      <c r="G6095" s="2" t="str">
        <f>TEXT(pizzadb_pizzasales[[#This Row],[order_date]],"dddd")</f>
        <v>Friday</v>
      </c>
      <c r="H6095" s="3">
        <v>0.7878356481481481</v>
      </c>
      <c r="I6095">
        <v>20.5</v>
      </c>
      <c r="J6095">
        <v>20.5</v>
      </c>
      <c r="K6095" s="1" t="s">
        <v>21</v>
      </c>
      <c r="L6095" s="1" t="s">
        <v>14</v>
      </c>
      <c r="M6095" s="1" t="s">
        <v>18</v>
      </c>
      <c r="N6095" s="1" t="s">
        <v>19</v>
      </c>
    </row>
    <row r="6096" spans="1:14" x14ac:dyDescent="0.25">
      <c r="A6096">
        <v>6095</v>
      </c>
      <c r="B6096">
        <v>2702</v>
      </c>
      <c r="C6096">
        <f>1/COUNTIF(B:B,pizzadb_pizzasales[[#This Row],[order_id]])</f>
        <v>0.33333333333333331</v>
      </c>
      <c r="D6096" s="1" t="s">
        <v>147</v>
      </c>
      <c r="E6096">
        <v>1</v>
      </c>
      <c r="F6096" s="16">
        <v>45388</v>
      </c>
      <c r="G6096" s="2" t="str">
        <f>TEXT(pizzadb_pizzasales[[#This Row],[order_date]],"dddd")</f>
        <v>Saturday</v>
      </c>
      <c r="H6096" s="3">
        <v>0.7878356481481481</v>
      </c>
      <c r="I6096">
        <v>16.75</v>
      </c>
      <c r="J6096">
        <v>16.75</v>
      </c>
      <c r="K6096" s="1" t="s">
        <v>13</v>
      </c>
      <c r="L6096" s="1" t="s">
        <v>33</v>
      </c>
      <c r="M6096" s="1" t="s">
        <v>70</v>
      </c>
      <c r="N6096" s="1" t="s">
        <v>71</v>
      </c>
    </row>
    <row r="6097" spans="1:14" x14ac:dyDescent="0.25">
      <c r="A6097">
        <v>6096</v>
      </c>
      <c r="B6097">
        <v>2703</v>
      </c>
      <c r="C6097">
        <f>1/COUNTIF(B:B,pizzadb_pizzasales[[#This Row],[order_id]])</f>
        <v>1</v>
      </c>
      <c r="D6097" s="1" t="s">
        <v>59</v>
      </c>
      <c r="E6097">
        <v>1</v>
      </c>
      <c r="F6097" s="16">
        <v>45389</v>
      </c>
      <c r="G6097" s="2" t="str">
        <f>TEXT(pizzadb_pizzasales[[#This Row],[order_date]],"dddd")</f>
        <v>Sunday</v>
      </c>
      <c r="H6097" s="3">
        <v>0.79940972222222217</v>
      </c>
      <c r="I6097">
        <v>20.75</v>
      </c>
      <c r="J6097">
        <v>20.75</v>
      </c>
      <c r="K6097" s="1" t="s">
        <v>21</v>
      </c>
      <c r="L6097" s="1" t="s">
        <v>26</v>
      </c>
      <c r="M6097" s="1" t="s">
        <v>60</v>
      </c>
      <c r="N6097" s="1" t="s">
        <v>61</v>
      </c>
    </row>
    <row r="6098" spans="1:14" x14ac:dyDescent="0.25">
      <c r="A6098">
        <v>6097</v>
      </c>
      <c r="B6098">
        <v>2704</v>
      </c>
      <c r="C6098">
        <f>1/COUNTIF(B:B,pizzadb_pizzasales[[#This Row],[order_id]])</f>
        <v>1</v>
      </c>
      <c r="D6098" s="1" t="s">
        <v>69</v>
      </c>
      <c r="E6098">
        <v>1</v>
      </c>
      <c r="F6098" s="16">
        <v>45390</v>
      </c>
      <c r="G6098" s="2" t="str">
        <f>TEXT(pizzadb_pizzasales[[#This Row],[order_date]],"dddd")</f>
        <v>Monday</v>
      </c>
      <c r="H6098" s="3">
        <v>0.79954861111111108</v>
      </c>
      <c r="I6098">
        <v>20.75</v>
      </c>
      <c r="J6098">
        <v>20.75</v>
      </c>
      <c r="K6098" s="1" t="s">
        <v>21</v>
      </c>
      <c r="L6098" s="1" t="s">
        <v>33</v>
      </c>
      <c r="M6098" s="1" t="s">
        <v>70</v>
      </c>
      <c r="N6098" s="1" t="s">
        <v>71</v>
      </c>
    </row>
    <row r="6099" spans="1:14" x14ac:dyDescent="0.25">
      <c r="A6099">
        <v>6098</v>
      </c>
      <c r="B6099">
        <v>2705</v>
      </c>
      <c r="C6099">
        <f>1/COUNTIF(B:B,pizzadb_pizzasales[[#This Row],[order_id]])</f>
        <v>0.25</v>
      </c>
      <c r="D6099" s="1" t="s">
        <v>84</v>
      </c>
      <c r="E6099">
        <v>1</v>
      </c>
      <c r="F6099" s="16">
        <v>45391</v>
      </c>
      <c r="G6099" s="2" t="str">
        <f>TEXT(pizzadb_pizzasales[[#This Row],[order_date]],"dddd")</f>
        <v>Tuesday</v>
      </c>
      <c r="H6099" s="3">
        <v>0.81563657407407408</v>
      </c>
      <c r="I6099">
        <v>12</v>
      </c>
      <c r="J6099">
        <v>12</v>
      </c>
      <c r="K6099" s="1" t="s">
        <v>41</v>
      </c>
      <c r="L6099" s="1" t="s">
        <v>14</v>
      </c>
      <c r="M6099" s="1" t="s">
        <v>85</v>
      </c>
      <c r="N6099" s="1" t="s">
        <v>86</v>
      </c>
    </row>
    <row r="6100" spans="1:14" x14ac:dyDescent="0.25">
      <c r="A6100">
        <v>6099</v>
      </c>
      <c r="B6100">
        <v>2705</v>
      </c>
      <c r="C6100">
        <f>1/COUNTIF(B:B,pizzadb_pizzasales[[#This Row],[order_id]])</f>
        <v>0.25</v>
      </c>
      <c r="D6100" s="1" t="s">
        <v>20</v>
      </c>
      <c r="E6100">
        <v>1</v>
      </c>
      <c r="F6100" s="16">
        <v>45392</v>
      </c>
      <c r="G6100" s="2" t="str">
        <f>TEXT(pizzadb_pizzasales[[#This Row],[order_date]],"dddd")</f>
        <v>Wednesday</v>
      </c>
      <c r="H6100" s="3">
        <v>0.81563657407407408</v>
      </c>
      <c r="I6100">
        <v>18.5</v>
      </c>
      <c r="J6100">
        <v>18.5</v>
      </c>
      <c r="K6100" s="1" t="s">
        <v>21</v>
      </c>
      <c r="L6100" s="1" t="s">
        <v>22</v>
      </c>
      <c r="M6100" s="1" t="s">
        <v>23</v>
      </c>
      <c r="N6100" s="1" t="s">
        <v>24</v>
      </c>
    </row>
    <row r="6101" spans="1:14" x14ac:dyDescent="0.25">
      <c r="A6101">
        <v>6100</v>
      </c>
      <c r="B6101">
        <v>2705</v>
      </c>
      <c r="C6101">
        <f>1/COUNTIF(B:B,pizzadb_pizzasales[[#This Row],[order_id]])</f>
        <v>0.25</v>
      </c>
      <c r="D6101" s="1" t="s">
        <v>58</v>
      </c>
      <c r="E6101">
        <v>1</v>
      </c>
      <c r="F6101" s="16">
        <v>45393</v>
      </c>
      <c r="G6101" s="2" t="str">
        <f>TEXT(pizzadb_pizzasales[[#This Row],[order_date]],"dddd")</f>
        <v>Thursday</v>
      </c>
      <c r="H6101" s="3">
        <v>0.81563657407407408</v>
      </c>
      <c r="I6101">
        <v>12</v>
      </c>
      <c r="J6101">
        <v>12</v>
      </c>
      <c r="K6101" s="1" t="s">
        <v>41</v>
      </c>
      <c r="L6101" s="1" t="s">
        <v>22</v>
      </c>
      <c r="M6101" s="1" t="s">
        <v>30</v>
      </c>
      <c r="N6101" s="1" t="s">
        <v>31</v>
      </c>
    </row>
    <row r="6102" spans="1:14" x14ac:dyDescent="0.25">
      <c r="A6102">
        <v>6101</v>
      </c>
      <c r="B6102">
        <v>2705</v>
      </c>
      <c r="C6102">
        <f>1/COUNTIF(B:B,pizzadb_pizzasales[[#This Row],[order_id]])</f>
        <v>0.25</v>
      </c>
      <c r="D6102" s="1" t="s">
        <v>69</v>
      </c>
      <c r="E6102">
        <v>1</v>
      </c>
      <c r="F6102" s="16">
        <v>45394</v>
      </c>
      <c r="G6102" s="2" t="str">
        <f>TEXT(pizzadb_pizzasales[[#This Row],[order_date]],"dddd")</f>
        <v>Friday</v>
      </c>
      <c r="H6102" s="3">
        <v>0.81563657407407408</v>
      </c>
      <c r="I6102">
        <v>20.75</v>
      </c>
      <c r="J6102">
        <v>20.75</v>
      </c>
      <c r="K6102" s="1" t="s">
        <v>21</v>
      </c>
      <c r="L6102" s="1" t="s">
        <v>33</v>
      </c>
      <c r="M6102" s="1" t="s">
        <v>70</v>
      </c>
      <c r="N6102" s="1" t="s">
        <v>71</v>
      </c>
    </row>
    <row r="6103" spans="1:14" x14ac:dyDescent="0.25">
      <c r="A6103">
        <v>6102</v>
      </c>
      <c r="B6103">
        <v>2706</v>
      </c>
      <c r="C6103">
        <f>1/COUNTIF(B:B,pizzadb_pizzasales[[#This Row],[order_id]])</f>
        <v>1</v>
      </c>
      <c r="D6103" s="1" t="s">
        <v>159</v>
      </c>
      <c r="E6103">
        <v>1</v>
      </c>
      <c r="F6103" s="16">
        <v>45395</v>
      </c>
      <c r="G6103" s="2" t="str">
        <f>TEXT(pizzadb_pizzasales[[#This Row],[order_date]],"dddd")</f>
        <v>Saturday</v>
      </c>
      <c r="H6103" s="3">
        <v>0.81648148148148147</v>
      </c>
      <c r="I6103">
        <v>16.75</v>
      </c>
      <c r="J6103">
        <v>16.75</v>
      </c>
      <c r="K6103" s="1" t="s">
        <v>13</v>
      </c>
      <c r="L6103" s="1" t="s">
        <v>22</v>
      </c>
      <c r="M6103" s="1" t="s">
        <v>101</v>
      </c>
      <c r="N6103" s="1" t="s">
        <v>102</v>
      </c>
    </row>
    <row r="6104" spans="1:14" x14ac:dyDescent="0.25">
      <c r="A6104">
        <v>6103</v>
      </c>
      <c r="B6104">
        <v>2707</v>
      </c>
      <c r="C6104">
        <f>1/COUNTIF(B:B,pizzadb_pizzasales[[#This Row],[order_id]])</f>
        <v>0.25</v>
      </c>
      <c r="D6104" s="1" t="s">
        <v>17</v>
      </c>
      <c r="E6104">
        <v>1</v>
      </c>
      <c r="F6104" s="16">
        <v>45396</v>
      </c>
      <c r="G6104" s="2" t="str">
        <f>TEXT(pizzadb_pizzasales[[#This Row],[order_date]],"dddd")</f>
        <v>Sunday</v>
      </c>
      <c r="H6104" s="3">
        <v>0.81650462962962966</v>
      </c>
      <c r="I6104">
        <v>16</v>
      </c>
      <c r="J6104">
        <v>16</v>
      </c>
      <c r="K6104" s="1" t="s">
        <v>13</v>
      </c>
      <c r="L6104" s="1" t="s">
        <v>14</v>
      </c>
      <c r="M6104" s="1" t="s">
        <v>18</v>
      </c>
      <c r="N6104" s="1" t="s">
        <v>19</v>
      </c>
    </row>
    <row r="6105" spans="1:14" x14ac:dyDescent="0.25">
      <c r="A6105">
        <v>6104</v>
      </c>
      <c r="B6105">
        <v>2707</v>
      </c>
      <c r="C6105">
        <f>1/COUNTIF(B:B,pizzadb_pizzasales[[#This Row],[order_id]])</f>
        <v>0.25</v>
      </c>
      <c r="D6105" s="1" t="s">
        <v>25</v>
      </c>
      <c r="E6105">
        <v>1</v>
      </c>
      <c r="F6105" s="16">
        <v>45397</v>
      </c>
      <c r="G6105" s="2" t="str">
        <f>TEXT(pizzadb_pizzasales[[#This Row],[order_date]],"dddd")</f>
        <v>Monday</v>
      </c>
      <c r="H6105" s="3">
        <v>0.81650462962962966</v>
      </c>
      <c r="I6105">
        <v>20.75</v>
      </c>
      <c r="J6105">
        <v>20.75</v>
      </c>
      <c r="K6105" s="1" t="s">
        <v>21</v>
      </c>
      <c r="L6105" s="1" t="s">
        <v>26</v>
      </c>
      <c r="M6105" s="1" t="s">
        <v>27</v>
      </c>
      <c r="N6105" s="1" t="s">
        <v>28</v>
      </c>
    </row>
    <row r="6106" spans="1:14" x14ac:dyDescent="0.25">
      <c r="A6106">
        <v>6105</v>
      </c>
      <c r="B6106">
        <v>2707</v>
      </c>
      <c r="C6106">
        <f>1/COUNTIF(B:B,pizzadb_pizzasales[[#This Row],[order_id]])</f>
        <v>0.25</v>
      </c>
      <c r="D6106" s="1" t="s">
        <v>143</v>
      </c>
      <c r="E6106">
        <v>1</v>
      </c>
      <c r="F6106" s="16">
        <v>45398</v>
      </c>
      <c r="G6106" s="2" t="str">
        <f>TEXT(pizzadb_pizzasales[[#This Row],[order_date]],"dddd")</f>
        <v>Tuesday</v>
      </c>
      <c r="H6106" s="3">
        <v>0.81650462962962966</v>
      </c>
      <c r="I6106">
        <v>11</v>
      </c>
      <c r="J6106">
        <v>11</v>
      </c>
      <c r="K6106" s="1" t="s">
        <v>41</v>
      </c>
      <c r="L6106" s="1" t="s">
        <v>14</v>
      </c>
      <c r="M6106" s="1" t="s">
        <v>130</v>
      </c>
      <c r="N6106" s="1" t="s">
        <v>131</v>
      </c>
    </row>
    <row r="6107" spans="1:14" x14ac:dyDescent="0.25">
      <c r="A6107">
        <v>6106</v>
      </c>
      <c r="B6107">
        <v>2707</v>
      </c>
      <c r="C6107">
        <f>1/COUNTIF(B:B,pizzadb_pizzasales[[#This Row],[order_id]])</f>
        <v>0.25</v>
      </c>
      <c r="D6107" s="1" t="s">
        <v>32</v>
      </c>
      <c r="E6107">
        <v>1</v>
      </c>
      <c r="F6107" s="16">
        <v>45399</v>
      </c>
      <c r="G6107" s="2" t="str">
        <f>TEXT(pizzadb_pizzasales[[#This Row],[order_date]],"dddd")</f>
        <v>Wednesday</v>
      </c>
      <c r="H6107" s="3">
        <v>0.81650462962962966</v>
      </c>
      <c r="I6107">
        <v>20.75</v>
      </c>
      <c r="J6107">
        <v>20.75</v>
      </c>
      <c r="K6107" s="1" t="s">
        <v>21</v>
      </c>
      <c r="L6107" s="1" t="s">
        <v>33</v>
      </c>
      <c r="M6107" s="1" t="s">
        <v>34</v>
      </c>
      <c r="N6107" s="1" t="s">
        <v>35</v>
      </c>
    </row>
    <row r="6108" spans="1:14" x14ac:dyDescent="0.25">
      <c r="A6108">
        <v>6107</v>
      </c>
      <c r="B6108">
        <v>2708</v>
      </c>
      <c r="C6108">
        <f>1/COUNTIF(B:B,pizzadb_pizzasales[[#This Row],[order_id]])</f>
        <v>0.25</v>
      </c>
      <c r="D6108" s="1" t="s">
        <v>73</v>
      </c>
      <c r="E6108">
        <v>1</v>
      </c>
      <c r="F6108" s="16">
        <v>45400</v>
      </c>
      <c r="G6108" s="2" t="str">
        <f>TEXT(pizzadb_pizzasales[[#This Row],[order_date]],"dddd")</f>
        <v>Thursday</v>
      </c>
      <c r="H6108" s="3">
        <v>0.81949074074074069</v>
      </c>
      <c r="I6108">
        <v>20.75</v>
      </c>
      <c r="J6108">
        <v>20.75</v>
      </c>
      <c r="K6108" s="1" t="s">
        <v>21</v>
      </c>
      <c r="L6108" s="1" t="s">
        <v>33</v>
      </c>
      <c r="M6108" s="1" t="s">
        <v>74</v>
      </c>
      <c r="N6108" s="1" t="s">
        <v>75</v>
      </c>
    </row>
    <row r="6109" spans="1:14" x14ac:dyDescent="0.25">
      <c r="A6109">
        <v>6108</v>
      </c>
      <c r="B6109">
        <v>2708</v>
      </c>
      <c r="C6109">
        <f>1/COUNTIF(B:B,pizzadb_pizzasales[[#This Row],[order_id]])</f>
        <v>0.25</v>
      </c>
      <c r="D6109" s="1" t="s">
        <v>90</v>
      </c>
      <c r="E6109">
        <v>1</v>
      </c>
      <c r="F6109" s="16">
        <v>45401</v>
      </c>
      <c r="G6109" s="2" t="str">
        <f>TEXT(pizzadb_pizzasales[[#This Row],[order_date]],"dddd")</f>
        <v>Friday</v>
      </c>
      <c r="H6109" s="3">
        <v>0.81949074074074069</v>
      </c>
      <c r="I6109">
        <v>17.950000762939453</v>
      </c>
      <c r="J6109">
        <v>17.950000762939453</v>
      </c>
      <c r="K6109" s="1" t="s">
        <v>21</v>
      </c>
      <c r="L6109" s="1" t="s">
        <v>22</v>
      </c>
      <c r="M6109" s="1" t="s">
        <v>91</v>
      </c>
      <c r="N6109" s="1" t="s">
        <v>92</v>
      </c>
    </row>
    <row r="6110" spans="1:14" x14ac:dyDescent="0.25">
      <c r="A6110">
        <v>6109</v>
      </c>
      <c r="B6110">
        <v>2708</v>
      </c>
      <c r="C6110">
        <f>1/COUNTIF(B:B,pizzadb_pizzasales[[#This Row],[order_id]])</f>
        <v>0.25</v>
      </c>
      <c r="D6110" s="1" t="s">
        <v>142</v>
      </c>
      <c r="E6110">
        <v>1</v>
      </c>
      <c r="F6110" s="16">
        <v>45402</v>
      </c>
      <c r="G6110" s="2" t="str">
        <f>TEXT(pizzadb_pizzasales[[#This Row],[order_date]],"dddd")</f>
        <v>Saturday</v>
      </c>
      <c r="H6110" s="3">
        <v>0.81949074074074069</v>
      </c>
      <c r="I6110">
        <v>16.5</v>
      </c>
      <c r="J6110">
        <v>16.5</v>
      </c>
      <c r="K6110" s="1" t="s">
        <v>21</v>
      </c>
      <c r="L6110" s="1" t="s">
        <v>14</v>
      </c>
      <c r="M6110" s="1" t="s">
        <v>15</v>
      </c>
      <c r="N6110" s="1" t="s">
        <v>16</v>
      </c>
    </row>
    <row r="6111" spans="1:14" x14ac:dyDescent="0.25">
      <c r="A6111">
        <v>6110</v>
      </c>
      <c r="B6111">
        <v>2708</v>
      </c>
      <c r="C6111">
        <f>1/COUNTIF(B:B,pizzadb_pizzasales[[#This Row],[order_id]])</f>
        <v>0.25</v>
      </c>
      <c r="D6111" s="1" t="s">
        <v>120</v>
      </c>
      <c r="E6111">
        <v>1</v>
      </c>
      <c r="F6111" s="16">
        <v>45403</v>
      </c>
      <c r="G6111" s="2" t="str">
        <f>TEXT(pizzadb_pizzasales[[#This Row],[order_date]],"dddd")</f>
        <v>Sunday</v>
      </c>
      <c r="H6111" s="3">
        <v>0.81949074074074069</v>
      </c>
      <c r="I6111">
        <v>12.5</v>
      </c>
      <c r="J6111">
        <v>12.5</v>
      </c>
      <c r="K6111" s="1" t="s">
        <v>41</v>
      </c>
      <c r="L6111" s="1" t="s">
        <v>26</v>
      </c>
      <c r="M6111" s="1" t="s">
        <v>38</v>
      </c>
      <c r="N6111" s="1" t="s">
        <v>39</v>
      </c>
    </row>
    <row r="6112" spans="1:14" x14ac:dyDescent="0.25">
      <c r="A6112">
        <v>6111</v>
      </c>
      <c r="B6112">
        <v>2709</v>
      </c>
      <c r="C6112">
        <f>1/COUNTIF(B:B,pizzadb_pizzasales[[#This Row],[order_id]])</f>
        <v>0.25</v>
      </c>
      <c r="D6112" s="1" t="s">
        <v>90</v>
      </c>
      <c r="E6112">
        <v>1</v>
      </c>
      <c r="F6112" s="16">
        <v>45404</v>
      </c>
      <c r="G6112" s="2" t="str">
        <f>TEXT(pizzadb_pizzasales[[#This Row],[order_date]],"dddd")</f>
        <v>Monday</v>
      </c>
      <c r="H6112" s="3">
        <v>0.82289351851851855</v>
      </c>
      <c r="I6112">
        <v>17.950000762939453</v>
      </c>
      <c r="J6112">
        <v>17.950000762939453</v>
      </c>
      <c r="K6112" s="1" t="s">
        <v>21</v>
      </c>
      <c r="L6112" s="1" t="s">
        <v>22</v>
      </c>
      <c r="M6112" s="1" t="s">
        <v>91</v>
      </c>
      <c r="N6112" s="1" t="s">
        <v>92</v>
      </c>
    </row>
    <row r="6113" spans="1:14" x14ac:dyDescent="0.25">
      <c r="A6113">
        <v>6112</v>
      </c>
      <c r="B6113">
        <v>2709</v>
      </c>
      <c r="C6113">
        <f>1/COUNTIF(B:B,pizzadb_pizzasales[[#This Row],[order_id]])</f>
        <v>0.25</v>
      </c>
      <c r="D6113" s="1" t="s">
        <v>51</v>
      </c>
      <c r="E6113">
        <v>1</v>
      </c>
      <c r="F6113" s="16">
        <v>45405</v>
      </c>
      <c r="G6113" s="2" t="str">
        <f>TEXT(pizzadb_pizzasales[[#This Row],[order_date]],"dddd")</f>
        <v>Tuesday</v>
      </c>
      <c r="H6113" s="3">
        <v>0.82289351851851855</v>
      </c>
      <c r="I6113">
        <v>12</v>
      </c>
      <c r="J6113">
        <v>12</v>
      </c>
      <c r="K6113" s="1" t="s">
        <v>41</v>
      </c>
      <c r="L6113" s="1" t="s">
        <v>22</v>
      </c>
      <c r="M6113" s="1" t="s">
        <v>52</v>
      </c>
      <c r="N6113" s="1" t="s">
        <v>53</v>
      </c>
    </row>
    <row r="6114" spans="1:14" x14ac:dyDescent="0.25">
      <c r="A6114">
        <v>6113</v>
      </c>
      <c r="B6114">
        <v>2709</v>
      </c>
      <c r="C6114">
        <f>1/COUNTIF(B:B,pizzadb_pizzasales[[#This Row],[order_id]])</f>
        <v>0.25</v>
      </c>
      <c r="D6114" s="1" t="s">
        <v>36</v>
      </c>
      <c r="E6114">
        <v>1</v>
      </c>
      <c r="F6114" s="16">
        <v>45406</v>
      </c>
      <c r="G6114" s="2" t="str">
        <f>TEXT(pizzadb_pizzasales[[#This Row],[order_date]],"dddd")</f>
        <v>Wednesday</v>
      </c>
      <c r="H6114" s="3">
        <v>0.82289351851851855</v>
      </c>
      <c r="I6114">
        <v>16.5</v>
      </c>
      <c r="J6114">
        <v>16.5</v>
      </c>
      <c r="K6114" s="1" t="s">
        <v>13</v>
      </c>
      <c r="L6114" s="1" t="s">
        <v>26</v>
      </c>
      <c r="M6114" s="1" t="s">
        <v>27</v>
      </c>
      <c r="N6114" s="1" t="s">
        <v>28</v>
      </c>
    </row>
    <row r="6115" spans="1:14" x14ac:dyDescent="0.25">
      <c r="A6115">
        <v>6114</v>
      </c>
      <c r="B6115">
        <v>2709</v>
      </c>
      <c r="C6115">
        <f>1/COUNTIF(B:B,pizzadb_pizzasales[[#This Row],[order_id]])</f>
        <v>0.25</v>
      </c>
      <c r="D6115" s="1" t="s">
        <v>29</v>
      </c>
      <c r="E6115">
        <v>1</v>
      </c>
      <c r="F6115" s="16">
        <v>45407</v>
      </c>
      <c r="G6115" s="2" t="str">
        <f>TEXT(pizzadb_pizzasales[[#This Row],[order_date]],"dddd")</f>
        <v>Thursday</v>
      </c>
      <c r="H6115" s="3">
        <v>0.82289351851851855</v>
      </c>
      <c r="I6115">
        <v>16</v>
      </c>
      <c r="J6115">
        <v>16</v>
      </c>
      <c r="K6115" s="1" t="s">
        <v>13</v>
      </c>
      <c r="L6115" s="1" t="s">
        <v>22</v>
      </c>
      <c r="M6115" s="1" t="s">
        <v>30</v>
      </c>
      <c r="N6115" s="1" t="s">
        <v>31</v>
      </c>
    </row>
    <row r="6116" spans="1:14" x14ac:dyDescent="0.25">
      <c r="A6116">
        <v>6115</v>
      </c>
      <c r="B6116">
        <v>2710</v>
      </c>
      <c r="C6116">
        <f>1/COUNTIF(B:B,pizzadb_pizzasales[[#This Row],[order_id]])</f>
        <v>0.25</v>
      </c>
      <c r="D6116" s="1" t="s">
        <v>134</v>
      </c>
      <c r="E6116">
        <v>1</v>
      </c>
      <c r="F6116" s="16">
        <v>45408</v>
      </c>
      <c r="G6116" s="2" t="str">
        <f>TEXT(pizzadb_pizzasales[[#This Row],[order_date]],"dddd")</f>
        <v>Friday</v>
      </c>
      <c r="H6116" s="3">
        <v>0.83333333333333337</v>
      </c>
      <c r="I6116">
        <v>16.75</v>
      </c>
      <c r="J6116">
        <v>16.75</v>
      </c>
      <c r="K6116" s="1" t="s">
        <v>13</v>
      </c>
      <c r="L6116" s="1" t="s">
        <v>33</v>
      </c>
      <c r="M6116" s="1" t="s">
        <v>124</v>
      </c>
      <c r="N6116" s="1" t="s">
        <v>125</v>
      </c>
    </row>
    <row r="6117" spans="1:14" x14ac:dyDescent="0.25">
      <c r="A6117">
        <v>6116</v>
      </c>
      <c r="B6117">
        <v>2710</v>
      </c>
      <c r="C6117">
        <f>1/COUNTIF(B:B,pizzadb_pizzasales[[#This Row],[order_id]])</f>
        <v>0.25</v>
      </c>
      <c r="D6117" s="1" t="s">
        <v>127</v>
      </c>
      <c r="E6117">
        <v>1</v>
      </c>
      <c r="F6117" s="16">
        <v>45409</v>
      </c>
      <c r="G6117" s="2" t="str">
        <f>TEXT(pizzadb_pizzasales[[#This Row],[order_date]],"dddd")</f>
        <v>Saturday</v>
      </c>
      <c r="H6117" s="3">
        <v>0.83333333333333337</v>
      </c>
      <c r="I6117">
        <v>20.25</v>
      </c>
      <c r="J6117">
        <v>20.25</v>
      </c>
      <c r="K6117" s="1" t="s">
        <v>21</v>
      </c>
      <c r="L6117" s="1" t="s">
        <v>22</v>
      </c>
      <c r="M6117" s="1" t="s">
        <v>52</v>
      </c>
      <c r="N6117" s="1" t="s">
        <v>53</v>
      </c>
    </row>
    <row r="6118" spans="1:14" x14ac:dyDescent="0.25">
      <c r="A6118">
        <v>6117</v>
      </c>
      <c r="B6118">
        <v>2710</v>
      </c>
      <c r="C6118">
        <f>1/COUNTIF(B:B,pizzadb_pizzasales[[#This Row],[order_id]])</f>
        <v>0.25</v>
      </c>
      <c r="D6118" s="1" t="s">
        <v>117</v>
      </c>
      <c r="E6118">
        <v>1</v>
      </c>
      <c r="F6118" s="16">
        <v>45410</v>
      </c>
      <c r="G6118" s="2" t="str">
        <f>TEXT(pizzadb_pizzasales[[#This Row],[order_date]],"dddd")</f>
        <v>Sunday</v>
      </c>
      <c r="H6118" s="3">
        <v>0.83333333333333337</v>
      </c>
      <c r="I6118">
        <v>12.75</v>
      </c>
      <c r="J6118">
        <v>12.75</v>
      </c>
      <c r="K6118" s="1" t="s">
        <v>41</v>
      </c>
      <c r="L6118" s="1" t="s">
        <v>33</v>
      </c>
      <c r="M6118" s="1" t="s">
        <v>70</v>
      </c>
      <c r="N6118" s="1" t="s">
        <v>71</v>
      </c>
    </row>
    <row r="6119" spans="1:14" x14ac:dyDescent="0.25">
      <c r="A6119">
        <v>6118</v>
      </c>
      <c r="B6119">
        <v>2710</v>
      </c>
      <c r="C6119">
        <f>1/COUNTIF(B:B,pizzadb_pizzasales[[#This Row],[order_id]])</f>
        <v>0.25</v>
      </c>
      <c r="D6119" s="1" t="s">
        <v>140</v>
      </c>
      <c r="E6119">
        <v>1</v>
      </c>
      <c r="F6119" s="16">
        <v>45411</v>
      </c>
      <c r="G6119" s="2" t="str">
        <f>TEXT(pizzadb_pizzasales[[#This Row],[order_date]],"dddd")</f>
        <v>Monday</v>
      </c>
      <c r="H6119" s="3">
        <v>0.83333333333333337</v>
      </c>
      <c r="I6119">
        <v>25.5</v>
      </c>
      <c r="J6119">
        <v>25.5</v>
      </c>
      <c r="K6119" s="1" t="s">
        <v>141</v>
      </c>
      <c r="L6119" s="1" t="s">
        <v>14</v>
      </c>
      <c r="M6119" s="1" t="s">
        <v>45</v>
      </c>
      <c r="N6119" s="1" t="s">
        <v>46</v>
      </c>
    </row>
    <row r="6120" spans="1:14" x14ac:dyDescent="0.25">
      <c r="A6120">
        <v>6119</v>
      </c>
      <c r="B6120">
        <v>2711</v>
      </c>
      <c r="C6120">
        <f>1/COUNTIF(B:B,pizzadb_pizzasales[[#This Row],[order_id]])</f>
        <v>1</v>
      </c>
      <c r="D6120" s="1" t="s">
        <v>90</v>
      </c>
      <c r="E6120">
        <v>1</v>
      </c>
      <c r="F6120" s="16">
        <v>45412</v>
      </c>
      <c r="G6120" s="2" t="str">
        <f>TEXT(pizzadb_pizzasales[[#This Row],[order_date]],"dddd")</f>
        <v>Tuesday</v>
      </c>
      <c r="H6120" s="3">
        <v>0.83371527777777776</v>
      </c>
      <c r="I6120">
        <v>17.950000762939453</v>
      </c>
      <c r="J6120">
        <v>17.950000762939453</v>
      </c>
      <c r="K6120" s="1" t="s">
        <v>21</v>
      </c>
      <c r="L6120" s="1" t="s">
        <v>22</v>
      </c>
      <c r="M6120" s="1" t="s">
        <v>91</v>
      </c>
      <c r="N6120" s="1" t="s">
        <v>92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1573-6F8D-487F-B22D-B0BF0911371C}">
  <dimension ref="A1"/>
  <sheetViews>
    <sheetView showGridLines="0" tabSelected="1" workbookViewId="0">
      <selection activeCell="B23" sqref="B2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7 f 1 2 9 d - f a 1 a - 4 c 3 b - 9 e c 8 - e a 4 5 2 a 2 a e 7 d 0 "   x m l n s = " h t t p : / / s c h e m a s . m i c r o s o f t . c o m / D a t a M a s h u p " > A A A A A M 4 D A A B Q S w M E F A A C A A g A 9 o V N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9 o V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a F T V i 8 M 5 D k y A A A A D s B A A A T A B w A R m 9 y b X V s Y X M v U 2 V j d G l v b j E u b S C i G A A o o B Q A A A A A A A A A A A A A A A A A A A A A A A A A A A B t j 0 E L g k A Q h e + C / 2 H Y L g o S d B Y P h Q R B Q b m d E o l x G 3 J h c 8 N d i Y r + e 2 s q H W o u b 2 Y Y v v f G k L B S 1 8 B 7 n c W + 5 3 u m w o Z O M G F X + X j g q Y S P G l R k G C S g y P o e u O K 6 b Q S 5 z e b O d + t p i h Z L N B Q w p Q W q S h v L I m D b 1 e E w T x e u z T O y b V N z W Z 8 V j d e J b V o q w q h H D o 7 H r 6 P D 9 z 7 P n I u K L p i M s V i 0 s n Q Z x j 5 d 8 c o 7 b j H Q J m w p l a X u m U z f P u H 3 W C q a c l L u 4 W 4 X / D p G Q C g q 6 H K F v i f r / 6 z 4 D V B L A Q I t A B Q A A g A I A P a F T V g g O B 9 n p A A A A P U A A A A S A A A A A A A A A A A A A A A A A A A A A A B D b 2 5 m a W c v U G F j a 2 F n Z S 5 4 b W x Q S w E C L Q A U A A I A C A D 2 h U 1 Y D 8 r p q 6 Q A A A D p A A A A E w A A A A A A A A A A A A A A A A D w A A A A W 0 N v b n R l b n R f V H l w Z X N d L n h t b F B L A Q I t A B Q A A g A I A P a F T V i 8 M 5 D k y A A A A D s B A A A T A A A A A A A A A A A A A A A A A O E B A A B G b 3 J t d W x h c y 9 T Z W N 0 a W 9 u M S 5 t U E s F B g A A A A A D A A M A w g A A A P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T A A A A A A A A K h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p e n p h Z G I l M j B w a X p 6 Y X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p e n p h Z G J f c G l 6 e m F z Y W x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B p e n p h X 2 l k J n F 1 b 3 Q 7 L C Z x d W 9 0 O 2 9 y Z G V y X 2 l k J n F 1 b 3 Q 7 L C Z x d W 9 0 O 3 B p e n p h X 2 5 h b W V f a W Q m c X V v d D s s J n F 1 b 3 Q 7 c X V h b n R p d H k m c X V v d D s s J n F 1 b 3 Q 7 b 3 J k Z X J f Z G F 0 Z S Z x d W 9 0 O y w m c X V v d D t v c m R l c l 9 0 a W 1 l J n F 1 b 3 Q 7 L C Z x d W 9 0 O 3 V u a X R f c H J p Y 2 U m c X V v d D s s J n F 1 b 3 Q 7 d G 9 0 Y W x f c H J p Y 2 U m c X V v d D s s J n F 1 b 3 Q 7 c G l 6 e m F f c 2 l 6 Z S Z x d W 9 0 O y w m c X V v d D t w a X p 6 Y V 9 j Y X R l Z 2 9 y e S Z x d W 9 0 O y w m c X V v d D t w a X p 6 Y V 9 p b m d y Z W R p Z W 5 0 c y Z x d W 9 0 O y w m c X V v d D t w a X p 6 Y V 9 u Y W 1 l J n F 1 b 3 Q 7 X S I g L z 4 8 R W 5 0 c n k g V H l w Z T 0 i R m l s b E N v b H V t b l R 5 c G V z I i B W Y W x 1 Z T 0 i c 0 F n S U d B Z 2 t L R G c 0 R 0 J n W U c i I C 8 + P E V u d H J 5 I F R 5 c G U 9 I k Z p b G x M Y X N 0 V X B k Y X R l Z C I g V m F s d W U 9 I m Q y M D I 0 L T A y L T E z V D E x O j E 3 O j Q 1 L j Q x N z M 3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T E 5 I i A v P j x F b n R y e S B U e X B l P S J B Z G R l Z F R v R G F 0 Y U 1 v Z G V s I i B W Y W x 1 Z T 0 i b D A i I C 8 + P E V u d H J 5 I F R 5 c G U 9 I l F 1 Z X J 5 S U Q i I F Z h b H V l P S J z O D R h M T Q y Y 2 M t Y z Y 0 M y 0 0 M G Y x L W I y N j k t N j k 5 Y z N h N G I 2 M W J m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J n F 1 b 3 Q 7 c G l 6 e m F f a W Q m c X V v d D t d L C Z x d W 9 0 O 3 F 1 Z X J 5 U m V s Y X R p b 2 5 z a G l w c y Z x d W 9 0 O z p b X S w m c X V v d D t j b 2 x 1 b W 5 J Z G V u d G l 0 a W V z J n F 1 b 3 Q 7 O l s m c X V v d D t T Z X J 2 Z X I u R G F 0 Y W J h c 2 V c X C 8 y L 0 1 5 U 3 F s L 2 x v Y 2 F s a G 9 z d D t Q S V p a Q U R C L 3 B p e n p h Z G I v c G l 6 e m F k Y i 5 w a X p 6 Y X N h b G V z L n t w a X p 6 Y V 9 p Z C w w f S Z x d W 9 0 O y w m c X V v d D t T Z X J 2 Z X I u R G F 0 Y W J h c 2 V c X C 8 y L 0 1 5 U 3 F s L 2 x v Y 2 F s a G 9 z d D t Q S V p a Q U R C L 3 B p e n p h Z G I v c G l 6 e m F k Y i 5 w a X p 6 Y X N h b G V z L n t v c m R l c l 9 p Z C w x f S Z x d W 9 0 O y w m c X V v d D t T Z X J 2 Z X I u R G F 0 Y W J h c 2 V c X C 8 y L 0 1 5 U 3 F s L 2 x v Y 2 F s a G 9 z d D t Q S V p a Q U R C L 3 B p e n p h Z G I v c G l 6 e m F k Y i 5 w a X p 6 Y X N h b G V z L n t w a X p 6 Y V 9 u Y W 1 l X 2 l k L D J 9 J n F 1 b 3 Q 7 L C Z x d W 9 0 O 1 N l c n Z l c i 5 E Y X R h Y m F z Z V x c L z I v T X l T c W w v b G 9 j Y W x o b 3 N 0 O 1 B J W l p B R E I v c G l 6 e m F k Y i 9 w a X p 6 Y W R i L n B p e n p h c 2 F s Z X M u e 3 F 1 Y W 5 0 a X R 5 L D N 9 J n F 1 b 3 Q 7 L C Z x d W 9 0 O 1 N l c n Z l c i 5 E Y X R h Y m F z Z V x c L z I v T X l T c W w v b G 9 j Y W x o b 3 N 0 O 1 B J W l p B R E I v c G l 6 e m F k Y i 9 w a X p 6 Y W R i L n B p e n p h c 2 F s Z X M u e 2 9 y Z G V y X 2 R h d G U s N H 0 m c X V v d D s s J n F 1 b 3 Q 7 U 2 V y d m V y L k R h d G F i Y X N l X F w v M i 9 N e V N x b C 9 s b 2 N h b G h v c 3 Q 7 U E l a W k F E Q i 9 w a X p 6 Y W R i L 3 B p e n p h Z G I u c G l 6 e m F z Y W x l c y 5 7 b 3 J k Z X J f d G l t Z S w 1 f S Z x d W 9 0 O y w m c X V v d D t T Z X J 2 Z X I u R G F 0 Y W J h c 2 V c X C 8 y L 0 1 5 U 3 F s L 2 x v Y 2 F s a G 9 z d D t Q S V p a Q U R C L 3 B p e n p h Z G I v c G l 6 e m F k Y i 5 w a X p 6 Y X N h b G V z L n t 1 b m l 0 X 3 B y a W N l L D Z 9 J n F 1 b 3 Q 7 L C Z x d W 9 0 O 1 N l c n Z l c i 5 E Y X R h Y m F z Z V x c L z I v T X l T c W w v b G 9 j Y W x o b 3 N 0 O 1 B J W l p B R E I v c G l 6 e m F k Y i 9 w a X p 6 Y W R i L n B p e n p h c 2 F s Z X M u e 3 R v d G F s X 3 B y a W N l L D d 9 J n F 1 b 3 Q 7 L C Z x d W 9 0 O 1 N l c n Z l c i 5 E Y X R h Y m F z Z V x c L z I v T X l T c W w v b G 9 j Y W x o b 3 N 0 O 1 B J W l p B R E I v c G l 6 e m F k Y i 9 w a X p 6 Y W R i L n B p e n p h c 2 F s Z X M u e 3 B p e n p h X 3 N p e m U s O H 0 m c X V v d D s s J n F 1 b 3 Q 7 U 2 V y d m V y L k R h d G F i Y X N l X F w v M i 9 N e V N x b C 9 s b 2 N h b G h v c 3 Q 7 U E l a W k F E Q i 9 w a X p 6 Y W R i L 3 B p e n p h Z G I u c G l 6 e m F z Y W x l c y 5 7 c G l 6 e m F f Y 2 F 0 Z W d v c n k s O X 0 m c X V v d D s s J n F 1 b 3 Q 7 U 2 V y d m V y L k R h d G F i Y X N l X F w v M i 9 N e V N x b C 9 s b 2 N h b G h v c 3 Q 7 U E l a W k F E Q i 9 w a X p 6 Y W R i L 3 B p e n p h Z G I u c G l 6 e m F z Y W x l c y 5 7 c G l 6 e m F f a W 5 n c m V k a W V u d H M s M T B 9 J n F 1 b 3 Q 7 L C Z x d W 9 0 O 1 N l c n Z l c i 5 E Y X R h Y m F z Z V x c L z I v T X l T c W w v b G 9 j Y W x o b 3 N 0 O 1 B J W l p B R E I v c G l 6 e m F k Y i 9 w a X p 6 Y W R i L n B p e n p h c 2 F s Z X M u e 3 B p e n p h X 2 5 h b W U s M T F 9 J n F 1 b 3 Q 7 X S w m c X V v d D t D b 2 x 1 b W 5 D b 3 V u d C Z x d W 9 0 O z o x M i w m c X V v d D t L Z X l D b 2 x 1 b W 5 O Y W 1 l c y Z x d W 9 0 O z p b J n F 1 b 3 Q 7 c G l 6 e m F f a W Q m c X V v d D t d L C Z x d W 9 0 O 0 N v b H V t b k l k Z W 5 0 a X R p Z X M m c X V v d D s 6 W y Z x d W 9 0 O 1 N l c n Z l c i 5 E Y X R h Y m F z Z V x c L z I v T X l T c W w v b G 9 j Y W x o b 3 N 0 O 1 B J W l p B R E I v c G l 6 e m F k Y i 9 w a X p 6 Y W R i L n B p e n p h c 2 F s Z X M u e 3 B p e n p h X 2 l k L D B 9 J n F 1 b 3 Q 7 L C Z x d W 9 0 O 1 N l c n Z l c i 5 E Y X R h Y m F z Z V x c L z I v T X l T c W w v b G 9 j Y W x o b 3 N 0 O 1 B J W l p B R E I v c G l 6 e m F k Y i 9 w a X p 6 Y W R i L n B p e n p h c 2 F s Z X M u e 2 9 y Z G V y X 2 l k L D F 9 J n F 1 b 3 Q 7 L C Z x d W 9 0 O 1 N l c n Z l c i 5 E Y X R h Y m F z Z V x c L z I v T X l T c W w v b G 9 j Y W x o b 3 N 0 O 1 B J W l p B R E I v c G l 6 e m F k Y i 9 w a X p 6 Y W R i L n B p e n p h c 2 F s Z X M u e 3 B p e n p h X 2 5 h b W V f a W Q s M n 0 m c X V v d D s s J n F 1 b 3 Q 7 U 2 V y d m V y L k R h d G F i Y X N l X F w v M i 9 N e V N x b C 9 s b 2 N h b G h v c 3 Q 7 U E l a W k F E Q i 9 w a X p 6 Y W R i L 3 B p e n p h Z G I u c G l 6 e m F z Y W x l c y 5 7 c X V h b n R p d H k s M 3 0 m c X V v d D s s J n F 1 b 3 Q 7 U 2 V y d m V y L k R h d G F i Y X N l X F w v M i 9 N e V N x b C 9 s b 2 N h b G h v c 3 Q 7 U E l a W k F E Q i 9 w a X p 6 Y W R i L 3 B p e n p h Z G I u c G l 6 e m F z Y W x l c y 5 7 b 3 J k Z X J f Z G F 0 Z S w 0 f S Z x d W 9 0 O y w m c X V v d D t T Z X J 2 Z X I u R G F 0 Y W J h c 2 V c X C 8 y L 0 1 5 U 3 F s L 2 x v Y 2 F s a G 9 z d D t Q S V p a Q U R C L 3 B p e n p h Z G I v c G l 6 e m F k Y i 5 w a X p 6 Y X N h b G V z L n t v c m R l c l 9 0 a W 1 l L D V 9 J n F 1 b 3 Q 7 L C Z x d W 9 0 O 1 N l c n Z l c i 5 E Y X R h Y m F z Z V x c L z I v T X l T c W w v b G 9 j Y W x o b 3 N 0 O 1 B J W l p B R E I v c G l 6 e m F k Y i 9 w a X p 6 Y W R i L n B p e n p h c 2 F s Z X M u e 3 V u a X R f c H J p Y 2 U s N n 0 m c X V v d D s s J n F 1 b 3 Q 7 U 2 V y d m V y L k R h d G F i Y X N l X F w v M i 9 N e V N x b C 9 s b 2 N h b G h v c 3 Q 7 U E l a W k F E Q i 9 w a X p 6 Y W R i L 3 B p e n p h Z G I u c G l 6 e m F z Y W x l c y 5 7 d G 9 0 Y W x f c H J p Y 2 U s N 3 0 m c X V v d D s s J n F 1 b 3 Q 7 U 2 V y d m V y L k R h d G F i Y X N l X F w v M i 9 N e V N x b C 9 s b 2 N h b G h v c 3 Q 7 U E l a W k F E Q i 9 w a X p 6 Y W R i L 3 B p e n p h Z G I u c G l 6 e m F z Y W x l c y 5 7 c G l 6 e m F f c 2 l 6 Z S w 4 f S Z x d W 9 0 O y w m c X V v d D t T Z X J 2 Z X I u R G F 0 Y W J h c 2 V c X C 8 y L 0 1 5 U 3 F s L 2 x v Y 2 F s a G 9 z d D t Q S V p a Q U R C L 3 B p e n p h Z G I v c G l 6 e m F k Y i 5 w a X p 6 Y X N h b G V z L n t w a X p 6 Y V 9 j Y X R l Z 2 9 y e S w 5 f S Z x d W 9 0 O y w m c X V v d D t T Z X J 2 Z X I u R G F 0 Y W J h c 2 V c X C 8 y L 0 1 5 U 3 F s L 2 x v Y 2 F s a G 9 z d D t Q S V p a Q U R C L 3 B p e n p h Z G I v c G l 6 e m F k Y i 5 w a X p 6 Y X N h b G V z L n t w a X p 6 Y V 9 p b m d y Z W R p Z W 5 0 c y w x M H 0 m c X V v d D s s J n F 1 b 3 Q 7 U 2 V y d m V y L k R h d G F i Y X N l X F w v M i 9 N e V N x b C 9 s b 2 N h b G h v c 3 Q 7 U E l a W k F E Q i 9 w a X p 6 Y W R i L 3 B p e n p h Z G I u c G l 6 e m F z Y W x l c y 5 7 c G l 6 e m F f b m F t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e n p h Z G I l M j B w a X p 6 Y X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e n p h Z G I l M j B w a X p 6 Y X N h b G V z L 3 B p e n p h Z G J f c G l 6 e m F z Y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e n p h Z G I l M j B w a X p 6 Y X N h b G V z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a U f U / 3 u 5 S J f / a n 4 7 U X V 3 A A A A A A I A A A A A A B B m A A A A A Q A A I A A A A G R 2 h 6 p q k X 9 K u i S + S v H I e g C G T r C Y V 1 E E j B t l 3 w 5 5 h + 3 3 A A A A A A 6 A A A A A A g A A I A A A A L p V z i K L J / 0 b U U D f s M R / V V 4 U k n 1 J 3 6 d l j h Y H F G H l l 2 z p U A A A A L t C h V O L t j V 4 f S p f e n s Q c S F Y g R / c E F n 2 Z O 5 G Z G / I 1 B h B O F e M O w n o f n v 2 e q q j f C m n H T J x M d D l 4 h n + c 7 N Q v n w P n 0 0 U n D z 5 A i j 5 N 1 L q U Z 4 M 7 O Y E Q A A A A M 3 3 R l r A M Y m y 5 J Z j o a t 9 c D G u 9 6 8 G l n Z H J i z y p 9 r o c 4 g e T K t T R X r v i S 4 I 8 0 Q w Z O Y 9 V 7 3 A l s a y 7 F R x 6 L E A i 8 l 4 f F A = < / D a t a M a s h u p > 
</file>

<file path=customXml/itemProps1.xml><?xml version="1.0" encoding="utf-8"?>
<ds:datastoreItem xmlns:ds="http://schemas.openxmlformats.org/officeDocument/2006/customXml" ds:itemID="{68ECFA6B-DF50-4730-9B4A-79626E3453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KPI</vt:lpstr>
      <vt:lpstr>Trends for total order</vt:lpstr>
      <vt:lpstr>Sheet5</vt:lpstr>
      <vt:lpstr>Sheet6</vt:lpstr>
      <vt:lpstr>pizzadb pizzasales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TNL-USER</dc:creator>
  <cp:lastModifiedBy>TNL-USER</cp:lastModifiedBy>
  <dcterms:created xsi:type="dcterms:W3CDTF">2024-02-12T07:33:08Z</dcterms:created>
  <dcterms:modified xsi:type="dcterms:W3CDTF">2024-02-13T16:34:38Z</dcterms:modified>
</cp:coreProperties>
</file>