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w Insight\Projects\IEc 21 NARS Report\NRSA\Data\NRSA Data Modeling\Reference\"/>
    </mc:Choice>
  </mc:AlternateContent>
  <bookViews>
    <workbookView xWindow="0" yWindow="0" windowWidth="19200" windowHeight="11374" activeTab="1"/>
  </bookViews>
  <sheets>
    <sheet name="Indicator &amp; Metric Categories" sheetId="7" r:id="rId1"/>
    <sheet name="Indicator &amp; Category Combos" sheetId="6" r:id="rId2"/>
    <sheet name="Type &amp; Subpop Combos" sheetId="1" r:id="rId3"/>
  </sheets>
  <definedNames>
    <definedName name="_xlnm._FilterDatabase" localSheetId="1" hidden="1">'Indicator &amp; Category Combos'!$A$1:$I$77</definedName>
    <definedName name="_xlnm._FilterDatabase" localSheetId="0" hidden="1">'Indicator &amp; Metric Categories'!$A$1:$B$12</definedName>
    <definedName name="_xlnm._FilterDatabase" localSheetId="2" hidden="1">'Type &amp; Subpop Combos'!$A$1:$K$67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6" l="1"/>
  <c r="D83" i="6"/>
  <c r="C83" i="6"/>
  <c r="H82" i="6"/>
  <c r="C82" i="6"/>
  <c r="D82" i="6" s="1"/>
  <c r="H81" i="6"/>
  <c r="C81" i="6"/>
  <c r="D81" i="6" s="1"/>
  <c r="H78" i="6" l="1"/>
  <c r="H79" i="6"/>
  <c r="H80" i="6"/>
  <c r="H53" i="6" l="1"/>
  <c r="H54" i="6"/>
  <c r="H55" i="6"/>
  <c r="H72" i="6"/>
  <c r="H71" i="6"/>
  <c r="C3" i="6"/>
  <c r="C4" i="6"/>
  <c r="C5" i="6"/>
  <c r="C2" i="6"/>
  <c r="C57" i="6"/>
  <c r="C56" i="6"/>
  <c r="C58" i="6"/>
  <c r="C35" i="6"/>
  <c r="C36" i="6"/>
  <c r="C37" i="6"/>
  <c r="C34" i="6"/>
  <c r="C7" i="6"/>
  <c r="C8" i="6"/>
  <c r="C9" i="6"/>
  <c r="C6" i="6"/>
  <c r="C73" i="6"/>
  <c r="C75" i="6"/>
  <c r="C77" i="6"/>
  <c r="C76" i="6"/>
  <c r="C74" i="6"/>
  <c r="C60" i="6"/>
  <c r="C59" i="6"/>
  <c r="C61" i="6"/>
  <c r="C62" i="6"/>
  <c r="C17" i="6"/>
  <c r="C19" i="6"/>
  <c r="C21" i="6"/>
  <c r="C15" i="6"/>
  <c r="C25" i="6"/>
  <c r="C27" i="6"/>
  <c r="C29" i="6"/>
  <c r="C23" i="6"/>
  <c r="C38" i="6"/>
  <c r="C42" i="6"/>
  <c r="C40" i="6"/>
  <c r="C44" i="6"/>
  <c r="C39" i="6"/>
  <c r="C43" i="6"/>
  <c r="C41" i="6"/>
  <c r="C46" i="6"/>
  <c r="C47" i="6"/>
  <c r="C48" i="6"/>
  <c r="C45" i="6"/>
  <c r="C31" i="6"/>
  <c r="C32" i="6"/>
  <c r="C33" i="6"/>
  <c r="C30" i="6"/>
  <c r="C50" i="6"/>
  <c r="C51" i="6"/>
  <c r="C52" i="6"/>
  <c r="C49" i="6"/>
  <c r="C16" i="6"/>
  <c r="C18" i="6"/>
  <c r="C20" i="6"/>
  <c r="C14" i="6"/>
  <c r="C24" i="6"/>
  <c r="C26" i="6"/>
  <c r="C28" i="6"/>
  <c r="C22" i="6"/>
  <c r="C53" i="6"/>
  <c r="C54" i="6"/>
  <c r="C55" i="6"/>
  <c r="C13" i="6"/>
  <c r="C11" i="6"/>
  <c r="C69" i="6"/>
  <c r="C70" i="6"/>
  <c r="C72" i="6"/>
  <c r="C71" i="6"/>
  <c r="H40" i="6" l="1"/>
  <c r="D40" i="6"/>
  <c r="H42" i="6"/>
  <c r="D42" i="6"/>
  <c r="H38" i="6"/>
  <c r="D38" i="6"/>
  <c r="C65" i="6" l="1"/>
  <c r="D65" i="6" s="1"/>
  <c r="H65" i="6"/>
  <c r="C66" i="6"/>
  <c r="D66" i="6" s="1"/>
  <c r="H66" i="6"/>
  <c r="C68" i="6"/>
  <c r="D68" i="6" s="1"/>
  <c r="H68" i="6"/>
  <c r="C67" i="6"/>
  <c r="D67" i="6" s="1"/>
  <c r="H67" i="6"/>
  <c r="C63" i="6"/>
  <c r="D63" i="6" s="1"/>
  <c r="H63" i="6"/>
  <c r="C64" i="6"/>
  <c r="D64" i="6" s="1"/>
  <c r="H64" i="6"/>
  <c r="D69" i="6"/>
  <c r="H69" i="6"/>
  <c r="D70" i="6"/>
  <c r="H70" i="6"/>
  <c r="D72" i="6"/>
  <c r="D3" i="6"/>
  <c r="H3" i="6"/>
  <c r="D4" i="6"/>
  <c r="H4" i="6"/>
  <c r="D5" i="6"/>
  <c r="H5" i="6"/>
  <c r="D2" i="6"/>
  <c r="H2" i="6"/>
  <c r="D57" i="6"/>
  <c r="H57" i="6"/>
  <c r="D56" i="6"/>
  <c r="H56" i="6"/>
  <c r="D58" i="6"/>
  <c r="H58" i="6"/>
  <c r="D35" i="6"/>
  <c r="H35" i="6"/>
  <c r="D36" i="6"/>
  <c r="H36" i="6"/>
  <c r="D37" i="6"/>
  <c r="H37" i="6"/>
  <c r="D34" i="6"/>
  <c r="H34" i="6"/>
  <c r="D7" i="6"/>
  <c r="H7" i="6"/>
  <c r="D8" i="6"/>
  <c r="H8" i="6"/>
  <c r="D9" i="6"/>
  <c r="H9" i="6"/>
  <c r="D6" i="6"/>
  <c r="H6" i="6"/>
  <c r="D73" i="6"/>
  <c r="H73" i="6"/>
  <c r="D75" i="6"/>
  <c r="H75" i="6"/>
  <c r="D77" i="6"/>
  <c r="H77" i="6"/>
  <c r="D76" i="6"/>
  <c r="H76" i="6"/>
  <c r="D74" i="6"/>
  <c r="H74" i="6"/>
  <c r="D60" i="6"/>
  <c r="H60" i="6"/>
  <c r="D59" i="6"/>
  <c r="H59" i="6"/>
  <c r="D61" i="6"/>
  <c r="H61" i="6"/>
  <c r="D62" i="6"/>
  <c r="H62" i="6"/>
  <c r="D17" i="6"/>
  <c r="H17" i="6"/>
  <c r="D19" i="6"/>
  <c r="H19" i="6"/>
  <c r="D21" i="6"/>
  <c r="H21" i="6"/>
  <c r="D15" i="6"/>
  <c r="H15" i="6"/>
  <c r="D25" i="6"/>
  <c r="H25" i="6"/>
  <c r="D27" i="6"/>
  <c r="H27" i="6"/>
  <c r="D29" i="6"/>
  <c r="H29" i="6"/>
  <c r="D23" i="6"/>
  <c r="H23" i="6"/>
  <c r="D39" i="6"/>
  <c r="H39" i="6"/>
  <c r="D43" i="6"/>
  <c r="H43" i="6"/>
  <c r="D41" i="6"/>
  <c r="H41" i="6"/>
  <c r="D44" i="6"/>
  <c r="H44" i="6"/>
  <c r="D46" i="6"/>
  <c r="H46" i="6"/>
  <c r="D47" i="6"/>
  <c r="H47" i="6"/>
  <c r="D48" i="6"/>
  <c r="H48" i="6"/>
  <c r="D45" i="6"/>
  <c r="H45" i="6"/>
  <c r="D31" i="6"/>
  <c r="H31" i="6"/>
  <c r="D32" i="6"/>
  <c r="H32" i="6"/>
  <c r="D33" i="6"/>
  <c r="H33" i="6"/>
  <c r="D30" i="6"/>
  <c r="H30" i="6"/>
  <c r="D50" i="6"/>
  <c r="H50" i="6"/>
  <c r="D51" i="6"/>
  <c r="H51" i="6"/>
  <c r="D52" i="6"/>
  <c r="H52" i="6"/>
  <c r="D49" i="6"/>
  <c r="H49" i="6"/>
  <c r="D16" i="6"/>
  <c r="H16" i="6"/>
  <c r="D18" i="6"/>
  <c r="H18" i="6"/>
  <c r="D20" i="6"/>
  <c r="H20" i="6"/>
  <c r="D14" i="6"/>
  <c r="H14" i="6"/>
  <c r="D24" i="6"/>
  <c r="H24" i="6"/>
  <c r="D26" i="6"/>
  <c r="H26" i="6"/>
  <c r="D28" i="6"/>
  <c r="H28" i="6"/>
  <c r="D22" i="6"/>
  <c r="H22" i="6"/>
  <c r="C10" i="6"/>
  <c r="D10" i="6" s="1"/>
  <c r="H10" i="6"/>
  <c r="C12" i="6"/>
  <c r="H12" i="6"/>
  <c r="H13" i="6"/>
  <c r="H11" i="6"/>
  <c r="G34" i="1" l="1"/>
  <c r="H34" i="1" s="1"/>
  <c r="C34" i="1"/>
  <c r="D34" i="1" s="1"/>
  <c r="G3" i="1"/>
  <c r="H3" i="1" s="1"/>
  <c r="C3" i="1"/>
  <c r="D3" i="1" s="1"/>
  <c r="G2" i="1" l="1"/>
  <c r="H2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B1" i="7" l="1"/>
  <c r="C67" i="1" l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2" i="1"/>
  <c r="D2" i="1" s="1"/>
</calcChain>
</file>

<file path=xl/comments1.xml><?xml version="1.0" encoding="utf-8"?>
<comments xmlns="http://schemas.openxmlformats.org/spreadsheetml/2006/main">
  <authors>
    <author>anthea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anthea:</t>
        </r>
        <r>
          <rPr>
            <sz val="9"/>
            <color indexed="81"/>
            <rFont val="Tahoma"/>
            <family val="2"/>
          </rPr>
          <t xml:space="preserve">
Modified from:
Most Disturbed = High = Poor
Least Disturbed = Low = Good
Moderately Disturbed = Moderate = Fair</t>
        </r>
      </text>
    </comment>
  </commentList>
</comments>
</file>

<file path=xl/sharedStrings.xml><?xml version="1.0" encoding="utf-8"?>
<sst xmlns="http://schemas.openxmlformats.org/spreadsheetml/2006/main" count="942" uniqueCount="269">
  <si>
    <t>Subpopulation</t>
  </si>
  <si>
    <t>Type</t>
  </si>
  <si>
    <t>East</t>
  </si>
  <si>
    <t>FS_East_West</t>
  </si>
  <si>
    <t>West</t>
  </si>
  <si>
    <t>BLM</t>
  </si>
  <si>
    <t>Land_Owner</t>
  </si>
  <si>
    <t>DOD</t>
  </si>
  <si>
    <t>FWS</t>
  </si>
  <si>
    <t>Local Government</t>
  </si>
  <si>
    <t>Native American</t>
  </si>
  <si>
    <t>Non-Governmental Organization</t>
  </si>
  <si>
    <t>NPS</t>
  </si>
  <si>
    <t>Other Fed</t>
  </si>
  <si>
    <t>Private</t>
  </si>
  <si>
    <t>Regional Agency</t>
  </si>
  <si>
    <t>State</t>
  </si>
  <si>
    <t>USFS</t>
  </si>
  <si>
    <t>Arkansas-White-Red Region</t>
  </si>
  <si>
    <t>Major_Basins</t>
  </si>
  <si>
    <t>California Region</t>
  </si>
  <si>
    <t>Great Basin Region</t>
  </si>
  <si>
    <t>Great Lakes Region</t>
  </si>
  <si>
    <t>Lower Colorado Region</t>
  </si>
  <si>
    <t>Lower Mississippi Region</t>
  </si>
  <si>
    <t>Mid-Atlantic Region</t>
  </si>
  <si>
    <t>Missouri Region</t>
  </si>
  <si>
    <t>New England Region</t>
  </si>
  <si>
    <t>Ohio-Tennessee Region</t>
  </si>
  <si>
    <t>Pacific Northwest Region</t>
  </si>
  <si>
    <t>Rio Grande-Texas-Gulf Region</t>
  </si>
  <si>
    <t>Souris-Red-Rainy Region</t>
  </si>
  <si>
    <t>South-Atlantic Region</t>
  </si>
  <si>
    <t>Upper Colorado Region</t>
  </si>
  <si>
    <t>Upper Mississippi Region</t>
  </si>
  <si>
    <t>Mississippi_Basins</t>
  </si>
  <si>
    <t>Lower Missouri Region</t>
  </si>
  <si>
    <t>Ohio Region</t>
  </si>
  <si>
    <t>Tennessee Region</t>
  </si>
  <si>
    <t>Upper Missouri Region</t>
  </si>
  <si>
    <t>Region_1</t>
  </si>
  <si>
    <t>Std_Fed_Regions</t>
  </si>
  <si>
    <t>Region_2</t>
  </si>
  <si>
    <t>Region_3</t>
  </si>
  <si>
    <t>Region_4</t>
  </si>
  <si>
    <t>Region_5</t>
  </si>
  <si>
    <t>Region_6</t>
  </si>
  <si>
    <t>Region_7</t>
  </si>
  <si>
    <t>Region_8</t>
  </si>
  <si>
    <t>Region_9</t>
  </si>
  <si>
    <t>Region_10</t>
  </si>
  <si>
    <t>LargeStreams</t>
  </si>
  <si>
    <t>Stream_Size</t>
  </si>
  <si>
    <t>RiversMajor</t>
  </si>
  <si>
    <t>RiversOther</t>
  </si>
  <si>
    <t>SmallStreams</t>
  </si>
  <si>
    <t>Eastern Highlands</t>
  </si>
  <si>
    <t>WSA3_Ecoregions</t>
  </si>
  <si>
    <t>Plains and Lowlands</t>
  </si>
  <si>
    <t>Coastal Plains</t>
  </si>
  <si>
    <t>WSA9_Ecoregions</t>
  </si>
  <si>
    <t>Northern Appalachians</t>
  </si>
  <si>
    <t>Northern Plains</t>
  </si>
  <si>
    <t>Southern Appalachians</t>
  </si>
  <si>
    <t>Southern Plains</t>
  </si>
  <si>
    <t>Temporate Plains</t>
  </si>
  <si>
    <t>Upper Midwest</t>
  </si>
  <si>
    <t>Western Mountains</t>
  </si>
  <si>
    <t>Xeric</t>
  </si>
  <si>
    <t>ACID-aciddep</t>
  </si>
  <si>
    <t>Acidification</t>
  </si>
  <si>
    <t>ACID-AMD</t>
  </si>
  <si>
    <t>ACID-organic</t>
  </si>
  <si>
    <t>Episodic</t>
  </si>
  <si>
    <t>None</t>
  </si>
  <si>
    <t>Not Assessed</t>
  </si>
  <si>
    <t>Above Human Health Threshold</t>
  </si>
  <si>
    <t>Enterococci</t>
  </si>
  <si>
    <t>Below Human Health Threshold</t>
  </si>
  <si>
    <t>Fair</t>
  </si>
  <si>
    <t>Fish_MMI</t>
  </si>
  <si>
    <t>Good</t>
  </si>
  <si>
    <t>Poor</t>
  </si>
  <si>
    <t>Does Not Exceed 300 ng Hg/g ww</t>
  </si>
  <si>
    <t>Fish_Tissue_Mercury</t>
  </si>
  <si>
    <t>Exceeds 300 ng Hg/g ww</t>
  </si>
  <si>
    <t>Instream_Habitat</t>
  </si>
  <si>
    <t>MacroInvert_MMI</t>
  </si>
  <si>
    <t>MacroInvert_OE</t>
  </si>
  <si>
    <t>O/E &lt; 0.5</t>
  </si>
  <si>
    <t>O/E &lt; 0.8</t>
  </si>
  <si>
    <t>O/E &lt; 0.9</t>
  </si>
  <si>
    <t>O/E &gt;= 0.9</t>
  </si>
  <si>
    <t>&lt;= 10 ug/L</t>
  </si>
  <si>
    <t>Microcystin</t>
  </si>
  <si>
    <t>&gt; 10 ug/L</t>
  </si>
  <si>
    <t>Not Detected</t>
  </si>
  <si>
    <t>Riparian_Disturbance</t>
  </si>
  <si>
    <t>Riparian_Vegetation</t>
  </si>
  <si>
    <t>Salinity</t>
  </si>
  <si>
    <t>Streambed_Sediment</t>
  </si>
  <si>
    <t>EPA Regions</t>
  </si>
  <si>
    <t>Forest Service</t>
  </si>
  <si>
    <t>Land Owner</t>
  </si>
  <si>
    <t>Major River Basins</t>
  </si>
  <si>
    <t>Mississippi River Basin</t>
  </si>
  <si>
    <t>National</t>
  </si>
  <si>
    <t>Stream Size</t>
  </si>
  <si>
    <t>WSA3 Ecoregions</t>
  </si>
  <si>
    <t>Bureau of Land Management</t>
  </si>
  <si>
    <t>Defense Department</t>
  </si>
  <si>
    <t>EPA Region 1</t>
  </si>
  <si>
    <t>EPA Region 2</t>
  </si>
  <si>
    <t>EPA Region 3</t>
  </si>
  <si>
    <t>EPA Region 4</t>
  </si>
  <si>
    <t>EPA Region 5</t>
  </si>
  <si>
    <t>EPA Region 6</t>
  </si>
  <si>
    <t>EPA Region 7</t>
  </si>
  <si>
    <t>EPA Region 8</t>
  </si>
  <si>
    <t>EPA Region 9</t>
  </si>
  <si>
    <t>EPA Region 10</t>
  </si>
  <si>
    <t>Fish &amp; Wildlife Service</t>
  </si>
  <si>
    <t>Major Rivers</t>
  </si>
  <si>
    <t>Other Rivers</t>
  </si>
  <si>
    <t>Non-Governmental Org</t>
  </si>
  <si>
    <t>National Park Service</t>
  </si>
  <si>
    <t>Other Federal Owner</t>
  </si>
  <si>
    <t>Plains &amp; Lowlands</t>
  </si>
  <si>
    <t>Arkansas-White-Red</t>
  </si>
  <si>
    <t>California</t>
  </si>
  <si>
    <t>Great Basin</t>
  </si>
  <si>
    <t>Great Lakes</t>
  </si>
  <si>
    <t>Lower Colorado</t>
  </si>
  <si>
    <t>Lower Mississippi</t>
  </si>
  <si>
    <t>Lower Missouri</t>
  </si>
  <si>
    <t>Missouri</t>
  </si>
  <si>
    <t>Mid-Atlantic</t>
  </si>
  <si>
    <t>New England</t>
  </si>
  <si>
    <t>Ohio</t>
  </si>
  <si>
    <t>Pacific Northwest</t>
  </si>
  <si>
    <t>Rio Grande-Texas-Gulf</t>
  </si>
  <si>
    <t>South-Atlantic</t>
  </si>
  <si>
    <t>Souris-Red-Rainy</t>
  </si>
  <si>
    <t>Tennessee</t>
  </si>
  <si>
    <t>Upper Colorado</t>
  </si>
  <si>
    <t>Upper Mississippi</t>
  </si>
  <si>
    <t>Upper Missouri</t>
  </si>
  <si>
    <t>Large Streams</t>
  </si>
  <si>
    <t>Small Streams</t>
  </si>
  <si>
    <t>Temperate Plains</t>
  </si>
  <si>
    <t>WSA9 Ecoregions</t>
  </si>
  <si>
    <t>Nitrogen (Total)</t>
  </si>
  <si>
    <t>Nitrogen_Condition</t>
  </si>
  <si>
    <t>Phosphorus (Total)</t>
  </si>
  <si>
    <t>Phosphorus_Condition</t>
  </si>
  <si>
    <t>Riparian Disturbance</t>
  </si>
  <si>
    <t>Most Disturbed</t>
  </si>
  <si>
    <t>11-20% Taxa Loss</t>
  </si>
  <si>
    <t>21-50% Taxa Loss</t>
  </si>
  <si>
    <t>Moderately Disturbed</t>
  </si>
  <si>
    <t>Least Disturbed</t>
  </si>
  <si>
    <t>Mercury in Fish Tissue</t>
  </si>
  <si>
    <t>In-Stream Fish Habitat</t>
  </si>
  <si>
    <t>&lt;=10% Taxa Loss</t>
  </si>
  <si>
    <t>&gt;50% Taxa Loss</t>
  </si>
  <si>
    <t>Streambed Sediments</t>
  </si>
  <si>
    <t>Riparian Vegetative Cover</t>
  </si>
  <si>
    <t>Acid Deposition</t>
  </si>
  <si>
    <t>Acid Mine Drainage</t>
  </si>
  <si>
    <t>Natural Organic Acid</t>
  </si>
  <si>
    <t>Episodic Acid</t>
  </si>
  <si>
    <t>Total_Nitrogen</t>
  </si>
  <si>
    <t>Total_Phosphorus</t>
  </si>
  <si>
    <t>Chemical</t>
  </si>
  <si>
    <t>Biological</t>
  </si>
  <si>
    <t>Physical</t>
  </si>
  <si>
    <t>Human Health</t>
  </si>
  <si>
    <t>Category</t>
  </si>
  <si>
    <t>CategoryConditionPLLength</t>
  </si>
  <si>
    <t>TypePlainLanguage</t>
  </si>
  <si>
    <t>TypePLLength</t>
  </si>
  <si>
    <t>TypePLWarning</t>
  </si>
  <si>
    <t>SubpopulationPlainLanguage</t>
  </si>
  <si>
    <t>SubpopulationPLLength</t>
  </si>
  <si>
    <t>SubpopulationPLWarning</t>
  </si>
  <si>
    <t>MetricCategory</t>
  </si>
  <si>
    <t>CategoryConditionPlainLanguage</t>
  </si>
  <si>
    <t>Indicator</t>
  </si>
  <si>
    <t>IndicatorPlainLanguage</t>
  </si>
  <si>
    <t>IndicatorPLLength</t>
  </si>
  <si>
    <t>IndicatorPLWarning</t>
  </si>
  <si>
    <t>Macroinvertebrate Taxa Loss</t>
  </si>
  <si>
    <t>US Forest Service</t>
  </si>
  <si>
    <t>SubpopulationFlag</t>
  </si>
  <si>
    <t>Keep</t>
  </si>
  <si>
    <t>Remove</t>
  </si>
  <si>
    <t>Western Mountains &amp; Xeric</t>
  </si>
  <si>
    <t>All_Sites</t>
  </si>
  <si>
    <t>Whole_Miss_Basin</t>
  </si>
  <si>
    <t>Yes</t>
  </si>
  <si>
    <t>Acidification_MDCat</t>
  </si>
  <si>
    <t>ACID-AMD, Episodic, or ACID-aciddep</t>
  </si>
  <si>
    <t/>
  </si>
  <si>
    <t>No Data</t>
  </si>
  <si>
    <t>IndicatorConditionFlag</t>
  </si>
  <si>
    <t>High</t>
  </si>
  <si>
    <t>Low</t>
  </si>
  <si>
    <t>Moderate</t>
  </si>
  <si>
    <t>Mississippi Basin</t>
  </si>
  <si>
    <t>Enterococci_combined</t>
  </si>
  <si>
    <t>CategoryConditionMostDisturbed</t>
  </si>
  <si>
    <t>Exceeds Threshold</t>
  </si>
  <si>
    <t>At or Below Threshold</t>
  </si>
  <si>
    <t>Moderate to Very High</t>
  </si>
  <si>
    <t>Not Displayed</t>
  </si>
  <si>
    <t>NAM</t>
  </si>
  <si>
    <t>OTR</t>
  </si>
  <si>
    <t>AWR</t>
  </si>
  <si>
    <t>LMP</t>
  </si>
  <si>
    <t>UMP</t>
  </si>
  <si>
    <t>LMS</t>
  </si>
  <si>
    <t>MPB</t>
  </si>
  <si>
    <t>UMS</t>
  </si>
  <si>
    <t>RG1</t>
  </si>
  <si>
    <t>RG2</t>
  </si>
  <si>
    <t>RG3</t>
  </si>
  <si>
    <t>RG4</t>
  </si>
  <si>
    <t>RG5</t>
  </si>
  <si>
    <t>RG6</t>
  </si>
  <si>
    <t>RG7</t>
  </si>
  <si>
    <t>RG8</t>
  </si>
  <si>
    <t>RG9</t>
  </si>
  <si>
    <t>RG10</t>
  </si>
  <si>
    <t>EHL</t>
  </si>
  <si>
    <t>WMX</t>
  </si>
  <si>
    <t>CSP</t>
  </si>
  <si>
    <t>NAP</t>
  </si>
  <si>
    <t>NPL</t>
  </si>
  <si>
    <t>SAP</t>
  </si>
  <si>
    <t>SPL</t>
  </si>
  <si>
    <t>PLL</t>
  </si>
  <si>
    <t>TPL</t>
  </si>
  <si>
    <t>UMW</t>
  </si>
  <si>
    <t>WMT</t>
  </si>
  <si>
    <t>XER</t>
  </si>
  <si>
    <t>NAT</t>
  </si>
  <si>
    <t>DUM_SubpopAbbrev</t>
  </si>
  <si>
    <t>Fish Condition</t>
  </si>
  <si>
    <t>Macroinvertebrate Condition</t>
  </si>
  <si>
    <t>SubpopAbbrev</t>
  </si>
  <si>
    <t>MS</t>
  </si>
  <si>
    <t>LMO</t>
  </si>
  <si>
    <t>UMO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</si>
  <si>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</si>
  <si>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</si>
  <si>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</si>
  <si>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</si>
  <si>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</si>
  <si>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</si>
  <si>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</si>
  <si>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</si>
  <si>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</si>
  <si>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</si>
  <si>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EH</t>
  </si>
  <si>
    <t>CPL</t>
  </si>
  <si>
    <t>OH</t>
  </si>
  <si>
    <t>Tentative_Fish_Tissue_Mercury</t>
  </si>
  <si>
    <t>Final_Fish_Tissue_Mercury</t>
  </si>
  <si>
    <t>Microcystins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</si>
</sst>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2" fillId="0" borderId="0" xfId="0" applyFont="1" applyFill="1"/>
    <xf numFmtId="0" fontId="4" fillId="0" borderId="0" xfId="0" applyFont="1"/>
    <xf numFmtId="0" fontId="2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5"/>
  <sheetViews>
    <sheetView workbookViewId="0">
      <selection activeCell="B16" sqref="B16"/>
    </sheetView>
  </sheetViews>
  <sheetFormatPr defaultRowHeight="14.6" x14ac:dyDescent="0.4"/>
  <cols>
    <col min="1" max="1" width="15.69140625" customWidth="1"/>
    <col min="2" max="2" width="22.84375" bestFit="1" customWidth="1"/>
  </cols>
  <sheetData>
    <row r="1" spans="1:2" x14ac:dyDescent="0.4">
      <c r="A1" s="5" t="s">
        <v>185</v>
      </c>
      <c r="B1" s="3" t="str">
        <f>'Indicator &amp; Category Combos'!A1</f>
        <v>IndicatorPlainLanguage</v>
      </c>
    </row>
    <row r="2" spans="1:2" x14ac:dyDescent="0.4">
      <c r="A2" s="4" t="s">
        <v>174</v>
      </c>
      <c r="B2" s="17" t="s">
        <v>247</v>
      </c>
    </row>
    <row r="3" spans="1:2" x14ac:dyDescent="0.4">
      <c r="A3" s="4" t="s">
        <v>174</v>
      </c>
      <c r="B3" s="17" t="s">
        <v>248</v>
      </c>
    </row>
    <row r="4" spans="1:2" x14ac:dyDescent="0.4">
      <c r="A4" s="4" t="s">
        <v>174</v>
      </c>
      <c r="B4" s="15" t="s">
        <v>191</v>
      </c>
    </row>
    <row r="5" spans="1:2" x14ac:dyDescent="0.4">
      <c r="A5" s="4" t="s">
        <v>173</v>
      </c>
      <c r="B5" s="2" t="s">
        <v>70</v>
      </c>
    </row>
    <row r="6" spans="1:2" x14ac:dyDescent="0.4">
      <c r="A6" s="4" t="s">
        <v>173</v>
      </c>
      <c r="B6" s="4" t="s">
        <v>151</v>
      </c>
    </row>
    <row r="7" spans="1:2" x14ac:dyDescent="0.4">
      <c r="A7" s="4" t="s">
        <v>173</v>
      </c>
      <c r="B7" s="4" t="s">
        <v>153</v>
      </c>
    </row>
    <row r="8" spans="1:2" x14ac:dyDescent="0.4">
      <c r="A8" s="4" t="s">
        <v>173</v>
      </c>
      <c r="B8" s="14" t="s">
        <v>99</v>
      </c>
    </row>
    <row r="9" spans="1:2" x14ac:dyDescent="0.4">
      <c r="A9" s="4" t="s">
        <v>175</v>
      </c>
      <c r="B9" s="15" t="s">
        <v>162</v>
      </c>
    </row>
    <row r="10" spans="1:2" x14ac:dyDescent="0.4">
      <c r="A10" s="4" t="s">
        <v>175</v>
      </c>
      <c r="B10" s="7" t="s">
        <v>155</v>
      </c>
    </row>
    <row r="11" spans="1:2" x14ac:dyDescent="0.4">
      <c r="A11" s="4" t="s">
        <v>175</v>
      </c>
      <c r="B11" s="7" t="s">
        <v>166</v>
      </c>
    </row>
    <row r="12" spans="1:2" x14ac:dyDescent="0.4">
      <c r="A12" s="4" t="s">
        <v>175</v>
      </c>
      <c r="B12" s="4" t="s">
        <v>165</v>
      </c>
    </row>
    <row r="13" spans="1:2" x14ac:dyDescent="0.4">
      <c r="A13" s="4" t="s">
        <v>176</v>
      </c>
      <c r="B13" s="2" t="s">
        <v>77</v>
      </c>
    </row>
    <row r="14" spans="1:2" x14ac:dyDescent="0.4">
      <c r="A14" s="4" t="s">
        <v>176</v>
      </c>
      <c r="B14" s="4" t="s">
        <v>161</v>
      </c>
    </row>
    <row r="15" spans="1:2" x14ac:dyDescent="0.4">
      <c r="A15" s="4" t="s">
        <v>176</v>
      </c>
      <c r="B15" s="14" t="s">
        <v>268</v>
      </c>
    </row>
  </sheetData>
  <autoFilter ref="A1:B12">
    <sortState ref="A2:B12">
      <sortCondition ref="A2:A12"/>
      <sortCondition ref="B2:B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J83"/>
  <sheetViews>
    <sheetView tabSelected="1" topLeftCell="A22" workbookViewId="0">
      <selection activeCell="F58" sqref="F58"/>
    </sheetView>
  </sheetViews>
  <sheetFormatPr defaultRowHeight="14.6" x14ac:dyDescent="0.4"/>
  <cols>
    <col min="1" max="1" width="25.3046875" customWidth="1"/>
    <col min="2" max="2" width="19.53515625" customWidth="1"/>
    <col min="3" max="3" width="20.69140625" style="2" hidden="1" customWidth="1"/>
    <col min="4" max="4" width="16.69140625" style="2" hidden="1" customWidth="1"/>
    <col min="5" max="5" width="25.3046875" customWidth="1"/>
    <col min="6" max="6" width="28.69140625" bestFit="1" customWidth="1"/>
    <col min="7" max="7" width="28.69140625" style="14" customWidth="1"/>
    <col min="8" max="8" width="20.69140625" bestFit="1" customWidth="1"/>
  </cols>
  <sheetData>
    <row r="1" spans="1:9" x14ac:dyDescent="0.4">
      <c r="A1" s="3" t="s">
        <v>188</v>
      </c>
      <c r="B1" s="3" t="s">
        <v>187</v>
      </c>
      <c r="C1" s="3" t="s">
        <v>189</v>
      </c>
      <c r="D1" s="3" t="s">
        <v>190</v>
      </c>
      <c r="E1" s="5" t="s">
        <v>186</v>
      </c>
      <c r="F1" s="3" t="s">
        <v>177</v>
      </c>
      <c r="G1" s="3" t="s">
        <v>210</v>
      </c>
      <c r="H1" s="5" t="s">
        <v>178</v>
      </c>
      <c r="I1" s="16" t="s">
        <v>204</v>
      </c>
    </row>
    <row r="2" spans="1:9" x14ac:dyDescent="0.4">
      <c r="A2" s="17" t="s">
        <v>247</v>
      </c>
      <c r="B2" s="14" t="s">
        <v>80</v>
      </c>
      <c r="C2" s="14">
        <f t="shared" ref="C2:C33" si="0">LEN(A2)</f>
        <v>14</v>
      </c>
      <c r="D2" s="8" t="str">
        <f t="shared" ref="D2:D10" si="1">IF(C2&lt;22,"","Reduce by "&amp;(C2-21)&amp;" chars.")</f>
        <v/>
      </c>
      <c r="E2" s="14" t="s">
        <v>156</v>
      </c>
      <c r="F2" s="14" t="s">
        <v>82</v>
      </c>
      <c r="G2" s="14" t="s">
        <v>156</v>
      </c>
      <c r="H2" s="2">
        <f t="shared" ref="H2:H33" si="2">LEN(E2)</f>
        <v>14</v>
      </c>
      <c r="I2" s="15" t="s">
        <v>194</v>
      </c>
    </row>
    <row r="3" spans="1:9" x14ac:dyDescent="0.4">
      <c r="A3" s="17" t="s">
        <v>247</v>
      </c>
      <c r="B3" s="2" t="s">
        <v>80</v>
      </c>
      <c r="C3" s="2">
        <f t="shared" si="0"/>
        <v>14</v>
      </c>
      <c r="D3" s="8" t="str">
        <f t="shared" si="1"/>
        <v/>
      </c>
      <c r="E3" s="14" t="s">
        <v>159</v>
      </c>
      <c r="F3" s="2" t="s">
        <v>79</v>
      </c>
      <c r="G3" s="14" t="s">
        <v>214</v>
      </c>
      <c r="H3">
        <f t="shared" si="2"/>
        <v>20</v>
      </c>
      <c r="I3" s="15" t="s">
        <v>194</v>
      </c>
    </row>
    <row r="4" spans="1:9" x14ac:dyDescent="0.4">
      <c r="A4" s="17" t="s">
        <v>247</v>
      </c>
      <c r="B4" s="2" t="s">
        <v>80</v>
      </c>
      <c r="C4" s="2">
        <f t="shared" si="0"/>
        <v>14</v>
      </c>
      <c r="D4" s="17" t="str">
        <f t="shared" si="1"/>
        <v/>
      </c>
      <c r="E4" s="14" t="s">
        <v>160</v>
      </c>
      <c r="F4" s="2" t="s">
        <v>81</v>
      </c>
      <c r="G4" s="14" t="s">
        <v>214</v>
      </c>
      <c r="H4" s="2">
        <f t="shared" si="2"/>
        <v>15</v>
      </c>
      <c r="I4" s="15" t="s">
        <v>194</v>
      </c>
    </row>
    <row r="5" spans="1:9" x14ac:dyDescent="0.4">
      <c r="A5" s="17" t="s">
        <v>247</v>
      </c>
      <c r="B5" s="2" t="s">
        <v>80</v>
      </c>
      <c r="C5" s="14">
        <f t="shared" si="0"/>
        <v>14</v>
      </c>
      <c r="D5" s="17" t="str">
        <f t="shared" si="1"/>
        <v/>
      </c>
      <c r="E5" s="14" t="s">
        <v>75</v>
      </c>
      <c r="F5" s="2" t="s">
        <v>75</v>
      </c>
      <c r="G5" s="14" t="s">
        <v>214</v>
      </c>
      <c r="H5" s="2">
        <f t="shared" si="2"/>
        <v>12</v>
      </c>
      <c r="I5" s="15" t="s">
        <v>194</v>
      </c>
    </row>
    <row r="6" spans="1:9" x14ac:dyDescent="0.4">
      <c r="A6" s="17" t="s">
        <v>248</v>
      </c>
      <c r="B6" s="14" t="s">
        <v>87</v>
      </c>
      <c r="C6" s="14">
        <f t="shared" si="0"/>
        <v>27</v>
      </c>
      <c r="D6" s="8" t="str">
        <f t="shared" si="1"/>
        <v>Reduce by 6 chars.</v>
      </c>
      <c r="E6" t="s">
        <v>156</v>
      </c>
      <c r="F6" t="s">
        <v>82</v>
      </c>
      <c r="G6" s="14" t="s">
        <v>156</v>
      </c>
      <c r="H6" s="2">
        <f t="shared" si="2"/>
        <v>14</v>
      </c>
      <c r="I6" s="15" t="s">
        <v>194</v>
      </c>
    </row>
    <row r="7" spans="1:9" x14ac:dyDescent="0.4">
      <c r="A7" s="17" t="s">
        <v>248</v>
      </c>
      <c r="B7" s="14" t="s">
        <v>87</v>
      </c>
      <c r="C7" s="14">
        <f t="shared" si="0"/>
        <v>27</v>
      </c>
      <c r="D7" s="8" t="str">
        <f t="shared" si="1"/>
        <v>Reduce by 6 chars.</v>
      </c>
      <c r="E7" s="14" t="s">
        <v>159</v>
      </c>
      <c r="F7" s="2" t="s">
        <v>79</v>
      </c>
      <c r="G7" s="14" t="s">
        <v>214</v>
      </c>
      <c r="H7" s="2">
        <f t="shared" si="2"/>
        <v>20</v>
      </c>
      <c r="I7" s="15" t="s">
        <v>194</v>
      </c>
    </row>
    <row r="8" spans="1:9" x14ac:dyDescent="0.4">
      <c r="A8" s="17" t="s">
        <v>248</v>
      </c>
      <c r="B8" s="14" t="s">
        <v>87</v>
      </c>
      <c r="C8" s="14">
        <f t="shared" si="0"/>
        <v>27</v>
      </c>
      <c r="D8" s="8" t="str">
        <f t="shared" si="1"/>
        <v>Reduce by 6 chars.</v>
      </c>
      <c r="E8" s="14" t="s">
        <v>160</v>
      </c>
      <c r="F8" s="2" t="s">
        <v>81</v>
      </c>
      <c r="G8" s="14" t="s">
        <v>214</v>
      </c>
      <c r="H8" s="2">
        <f t="shared" si="2"/>
        <v>15</v>
      </c>
      <c r="I8" s="15" t="s">
        <v>194</v>
      </c>
    </row>
    <row r="9" spans="1:9" x14ac:dyDescent="0.4">
      <c r="A9" s="17" t="s">
        <v>248</v>
      </c>
      <c r="B9" s="14" t="s">
        <v>87</v>
      </c>
      <c r="C9" s="14">
        <f t="shared" si="0"/>
        <v>27</v>
      </c>
      <c r="D9" s="8" t="str">
        <f t="shared" si="1"/>
        <v>Reduce by 6 chars.</v>
      </c>
      <c r="E9" s="14" t="s">
        <v>75</v>
      </c>
      <c r="F9" s="2" t="s">
        <v>75</v>
      </c>
      <c r="G9" s="14" t="s">
        <v>214</v>
      </c>
      <c r="H9" s="2">
        <f t="shared" si="2"/>
        <v>12</v>
      </c>
      <c r="I9" s="15" t="s">
        <v>194</v>
      </c>
    </row>
    <row r="10" spans="1:9" x14ac:dyDescent="0.4">
      <c r="A10" s="14" t="s">
        <v>70</v>
      </c>
      <c r="B10" t="s">
        <v>200</v>
      </c>
      <c r="C10" s="14">
        <f t="shared" si="0"/>
        <v>13</v>
      </c>
      <c r="D10" s="8" t="str">
        <f t="shared" si="1"/>
        <v/>
      </c>
      <c r="E10" s="17" t="s">
        <v>156</v>
      </c>
      <c r="F10" t="s">
        <v>201</v>
      </c>
      <c r="G10" s="18" t="s">
        <v>156</v>
      </c>
      <c r="H10" s="2">
        <f t="shared" si="2"/>
        <v>14</v>
      </c>
      <c r="I10" s="15" t="s">
        <v>194</v>
      </c>
    </row>
    <row r="11" spans="1:9" x14ac:dyDescent="0.4">
      <c r="A11" s="14" t="s">
        <v>70</v>
      </c>
      <c r="B11" t="s">
        <v>200</v>
      </c>
      <c r="C11" s="14">
        <f t="shared" si="0"/>
        <v>13</v>
      </c>
      <c r="D11" s="14"/>
      <c r="E11" s="17" t="s">
        <v>75</v>
      </c>
      <c r="F11" t="s">
        <v>75</v>
      </c>
      <c r="G11" s="14" t="s">
        <v>214</v>
      </c>
      <c r="H11" s="2">
        <f t="shared" si="2"/>
        <v>12</v>
      </c>
      <c r="I11" s="15" t="s">
        <v>194</v>
      </c>
    </row>
    <row r="12" spans="1:9" x14ac:dyDescent="0.4">
      <c r="A12" s="14" t="s">
        <v>70</v>
      </c>
      <c r="B12" t="s">
        <v>200</v>
      </c>
      <c r="C12" s="14">
        <f t="shared" si="0"/>
        <v>13</v>
      </c>
      <c r="D12" s="14"/>
      <c r="E12" s="17" t="s">
        <v>169</v>
      </c>
      <c r="F12" t="s">
        <v>72</v>
      </c>
      <c r="G12" s="14" t="s">
        <v>214</v>
      </c>
      <c r="H12" s="2">
        <f t="shared" si="2"/>
        <v>20</v>
      </c>
      <c r="I12" s="15" t="s">
        <v>194</v>
      </c>
    </row>
    <row r="13" spans="1:9" x14ac:dyDescent="0.4">
      <c r="A13" s="14" t="s">
        <v>70</v>
      </c>
      <c r="B13" t="s">
        <v>200</v>
      </c>
      <c r="C13" s="14">
        <f t="shared" si="0"/>
        <v>13</v>
      </c>
      <c r="D13" s="14"/>
      <c r="E13" s="17" t="s">
        <v>74</v>
      </c>
      <c r="F13" t="s">
        <v>74</v>
      </c>
      <c r="G13" s="14" t="s">
        <v>214</v>
      </c>
      <c r="H13" s="2">
        <f t="shared" si="2"/>
        <v>4</v>
      </c>
      <c r="I13" s="15" t="s">
        <v>194</v>
      </c>
    </row>
    <row r="14" spans="1:9" x14ac:dyDescent="0.4">
      <c r="A14" s="15" t="s">
        <v>151</v>
      </c>
      <c r="B14" s="15" t="s">
        <v>171</v>
      </c>
      <c r="C14" s="14">
        <f t="shared" si="0"/>
        <v>16</v>
      </c>
      <c r="D14" s="8" t="str">
        <f t="shared" ref="D14:D52" si="3">IF(C14&lt;22,"","Reduce by "&amp;(C14-21)&amp;" chars.")</f>
        <v/>
      </c>
      <c r="E14" s="14" t="s">
        <v>156</v>
      </c>
      <c r="F14" t="s">
        <v>82</v>
      </c>
      <c r="G14" s="14" t="s">
        <v>156</v>
      </c>
      <c r="H14" s="2">
        <f t="shared" si="2"/>
        <v>14</v>
      </c>
      <c r="I14" s="15" t="s">
        <v>194</v>
      </c>
    </row>
    <row r="15" spans="1:9" x14ac:dyDescent="0.4">
      <c r="A15" s="15" t="s">
        <v>151</v>
      </c>
      <c r="B15" t="s">
        <v>152</v>
      </c>
      <c r="C15" s="14">
        <f t="shared" si="0"/>
        <v>16</v>
      </c>
      <c r="D15" s="8" t="str">
        <f t="shared" si="3"/>
        <v/>
      </c>
      <c r="E15" t="s">
        <v>156</v>
      </c>
      <c r="F15" t="s">
        <v>82</v>
      </c>
      <c r="G15" s="14" t="s">
        <v>156</v>
      </c>
      <c r="H15" s="2">
        <f t="shared" si="2"/>
        <v>14</v>
      </c>
      <c r="I15" s="15" t="s">
        <v>194</v>
      </c>
    </row>
    <row r="16" spans="1:9" x14ac:dyDescent="0.4">
      <c r="A16" s="4" t="s">
        <v>151</v>
      </c>
      <c r="B16" s="15" t="s">
        <v>171</v>
      </c>
      <c r="C16" s="14">
        <f t="shared" si="0"/>
        <v>16</v>
      </c>
      <c r="D16" s="8" t="str">
        <f t="shared" si="3"/>
        <v/>
      </c>
      <c r="E16" t="s">
        <v>159</v>
      </c>
      <c r="F16" t="s">
        <v>79</v>
      </c>
      <c r="G16" s="14" t="s">
        <v>214</v>
      </c>
      <c r="H16" s="2">
        <f t="shared" si="2"/>
        <v>20</v>
      </c>
      <c r="I16" s="15" t="s">
        <v>194</v>
      </c>
    </row>
    <row r="17" spans="1:10" x14ac:dyDescent="0.4">
      <c r="A17" s="4" t="s">
        <v>151</v>
      </c>
      <c r="B17" t="s">
        <v>152</v>
      </c>
      <c r="C17" s="14">
        <f t="shared" si="0"/>
        <v>16</v>
      </c>
      <c r="D17" s="8" t="str">
        <f t="shared" si="3"/>
        <v/>
      </c>
      <c r="E17" t="s">
        <v>159</v>
      </c>
      <c r="F17" t="s">
        <v>79</v>
      </c>
      <c r="G17" s="14" t="s">
        <v>214</v>
      </c>
      <c r="H17" s="2">
        <f t="shared" si="2"/>
        <v>20</v>
      </c>
      <c r="I17" s="15" t="s">
        <v>194</v>
      </c>
    </row>
    <row r="18" spans="1:10" x14ac:dyDescent="0.4">
      <c r="A18" s="4" t="s">
        <v>151</v>
      </c>
      <c r="B18" s="15" t="s">
        <v>171</v>
      </c>
      <c r="C18" s="14">
        <f t="shared" si="0"/>
        <v>16</v>
      </c>
      <c r="D18" s="8" t="str">
        <f t="shared" si="3"/>
        <v/>
      </c>
      <c r="E18" t="s">
        <v>160</v>
      </c>
      <c r="F18" t="s">
        <v>81</v>
      </c>
      <c r="G18" s="14" t="s">
        <v>214</v>
      </c>
      <c r="H18" s="2">
        <f t="shared" si="2"/>
        <v>15</v>
      </c>
      <c r="I18" s="15" t="s">
        <v>194</v>
      </c>
    </row>
    <row r="19" spans="1:10" x14ac:dyDescent="0.4">
      <c r="A19" s="4" t="s">
        <v>151</v>
      </c>
      <c r="B19" t="s">
        <v>152</v>
      </c>
      <c r="C19" s="14">
        <f t="shared" si="0"/>
        <v>16</v>
      </c>
      <c r="D19" s="8" t="str">
        <f t="shared" si="3"/>
        <v/>
      </c>
      <c r="E19" t="s">
        <v>160</v>
      </c>
      <c r="F19" t="s">
        <v>81</v>
      </c>
      <c r="G19" s="14" t="s">
        <v>214</v>
      </c>
      <c r="H19" s="2">
        <f t="shared" si="2"/>
        <v>15</v>
      </c>
      <c r="I19" s="15" t="s">
        <v>194</v>
      </c>
    </row>
    <row r="20" spans="1:10" s="14" customFormat="1" x14ac:dyDescent="0.4">
      <c r="A20" s="15" t="s">
        <v>151</v>
      </c>
      <c r="B20" s="15" t="s">
        <v>171</v>
      </c>
      <c r="C20" s="14">
        <f t="shared" si="0"/>
        <v>16</v>
      </c>
      <c r="D20" s="17" t="str">
        <f t="shared" si="3"/>
        <v/>
      </c>
      <c r="E20" s="14" t="s">
        <v>75</v>
      </c>
      <c r="F20" s="14" t="s">
        <v>75</v>
      </c>
      <c r="G20" s="14" t="s">
        <v>214</v>
      </c>
      <c r="H20" s="14">
        <f t="shared" si="2"/>
        <v>12</v>
      </c>
      <c r="I20" s="15" t="s">
        <v>194</v>
      </c>
    </row>
    <row r="21" spans="1:10" s="14" customFormat="1" x14ac:dyDescent="0.4">
      <c r="A21" s="15" t="s">
        <v>151</v>
      </c>
      <c r="B21" s="14" t="s">
        <v>152</v>
      </c>
      <c r="C21" s="14">
        <f t="shared" si="0"/>
        <v>16</v>
      </c>
      <c r="D21" s="17" t="str">
        <f t="shared" si="3"/>
        <v/>
      </c>
      <c r="E21" s="14" t="s">
        <v>75</v>
      </c>
      <c r="F21" s="14" t="s">
        <v>75</v>
      </c>
      <c r="G21" s="14" t="s">
        <v>214</v>
      </c>
      <c r="H21" s="14">
        <f t="shared" si="2"/>
        <v>12</v>
      </c>
      <c r="I21" s="15" t="s">
        <v>194</v>
      </c>
    </row>
    <row r="22" spans="1:10" s="14" customFormat="1" x14ac:dyDescent="0.4">
      <c r="A22" s="15" t="s">
        <v>153</v>
      </c>
      <c r="B22" s="15" t="s">
        <v>172</v>
      </c>
      <c r="C22" s="14">
        <f t="shared" si="0"/>
        <v>18</v>
      </c>
      <c r="D22" s="17" t="str">
        <f t="shared" si="3"/>
        <v/>
      </c>
      <c r="E22" s="14" t="s">
        <v>156</v>
      </c>
      <c r="F22" s="14" t="s">
        <v>82</v>
      </c>
      <c r="G22" s="14" t="s">
        <v>156</v>
      </c>
      <c r="H22" s="14">
        <f t="shared" si="2"/>
        <v>14</v>
      </c>
      <c r="I22" s="15" t="s">
        <v>194</v>
      </c>
    </row>
    <row r="23" spans="1:10" x14ac:dyDescent="0.4">
      <c r="A23" s="15" t="s">
        <v>153</v>
      </c>
      <c r="B23" s="14" t="s">
        <v>154</v>
      </c>
      <c r="C23" s="14">
        <f t="shared" si="0"/>
        <v>18</v>
      </c>
      <c r="D23" s="8" t="str">
        <f t="shared" si="3"/>
        <v/>
      </c>
      <c r="E23" t="s">
        <v>156</v>
      </c>
      <c r="F23" t="s">
        <v>82</v>
      </c>
      <c r="G23" s="14" t="s">
        <v>156</v>
      </c>
      <c r="H23" s="2">
        <f t="shared" si="2"/>
        <v>14</v>
      </c>
      <c r="I23" s="15" t="s">
        <v>194</v>
      </c>
    </row>
    <row r="24" spans="1:10" x14ac:dyDescent="0.4">
      <c r="A24" s="15" t="s">
        <v>153</v>
      </c>
      <c r="B24" s="15" t="s">
        <v>172</v>
      </c>
      <c r="C24" s="14">
        <f t="shared" si="0"/>
        <v>18</v>
      </c>
      <c r="D24" s="8" t="str">
        <f t="shared" si="3"/>
        <v/>
      </c>
      <c r="E24" s="14" t="s">
        <v>159</v>
      </c>
      <c r="F24" s="14" t="s">
        <v>79</v>
      </c>
      <c r="G24" s="14" t="s">
        <v>214</v>
      </c>
      <c r="H24" s="2">
        <f t="shared" si="2"/>
        <v>20</v>
      </c>
      <c r="I24" s="15" t="s">
        <v>194</v>
      </c>
    </row>
    <row r="25" spans="1:10" x14ac:dyDescent="0.4">
      <c r="A25" s="15" t="s">
        <v>153</v>
      </c>
      <c r="B25" s="14" t="s">
        <v>154</v>
      </c>
      <c r="C25" s="14">
        <f t="shared" si="0"/>
        <v>18</v>
      </c>
      <c r="D25" s="8" t="str">
        <f t="shared" si="3"/>
        <v/>
      </c>
      <c r="E25" s="14" t="s">
        <v>159</v>
      </c>
      <c r="F25" s="14" t="s">
        <v>79</v>
      </c>
      <c r="G25" s="14" t="s">
        <v>214</v>
      </c>
      <c r="H25" s="2">
        <f t="shared" si="2"/>
        <v>20</v>
      </c>
      <c r="I25" s="15" t="s">
        <v>194</v>
      </c>
    </row>
    <row r="26" spans="1:10" x14ac:dyDescent="0.4">
      <c r="A26" s="15" t="s">
        <v>153</v>
      </c>
      <c r="B26" s="15" t="s">
        <v>172</v>
      </c>
      <c r="C26" s="14">
        <f t="shared" si="0"/>
        <v>18</v>
      </c>
      <c r="D26" s="8" t="str">
        <f t="shared" si="3"/>
        <v/>
      </c>
      <c r="E26" s="14" t="s">
        <v>160</v>
      </c>
      <c r="F26" s="14" t="s">
        <v>81</v>
      </c>
      <c r="G26" s="14" t="s">
        <v>214</v>
      </c>
      <c r="H26" s="2">
        <f t="shared" si="2"/>
        <v>15</v>
      </c>
      <c r="I26" s="15" t="s">
        <v>194</v>
      </c>
    </row>
    <row r="27" spans="1:10" x14ac:dyDescent="0.4">
      <c r="A27" s="15" t="s">
        <v>153</v>
      </c>
      <c r="B27" t="s">
        <v>154</v>
      </c>
      <c r="C27" s="14">
        <f t="shared" si="0"/>
        <v>18</v>
      </c>
      <c r="D27" s="8" t="str">
        <f t="shared" si="3"/>
        <v/>
      </c>
      <c r="E27" s="14" t="s">
        <v>160</v>
      </c>
      <c r="F27" s="14" t="s">
        <v>81</v>
      </c>
      <c r="G27" s="14" t="s">
        <v>214</v>
      </c>
      <c r="H27" s="2">
        <f t="shared" si="2"/>
        <v>15</v>
      </c>
      <c r="I27" s="15" t="s">
        <v>194</v>
      </c>
    </row>
    <row r="28" spans="1:10" x14ac:dyDescent="0.4">
      <c r="A28" s="15" t="s">
        <v>153</v>
      </c>
      <c r="B28" s="15" t="s">
        <v>172</v>
      </c>
      <c r="C28" s="14">
        <f t="shared" si="0"/>
        <v>18</v>
      </c>
      <c r="D28" s="8" t="str">
        <f t="shared" si="3"/>
        <v/>
      </c>
      <c r="E28" s="14" t="s">
        <v>75</v>
      </c>
      <c r="F28" s="14" t="s">
        <v>75</v>
      </c>
      <c r="G28" s="14" t="s">
        <v>214</v>
      </c>
      <c r="H28" s="2">
        <f t="shared" si="2"/>
        <v>12</v>
      </c>
      <c r="I28" s="15" t="s">
        <v>194</v>
      </c>
    </row>
    <row r="29" spans="1:10" x14ac:dyDescent="0.4">
      <c r="A29" s="15" t="s">
        <v>153</v>
      </c>
      <c r="B29" t="s">
        <v>154</v>
      </c>
      <c r="C29" s="14">
        <f t="shared" si="0"/>
        <v>18</v>
      </c>
      <c r="D29" s="8" t="str">
        <f t="shared" si="3"/>
        <v/>
      </c>
      <c r="E29" s="14" t="s">
        <v>75</v>
      </c>
      <c r="F29" s="14" t="s">
        <v>75</v>
      </c>
      <c r="G29" s="14" t="s">
        <v>214</v>
      </c>
      <c r="H29" s="2">
        <f t="shared" si="2"/>
        <v>12</v>
      </c>
      <c r="I29" s="15" t="s">
        <v>194</v>
      </c>
    </row>
    <row r="30" spans="1:10" x14ac:dyDescent="0.4">
      <c r="A30" s="14" t="s">
        <v>99</v>
      </c>
      <c r="B30" t="s">
        <v>99</v>
      </c>
      <c r="C30" s="14">
        <f t="shared" si="0"/>
        <v>8</v>
      </c>
      <c r="D30" s="8" t="str">
        <f t="shared" si="3"/>
        <v/>
      </c>
      <c r="E30" s="14" t="s">
        <v>156</v>
      </c>
      <c r="F30" t="s">
        <v>82</v>
      </c>
      <c r="G30" s="14" t="s">
        <v>156</v>
      </c>
      <c r="H30" s="2">
        <f t="shared" si="2"/>
        <v>14</v>
      </c>
      <c r="I30" s="15" t="s">
        <v>194</v>
      </c>
      <c r="J30" s="9"/>
    </row>
    <row r="31" spans="1:10" s="2" customFormat="1" x14ac:dyDescent="0.4">
      <c r="A31" s="14" t="s">
        <v>99</v>
      </c>
      <c r="B31" s="2" t="s">
        <v>99</v>
      </c>
      <c r="C31" s="14">
        <f t="shared" si="0"/>
        <v>8</v>
      </c>
      <c r="D31" s="8" t="str">
        <f t="shared" si="3"/>
        <v/>
      </c>
      <c r="E31" s="2" t="s">
        <v>159</v>
      </c>
      <c r="F31" s="2" t="s">
        <v>79</v>
      </c>
      <c r="G31" s="14" t="s">
        <v>214</v>
      </c>
      <c r="H31" s="2">
        <f t="shared" si="2"/>
        <v>20</v>
      </c>
      <c r="I31" s="15" t="s">
        <v>194</v>
      </c>
    </row>
    <row r="32" spans="1:10" x14ac:dyDescent="0.4">
      <c r="A32" s="14" t="s">
        <v>99</v>
      </c>
      <c r="B32" t="s">
        <v>99</v>
      </c>
      <c r="C32" s="14">
        <f t="shared" si="0"/>
        <v>8</v>
      </c>
      <c r="D32" s="8" t="str">
        <f t="shared" si="3"/>
        <v/>
      </c>
      <c r="E32" s="14" t="s">
        <v>160</v>
      </c>
      <c r="F32" t="s">
        <v>81</v>
      </c>
      <c r="G32" s="14" t="s">
        <v>214</v>
      </c>
      <c r="H32" s="2">
        <f t="shared" si="2"/>
        <v>15</v>
      </c>
      <c r="I32" s="15" t="s">
        <v>194</v>
      </c>
    </row>
    <row r="33" spans="1:10" x14ac:dyDescent="0.4">
      <c r="A33" s="14" t="s">
        <v>99</v>
      </c>
      <c r="B33" t="s">
        <v>99</v>
      </c>
      <c r="C33" s="14">
        <f t="shared" si="0"/>
        <v>8</v>
      </c>
      <c r="D33" s="8" t="str">
        <f t="shared" si="3"/>
        <v/>
      </c>
      <c r="E33" s="14" t="s">
        <v>75</v>
      </c>
      <c r="F33" t="s">
        <v>75</v>
      </c>
      <c r="G33" s="14" t="s">
        <v>214</v>
      </c>
      <c r="H33" s="2">
        <f t="shared" si="2"/>
        <v>12</v>
      </c>
      <c r="I33" s="15" t="s">
        <v>194</v>
      </c>
    </row>
    <row r="34" spans="1:10" x14ac:dyDescent="0.4">
      <c r="A34" s="15" t="s">
        <v>162</v>
      </c>
      <c r="B34" s="2" t="s">
        <v>86</v>
      </c>
      <c r="C34" s="14">
        <f t="shared" ref="C34:C65" si="4">LEN(A34)</f>
        <v>22</v>
      </c>
      <c r="D34" s="17" t="str">
        <f t="shared" si="3"/>
        <v>Reduce by 1 chars.</v>
      </c>
      <c r="E34" s="14" t="s">
        <v>156</v>
      </c>
      <c r="F34" s="2" t="s">
        <v>82</v>
      </c>
      <c r="G34" s="14" t="s">
        <v>156</v>
      </c>
      <c r="H34" s="2">
        <f t="shared" ref="H34:H65" si="5">LEN(E34)</f>
        <v>14</v>
      </c>
      <c r="I34" s="15" t="s">
        <v>194</v>
      </c>
    </row>
    <row r="35" spans="1:10" x14ac:dyDescent="0.4">
      <c r="A35" s="15" t="s">
        <v>162</v>
      </c>
      <c r="B35" s="14" t="s">
        <v>86</v>
      </c>
      <c r="C35" s="14">
        <f t="shared" si="4"/>
        <v>22</v>
      </c>
      <c r="D35" s="8" t="str">
        <f t="shared" si="3"/>
        <v>Reduce by 1 chars.</v>
      </c>
      <c r="E35" t="s">
        <v>159</v>
      </c>
      <c r="F35" t="s">
        <v>79</v>
      </c>
      <c r="G35" s="14" t="s">
        <v>214</v>
      </c>
      <c r="H35" s="2">
        <f t="shared" si="5"/>
        <v>20</v>
      </c>
      <c r="I35" s="15" t="s">
        <v>194</v>
      </c>
      <c r="J35" s="9"/>
    </row>
    <row r="36" spans="1:10" x14ac:dyDescent="0.4">
      <c r="A36" s="15" t="s">
        <v>162</v>
      </c>
      <c r="B36" s="14" t="s">
        <v>86</v>
      </c>
      <c r="C36" s="14">
        <f t="shared" si="4"/>
        <v>22</v>
      </c>
      <c r="D36" s="8" t="str">
        <f t="shared" si="3"/>
        <v>Reduce by 1 chars.</v>
      </c>
      <c r="E36" t="s">
        <v>160</v>
      </c>
      <c r="F36" t="s">
        <v>81</v>
      </c>
      <c r="G36" s="14" t="s">
        <v>214</v>
      </c>
      <c r="H36" s="2">
        <f t="shared" si="5"/>
        <v>15</v>
      </c>
      <c r="I36" s="15" t="s">
        <v>194</v>
      </c>
    </row>
    <row r="37" spans="1:10" x14ac:dyDescent="0.4">
      <c r="A37" s="15" t="s">
        <v>162</v>
      </c>
      <c r="B37" s="14" t="s">
        <v>86</v>
      </c>
      <c r="C37" s="14">
        <f t="shared" si="4"/>
        <v>22</v>
      </c>
      <c r="D37" s="8" t="str">
        <f t="shared" si="3"/>
        <v>Reduce by 1 chars.</v>
      </c>
      <c r="E37" t="s">
        <v>75</v>
      </c>
      <c r="F37" t="s">
        <v>75</v>
      </c>
      <c r="G37" s="14" t="s">
        <v>214</v>
      </c>
      <c r="H37" s="2">
        <f t="shared" si="5"/>
        <v>12</v>
      </c>
      <c r="I37" s="15" t="s">
        <v>194</v>
      </c>
    </row>
    <row r="38" spans="1:10" x14ac:dyDescent="0.4">
      <c r="A38" s="7" t="s">
        <v>155</v>
      </c>
      <c r="B38" t="s">
        <v>97</v>
      </c>
      <c r="C38" s="14">
        <f t="shared" si="4"/>
        <v>20</v>
      </c>
      <c r="D38" s="8" t="str">
        <f t="shared" si="3"/>
        <v/>
      </c>
      <c r="E38" s="15" t="s">
        <v>156</v>
      </c>
      <c r="F38" t="s">
        <v>205</v>
      </c>
      <c r="G38" s="15" t="s">
        <v>156</v>
      </c>
      <c r="H38" s="2">
        <f t="shared" si="5"/>
        <v>14</v>
      </c>
      <c r="I38" s="15" t="s">
        <v>194</v>
      </c>
    </row>
    <row r="39" spans="1:10" x14ac:dyDescent="0.4">
      <c r="A39" s="7" t="s">
        <v>155</v>
      </c>
      <c r="B39" t="s">
        <v>97</v>
      </c>
      <c r="C39" s="14">
        <f t="shared" si="4"/>
        <v>20</v>
      </c>
      <c r="D39" s="8" t="str">
        <f t="shared" si="3"/>
        <v/>
      </c>
      <c r="E39" s="15" t="s">
        <v>156</v>
      </c>
      <c r="F39" s="17" t="s">
        <v>82</v>
      </c>
      <c r="G39" s="15" t="s">
        <v>156</v>
      </c>
      <c r="H39" s="2">
        <f t="shared" si="5"/>
        <v>14</v>
      </c>
      <c r="I39" s="15" t="s">
        <v>194</v>
      </c>
    </row>
    <row r="40" spans="1:10" x14ac:dyDescent="0.4">
      <c r="A40" s="7" t="s">
        <v>155</v>
      </c>
      <c r="B40" t="s">
        <v>97</v>
      </c>
      <c r="C40" s="14">
        <f t="shared" si="4"/>
        <v>20</v>
      </c>
      <c r="D40" s="8" t="str">
        <f t="shared" si="3"/>
        <v/>
      </c>
      <c r="E40" s="15" t="s">
        <v>159</v>
      </c>
      <c r="F40" t="s">
        <v>207</v>
      </c>
      <c r="G40" s="14" t="s">
        <v>214</v>
      </c>
      <c r="H40" s="2">
        <f t="shared" si="5"/>
        <v>20</v>
      </c>
      <c r="I40" s="15" t="s">
        <v>194</v>
      </c>
    </row>
    <row r="41" spans="1:10" x14ac:dyDescent="0.4">
      <c r="A41" s="7" t="s">
        <v>155</v>
      </c>
      <c r="B41" t="s">
        <v>97</v>
      </c>
      <c r="C41" s="14">
        <f t="shared" si="4"/>
        <v>20</v>
      </c>
      <c r="D41" s="8" t="str">
        <f t="shared" si="3"/>
        <v/>
      </c>
      <c r="E41" s="15" t="s">
        <v>159</v>
      </c>
      <c r="F41" s="17" t="s">
        <v>79</v>
      </c>
      <c r="G41" s="14" t="s">
        <v>214</v>
      </c>
      <c r="H41" s="2">
        <f t="shared" si="5"/>
        <v>20</v>
      </c>
      <c r="I41" s="15" t="s">
        <v>194</v>
      </c>
    </row>
    <row r="42" spans="1:10" x14ac:dyDescent="0.4">
      <c r="A42" s="7" t="s">
        <v>155</v>
      </c>
      <c r="B42" t="s">
        <v>97</v>
      </c>
      <c r="C42" s="14">
        <f t="shared" si="4"/>
        <v>20</v>
      </c>
      <c r="D42" s="8" t="str">
        <f t="shared" si="3"/>
        <v/>
      </c>
      <c r="E42" s="15" t="s">
        <v>160</v>
      </c>
      <c r="F42" t="s">
        <v>206</v>
      </c>
      <c r="G42" s="14" t="s">
        <v>214</v>
      </c>
      <c r="H42" s="2">
        <f t="shared" si="5"/>
        <v>15</v>
      </c>
      <c r="I42" s="15" t="s">
        <v>194</v>
      </c>
    </row>
    <row r="43" spans="1:10" x14ac:dyDescent="0.4">
      <c r="A43" s="7" t="s">
        <v>155</v>
      </c>
      <c r="B43" t="s">
        <v>97</v>
      </c>
      <c r="C43" s="14">
        <f t="shared" si="4"/>
        <v>20</v>
      </c>
      <c r="D43" s="8" t="str">
        <f t="shared" si="3"/>
        <v/>
      </c>
      <c r="E43" s="15" t="s">
        <v>160</v>
      </c>
      <c r="F43" s="17" t="s">
        <v>81</v>
      </c>
      <c r="G43" s="14" t="s">
        <v>214</v>
      </c>
      <c r="H43" s="2">
        <f t="shared" si="5"/>
        <v>15</v>
      </c>
      <c r="I43" s="15" t="s">
        <v>194</v>
      </c>
    </row>
    <row r="44" spans="1:10" x14ac:dyDescent="0.4">
      <c r="A44" s="7" t="s">
        <v>155</v>
      </c>
      <c r="B44" t="s">
        <v>97</v>
      </c>
      <c r="C44" s="14">
        <f t="shared" si="4"/>
        <v>20</v>
      </c>
      <c r="D44" s="8" t="str">
        <f t="shared" si="3"/>
        <v/>
      </c>
      <c r="E44" t="s">
        <v>75</v>
      </c>
      <c r="F44" t="s">
        <v>75</v>
      </c>
      <c r="G44" s="14" t="s">
        <v>214</v>
      </c>
      <c r="H44" s="2">
        <f t="shared" si="5"/>
        <v>12</v>
      </c>
      <c r="I44" s="15" t="s">
        <v>194</v>
      </c>
    </row>
    <row r="45" spans="1:10" x14ac:dyDescent="0.4">
      <c r="A45" s="7" t="s">
        <v>166</v>
      </c>
      <c r="B45" t="s">
        <v>98</v>
      </c>
      <c r="C45" s="14">
        <f t="shared" si="4"/>
        <v>25</v>
      </c>
      <c r="D45" s="8" t="str">
        <f t="shared" si="3"/>
        <v>Reduce by 4 chars.</v>
      </c>
      <c r="E45" t="s">
        <v>156</v>
      </c>
      <c r="F45" t="s">
        <v>82</v>
      </c>
      <c r="G45" s="14" t="s">
        <v>156</v>
      </c>
      <c r="H45" s="2">
        <f t="shared" si="5"/>
        <v>14</v>
      </c>
      <c r="I45" s="15" t="s">
        <v>194</v>
      </c>
    </row>
    <row r="46" spans="1:10" x14ac:dyDescent="0.4">
      <c r="A46" s="7" t="s">
        <v>166</v>
      </c>
      <c r="B46" t="s">
        <v>98</v>
      </c>
      <c r="C46" s="14">
        <f t="shared" si="4"/>
        <v>25</v>
      </c>
      <c r="D46" s="8" t="str">
        <f t="shared" si="3"/>
        <v>Reduce by 4 chars.</v>
      </c>
      <c r="E46" t="s">
        <v>159</v>
      </c>
      <c r="F46" t="s">
        <v>79</v>
      </c>
      <c r="G46" s="14" t="s">
        <v>214</v>
      </c>
      <c r="H46" s="2">
        <f t="shared" si="5"/>
        <v>20</v>
      </c>
      <c r="I46" s="15" t="s">
        <v>194</v>
      </c>
    </row>
    <row r="47" spans="1:10" x14ac:dyDescent="0.4">
      <c r="A47" s="7" t="s">
        <v>166</v>
      </c>
      <c r="B47" t="s">
        <v>98</v>
      </c>
      <c r="C47" s="14">
        <f t="shared" si="4"/>
        <v>25</v>
      </c>
      <c r="D47" s="8" t="str">
        <f t="shared" si="3"/>
        <v>Reduce by 4 chars.</v>
      </c>
      <c r="E47" s="14" t="s">
        <v>160</v>
      </c>
      <c r="F47" t="s">
        <v>81</v>
      </c>
      <c r="G47" s="14" t="s">
        <v>214</v>
      </c>
      <c r="H47" s="2">
        <f t="shared" si="5"/>
        <v>15</v>
      </c>
      <c r="I47" s="15" t="s">
        <v>194</v>
      </c>
      <c r="J47" s="9"/>
    </row>
    <row r="48" spans="1:10" x14ac:dyDescent="0.4">
      <c r="A48" s="7" t="s">
        <v>166</v>
      </c>
      <c r="B48" t="s">
        <v>98</v>
      </c>
      <c r="C48" s="14">
        <f t="shared" si="4"/>
        <v>25</v>
      </c>
      <c r="D48" s="8" t="str">
        <f t="shared" si="3"/>
        <v>Reduce by 4 chars.</v>
      </c>
      <c r="E48" s="14" t="s">
        <v>75</v>
      </c>
      <c r="F48" t="s">
        <v>75</v>
      </c>
      <c r="G48" s="14" t="s">
        <v>214</v>
      </c>
      <c r="H48" s="2">
        <f t="shared" si="5"/>
        <v>12</v>
      </c>
      <c r="I48" s="15" t="s">
        <v>194</v>
      </c>
      <c r="J48" s="9"/>
    </row>
    <row r="49" spans="1:9" x14ac:dyDescent="0.4">
      <c r="A49" s="9" t="s">
        <v>165</v>
      </c>
      <c r="B49" t="s">
        <v>100</v>
      </c>
      <c r="C49" s="14">
        <f t="shared" si="4"/>
        <v>19</v>
      </c>
      <c r="D49" s="8" t="str">
        <f t="shared" si="3"/>
        <v/>
      </c>
      <c r="E49" t="s">
        <v>156</v>
      </c>
      <c r="F49" t="s">
        <v>82</v>
      </c>
      <c r="G49" s="14" t="s">
        <v>156</v>
      </c>
      <c r="H49" s="2">
        <f t="shared" si="5"/>
        <v>14</v>
      </c>
      <c r="I49" s="15" t="s">
        <v>194</v>
      </c>
    </row>
    <row r="50" spans="1:9" s="14" customFormat="1" x14ac:dyDescent="0.4">
      <c r="A50" s="15" t="s">
        <v>165</v>
      </c>
      <c r="B50" s="14" t="s">
        <v>100</v>
      </c>
      <c r="C50" s="14">
        <f t="shared" si="4"/>
        <v>19</v>
      </c>
      <c r="D50" s="17" t="str">
        <f t="shared" si="3"/>
        <v/>
      </c>
      <c r="E50" s="14" t="s">
        <v>159</v>
      </c>
      <c r="F50" s="14" t="s">
        <v>79</v>
      </c>
      <c r="G50" s="14" t="s">
        <v>214</v>
      </c>
      <c r="H50" s="14">
        <f t="shared" si="5"/>
        <v>20</v>
      </c>
      <c r="I50" s="15" t="s">
        <v>194</v>
      </c>
    </row>
    <row r="51" spans="1:9" s="14" customFormat="1" x14ac:dyDescent="0.4">
      <c r="A51" s="15" t="s">
        <v>165</v>
      </c>
      <c r="B51" s="14" t="s">
        <v>100</v>
      </c>
      <c r="C51" s="14">
        <f t="shared" si="4"/>
        <v>19</v>
      </c>
      <c r="D51" s="17" t="str">
        <f t="shared" si="3"/>
        <v/>
      </c>
      <c r="E51" s="14" t="s">
        <v>160</v>
      </c>
      <c r="F51" s="14" t="s">
        <v>81</v>
      </c>
      <c r="G51" s="14" t="s">
        <v>214</v>
      </c>
      <c r="H51" s="14">
        <f t="shared" si="5"/>
        <v>15</v>
      </c>
      <c r="I51" s="15" t="s">
        <v>194</v>
      </c>
    </row>
    <row r="52" spans="1:9" s="14" customFormat="1" x14ac:dyDescent="0.4">
      <c r="A52" s="15" t="s">
        <v>165</v>
      </c>
      <c r="B52" s="14" t="s">
        <v>100</v>
      </c>
      <c r="C52" s="14">
        <f t="shared" si="4"/>
        <v>19</v>
      </c>
      <c r="D52" s="17" t="str">
        <f t="shared" si="3"/>
        <v/>
      </c>
      <c r="E52" s="14" t="s">
        <v>75</v>
      </c>
      <c r="F52" s="14" t="s">
        <v>75</v>
      </c>
      <c r="G52" s="14" t="s">
        <v>214</v>
      </c>
      <c r="H52" s="14">
        <f t="shared" si="5"/>
        <v>12</v>
      </c>
      <c r="I52" s="15" t="s">
        <v>194</v>
      </c>
    </row>
    <row r="53" spans="1:9" x14ac:dyDescent="0.4">
      <c r="A53" s="14" t="s">
        <v>77</v>
      </c>
      <c r="B53" s="15" t="s">
        <v>209</v>
      </c>
      <c r="C53" s="14">
        <f t="shared" si="4"/>
        <v>11</v>
      </c>
      <c r="D53" s="8"/>
      <c r="E53" s="17" t="s">
        <v>211</v>
      </c>
      <c r="F53" t="s">
        <v>76</v>
      </c>
      <c r="G53" s="15" t="s">
        <v>156</v>
      </c>
      <c r="H53" s="2">
        <f t="shared" si="5"/>
        <v>17</v>
      </c>
      <c r="I53" s="15" t="s">
        <v>194</v>
      </c>
    </row>
    <row r="54" spans="1:9" x14ac:dyDescent="0.4">
      <c r="A54" s="14" t="s">
        <v>77</v>
      </c>
      <c r="B54" s="15" t="s">
        <v>209</v>
      </c>
      <c r="C54" s="14">
        <f t="shared" si="4"/>
        <v>11</v>
      </c>
      <c r="D54" s="8"/>
      <c r="E54" s="17" t="s">
        <v>212</v>
      </c>
      <c r="F54" t="s">
        <v>78</v>
      </c>
      <c r="G54" s="14" t="s">
        <v>214</v>
      </c>
      <c r="H54" s="2">
        <f t="shared" si="5"/>
        <v>21</v>
      </c>
      <c r="I54" s="15" t="s">
        <v>194</v>
      </c>
    </row>
    <row r="55" spans="1:9" x14ac:dyDescent="0.4">
      <c r="A55" s="14" t="s">
        <v>77</v>
      </c>
      <c r="B55" s="15" t="s">
        <v>209</v>
      </c>
      <c r="C55" s="14">
        <f t="shared" si="4"/>
        <v>11</v>
      </c>
      <c r="D55" s="8"/>
      <c r="E55" t="s">
        <v>75</v>
      </c>
      <c r="F55" t="s">
        <v>75</v>
      </c>
      <c r="G55" s="14" t="s">
        <v>214</v>
      </c>
      <c r="H55" s="2">
        <f t="shared" si="5"/>
        <v>12</v>
      </c>
      <c r="I55" s="15" t="s">
        <v>194</v>
      </c>
    </row>
    <row r="56" spans="1:9" x14ac:dyDescent="0.4">
      <c r="A56" s="15" t="s">
        <v>161</v>
      </c>
      <c r="B56" s="14" t="s">
        <v>84</v>
      </c>
      <c r="C56" s="14">
        <f t="shared" si="4"/>
        <v>22</v>
      </c>
      <c r="D56" s="8" t="str">
        <f t="shared" ref="D56:D70" si="6">IF(C56&lt;22,"","Reduce by "&amp;(C56-21)&amp;" chars.")</f>
        <v>Reduce by 1 chars.</v>
      </c>
      <c r="E56" s="17" t="s">
        <v>211</v>
      </c>
      <c r="F56" s="2" t="s">
        <v>85</v>
      </c>
      <c r="G56" s="15" t="s">
        <v>156</v>
      </c>
      <c r="H56" s="2">
        <f>LEN(E56)</f>
        <v>17</v>
      </c>
      <c r="I56" s="23" t="s">
        <v>195</v>
      </c>
    </row>
    <row r="57" spans="1:9" x14ac:dyDescent="0.4">
      <c r="A57" s="15" t="s">
        <v>161</v>
      </c>
      <c r="B57" s="14" t="s">
        <v>84</v>
      </c>
      <c r="C57" s="14">
        <f t="shared" si="4"/>
        <v>22</v>
      </c>
      <c r="D57" s="8" t="str">
        <f t="shared" si="6"/>
        <v>Reduce by 1 chars.</v>
      </c>
      <c r="E57" s="17" t="s">
        <v>212</v>
      </c>
      <c r="F57" s="2" t="s">
        <v>83</v>
      </c>
      <c r="G57" s="14" t="s">
        <v>214</v>
      </c>
      <c r="H57" s="2">
        <f>LEN(E57)</f>
        <v>21</v>
      </c>
      <c r="I57" s="23" t="s">
        <v>195</v>
      </c>
    </row>
    <row r="58" spans="1:9" x14ac:dyDescent="0.4">
      <c r="A58" s="15" t="s">
        <v>161</v>
      </c>
      <c r="B58" s="14" t="s">
        <v>84</v>
      </c>
      <c r="C58" s="14">
        <f t="shared" si="4"/>
        <v>22</v>
      </c>
      <c r="D58" s="8" t="str">
        <f t="shared" si="6"/>
        <v>Reduce by 1 chars.</v>
      </c>
      <c r="E58" s="17" t="s">
        <v>75</v>
      </c>
      <c r="F58" s="2" t="s">
        <v>75</v>
      </c>
      <c r="G58" s="14" t="s">
        <v>214</v>
      </c>
      <c r="H58" s="2">
        <f>LEN(E58)</f>
        <v>12</v>
      </c>
      <c r="I58" s="23" t="s">
        <v>195</v>
      </c>
    </row>
    <row r="59" spans="1:9" x14ac:dyDescent="0.4">
      <c r="A59" s="14" t="s">
        <v>268</v>
      </c>
      <c r="B59" s="14" t="s">
        <v>94</v>
      </c>
      <c r="C59" s="14">
        <f t="shared" si="4"/>
        <v>12</v>
      </c>
      <c r="D59" s="8" t="str">
        <f t="shared" si="6"/>
        <v/>
      </c>
      <c r="E59" s="17" t="s">
        <v>213</v>
      </c>
      <c r="F59" s="2" t="s">
        <v>95</v>
      </c>
      <c r="G59" s="15" t="s">
        <v>156</v>
      </c>
      <c r="H59" s="2">
        <f t="shared" si="5"/>
        <v>21</v>
      </c>
      <c r="I59" s="15" t="s">
        <v>194</v>
      </c>
    </row>
    <row r="60" spans="1:9" x14ac:dyDescent="0.4">
      <c r="A60" s="19" t="s">
        <v>268</v>
      </c>
      <c r="B60" s="14" t="s">
        <v>94</v>
      </c>
      <c r="C60" s="14">
        <f t="shared" si="4"/>
        <v>12</v>
      </c>
      <c r="D60" s="8" t="str">
        <f t="shared" si="6"/>
        <v/>
      </c>
      <c r="E60" s="17" t="s">
        <v>206</v>
      </c>
      <c r="F60" s="2" t="s">
        <v>93</v>
      </c>
      <c r="G60" s="14" t="s">
        <v>214</v>
      </c>
      <c r="H60" s="2">
        <f t="shared" si="5"/>
        <v>3</v>
      </c>
      <c r="I60" s="15" t="s">
        <v>194</v>
      </c>
    </row>
    <row r="61" spans="1:9" x14ac:dyDescent="0.4">
      <c r="A61" s="19" t="s">
        <v>268</v>
      </c>
      <c r="B61" t="s">
        <v>94</v>
      </c>
      <c r="C61" s="14">
        <f t="shared" si="4"/>
        <v>12</v>
      </c>
      <c r="D61" s="8" t="str">
        <f t="shared" si="6"/>
        <v/>
      </c>
      <c r="E61" s="17" t="s">
        <v>96</v>
      </c>
      <c r="F61" t="s">
        <v>96</v>
      </c>
      <c r="G61" s="14" t="s">
        <v>214</v>
      </c>
      <c r="H61" s="2">
        <f t="shared" si="5"/>
        <v>12</v>
      </c>
      <c r="I61" s="15" t="s">
        <v>194</v>
      </c>
    </row>
    <row r="62" spans="1:9" x14ac:dyDescent="0.4">
      <c r="A62" s="19" t="s">
        <v>268</v>
      </c>
      <c r="B62" t="s">
        <v>94</v>
      </c>
      <c r="C62" s="14">
        <f t="shared" si="4"/>
        <v>12</v>
      </c>
      <c r="D62" s="8" t="str">
        <f t="shared" si="6"/>
        <v/>
      </c>
      <c r="E62" s="14" t="s">
        <v>75</v>
      </c>
      <c r="F62" t="s">
        <v>75</v>
      </c>
      <c r="G62" s="14" t="s">
        <v>214</v>
      </c>
      <c r="H62" s="2">
        <f t="shared" si="5"/>
        <v>12</v>
      </c>
      <c r="I62" s="15" t="s">
        <v>194</v>
      </c>
    </row>
    <row r="63" spans="1:9" x14ac:dyDescent="0.4">
      <c r="A63" s="2" t="s">
        <v>70</v>
      </c>
      <c r="B63" t="s">
        <v>70</v>
      </c>
      <c r="C63" s="2">
        <f t="shared" si="4"/>
        <v>13</v>
      </c>
      <c r="D63" s="8" t="str">
        <f t="shared" si="6"/>
        <v/>
      </c>
      <c r="E63" s="4" t="s">
        <v>160</v>
      </c>
      <c r="F63" t="s">
        <v>74</v>
      </c>
      <c r="G63" s="15" t="s">
        <v>160</v>
      </c>
      <c r="H63" s="2">
        <f t="shared" si="5"/>
        <v>15</v>
      </c>
      <c r="I63" s="17" t="s">
        <v>195</v>
      </c>
    </row>
    <row r="64" spans="1:9" x14ac:dyDescent="0.4">
      <c r="A64" s="2" t="s">
        <v>70</v>
      </c>
      <c r="B64" t="s">
        <v>70</v>
      </c>
      <c r="C64" s="2">
        <f t="shared" si="4"/>
        <v>13</v>
      </c>
      <c r="D64" s="8" t="str">
        <f t="shared" si="6"/>
        <v/>
      </c>
      <c r="E64" s="14" t="s">
        <v>75</v>
      </c>
      <c r="F64" t="s">
        <v>75</v>
      </c>
      <c r="G64" s="14" t="s">
        <v>75</v>
      </c>
      <c r="H64" s="2">
        <f t="shared" si="5"/>
        <v>12</v>
      </c>
      <c r="I64" s="17" t="s">
        <v>195</v>
      </c>
    </row>
    <row r="65" spans="1:9" x14ac:dyDescent="0.4">
      <c r="A65" t="s">
        <v>70</v>
      </c>
      <c r="B65" t="s">
        <v>70</v>
      </c>
      <c r="C65" s="2">
        <f t="shared" si="4"/>
        <v>13</v>
      </c>
      <c r="D65" s="8" t="str">
        <f t="shared" si="6"/>
        <v/>
      </c>
      <c r="E65" s="4" t="s">
        <v>167</v>
      </c>
      <c r="F65" t="s">
        <v>69</v>
      </c>
      <c r="G65" s="15" t="s">
        <v>167</v>
      </c>
      <c r="H65" s="2">
        <f t="shared" si="5"/>
        <v>15</v>
      </c>
      <c r="I65" s="17" t="s">
        <v>195</v>
      </c>
    </row>
    <row r="66" spans="1:9" x14ac:dyDescent="0.4">
      <c r="A66" t="s">
        <v>70</v>
      </c>
      <c r="B66" t="s">
        <v>70</v>
      </c>
      <c r="C66" s="2">
        <f t="shared" ref="C66:C77" si="7">LEN(A66)</f>
        <v>13</v>
      </c>
      <c r="D66" s="8" t="str">
        <f t="shared" si="6"/>
        <v/>
      </c>
      <c r="E66" s="4" t="s">
        <v>168</v>
      </c>
      <c r="F66" t="s">
        <v>71</v>
      </c>
      <c r="G66" s="15" t="s">
        <v>168</v>
      </c>
      <c r="H66" s="2">
        <f t="shared" ref="H66:H80" si="8">LEN(E66)</f>
        <v>18</v>
      </c>
      <c r="I66" s="17" t="s">
        <v>195</v>
      </c>
    </row>
    <row r="67" spans="1:9" x14ac:dyDescent="0.4">
      <c r="A67" t="s">
        <v>70</v>
      </c>
      <c r="B67" t="s">
        <v>70</v>
      </c>
      <c r="C67" s="2">
        <f t="shared" si="7"/>
        <v>13</v>
      </c>
      <c r="D67" s="8" t="str">
        <f t="shared" si="6"/>
        <v/>
      </c>
      <c r="E67" s="4" t="s">
        <v>170</v>
      </c>
      <c r="F67" t="s">
        <v>73</v>
      </c>
      <c r="G67" s="15" t="s">
        <v>170</v>
      </c>
      <c r="H67" s="2">
        <f t="shared" si="8"/>
        <v>13</v>
      </c>
      <c r="I67" s="17" t="s">
        <v>195</v>
      </c>
    </row>
    <row r="68" spans="1:9" x14ac:dyDescent="0.4">
      <c r="A68" t="s">
        <v>70</v>
      </c>
      <c r="B68" t="s">
        <v>70</v>
      </c>
      <c r="C68" s="2">
        <f t="shared" si="7"/>
        <v>13</v>
      </c>
      <c r="D68" s="8" t="str">
        <f t="shared" si="6"/>
        <v/>
      </c>
      <c r="E68" s="15" t="s">
        <v>169</v>
      </c>
      <c r="F68" t="s">
        <v>72</v>
      </c>
      <c r="G68" s="15" t="s">
        <v>169</v>
      </c>
      <c r="H68" s="2">
        <f t="shared" si="8"/>
        <v>20</v>
      </c>
      <c r="I68" s="17" t="s">
        <v>195</v>
      </c>
    </row>
    <row r="69" spans="1:9" x14ac:dyDescent="0.4">
      <c r="A69" t="s">
        <v>77</v>
      </c>
      <c r="B69" t="s">
        <v>77</v>
      </c>
      <c r="C69" s="14">
        <f t="shared" si="7"/>
        <v>11</v>
      </c>
      <c r="D69" s="8" t="str">
        <f t="shared" si="6"/>
        <v/>
      </c>
      <c r="E69" s="15" t="s">
        <v>156</v>
      </c>
      <c r="F69" t="s">
        <v>76</v>
      </c>
      <c r="G69" s="15" t="s">
        <v>156</v>
      </c>
      <c r="H69" s="2">
        <f t="shared" si="8"/>
        <v>14</v>
      </c>
      <c r="I69" s="17" t="s">
        <v>195</v>
      </c>
    </row>
    <row r="70" spans="1:9" x14ac:dyDescent="0.4">
      <c r="A70" t="s">
        <v>77</v>
      </c>
      <c r="B70" t="s">
        <v>77</v>
      </c>
      <c r="C70" s="14">
        <f t="shared" si="7"/>
        <v>11</v>
      </c>
      <c r="D70" s="17" t="str">
        <f t="shared" si="6"/>
        <v/>
      </c>
      <c r="E70" s="15" t="s">
        <v>160</v>
      </c>
      <c r="F70" t="s">
        <v>78</v>
      </c>
      <c r="G70" s="15" t="s">
        <v>160</v>
      </c>
      <c r="H70" s="2">
        <f t="shared" si="8"/>
        <v>15</v>
      </c>
      <c r="I70" s="17" t="s">
        <v>195</v>
      </c>
    </row>
    <row r="71" spans="1:9" x14ac:dyDescent="0.4">
      <c r="A71" t="s">
        <v>77</v>
      </c>
      <c r="B71" s="15" t="s">
        <v>77</v>
      </c>
      <c r="C71" s="14">
        <f t="shared" si="7"/>
        <v>11</v>
      </c>
      <c r="D71" s="17" t="s">
        <v>202</v>
      </c>
      <c r="E71" s="15" t="s">
        <v>203</v>
      </c>
      <c r="F71" s="18" t="s">
        <v>203</v>
      </c>
      <c r="G71" s="15" t="s">
        <v>203</v>
      </c>
      <c r="H71" s="14">
        <f t="shared" si="8"/>
        <v>7</v>
      </c>
      <c r="I71" s="17" t="s">
        <v>195</v>
      </c>
    </row>
    <row r="72" spans="1:9" x14ac:dyDescent="0.4">
      <c r="A72" s="14" t="s">
        <v>77</v>
      </c>
      <c r="B72" s="14" t="s">
        <v>77</v>
      </c>
      <c r="C72" s="14">
        <f t="shared" si="7"/>
        <v>11</v>
      </c>
      <c r="D72" s="17" t="str">
        <f t="shared" ref="D72:D77" si="9">IF(C72&lt;22,"","Reduce by "&amp;(C72-21)&amp;" chars.")</f>
        <v/>
      </c>
      <c r="E72" s="14" t="s">
        <v>75</v>
      </c>
      <c r="F72" s="14" t="s">
        <v>75</v>
      </c>
      <c r="G72" s="14" t="s">
        <v>75</v>
      </c>
      <c r="H72" s="14">
        <f t="shared" si="8"/>
        <v>12</v>
      </c>
      <c r="I72" s="17" t="s">
        <v>195</v>
      </c>
    </row>
    <row r="73" spans="1:9" x14ac:dyDescent="0.4">
      <c r="A73" s="4" t="s">
        <v>191</v>
      </c>
      <c r="B73" t="s">
        <v>88</v>
      </c>
      <c r="C73" s="14">
        <f t="shared" si="7"/>
        <v>27</v>
      </c>
      <c r="D73" s="8" t="str">
        <f t="shared" si="9"/>
        <v>Reduce by 6 chars.</v>
      </c>
      <c r="E73" t="s">
        <v>75</v>
      </c>
      <c r="F73" t="s">
        <v>75</v>
      </c>
      <c r="G73" s="14" t="s">
        <v>75</v>
      </c>
      <c r="H73" s="2">
        <f t="shared" si="8"/>
        <v>12</v>
      </c>
      <c r="I73" s="17" t="s">
        <v>195</v>
      </c>
    </row>
    <row r="74" spans="1:9" x14ac:dyDescent="0.4">
      <c r="A74" s="4" t="s">
        <v>191</v>
      </c>
      <c r="B74" t="s">
        <v>88</v>
      </c>
      <c r="C74" s="14">
        <f t="shared" si="7"/>
        <v>27</v>
      </c>
      <c r="D74" s="8" t="str">
        <f t="shared" si="9"/>
        <v>Reduce by 6 chars.</v>
      </c>
      <c r="E74" s="6" t="s">
        <v>163</v>
      </c>
      <c r="F74" t="s">
        <v>92</v>
      </c>
      <c r="G74" s="6" t="s">
        <v>163</v>
      </c>
      <c r="H74" s="2">
        <f t="shared" si="8"/>
        <v>15</v>
      </c>
      <c r="I74" s="17" t="s">
        <v>195</v>
      </c>
    </row>
    <row r="75" spans="1:9" x14ac:dyDescent="0.4">
      <c r="A75" s="4" t="s">
        <v>191</v>
      </c>
      <c r="B75" t="s">
        <v>88</v>
      </c>
      <c r="C75" s="14">
        <f t="shared" si="7"/>
        <v>27</v>
      </c>
      <c r="D75" s="8" t="str">
        <f t="shared" si="9"/>
        <v>Reduce by 6 chars.</v>
      </c>
      <c r="E75" s="6" t="s">
        <v>164</v>
      </c>
      <c r="F75" t="s">
        <v>89</v>
      </c>
      <c r="G75" s="6" t="s">
        <v>164</v>
      </c>
      <c r="H75" s="2">
        <f t="shared" si="8"/>
        <v>14</v>
      </c>
      <c r="I75" s="17" t="s">
        <v>195</v>
      </c>
    </row>
    <row r="76" spans="1:9" x14ac:dyDescent="0.4">
      <c r="A76" s="4" t="s">
        <v>191</v>
      </c>
      <c r="B76" t="s">
        <v>88</v>
      </c>
      <c r="C76" s="14">
        <f t="shared" si="7"/>
        <v>27</v>
      </c>
      <c r="D76" s="8" t="str">
        <f t="shared" si="9"/>
        <v>Reduce by 6 chars.</v>
      </c>
      <c r="E76" s="4" t="s">
        <v>157</v>
      </c>
      <c r="F76" t="s">
        <v>91</v>
      </c>
      <c r="G76" s="15" t="s">
        <v>157</v>
      </c>
      <c r="H76" s="2">
        <f t="shared" si="8"/>
        <v>16</v>
      </c>
      <c r="I76" s="17" t="s">
        <v>195</v>
      </c>
    </row>
    <row r="77" spans="1:9" x14ac:dyDescent="0.4">
      <c r="A77" s="4" t="s">
        <v>191</v>
      </c>
      <c r="B77" t="s">
        <v>88</v>
      </c>
      <c r="C77" s="14">
        <f t="shared" si="7"/>
        <v>27</v>
      </c>
      <c r="D77" s="8" t="str">
        <f t="shared" si="9"/>
        <v>Reduce by 6 chars.</v>
      </c>
      <c r="E77" s="15" t="s">
        <v>158</v>
      </c>
      <c r="F77" t="s">
        <v>90</v>
      </c>
      <c r="G77" s="15" t="s">
        <v>158</v>
      </c>
      <c r="H77" s="2">
        <f t="shared" si="8"/>
        <v>16</v>
      </c>
      <c r="I77" s="17" t="s">
        <v>195</v>
      </c>
    </row>
    <row r="78" spans="1:9" s="14" customFormat="1" x14ac:dyDescent="0.4">
      <c r="A78" s="20" t="s">
        <v>161</v>
      </c>
      <c r="B78" s="23" t="s">
        <v>266</v>
      </c>
      <c r="D78" s="17"/>
      <c r="E78" s="23" t="s">
        <v>211</v>
      </c>
      <c r="F78" s="19" t="s">
        <v>85</v>
      </c>
      <c r="G78" s="20" t="s">
        <v>156</v>
      </c>
      <c r="H78" s="19">
        <f t="shared" si="8"/>
        <v>17</v>
      </c>
      <c r="I78" s="20" t="s">
        <v>194</v>
      </c>
    </row>
    <row r="79" spans="1:9" x14ac:dyDescent="0.4">
      <c r="A79" s="20" t="s">
        <v>161</v>
      </c>
      <c r="B79" s="23" t="s">
        <v>266</v>
      </c>
      <c r="E79" s="23" t="s">
        <v>212</v>
      </c>
      <c r="F79" s="19" t="s">
        <v>83</v>
      </c>
      <c r="G79" s="19" t="s">
        <v>214</v>
      </c>
      <c r="H79" s="19">
        <f t="shared" si="8"/>
        <v>21</v>
      </c>
      <c r="I79" s="20" t="s">
        <v>194</v>
      </c>
    </row>
    <row r="80" spans="1:9" x14ac:dyDescent="0.4">
      <c r="A80" s="20" t="s">
        <v>161</v>
      </c>
      <c r="B80" s="23" t="s">
        <v>266</v>
      </c>
      <c r="E80" s="23" t="s">
        <v>75</v>
      </c>
      <c r="F80" s="19" t="s">
        <v>75</v>
      </c>
      <c r="G80" s="19" t="s">
        <v>214</v>
      </c>
      <c r="H80" s="19">
        <f t="shared" si="8"/>
        <v>12</v>
      </c>
      <c r="I80" s="20" t="s">
        <v>194</v>
      </c>
    </row>
    <row r="81" spans="1:9" x14ac:dyDescent="0.4">
      <c r="A81" s="20" t="s">
        <v>161</v>
      </c>
      <c r="B81" s="19" t="s">
        <v>267</v>
      </c>
      <c r="C81" s="19">
        <f t="shared" ref="C81:C83" si="10">LEN(A81)</f>
        <v>22</v>
      </c>
      <c r="D81" s="23" t="str">
        <f t="shared" ref="D81:D83" si="11">IF(C81&lt;22,"","Reduce by "&amp;(C81-21)&amp;" chars.")</f>
        <v>Reduce by 1 chars.</v>
      </c>
      <c r="E81" s="23" t="s">
        <v>211</v>
      </c>
      <c r="F81" s="19" t="s">
        <v>85</v>
      </c>
      <c r="G81" s="20" t="s">
        <v>156</v>
      </c>
      <c r="H81" s="19">
        <f>LEN(E81)</f>
        <v>17</v>
      </c>
      <c r="I81" s="20" t="s">
        <v>194</v>
      </c>
    </row>
    <row r="82" spans="1:9" x14ac:dyDescent="0.4">
      <c r="A82" s="20" t="s">
        <v>161</v>
      </c>
      <c r="B82" s="19" t="s">
        <v>267</v>
      </c>
      <c r="C82" s="19">
        <f t="shared" si="10"/>
        <v>22</v>
      </c>
      <c r="D82" s="23" t="str">
        <f t="shared" si="11"/>
        <v>Reduce by 1 chars.</v>
      </c>
      <c r="E82" s="23" t="s">
        <v>212</v>
      </c>
      <c r="F82" s="19" t="s">
        <v>83</v>
      </c>
      <c r="G82" s="19" t="s">
        <v>214</v>
      </c>
      <c r="H82" s="19">
        <f>LEN(E82)</f>
        <v>21</v>
      </c>
      <c r="I82" s="20" t="s">
        <v>194</v>
      </c>
    </row>
    <row r="83" spans="1:9" x14ac:dyDescent="0.4">
      <c r="A83" s="20" t="s">
        <v>161</v>
      </c>
      <c r="B83" s="19" t="s">
        <v>267</v>
      </c>
      <c r="C83" s="19">
        <f t="shared" si="10"/>
        <v>22</v>
      </c>
      <c r="D83" s="23" t="str">
        <f t="shared" si="11"/>
        <v>Reduce by 1 chars.</v>
      </c>
      <c r="E83" s="23" t="s">
        <v>75</v>
      </c>
      <c r="F83" s="19" t="s">
        <v>75</v>
      </c>
      <c r="G83" s="19" t="s">
        <v>214</v>
      </c>
      <c r="H83" s="19">
        <f>LEN(E83)</f>
        <v>12</v>
      </c>
      <c r="I83" s="20" t="s">
        <v>194</v>
      </c>
    </row>
  </sheetData>
  <autoFilter ref="A1:I77"/>
  <sortState ref="B2:I77">
    <sortCondition ref="I10:I77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67"/>
  <sheetViews>
    <sheetView workbookViewId="0">
      <selection activeCell="I21" sqref="I21"/>
    </sheetView>
  </sheetViews>
  <sheetFormatPr defaultRowHeight="14.6" x14ac:dyDescent="0.4"/>
  <cols>
    <col min="1" max="1" width="15.69140625" bestFit="1" customWidth="1"/>
    <col min="2" max="2" width="19.07421875" style="2" bestFit="1" customWidth="1"/>
    <col min="3" max="3" width="14.07421875" style="2" hidden="1" customWidth="1"/>
    <col min="4" max="4" width="16.3046875" style="2" hidden="1" customWidth="1"/>
    <col min="5" max="5" width="27.84375" bestFit="1" customWidth="1"/>
    <col min="6" max="6" width="27.3046875" bestFit="1" customWidth="1"/>
    <col min="7" max="7" width="16.53515625" bestFit="1" customWidth="1"/>
    <col min="8" max="8" width="7.69140625" customWidth="1"/>
    <col min="9" max="9" width="25.53515625" customWidth="1"/>
    <col min="10" max="10" width="13.84375" customWidth="1"/>
  </cols>
  <sheetData>
    <row r="1" spans="1:11" x14ac:dyDescent="0.4">
      <c r="A1" s="1" t="s">
        <v>1</v>
      </c>
      <c r="B1" s="5" t="s">
        <v>179</v>
      </c>
      <c r="C1" s="3" t="s">
        <v>180</v>
      </c>
      <c r="D1" s="5" t="s">
        <v>181</v>
      </c>
      <c r="E1" s="1" t="s">
        <v>0</v>
      </c>
      <c r="F1" s="5" t="s">
        <v>182</v>
      </c>
      <c r="G1" s="3" t="s">
        <v>183</v>
      </c>
      <c r="H1" s="5" t="s">
        <v>184</v>
      </c>
      <c r="I1" s="3" t="s">
        <v>193</v>
      </c>
      <c r="J1" s="16" t="s">
        <v>246</v>
      </c>
      <c r="K1" s="21" t="s">
        <v>249</v>
      </c>
    </row>
    <row r="2" spans="1:11" x14ac:dyDescent="0.4">
      <c r="A2" s="2" t="s">
        <v>197</v>
      </c>
      <c r="B2" t="s">
        <v>106</v>
      </c>
      <c r="C2" s="2">
        <f t="shared" ref="C2:C33" si="0">LEN(B2)</f>
        <v>8</v>
      </c>
      <c r="D2" s="17" t="str">
        <f t="shared" ref="D2:D33" si="1">IF(C2&lt;24,"","Reduce by "&amp;(C2-23)&amp;" chars.")</f>
        <v/>
      </c>
      <c r="E2" s="2" t="s">
        <v>197</v>
      </c>
      <c r="F2" t="s">
        <v>106</v>
      </c>
      <c r="G2" s="2">
        <f t="shared" ref="G2:G33" si="2">LEN(F2)</f>
        <v>8</v>
      </c>
      <c r="H2" s="17" t="str">
        <f t="shared" ref="H2:H33" si="3">IF(G2&lt;24,"","Reduce by "&amp;(G2-23)&amp;" chars.")</f>
        <v/>
      </c>
      <c r="I2" t="s">
        <v>194</v>
      </c>
      <c r="J2" t="s">
        <v>245</v>
      </c>
      <c r="K2" s="19" t="s">
        <v>245</v>
      </c>
    </row>
    <row r="3" spans="1:11" x14ac:dyDescent="0.4">
      <c r="A3" s="2" t="s">
        <v>106</v>
      </c>
      <c r="B3" s="2" t="s">
        <v>106</v>
      </c>
      <c r="C3" s="2">
        <f t="shared" si="0"/>
        <v>8</v>
      </c>
      <c r="D3" s="8" t="str">
        <f t="shared" si="1"/>
        <v/>
      </c>
      <c r="E3" s="2" t="s">
        <v>106</v>
      </c>
      <c r="F3" s="2" t="s">
        <v>106</v>
      </c>
      <c r="G3" s="2">
        <f t="shared" si="2"/>
        <v>8</v>
      </c>
      <c r="H3" s="8" t="str">
        <f t="shared" si="3"/>
        <v/>
      </c>
      <c r="I3" s="2" t="s">
        <v>194</v>
      </c>
      <c r="J3" t="s">
        <v>245</v>
      </c>
      <c r="K3" s="19" t="s">
        <v>245</v>
      </c>
    </row>
    <row r="4" spans="1:11" x14ac:dyDescent="0.4">
      <c r="A4" s="10" t="s">
        <v>3</v>
      </c>
      <c r="B4" s="10" t="s">
        <v>102</v>
      </c>
      <c r="C4" s="10">
        <f t="shared" si="0"/>
        <v>14</v>
      </c>
      <c r="D4" s="11" t="str">
        <f t="shared" si="1"/>
        <v/>
      </c>
      <c r="E4" s="10" t="s">
        <v>2</v>
      </c>
      <c r="F4" s="10" t="s">
        <v>2</v>
      </c>
      <c r="G4" s="10">
        <f t="shared" si="2"/>
        <v>4</v>
      </c>
      <c r="H4" s="8" t="str">
        <f t="shared" si="3"/>
        <v/>
      </c>
      <c r="I4" t="s">
        <v>195</v>
      </c>
      <c r="K4" s="19"/>
    </row>
    <row r="5" spans="1:11" x14ac:dyDescent="0.4">
      <c r="A5" s="10" t="s">
        <v>3</v>
      </c>
      <c r="B5" s="10" t="s">
        <v>102</v>
      </c>
      <c r="C5" s="10">
        <f t="shared" si="0"/>
        <v>14</v>
      </c>
      <c r="D5" s="11" t="str">
        <f t="shared" si="1"/>
        <v/>
      </c>
      <c r="E5" s="10" t="s">
        <v>4</v>
      </c>
      <c r="F5" s="10" t="s">
        <v>4</v>
      </c>
      <c r="G5" s="10">
        <f t="shared" si="2"/>
        <v>4</v>
      </c>
      <c r="H5" s="8" t="str">
        <f t="shared" si="3"/>
        <v/>
      </c>
      <c r="I5" s="2" t="s">
        <v>195</v>
      </c>
      <c r="K5" s="19"/>
    </row>
    <row r="6" spans="1:11" x14ac:dyDescent="0.4">
      <c r="A6" t="s">
        <v>6</v>
      </c>
      <c r="B6" s="2" t="s">
        <v>103</v>
      </c>
      <c r="C6" s="2">
        <f t="shared" si="0"/>
        <v>10</v>
      </c>
      <c r="D6" s="8" t="str">
        <f t="shared" si="1"/>
        <v/>
      </c>
      <c r="E6" t="s">
        <v>5</v>
      </c>
      <c r="F6" s="2" t="s">
        <v>109</v>
      </c>
      <c r="G6" s="2">
        <f t="shared" si="2"/>
        <v>25</v>
      </c>
      <c r="H6" s="8" t="str">
        <f t="shared" si="3"/>
        <v>Reduce by 2 chars.</v>
      </c>
      <c r="I6" s="19" t="s">
        <v>195</v>
      </c>
      <c r="J6" t="s">
        <v>5</v>
      </c>
      <c r="K6" s="19" t="s">
        <v>5</v>
      </c>
    </row>
    <row r="7" spans="1:11" x14ac:dyDescent="0.4">
      <c r="A7" s="10" t="s">
        <v>6</v>
      </c>
      <c r="B7" s="10" t="s">
        <v>103</v>
      </c>
      <c r="C7" s="10">
        <f t="shared" si="0"/>
        <v>10</v>
      </c>
      <c r="D7" s="11" t="str">
        <f t="shared" si="1"/>
        <v/>
      </c>
      <c r="E7" s="10" t="s">
        <v>7</v>
      </c>
      <c r="F7" s="10" t="s">
        <v>110</v>
      </c>
      <c r="G7" s="10">
        <f t="shared" si="2"/>
        <v>18</v>
      </c>
      <c r="H7" s="8" t="str">
        <f t="shared" si="3"/>
        <v/>
      </c>
      <c r="I7" s="2" t="s">
        <v>195</v>
      </c>
      <c r="K7" s="19"/>
    </row>
    <row r="8" spans="1:11" x14ac:dyDescent="0.4">
      <c r="A8" s="10" t="s">
        <v>6</v>
      </c>
      <c r="B8" s="10" t="s">
        <v>103</v>
      </c>
      <c r="C8" s="10">
        <f t="shared" si="0"/>
        <v>10</v>
      </c>
      <c r="D8" s="11" t="str">
        <f t="shared" si="1"/>
        <v/>
      </c>
      <c r="E8" s="10" t="s">
        <v>8</v>
      </c>
      <c r="F8" s="10" t="s">
        <v>121</v>
      </c>
      <c r="G8" s="10">
        <f t="shared" si="2"/>
        <v>23</v>
      </c>
      <c r="H8" s="8" t="str">
        <f t="shared" si="3"/>
        <v/>
      </c>
      <c r="I8" s="2" t="s">
        <v>195</v>
      </c>
      <c r="K8" s="19"/>
    </row>
    <row r="9" spans="1:11" x14ac:dyDescent="0.4">
      <c r="A9" s="10" t="s">
        <v>6</v>
      </c>
      <c r="B9" s="10" t="s">
        <v>103</v>
      </c>
      <c r="C9" s="10">
        <f t="shared" si="0"/>
        <v>10</v>
      </c>
      <c r="D9" s="11" t="str">
        <f t="shared" si="1"/>
        <v/>
      </c>
      <c r="E9" s="10" t="s">
        <v>9</v>
      </c>
      <c r="F9" s="10" t="s">
        <v>9</v>
      </c>
      <c r="G9" s="10">
        <f t="shared" si="2"/>
        <v>16</v>
      </c>
      <c r="H9" s="8" t="str">
        <f t="shared" si="3"/>
        <v/>
      </c>
      <c r="I9" s="2" t="s">
        <v>195</v>
      </c>
      <c r="K9" s="19"/>
    </row>
    <row r="10" spans="1:11" x14ac:dyDescent="0.4">
      <c r="A10" t="s">
        <v>6</v>
      </c>
      <c r="B10" s="2" t="s">
        <v>103</v>
      </c>
      <c r="C10" s="2">
        <f t="shared" si="0"/>
        <v>10</v>
      </c>
      <c r="D10" s="8" t="str">
        <f t="shared" si="1"/>
        <v/>
      </c>
      <c r="E10" t="s">
        <v>10</v>
      </c>
      <c r="F10" s="2" t="s">
        <v>10</v>
      </c>
      <c r="G10" s="2">
        <f t="shared" si="2"/>
        <v>15</v>
      </c>
      <c r="H10" s="8" t="str">
        <f t="shared" si="3"/>
        <v/>
      </c>
      <c r="I10" s="19" t="s">
        <v>195</v>
      </c>
      <c r="J10" t="s">
        <v>215</v>
      </c>
      <c r="K10" s="19" t="s">
        <v>215</v>
      </c>
    </row>
    <row r="11" spans="1:11" x14ac:dyDescent="0.4">
      <c r="A11" s="10" t="s">
        <v>6</v>
      </c>
      <c r="B11" s="10" t="s">
        <v>103</v>
      </c>
      <c r="C11" s="10">
        <f t="shared" si="0"/>
        <v>10</v>
      </c>
      <c r="D11" s="11" t="str">
        <f t="shared" si="1"/>
        <v/>
      </c>
      <c r="E11" s="10" t="s">
        <v>11</v>
      </c>
      <c r="F11" s="10" t="s">
        <v>124</v>
      </c>
      <c r="G11" s="10">
        <f t="shared" si="2"/>
        <v>20</v>
      </c>
      <c r="H11" s="8" t="str">
        <f t="shared" si="3"/>
        <v/>
      </c>
      <c r="I11" s="2" t="s">
        <v>195</v>
      </c>
      <c r="K11" s="19"/>
    </row>
    <row r="12" spans="1:11" x14ac:dyDescent="0.4">
      <c r="A12" s="12" t="s">
        <v>6</v>
      </c>
      <c r="B12" s="12" t="s">
        <v>103</v>
      </c>
      <c r="C12" s="12">
        <f t="shared" si="0"/>
        <v>10</v>
      </c>
      <c r="D12" s="13" t="str">
        <f t="shared" si="1"/>
        <v/>
      </c>
      <c r="E12" s="12" t="s">
        <v>12</v>
      </c>
      <c r="F12" s="12" t="s">
        <v>125</v>
      </c>
      <c r="G12" s="12">
        <f t="shared" si="2"/>
        <v>21</v>
      </c>
      <c r="H12" s="17" t="str">
        <f t="shared" si="3"/>
        <v/>
      </c>
      <c r="I12" s="19" t="s">
        <v>195</v>
      </c>
      <c r="J12" t="s">
        <v>12</v>
      </c>
      <c r="K12" s="19" t="s">
        <v>12</v>
      </c>
    </row>
    <row r="13" spans="1:11" x14ac:dyDescent="0.4">
      <c r="A13" s="10" t="s">
        <v>6</v>
      </c>
      <c r="B13" s="10" t="s">
        <v>103</v>
      </c>
      <c r="C13" s="10">
        <f t="shared" si="0"/>
        <v>10</v>
      </c>
      <c r="D13" s="11" t="str">
        <f t="shared" si="1"/>
        <v/>
      </c>
      <c r="E13" s="10" t="s">
        <v>13</v>
      </c>
      <c r="F13" s="10" t="s">
        <v>126</v>
      </c>
      <c r="G13" s="10">
        <f t="shared" si="2"/>
        <v>19</v>
      </c>
      <c r="H13" s="8" t="str">
        <f t="shared" si="3"/>
        <v/>
      </c>
      <c r="I13" s="2" t="s">
        <v>195</v>
      </c>
      <c r="K13" s="19"/>
    </row>
    <row r="14" spans="1:11" x14ac:dyDescent="0.4">
      <c r="A14" s="10" t="s">
        <v>6</v>
      </c>
      <c r="B14" s="10" t="s">
        <v>103</v>
      </c>
      <c r="C14" s="10">
        <f t="shared" si="0"/>
        <v>10</v>
      </c>
      <c r="D14" s="11" t="str">
        <f t="shared" si="1"/>
        <v/>
      </c>
      <c r="E14" s="10" t="s">
        <v>14</v>
      </c>
      <c r="F14" s="10" t="s">
        <v>14</v>
      </c>
      <c r="G14" s="10">
        <f t="shared" si="2"/>
        <v>7</v>
      </c>
      <c r="H14" s="8" t="str">
        <f t="shared" si="3"/>
        <v/>
      </c>
      <c r="I14" s="2" t="s">
        <v>195</v>
      </c>
      <c r="K14" s="19"/>
    </row>
    <row r="15" spans="1:11" x14ac:dyDescent="0.4">
      <c r="A15" s="10" t="s">
        <v>6</v>
      </c>
      <c r="B15" s="10" t="s">
        <v>103</v>
      </c>
      <c r="C15" s="10">
        <f t="shared" si="0"/>
        <v>10</v>
      </c>
      <c r="D15" s="11" t="str">
        <f t="shared" si="1"/>
        <v/>
      </c>
      <c r="E15" s="10" t="s">
        <v>15</v>
      </c>
      <c r="F15" s="10" t="s">
        <v>15</v>
      </c>
      <c r="G15" s="10">
        <f t="shared" si="2"/>
        <v>15</v>
      </c>
      <c r="H15" s="8" t="str">
        <f t="shared" si="3"/>
        <v/>
      </c>
      <c r="I15" s="2" t="s">
        <v>195</v>
      </c>
      <c r="K15" s="19"/>
    </row>
    <row r="16" spans="1:11" x14ac:dyDescent="0.4">
      <c r="A16" s="10" t="s">
        <v>6</v>
      </c>
      <c r="B16" s="10" t="s">
        <v>103</v>
      </c>
      <c r="C16" s="10">
        <f t="shared" si="0"/>
        <v>10</v>
      </c>
      <c r="D16" s="11" t="str">
        <f t="shared" si="1"/>
        <v/>
      </c>
      <c r="E16" s="10" t="s">
        <v>16</v>
      </c>
      <c r="F16" s="10" t="s">
        <v>16</v>
      </c>
      <c r="G16" s="10">
        <f t="shared" si="2"/>
        <v>5</v>
      </c>
      <c r="H16" s="8" t="str">
        <f t="shared" si="3"/>
        <v/>
      </c>
      <c r="I16" s="2" t="s">
        <v>195</v>
      </c>
      <c r="K16" s="19"/>
    </row>
    <row r="17" spans="1:11" x14ac:dyDescent="0.4">
      <c r="A17" t="s">
        <v>6</v>
      </c>
      <c r="B17" t="s">
        <v>103</v>
      </c>
      <c r="C17">
        <f t="shared" si="0"/>
        <v>10</v>
      </c>
      <c r="D17" s="14" t="str">
        <f t="shared" si="1"/>
        <v/>
      </c>
      <c r="E17" t="s">
        <v>17</v>
      </c>
      <c r="F17" t="s">
        <v>192</v>
      </c>
      <c r="G17">
        <f t="shared" si="2"/>
        <v>17</v>
      </c>
      <c r="H17" s="14" t="str">
        <f t="shared" si="3"/>
        <v/>
      </c>
      <c r="I17" t="s">
        <v>194</v>
      </c>
      <c r="J17" t="s">
        <v>17</v>
      </c>
      <c r="K17" s="19" t="s">
        <v>17</v>
      </c>
    </row>
    <row r="18" spans="1:11" x14ac:dyDescent="0.4">
      <c r="A18" s="10" t="s">
        <v>19</v>
      </c>
      <c r="B18" s="10" t="s">
        <v>104</v>
      </c>
      <c r="C18" s="10">
        <f t="shared" si="0"/>
        <v>18</v>
      </c>
      <c r="D18" s="11" t="str">
        <f t="shared" si="1"/>
        <v/>
      </c>
      <c r="E18" s="10" t="s">
        <v>18</v>
      </c>
      <c r="F18" s="10" t="s">
        <v>128</v>
      </c>
      <c r="G18" s="10">
        <f t="shared" si="2"/>
        <v>18</v>
      </c>
      <c r="H18" s="8" t="str">
        <f t="shared" si="3"/>
        <v/>
      </c>
      <c r="I18" s="2" t="s">
        <v>195</v>
      </c>
      <c r="K18" s="19"/>
    </row>
    <row r="19" spans="1:11" x14ac:dyDescent="0.4">
      <c r="A19" s="10" t="s">
        <v>19</v>
      </c>
      <c r="B19" s="10" t="s">
        <v>104</v>
      </c>
      <c r="C19" s="10">
        <f t="shared" si="0"/>
        <v>18</v>
      </c>
      <c r="D19" s="11" t="str">
        <f t="shared" si="1"/>
        <v/>
      </c>
      <c r="E19" s="10" t="s">
        <v>20</v>
      </c>
      <c r="F19" s="10" t="s">
        <v>129</v>
      </c>
      <c r="G19" s="10">
        <f t="shared" si="2"/>
        <v>10</v>
      </c>
      <c r="H19" s="8" t="str">
        <f t="shared" si="3"/>
        <v/>
      </c>
      <c r="I19" s="2" t="s">
        <v>195</v>
      </c>
      <c r="K19" s="19"/>
    </row>
    <row r="20" spans="1:11" x14ac:dyDescent="0.4">
      <c r="A20" s="10" t="s">
        <v>19</v>
      </c>
      <c r="B20" s="10" t="s">
        <v>104</v>
      </c>
      <c r="C20" s="10">
        <f t="shared" si="0"/>
        <v>18</v>
      </c>
      <c r="D20" s="11" t="str">
        <f t="shared" si="1"/>
        <v/>
      </c>
      <c r="E20" s="10" t="s">
        <v>21</v>
      </c>
      <c r="F20" s="10" t="s">
        <v>130</v>
      </c>
      <c r="G20" s="10">
        <f t="shared" si="2"/>
        <v>11</v>
      </c>
      <c r="H20" s="8" t="str">
        <f t="shared" si="3"/>
        <v/>
      </c>
      <c r="I20" s="2" t="s">
        <v>195</v>
      </c>
      <c r="K20" s="19"/>
    </row>
    <row r="21" spans="1:11" x14ac:dyDescent="0.4">
      <c r="A21" s="10" t="s">
        <v>19</v>
      </c>
      <c r="B21" s="10" t="s">
        <v>104</v>
      </c>
      <c r="C21" s="10">
        <f t="shared" si="0"/>
        <v>18</v>
      </c>
      <c r="D21" s="11" t="str">
        <f t="shared" si="1"/>
        <v/>
      </c>
      <c r="E21" s="10" t="s">
        <v>22</v>
      </c>
      <c r="F21" s="10" t="s">
        <v>131</v>
      </c>
      <c r="G21" s="10">
        <f t="shared" si="2"/>
        <v>11</v>
      </c>
      <c r="H21" s="8" t="str">
        <f t="shared" si="3"/>
        <v/>
      </c>
      <c r="I21" s="2" t="s">
        <v>195</v>
      </c>
      <c r="K21" s="19"/>
    </row>
    <row r="22" spans="1:11" x14ac:dyDescent="0.4">
      <c r="A22" s="10" t="s">
        <v>19</v>
      </c>
      <c r="B22" s="10" t="s">
        <v>104</v>
      </c>
      <c r="C22" s="10">
        <f t="shared" si="0"/>
        <v>18</v>
      </c>
      <c r="D22" s="11" t="str">
        <f t="shared" si="1"/>
        <v/>
      </c>
      <c r="E22" s="10" t="s">
        <v>23</v>
      </c>
      <c r="F22" s="10" t="s">
        <v>132</v>
      </c>
      <c r="G22" s="10">
        <f t="shared" si="2"/>
        <v>14</v>
      </c>
      <c r="H22" s="8" t="str">
        <f t="shared" si="3"/>
        <v/>
      </c>
      <c r="I22" s="2" t="s">
        <v>195</v>
      </c>
      <c r="K22" s="19"/>
    </row>
    <row r="23" spans="1:11" x14ac:dyDescent="0.4">
      <c r="A23" s="10" t="s">
        <v>19</v>
      </c>
      <c r="B23" s="10" t="s">
        <v>104</v>
      </c>
      <c r="C23" s="10">
        <f t="shared" si="0"/>
        <v>18</v>
      </c>
      <c r="D23" s="11" t="str">
        <f t="shared" si="1"/>
        <v/>
      </c>
      <c r="E23" s="10" t="s">
        <v>24</v>
      </c>
      <c r="F23" s="10" t="s">
        <v>133</v>
      </c>
      <c r="G23" s="10">
        <f t="shared" si="2"/>
        <v>17</v>
      </c>
      <c r="H23" s="8" t="str">
        <f t="shared" si="3"/>
        <v/>
      </c>
      <c r="I23" s="2" t="s">
        <v>195</v>
      </c>
      <c r="K23" s="19"/>
    </row>
    <row r="24" spans="1:11" x14ac:dyDescent="0.4">
      <c r="A24" s="10" t="s">
        <v>19</v>
      </c>
      <c r="B24" s="10" t="s">
        <v>104</v>
      </c>
      <c r="C24" s="10">
        <f t="shared" si="0"/>
        <v>18</v>
      </c>
      <c r="D24" s="11" t="str">
        <f t="shared" si="1"/>
        <v/>
      </c>
      <c r="E24" s="10" t="s">
        <v>25</v>
      </c>
      <c r="F24" s="10" t="s">
        <v>136</v>
      </c>
      <c r="G24" s="10">
        <f t="shared" si="2"/>
        <v>12</v>
      </c>
      <c r="H24" s="8" t="str">
        <f t="shared" si="3"/>
        <v/>
      </c>
      <c r="I24" s="2" t="s">
        <v>195</v>
      </c>
      <c r="K24" s="19"/>
    </row>
    <row r="25" spans="1:11" x14ac:dyDescent="0.4">
      <c r="A25" s="10" t="s">
        <v>19</v>
      </c>
      <c r="B25" s="10" t="s">
        <v>104</v>
      </c>
      <c r="C25" s="10">
        <f t="shared" si="0"/>
        <v>18</v>
      </c>
      <c r="D25" s="11" t="str">
        <f t="shared" si="1"/>
        <v/>
      </c>
      <c r="E25" s="10" t="s">
        <v>26</v>
      </c>
      <c r="F25" s="10" t="s">
        <v>135</v>
      </c>
      <c r="G25" s="10">
        <f t="shared" si="2"/>
        <v>8</v>
      </c>
      <c r="H25" s="8" t="str">
        <f t="shared" si="3"/>
        <v/>
      </c>
      <c r="I25" s="2" t="s">
        <v>195</v>
      </c>
      <c r="K25" s="19"/>
    </row>
    <row r="26" spans="1:11" x14ac:dyDescent="0.4">
      <c r="A26" s="10" t="s">
        <v>19</v>
      </c>
      <c r="B26" s="10" t="s">
        <v>104</v>
      </c>
      <c r="C26" s="10">
        <f t="shared" si="0"/>
        <v>18</v>
      </c>
      <c r="D26" s="11" t="str">
        <f t="shared" si="1"/>
        <v/>
      </c>
      <c r="E26" s="10" t="s">
        <v>27</v>
      </c>
      <c r="F26" s="10" t="s">
        <v>137</v>
      </c>
      <c r="G26" s="10">
        <f t="shared" si="2"/>
        <v>11</v>
      </c>
      <c r="H26" s="8" t="str">
        <f t="shared" si="3"/>
        <v/>
      </c>
      <c r="I26" s="2" t="s">
        <v>195</v>
      </c>
      <c r="K26" s="19"/>
    </row>
    <row r="27" spans="1:11" x14ac:dyDescent="0.4">
      <c r="A27" s="10" t="s">
        <v>19</v>
      </c>
      <c r="B27" s="17" t="s">
        <v>105</v>
      </c>
      <c r="C27">
        <f t="shared" si="0"/>
        <v>23</v>
      </c>
      <c r="D27" s="14" t="str">
        <f t="shared" si="1"/>
        <v/>
      </c>
      <c r="E27" t="s">
        <v>28</v>
      </c>
      <c r="F27" s="14" t="s">
        <v>138</v>
      </c>
      <c r="G27">
        <f t="shared" si="2"/>
        <v>4</v>
      </c>
      <c r="H27" s="14" t="str">
        <f t="shared" si="3"/>
        <v/>
      </c>
      <c r="I27" t="s">
        <v>194</v>
      </c>
      <c r="J27" s="14" t="s">
        <v>216</v>
      </c>
      <c r="K27" s="20" t="s">
        <v>265</v>
      </c>
    </row>
    <row r="28" spans="1:11" x14ac:dyDescent="0.4">
      <c r="A28" s="10" t="s">
        <v>19</v>
      </c>
      <c r="B28" s="10" t="s">
        <v>104</v>
      </c>
      <c r="C28" s="10">
        <f t="shared" si="0"/>
        <v>18</v>
      </c>
      <c r="D28" s="11" t="str">
        <f t="shared" si="1"/>
        <v/>
      </c>
      <c r="E28" s="10" t="s">
        <v>29</v>
      </c>
      <c r="F28" s="10" t="s">
        <v>139</v>
      </c>
      <c r="G28" s="10">
        <f t="shared" si="2"/>
        <v>17</v>
      </c>
      <c r="H28" s="8" t="str">
        <f t="shared" si="3"/>
        <v/>
      </c>
      <c r="I28" s="2" t="s">
        <v>195</v>
      </c>
      <c r="K28" s="19"/>
    </row>
    <row r="29" spans="1:11" x14ac:dyDescent="0.4">
      <c r="A29" s="10" t="s">
        <v>19</v>
      </c>
      <c r="B29" s="10" t="s">
        <v>104</v>
      </c>
      <c r="C29" s="10">
        <f t="shared" si="0"/>
        <v>18</v>
      </c>
      <c r="D29" s="11" t="str">
        <f t="shared" si="1"/>
        <v/>
      </c>
      <c r="E29" s="10" t="s">
        <v>30</v>
      </c>
      <c r="F29" s="10" t="s">
        <v>140</v>
      </c>
      <c r="G29" s="10">
        <f t="shared" si="2"/>
        <v>21</v>
      </c>
      <c r="H29" s="8" t="str">
        <f t="shared" si="3"/>
        <v/>
      </c>
      <c r="I29" s="2" t="s">
        <v>195</v>
      </c>
      <c r="K29" s="19"/>
    </row>
    <row r="30" spans="1:11" x14ac:dyDescent="0.4">
      <c r="A30" s="10" t="s">
        <v>19</v>
      </c>
      <c r="B30" s="10" t="s">
        <v>104</v>
      </c>
      <c r="C30" s="10">
        <f t="shared" si="0"/>
        <v>18</v>
      </c>
      <c r="D30" s="11" t="str">
        <f t="shared" si="1"/>
        <v/>
      </c>
      <c r="E30" s="10" t="s">
        <v>31</v>
      </c>
      <c r="F30" s="10" t="s">
        <v>142</v>
      </c>
      <c r="G30" s="10">
        <f t="shared" si="2"/>
        <v>16</v>
      </c>
      <c r="H30" s="8" t="str">
        <f t="shared" si="3"/>
        <v/>
      </c>
      <c r="I30" s="2" t="s">
        <v>195</v>
      </c>
      <c r="K30" s="19"/>
    </row>
    <row r="31" spans="1:11" x14ac:dyDescent="0.4">
      <c r="A31" s="10" t="s">
        <v>19</v>
      </c>
      <c r="B31" s="10" t="s">
        <v>104</v>
      </c>
      <c r="C31" s="10">
        <f t="shared" si="0"/>
        <v>18</v>
      </c>
      <c r="D31" s="11" t="str">
        <f t="shared" si="1"/>
        <v/>
      </c>
      <c r="E31" s="10" t="s">
        <v>32</v>
      </c>
      <c r="F31" s="10" t="s">
        <v>141</v>
      </c>
      <c r="G31" s="10">
        <f t="shared" si="2"/>
        <v>14</v>
      </c>
      <c r="H31" s="8" t="str">
        <f t="shared" si="3"/>
        <v/>
      </c>
      <c r="I31" s="2" t="s">
        <v>195</v>
      </c>
      <c r="K31" s="19"/>
    </row>
    <row r="32" spans="1:11" x14ac:dyDescent="0.4">
      <c r="A32" s="10" t="s">
        <v>19</v>
      </c>
      <c r="B32" s="10" t="s">
        <v>104</v>
      </c>
      <c r="C32" s="10">
        <f t="shared" si="0"/>
        <v>18</v>
      </c>
      <c r="D32" s="11" t="str">
        <f t="shared" si="1"/>
        <v/>
      </c>
      <c r="E32" s="10" t="s">
        <v>33</v>
      </c>
      <c r="F32" s="10" t="s">
        <v>144</v>
      </c>
      <c r="G32" s="10">
        <f t="shared" si="2"/>
        <v>14</v>
      </c>
      <c r="H32" s="8" t="str">
        <f t="shared" si="3"/>
        <v/>
      </c>
      <c r="I32" s="2" t="s">
        <v>195</v>
      </c>
      <c r="K32" s="19"/>
    </row>
    <row r="33" spans="1:11" x14ac:dyDescent="0.4">
      <c r="A33" s="10" t="s">
        <v>19</v>
      </c>
      <c r="B33" s="10" t="s">
        <v>104</v>
      </c>
      <c r="C33" s="10">
        <f t="shared" si="0"/>
        <v>18</v>
      </c>
      <c r="D33" s="11" t="str">
        <f t="shared" si="1"/>
        <v/>
      </c>
      <c r="E33" s="10" t="s">
        <v>34</v>
      </c>
      <c r="F33" s="10" t="s">
        <v>145</v>
      </c>
      <c r="G33" s="10">
        <f t="shared" si="2"/>
        <v>17</v>
      </c>
      <c r="H33" s="8" t="str">
        <f t="shared" si="3"/>
        <v/>
      </c>
      <c r="I33" s="2" t="s">
        <v>195</v>
      </c>
      <c r="K33" s="19"/>
    </row>
    <row r="34" spans="1:11" x14ac:dyDescent="0.4">
      <c r="A34" t="s">
        <v>198</v>
      </c>
      <c r="B34" s="13" t="s">
        <v>105</v>
      </c>
      <c r="C34" s="2">
        <f t="shared" ref="C34:C65" si="4">LEN(B34)</f>
        <v>23</v>
      </c>
      <c r="D34" s="8" t="str">
        <f t="shared" ref="D34:D65" si="5">IF(C34&lt;24,"","Reduce by "&amp;(C34-23)&amp;" chars.")</f>
        <v/>
      </c>
      <c r="E34" t="s">
        <v>199</v>
      </c>
      <c r="F34" s="17" t="s">
        <v>208</v>
      </c>
      <c r="G34">
        <f t="shared" ref="G34:G65" si="6">LEN(F34)</f>
        <v>17</v>
      </c>
      <c r="H34" s="8" t="str">
        <f t="shared" ref="H34:H65" si="7">IF(G34&lt;24,"","Reduce by "&amp;(G34-23)&amp;" chars.")</f>
        <v/>
      </c>
      <c r="I34" t="s">
        <v>194</v>
      </c>
      <c r="J34" s="17" t="s">
        <v>221</v>
      </c>
      <c r="K34" s="23" t="s">
        <v>250</v>
      </c>
    </row>
    <row r="35" spans="1:11" x14ac:dyDescent="0.4">
      <c r="A35" t="s">
        <v>35</v>
      </c>
      <c r="B35" t="s">
        <v>105</v>
      </c>
      <c r="C35">
        <f t="shared" si="4"/>
        <v>23</v>
      </c>
      <c r="D35" s="14" t="str">
        <f t="shared" si="5"/>
        <v/>
      </c>
      <c r="E35" t="s">
        <v>18</v>
      </c>
      <c r="F35" t="s">
        <v>128</v>
      </c>
      <c r="G35">
        <f t="shared" si="6"/>
        <v>18</v>
      </c>
      <c r="H35" s="14" t="str">
        <f t="shared" si="7"/>
        <v/>
      </c>
      <c r="I35" t="s">
        <v>194</v>
      </c>
      <c r="J35" t="s">
        <v>217</v>
      </c>
      <c r="K35" s="19" t="s">
        <v>217</v>
      </c>
    </row>
    <row r="36" spans="1:11" x14ac:dyDescent="0.4">
      <c r="A36" t="s">
        <v>35</v>
      </c>
      <c r="B36" t="s">
        <v>105</v>
      </c>
      <c r="C36">
        <f t="shared" si="4"/>
        <v>23</v>
      </c>
      <c r="D36" s="14" t="str">
        <f t="shared" si="5"/>
        <v/>
      </c>
      <c r="E36" t="s">
        <v>24</v>
      </c>
      <c r="F36" t="s">
        <v>133</v>
      </c>
      <c r="G36">
        <f t="shared" si="6"/>
        <v>17</v>
      </c>
      <c r="H36" s="14" t="str">
        <f t="shared" si="7"/>
        <v/>
      </c>
      <c r="I36" t="s">
        <v>194</v>
      </c>
      <c r="J36" t="s">
        <v>218</v>
      </c>
      <c r="K36" s="20" t="s">
        <v>220</v>
      </c>
    </row>
    <row r="37" spans="1:11" x14ac:dyDescent="0.4">
      <c r="A37" s="14" t="s">
        <v>35</v>
      </c>
      <c r="B37" s="14" t="s">
        <v>105</v>
      </c>
      <c r="C37" s="14">
        <f t="shared" si="4"/>
        <v>23</v>
      </c>
      <c r="D37" s="17" t="str">
        <f t="shared" si="5"/>
        <v/>
      </c>
      <c r="E37" s="14" t="s">
        <v>36</v>
      </c>
      <c r="F37" s="14" t="s">
        <v>134</v>
      </c>
      <c r="G37" s="14">
        <f t="shared" si="6"/>
        <v>14</v>
      </c>
      <c r="H37" s="8" t="str">
        <f t="shared" si="7"/>
        <v/>
      </c>
      <c r="I37" s="2" t="s">
        <v>194</v>
      </c>
      <c r="J37" t="s">
        <v>220</v>
      </c>
      <c r="K37" s="20" t="s">
        <v>251</v>
      </c>
    </row>
    <row r="38" spans="1:11" x14ac:dyDescent="0.4">
      <c r="A38" s="10" t="s">
        <v>35</v>
      </c>
      <c r="B38" s="10" t="s">
        <v>105</v>
      </c>
      <c r="C38" s="10">
        <f t="shared" si="4"/>
        <v>23</v>
      </c>
      <c r="D38" s="11" t="str">
        <f t="shared" si="5"/>
        <v/>
      </c>
      <c r="E38" s="10" t="s">
        <v>37</v>
      </c>
      <c r="F38" s="10" t="s">
        <v>37</v>
      </c>
      <c r="G38" s="10">
        <f t="shared" si="6"/>
        <v>11</v>
      </c>
      <c r="H38" s="8" t="str">
        <f t="shared" si="7"/>
        <v/>
      </c>
      <c r="I38" s="9" t="s">
        <v>195</v>
      </c>
      <c r="K38" s="19"/>
    </row>
    <row r="39" spans="1:11" x14ac:dyDescent="0.4">
      <c r="A39" s="10" t="s">
        <v>35</v>
      </c>
      <c r="B39" s="10" t="s">
        <v>105</v>
      </c>
      <c r="C39" s="10">
        <f t="shared" si="4"/>
        <v>23</v>
      </c>
      <c r="D39" s="11" t="str">
        <f t="shared" si="5"/>
        <v/>
      </c>
      <c r="E39" s="10" t="s">
        <v>38</v>
      </c>
      <c r="F39" s="10" t="s">
        <v>143</v>
      </c>
      <c r="G39" s="10">
        <f t="shared" si="6"/>
        <v>9</v>
      </c>
      <c r="H39" s="8" t="str">
        <f t="shared" si="7"/>
        <v/>
      </c>
      <c r="I39" s="9" t="s">
        <v>195</v>
      </c>
      <c r="K39" s="19"/>
    </row>
    <row r="40" spans="1:11" x14ac:dyDescent="0.4">
      <c r="A40" s="14" t="s">
        <v>35</v>
      </c>
      <c r="B40" s="14" t="s">
        <v>105</v>
      </c>
      <c r="C40" s="2">
        <f t="shared" si="4"/>
        <v>23</v>
      </c>
      <c r="D40" s="17" t="str">
        <f t="shared" si="5"/>
        <v/>
      </c>
      <c r="E40" t="s">
        <v>34</v>
      </c>
      <c r="F40" s="2" t="s">
        <v>145</v>
      </c>
      <c r="G40" s="2">
        <f t="shared" si="6"/>
        <v>17</v>
      </c>
      <c r="H40" s="17" t="str">
        <f t="shared" si="7"/>
        <v/>
      </c>
      <c r="I40" s="2" t="s">
        <v>194</v>
      </c>
      <c r="J40" t="s">
        <v>219</v>
      </c>
      <c r="K40" s="20" t="s">
        <v>222</v>
      </c>
    </row>
    <row r="41" spans="1:11" x14ac:dyDescent="0.4">
      <c r="A41" t="s">
        <v>35</v>
      </c>
      <c r="B41" s="2" t="s">
        <v>105</v>
      </c>
      <c r="C41" s="2">
        <f t="shared" si="4"/>
        <v>23</v>
      </c>
      <c r="D41" s="8" t="str">
        <f t="shared" si="5"/>
        <v/>
      </c>
      <c r="E41" t="s">
        <v>39</v>
      </c>
      <c r="F41" s="2" t="s">
        <v>146</v>
      </c>
      <c r="G41" s="2">
        <f t="shared" si="6"/>
        <v>14</v>
      </c>
      <c r="H41" s="8" t="str">
        <f t="shared" si="7"/>
        <v/>
      </c>
      <c r="I41" s="2" t="s">
        <v>194</v>
      </c>
      <c r="J41" t="s">
        <v>222</v>
      </c>
      <c r="K41" s="20" t="s">
        <v>252</v>
      </c>
    </row>
    <row r="42" spans="1:11" x14ac:dyDescent="0.4">
      <c r="A42" t="s">
        <v>41</v>
      </c>
      <c r="B42" s="2" t="s">
        <v>101</v>
      </c>
      <c r="C42" s="2">
        <f t="shared" si="4"/>
        <v>11</v>
      </c>
      <c r="D42" s="8" t="str">
        <f t="shared" si="5"/>
        <v/>
      </c>
      <c r="E42" t="s">
        <v>40</v>
      </c>
      <c r="F42" s="2" t="s">
        <v>111</v>
      </c>
      <c r="G42" s="2">
        <f t="shared" si="6"/>
        <v>12</v>
      </c>
      <c r="H42" s="8" t="str">
        <f t="shared" si="7"/>
        <v/>
      </c>
      <c r="I42" s="2" t="s">
        <v>194</v>
      </c>
      <c r="J42" t="s">
        <v>223</v>
      </c>
      <c r="K42" s="22" t="s">
        <v>253</v>
      </c>
    </row>
    <row r="43" spans="1:11" x14ac:dyDescent="0.4">
      <c r="A43" t="s">
        <v>41</v>
      </c>
      <c r="B43" s="2" t="s">
        <v>101</v>
      </c>
      <c r="C43" s="2">
        <f t="shared" si="4"/>
        <v>11</v>
      </c>
      <c r="D43" s="8" t="str">
        <f t="shared" si="5"/>
        <v/>
      </c>
      <c r="E43" t="s">
        <v>42</v>
      </c>
      <c r="F43" s="2" t="s">
        <v>112</v>
      </c>
      <c r="G43" s="2">
        <f t="shared" si="6"/>
        <v>12</v>
      </c>
      <c r="H43" s="8" t="str">
        <f t="shared" si="7"/>
        <v/>
      </c>
      <c r="I43" s="2" t="s">
        <v>194</v>
      </c>
      <c r="J43" t="s">
        <v>224</v>
      </c>
      <c r="K43" s="22" t="s">
        <v>254</v>
      </c>
    </row>
    <row r="44" spans="1:11" x14ac:dyDescent="0.4">
      <c r="A44" t="s">
        <v>41</v>
      </c>
      <c r="B44" s="2" t="s">
        <v>101</v>
      </c>
      <c r="C44" s="2">
        <f t="shared" si="4"/>
        <v>11</v>
      </c>
      <c r="D44" s="8" t="str">
        <f t="shared" si="5"/>
        <v/>
      </c>
      <c r="E44" t="s">
        <v>43</v>
      </c>
      <c r="F44" s="2" t="s">
        <v>113</v>
      </c>
      <c r="G44" s="2">
        <f t="shared" si="6"/>
        <v>12</v>
      </c>
      <c r="H44" s="8" t="str">
        <f t="shared" si="7"/>
        <v/>
      </c>
      <c r="I44" s="2" t="s">
        <v>194</v>
      </c>
      <c r="J44" t="s">
        <v>225</v>
      </c>
      <c r="K44" s="22" t="s">
        <v>255</v>
      </c>
    </row>
    <row r="45" spans="1:11" x14ac:dyDescent="0.4">
      <c r="A45" t="s">
        <v>41</v>
      </c>
      <c r="B45" s="2" t="s">
        <v>101</v>
      </c>
      <c r="C45" s="2">
        <f t="shared" si="4"/>
        <v>11</v>
      </c>
      <c r="D45" s="8" t="str">
        <f t="shared" si="5"/>
        <v/>
      </c>
      <c r="E45" t="s">
        <v>44</v>
      </c>
      <c r="F45" s="2" t="s">
        <v>114</v>
      </c>
      <c r="G45" s="2">
        <f t="shared" si="6"/>
        <v>12</v>
      </c>
      <c r="H45" s="8" t="str">
        <f t="shared" si="7"/>
        <v/>
      </c>
      <c r="I45" s="2" t="s">
        <v>194</v>
      </c>
      <c r="J45" t="s">
        <v>226</v>
      </c>
      <c r="K45" s="22" t="s">
        <v>256</v>
      </c>
    </row>
    <row r="46" spans="1:11" x14ac:dyDescent="0.4">
      <c r="A46" t="s">
        <v>41</v>
      </c>
      <c r="B46" s="2" t="s">
        <v>101</v>
      </c>
      <c r="C46" s="2">
        <f t="shared" si="4"/>
        <v>11</v>
      </c>
      <c r="D46" s="8" t="str">
        <f t="shared" si="5"/>
        <v/>
      </c>
      <c r="E46" t="s">
        <v>45</v>
      </c>
      <c r="F46" s="2" t="s">
        <v>115</v>
      </c>
      <c r="G46" s="2">
        <f t="shared" si="6"/>
        <v>12</v>
      </c>
      <c r="H46" s="8" t="str">
        <f t="shared" si="7"/>
        <v/>
      </c>
      <c r="I46" s="2" t="s">
        <v>194</v>
      </c>
      <c r="J46" t="s">
        <v>227</v>
      </c>
      <c r="K46" s="22" t="s">
        <v>257</v>
      </c>
    </row>
    <row r="47" spans="1:11" x14ac:dyDescent="0.4">
      <c r="A47" t="s">
        <v>41</v>
      </c>
      <c r="B47" s="2" t="s">
        <v>101</v>
      </c>
      <c r="C47" s="2">
        <f t="shared" si="4"/>
        <v>11</v>
      </c>
      <c r="D47" s="8" t="str">
        <f t="shared" si="5"/>
        <v/>
      </c>
      <c r="E47" t="s">
        <v>46</v>
      </c>
      <c r="F47" s="2" t="s">
        <v>116</v>
      </c>
      <c r="G47" s="2">
        <f t="shared" si="6"/>
        <v>12</v>
      </c>
      <c r="H47" s="8" t="str">
        <f t="shared" si="7"/>
        <v/>
      </c>
      <c r="I47" s="2" t="s">
        <v>194</v>
      </c>
      <c r="J47" t="s">
        <v>228</v>
      </c>
      <c r="K47" s="22" t="s">
        <v>258</v>
      </c>
    </row>
    <row r="48" spans="1:11" x14ac:dyDescent="0.4">
      <c r="A48" t="s">
        <v>41</v>
      </c>
      <c r="B48" s="2" t="s">
        <v>101</v>
      </c>
      <c r="C48" s="2">
        <f t="shared" si="4"/>
        <v>11</v>
      </c>
      <c r="D48" s="8" t="str">
        <f t="shared" si="5"/>
        <v/>
      </c>
      <c r="E48" t="s">
        <v>47</v>
      </c>
      <c r="F48" s="2" t="s">
        <v>117</v>
      </c>
      <c r="G48" s="2">
        <f t="shared" si="6"/>
        <v>12</v>
      </c>
      <c r="H48" s="8" t="str">
        <f t="shared" si="7"/>
        <v/>
      </c>
      <c r="I48" s="2" t="s">
        <v>194</v>
      </c>
      <c r="J48" t="s">
        <v>229</v>
      </c>
      <c r="K48" s="22" t="s">
        <v>259</v>
      </c>
    </row>
    <row r="49" spans="1:11" x14ac:dyDescent="0.4">
      <c r="A49" t="s">
        <v>41</v>
      </c>
      <c r="B49" s="2" t="s">
        <v>101</v>
      </c>
      <c r="C49" s="2">
        <f t="shared" si="4"/>
        <v>11</v>
      </c>
      <c r="D49" s="8" t="str">
        <f t="shared" si="5"/>
        <v/>
      </c>
      <c r="E49" t="s">
        <v>48</v>
      </c>
      <c r="F49" s="2" t="s">
        <v>118</v>
      </c>
      <c r="G49" s="2">
        <f t="shared" si="6"/>
        <v>12</v>
      </c>
      <c r="H49" s="8" t="str">
        <f t="shared" si="7"/>
        <v/>
      </c>
      <c r="I49" s="2" t="s">
        <v>194</v>
      </c>
      <c r="J49" t="s">
        <v>230</v>
      </c>
      <c r="K49" s="22" t="s">
        <v>260</v>
      </c>
    </row>
    <row r="50" spans="1:11" x14ac:dyDescent="0.4">
      <c r="A50" t="s">
        <v>41</v>
      </c>
      <c r="B50" s="2" t="s">
        <v>101</v>
      </c>
      <c r="C50" s="2">
        <f t="shared" si="4"/>
        <v>11</v>
      </c>
      <c r="D50" s="8" t="str">
        <f t="shared" si="5"/>
        <v/>
      </c>
      <c r="E50" t="s">
        <v>49</v>
      </c>
      <c r="F50" s="2" t="s">
        <v>119</v>
      </c>
      <c r="G50" s="2">
        <f t="shared" si="6"/>
        <v>12</v>
      </c>
      <c r="H50" s="8" t="str">
        <f t="shared" si="7"/>
        <v/>
      </c>
      <c r="I50" s="2" t="s">
        <v>194</v>
      </c>
      <c r="J50" t="s">
        <v>231</v>
      </c>
      <c r="K50" s="22" t="s">
        <v>261</v>
      </c>
    </row>
    <row r="51" spans="1:11" x14ac:dyDescent="0.4">
      <c r="A51" t="s">
        <v>41</v>
      </c>
      <c r="B51" s="2" t="s">
        <v>101</v>
      </c>
      <c r="C51" s="2">
        <f t="shared" si="4"/>
        <v>11</v>
      </c>
      <c r="D51" s="8" t="str">
        <f t="shared" si="5"/>
        <v/>
      </c>
      <c r="E51" t="s">
        <v>50</v>
      </c>
      <c r="F51" s="2" t="s">
        <v>120</v>
      </c>
      <c r="G51" s="2">
        <f t="shared" si="6"/>
        <v>13</v>
      </c>
      <c r="H51" s="8" t="str">
        <f t="shared" si="7"/>
        <v/>
      </c>
      <c r="I51" s="2" t="s">
        <v>194</v>
      </c>
      <c r="J51" t="s">
        <v>232</v>
      </c>
      <c r="K51" s="22" t="s">
        <v>262</v>
      </c>
    </row>
    <row r="52" spans="1:11" x14ac:dyDescent="0.4">
      <c r="A52" s="10" t="s">
        <v>52</v>
      </c>
      <c r="B52" s="10" t="s">
        <v>107</v>
      </c>
      <c r="C52" s="10">
        <f t="shared" si="4"/>
        <v>11</v>
      </c>
      <c r="D52" s="11" t="str">
        <f t="shared" si="5"/>
        <v/>
      </c>
      <c r="E52" s="10" t="s">
        <v>51</v>
      </c>
      <c r="F52" s="10" t="s">
        <v>147</v>
      </c>
      <c r="G52" s="10">
        <f t="shared" si="6"/>
        <v>13</v>
      </c>
      <c r="H52" s="11" t="str">
        <f t="shared" si="7"/>
        <v/>
      </c>
      <c r="I52" s="2" t="s">
        <v>195</v>
      </c>
      <c r="K52" s="19"/>
    </row>
    <row r="53" spans="1:11" x14ac:dyDescent="0.4">
      <c r="A53" s="10" t="s">
        <v>52</v>
      </c>
      <c r="B53" s="10" t="s">
        <v>107</v>
      </c>
      <c r="C53" s="10">
        <f t="shared" si="4"/>
        <v>11</v>
      </c>
      <c r="D53" s="11" t="str">
        <f t="shared" si="5"/>
        <v/>
      </c>
      <c r="E53" s="10" t="s">
        <v>53</v>
      </c>
      <c r="F53" s="10" t="s">
        <v>122</v>
      </c>
      <c r="G53" s="10">
        <f t="shared" si="6"/>
        <v>12</v>
      </c>
      <c r="H53" s="11" t="str">
        <f t="shared" si="7"/>
        <v/>
      </c>
      <c r="I53" s="2" t="s">
        <v>195</v>
      </c>
      <c r="K53" s="19"/>
    </row>
    <row r="54" spans="1:11" x14ac:dyDescent="0.4">
      <c r="A54" s="10" t="s">
        <v>52</v>
      </c>
      <c r="B54" s="10" t="s">
        <v>107</v>
      </c>
      <c r="C54" s="10">
        <f t="shared" si="4"/>
        <v>11</v>
      </c>
      <c r="D54" s="11" t="str">
        <f t="shared" si="5"/>
        <v/>
      </c>
      <c r="E54" s="10" t="s">
        <v>54</v>
      </c>
      <c r="F54" s="10" t="s">
        <v>123</v>
      </c>
      <c r="G54" s="10">
        <f t="shared" si="6"/>
        <v>12</v>
      </c>
      <c r="H54" s="11" t="str">
        <f t="shared" si="7"/>
        <v/>
      </c>
      <c r="I54" s="2" t="s">
        <v>195</v>
      </c>
      <c r="K54" s="19"/>
    </row>
    <row r="55" spans="1:11" x14ac:dyDescent="0.4">
      <c r="A55" s="10" t="s">
        <v>52</v>
      </c>
      <c r="B55" s="10" t="s">
        <v>107</v>
      </c>
      <c r="C55" s="10">
        <f t="shared" si="4"/>
        <v>11</v>
      </c>
      <c r="D55" s="11" t="str">
        <f t="shared" si="5"/>
        <v/>
      </c>
      <c r="E55" s="10" t="s">
        <v>55</v>
      </c>
      <c r="F55" s="10" t="s">
        <v>148</v>
      </c>
      <c r="G55" s="10">
        <f t="shared" si="6"/>
        <v>13</v>
      </c>
      <c r="H55" s="11" t="str">
        <f t="shared" si="7"/>
        <v/>
      </c>
      <c r="I55" s="2" t="s">
        <v>195</v>
      </c>
      <c r="K55" s="19"/>
    </row>
    <row r="56" spans="1:11" x14ac:dyDescent="0.4">
      <c r="A56" t="s">
        <v>57</v>
      </c>
      <c r="B56" s="2" t="s">
        <v>108</v>
      </c>
      <c r="C56" s="2">
        <f t="shared" si="4"/>
        <v>15</v>
      </c>
      <c r="D56" s="8" t="str">
        <f t="shared" si="5"/>
        <v/>
      </c>
      <c r="E56" t="s">
        <v>56</v>
      </c>
      <c r="F56" s="2" t="s">
        <v>56</v>
      </c>
      <c r="G56" s="2">
        <f t="shared" si="6"/>
        <v>17</v>
      </c>
      <c r="H56" s="8" t="str">
        <f t="shared" si="7"/>
        <v/>
      </c>
      <c r="I56" s="2" t="s">
        <v>194</v>
      </c>
      <c r="J56" t="s">
        <v>233</v>
      </c>
      <c r="K56" s="20" t="s">
        <v>263</v>
      </c>
    </row>
    <row r="57" spans="1:11" x14ac:dyDescent="0.4">
      <c r="A57" t="s">
        <v>57</v>
      </c>
      <c r="B57" s="2" t="s">
        <v>108</v>
      </c>
      <c r="C57" s="2">
        <f t="shared" si="4"/>
        <v>15</v>
      </c>
      <c r="D57" s="8" t="str">
        <f t="shared" si="5"/>
        <v/>
      </c>
      <c r="E57" t="s">
        <v>58</v>
      </c>
      <c r="F57" s="2" t="s">
        <v>127</v>
      </c>
      <c r="G57" s="2">
        <f t="shared" si="6"/>
        <v>17</v>
      </c>
      <c r="H57" s="8" t="str">
        <f t="shared" si="7"/>
        <v/>
      </c>
      <c r="I57" s="2" t="s">
        <v>194</v>
      </c>
      <c r="J57" t="s">
        <v>240</v>
      </c>
      <c r="K57" s="19" t="s">
        <v>240</v>
      </c>
    </row>
    <row r="58" spans="1:11" x14ac:dyDescent="0.4">
      <c r="A58" t="s">
        <v>57</v>
      </c>
      <c r="B58" s="2" t="s">
        <v>108</v>
      </c>
      <c r="C58" s="2">
        <f t="shared" si="4"/>
        <v>15</v>
      </c>
      <c r="D58" s="8" t="str">
        <f t="shared" si="5"/>
        <v/>
      </c>
      <c r="E58" t="s">
        <v>4</v>
      </c>
      <c r="F58" s="2" t="s">
        <v>196</v>
      </c>
      <c r="G58" s="2">
        <f t="shared" si="6"/>
        <v>25</v>
      </c>
      <c r="H58" s="8" t="str">
        <f t="shared" si="7"/>
        <v>Reduce by 2 chars.</v>
      </c>
      <c r="I58" s="2" t="s">
        <v>194</v>
      </c>
      <c r="J58" s="14" t="s">
        <v>234</v>
      </c>
      <c r="K58" s="19" t="s">
        <v>234</v>
      </c>
    </row>
    <row r="59" spans="1:11" x14ac:dyDescent="0.4">
      <c r="A59" t="s">
        <v>60</v>
      </c>
      <c r="B59" s="2" t="s">
        <v>150</v>
      </c>
      <c r="C59" s="2">
        <f t="shared" si="4"/>
        <v>15</v>
      </c>
      <c r="D59" s="8" t="str">
        <f t="shared" si="5"/>
        <v/>
      </c>
      <c r="E59" t="s">
        <v>59</v>
      </c>
      <c r="F59" s="2" t="s">
        <v>59</v>
      </c>
      <c r="G59" s="2">
        <f t="shared" si="6"/>
        <v>14</v>
      </c>
      <c r="H59" s="8" t="str">
        <f t="shared" si="7"/>
        <v/>
      </c>
      <c r="I59" s="2" t="s">
        <v>194</v>
      </c>
      <c r="J59" s="14" t="s">
        <v>235</v>
      </c>
      <c r="K59" s="20" t="s">
        <v>264</v>
      </c>
    </row>
    <row r="60" spans="1:11" x14ac:dyDescent="0.4">
      <c r="A60" t="s">
        <v>60</v>
      </c>
      <c r="B60" s="2" t="s">
        <v>150</v>
      </c>
      <c r="C60" s="2">
        <f t="shared" si="4"/>
        <v>15</v>
      </c>
      <c r="D60" s="8" t="str">
        <f t="shared" si="5"/>
        <v/>
      </c>
      <c r="E60" t="s">
        <v>61</v>
      </c>
      <c r="F60" s="2" t="s">
        <v>61</v>
      </c>
      <c r="G60" s="2">
        <f t="shared" si="6"/>
        <v>21</v>
      </c>
      <c r="H60" s="8" t="str">
        <f t="shared" si="7"/>
        <v/>
      </c>
      <c r="I60" s="2" t="s">
        <v>194</v>
      </c>
      <c r="J60" s="14" t="s">
        <v>236</v>
      </c>
      <c r="K60" s="19" t="s">
        <v>236</v>
      </c>
    </row>
    <row r="61" spans="1:11" x14ac:dyDescent="0.4">
      <c r="A61" t="s">
        <v>60</v>
      </c>
      <c r="B61" s="2" t="s">
        <v>150</v>
      </c>
      <c r="C61" s="2">
        <f t="shared" si="4"/>
        <v>15</v>
      </c>
      <c r="D61" s="8" t="str">
        <f t="shared" si="5"/>
        <v/>
      </c>
      <c r="E61" t="s">
        <v>62</v>
      </c>
      <c r="F61" s="2" t="s">
        <v>62</v>
      </c>
      <c r="G61" s="2">
        <f t="shared" si="6"/>
        <v>15</v>
      </c>
      <c r="H61" s="8" t="str">
        <f t="shared" si="7"/>
        <v/>
      </c>
      <c r="I61" s="2" t="s">
        <v>194</v>
      </c>
      <c r="J61" s="14" t="s">
        <v>237</v>
      </c>
      <c r="K61" s="19" t="s">
        <v>237</v>
      </c>
    </row>
    <row r="62" spans="1:11" x14ac:dyDescent="0.4">
      <c r="A62" t="s">
        <v>60</v>
      </c>
      <c r="B62" s="2" t="s">
        <v>150</v>
      </c>
      <c r="C62" s="2">
        <f t="shared" si="4"/>
        <v>15</v>
      </c>
      <c r="D62" s="17" t="str">
        <f t="shared" si="5"/>
        <v/>
      </c>
      <c r="E62" t="s">
        <v>63</v>
      </c>
      <c r="F62" s="2" t="s">
        <v>63</v>
      </c>
      <c r="G62" s="2">
        <f t="shared" si="6"/>
        <v>21</v>
      </c>
      <c r="H62" s="17" t="str">
        <f t="shared" si="7"/>
        <v/>
      </c>
      <c r="I62" s="2" t="s">
        <v>194</v>
      </c>
      <c r="J62" t="s">
        <v>238</v>
      </c>
      <c r="K62" s="19" t="s">
        <v>238</v>
      </c>
    </row>
    <row r="63" spans="1:11" x14ac:dyDescent="0.4">
      <c r="A63" t="s">
        <v>60</v>
      </c>
      <c r="B63" s="2" t="s">
        <v>150</v>
      </c>
      <c r="C63" s="2">
        <f t="shared" si="4"/>
        <v>15</v>
      </c>
      <c r="D63" s="8" t="str">
        <f t="shared" si="5"/>
        <v/>
      </c>
      <c r="E63" t="s">
        <v>64</v>
      </c>
      <c r="F63" s="2" t="s">
        <v>64</v>
      </c>
      <c r="G63" s="2">
        <f t="shared" si="6"/>
        <v>15</v>
      </c>
      <c r="H63" s="8" t="str">
        <f t="shared" si="7"/>
        <v/>
      </c>
      <c r="I63" s="2" t="s">
        <v>194</v>
      </c>
      <c r="J63" t="s">
        <v>239</v>
      </c>
      <c r="K63" s="19" t="s">
        <v>239</v>
      </c>
    </row>
    <row r="64" spans="1:11" x14ac:dyDescent="0.4">
      <c r="A64" t="s">
        <v>60</v>
      </c>
      <c r="B64" s="2" t="s">
        <v>150</v>
      </c>
      <c r="C64" s="2">
        <f t="shared" si="4"/>
        <v>15</v>
      </c>
      <c r="D64" s="8" t="str">
        <f t="shared" si="5"/>
        <v/>
      </c>
      <c r="E64" t="s">
        <v>65</v>
      </c>
      <c r="F64" s="2" t="s">
        <v>149</v>
      </c>
      <c r="G64" s="2">
        <f t="shared" si="6"/>
        <v>16</v>
      </c>
      <c r="H64" s="8" t="str">
        <f t="shared" si="7"/>
        <v/>
      </c>
      <c r="I64" s="2" t="s">
        <v>194</v>
      </c>
      <c r="J64" t="s">
        <v>241</v>
      </c>
      <c r="K64" s="19" t="s">
        <v>241</v>
      </c>
    </row>
    <row r="65" spans="1:11" x14ac:dyDescent="0.4">
      <c r="A65" t="s">
        <v>60</v>
      </c>
      <c r="B65" s="2" t="s">
        <v>150</v>
      </c>
      <c r="C65" s="2">
        <f t="shared" si="4"/>
        <v>15</v>
      </c>
      <c r="D65" s="8" t="str">
        <f t="shared" si="5"/>
        <v/>
      </c>
      <c r="E65" t="s">
        <v>66</v>
      </c>
      <c r="F65" s="2" t="s">
        <v>66</v>
      </c>
      <c r="G65" s="2">
        <f t="shared" si="6"/>
        <v>13</v>
      </c>
      <c r="H65" s="8" t="str">
        <f t="shared" si="7"/>
        <v/>
      </c>
      <c r="I65" s="2" t="s">
        <v>194</v>
      </c>
      <c r="J65" t="s">
        <v>242</v>
      </c>
      <c r="K65" s="19" t="s">
        <v>242</v>
      </c>
    </row>
    <row r="66" spans="1:11" x14ac:dyDescent="0.4">
      <c r="A66" t="s">
        <v>60</v>
      </c>
      <c r="B66" s="2" t="s">
        <v>150</v>
      </c>
      <c r="C66" s="2">
        <f t="shared" ref="C66:C67" si="8">LEN(B66)</f>
        <v>15</v>
      </c>
      <c r="D66" s="8" t="str">
        <f t="shared" ref="D66:D67" si="9">IF(C66&lt;24,"","Reduce by "&amp;(C66-23)&amp;" chars.")</f>
        <v/>
      </c>
      <c r="E66" t="s">
        <v>67</v>
      </c>
      <c r="F66" s="2" t="s">
        <v>67</v>
      </c>
      <c r="G66" s="2">
        <f t="shared" ref="G66:G67" si="10">LEN(F66)</f>
        <v>17</v>
      </c>
      <c r="H66" s="8" t="str">
        <f t="shared" ref="H66:H67" si="11">IF(G66&lt;24,"","Reduce by "&amp;(G66-23)&amp;" chars.")</f>
        <v/>
      </c>
      <c r="I66" s="2" t="s">
        <v>194</v>
      </c>
      <c r="J66" t="s">
        <v>243</v>
      </c>
      <c r="K66" s="19" t="s">
        <v>243</v>
      </c>
    </row>
    <row r="67" spans="1:11" x14ac:dyDescent="0.4">
      <c r="A67" t="s">
        <v>60</v>
      </c>
      <c r="B67" s="2" t="s">
        <v>150</v>
      </c>
      <c r="C67" s="2">
        <f t="shared" si="8"/>
        <v>15</v>
      </c>
      <c r="D67" s="8" t="str">
        <f t="shared" si="9"/>
        <v/>
      </c>
      <c r="E67" t="s">
        <v>68</v>
      </c>
      <c r="F67" s="2" t="s">
        <v>68</v>
      </c>
      <c r="G67" s="2">
        <f t="shared" si="10"/>
        <v>5</v>
      </c>
      <c r="H67" s="8" t="str">
        <f t="shared" si="11"/>
        <v/>
      </c>
      <c r="I67" s="2" t="s">
        <v>194</v>
      </c>
      <c r="J67" t="s">
        <v>244</v>
      </c>
      <c r="K67" s="19" t="s">
        <v>244</v>
      </c>
    </row>
  </sheetData>
  <autoFilter ref="A1:K67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 &amp; Metric Categories</vt:lpstr>
      <vt:lpstr>Indicator &amp; Category Combos</vt:lpstr>
      <vt:lpstr>Type &amp; Subpop Combos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anthea</cp:lastModifiedBy>
  <dcterms:created xsi:type="dcterms:W3CDTF">2017-09-06T08:28:02Z</dcterms:created>
  <dcterms:modified xsi:type="dcterms:W3CDTF">2018-05-22T00:48:21Z</dcterms:modified>
</cp:coreProperties>
</file>