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gramming\StockUploadSerializer\"/>
    </mc:Choice>
  </mc:AlternateContent>
  <xr:revisionPtr revIDLastSave="0" documentId="13_ncr:1_{DEE46604-4941-4394-9AEE-C3339BB6A6C5}" xr6:coauthVersionLast="47" xr6:coauthVersionMax="47" xr10:uidLastSave="{00000000-0000-0000-0000-000000000000}"/>
  <bookViews>
    <workbookView xWindow="0" yWindow="0" windowWidth="28800" windowHeight="15285" tabRatio="936" xr2:uid="{00000000-000D-0000-FFFF-FFFF00000000}"/>
  </bookViews>
  <sheets>
    <sheet name="LX02_DATA" sheetId="18" r:id="rId1"/>
    <sheet name="MATERIAL_MAPPING" sheetId="12" r:id="rId2"/>
    <sheet name="HU_MAPPING" sheetId="19" r:id="rId3"/>
    <sheet name="COLUMN_MAPPING" sheetId="2" r:id="rId4"/>
    <sheet name="BIN_MAPPING" sheetId="20" r:id="rId5"/>
    <sheet name="CATEGORY_MAPPING" sheetId="21" r:id="rId6"/>
  </sheets>
  <definedNames>
    <definedName name="_xlnm._FilterDatabase" localSheetId="4" hidden="1">BIN_MAPPING!$A$1:$C$6082</definedName>
    <definedName name="_xlnm._FilterDatabase" localSheetId="0" hidden="1">LX02_DATA!$A$1:$CL$281</definedName>
    <definedName name="_xlnm._FilterDatabase" localSheetId="1" hidden="1">MATERIAL_MAPPING!$A$1:$D$1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8" l="1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81" i="18"/>
  <c r="A2" i="18"/>
  <c r="C2" i="18"/>
  <c r="E2" i="18"/>
  <c r="F2" i="18"/>
  <c r="G2" i="18"/>
  <c r="H2" i="18"/>
  <c r="I2" i="18"/>
  <c r="J2" i="18"/>
  <c r="M2" i="18"/>
  <c r="A3" i="18"/>
  <c r="C3" i="18"/>
  <c r="E3" i="18"/>
  <c r="F3" i="18"/>
  <c r="G3" i="18"/>
  <c r="H3" i="18"/>
  <c r="I3" i="18"/>
  <c r="J3" i="18"/>
  <c r="M3" i="18"/>
  <c r="A4" i="18"/>
  <c r="C4" i="18"/>
  <c r="E4" i="18"/>
  <c r="F4" i="18"/>
  <c r="G4" i="18"/>
  <c r="H4" i="18"/>
  <c r="I4" i="18"/>
  <c r="J4" i="18"/>
  <c r="M4" i="18"/>
  <c r="A5" i="18"/>
  <c r="C5" i="18"/>
  <c r="E5" i="18"/>
  <c r="F5" i="18"/>
  <c r="G5" i="18"/>
  <c r="H5" i="18"/>
  <c r="I5" i="18"/>
  <c r="J5" i="18"/>
  <c r="M5" i="18"/>
  <c r="A6" i="18"/>
  <c r="C6" i="18"/>
  <c r="E6" i="18"/>
  <c r="F6" i="18"/>
  <c r="G6" i="18"/>
  <c r="H6" i="18"/>
  <c r="I6" i="18"/>
  <c r="J6" i="18"/>
  <c r="M6" i="18"/>
  <c r="A7" i="18"/>
  <c r="C7" i="18"/>
  <c r="E7" i="18"/>
  <c r="F7" i="18"/>
  <c r="G7" i="18"/>
  <c r="H7" i="18"/>
  <c r="I7" i="18"/>
  <c r="J7" i="18"/>
  <c r="M7" i="18"/>
  <c r="A8" i="18"/>
  <c r="C8" i="18"/>
  <c r="E8" i="18"/>
  <c r="F8" i="18"/>
  <c r="G8" i="18"/>
  <c r="H8" i="18"/>
  <c r="I8" i="18"/>
  <c r="J8" i="18"/>
  <c r="M8" i="18"/>
  <c r="A9" i="18"/>
  <c r="C9" i="18"/>
  <c r="E9" i="18"/>
  <c r="F9" i="18"/>
  <c r="G9" i="18"/>
  <c r="H9" i="18"/>
  <c r="I9" i="18"/>
  <c r="J9" i="18"/>
  <c r="M9" i="18"/>
  <c r="A10" i="18"/>
  <c r="C10" i="18"/>
  <c r="E10" i="18"/>
  <c r="F10" i="18"/>
  <c r="G10" i="18"/>
  <c r="H10" i="18"/>
  <c r="I10" i="18"/>
  <c r="J10" i="18"/>
  <c r="M10" i="18"/>
  <c r="A11" i="18"/>
  <c r="C11" i="18"/>
  <c r="E11" i="18"/>
  <c r="F11" i="18"/>
  <c r="G11" i="18"/>
  <c r="H11" i="18"/>
  <c r="I11" i="18"/>
  <c r="J11" i="18"/>
  <c r="M11" i="18"/>
  <c r="A12" i="18"/>
  <c r="C12" i="18"/>
  <c r="E12" i="18"/>
  <c r="F12" i="18"/>
  <c r="G12" i="18"/>
  <c r="H12" i="18"/>
  <c r="I12" i="18"/>
  <c r="J12" i="18"/>
  <c r="M12" i="18"/>
  <c r="A13" i="18"/>
  <c r="C13" i="18"/>
  <c r="E13" i="18"/>
  <c r="F13" i="18"/>
  <c r="G13" i="18"/>
  <c r="H13" i="18"/>
  <c r="I13" i="18"/>
  <c r="J13" i="18"/>
  <c r="M13" i="18"/>
  <c r="A14" i="18"/>
  <c r="C14" i="18"/>
  <c r="E14" i="18"/>
  <c r="F14" i="18"/>
  <c r="G14" i="18"/>
  <c r="H14" i="18"/>
  <c r="I14" i="18"/>
  <c r="J14" i="18"/>
  <c r="M14" i="18"/>
  <c r="A15" i="18"/>
  <c r="C15" i="18"/>
  <c r="E15" i="18"/>
  <c r="F15" i="18"/>
  <c r="G15" i="18"/>
  <c r="H15" i="18"/>
  <c r="I15" i="18"/>
  <c r="J15" i="18"/>
  <c r="M15" i="18"/>
  <c r="A16" i="18"/>
  <c r="C16" i="18"/>
  <c r="E16" i="18"/>
  <c r="F16" i="18"/>
  <c r="G16" i="18"/>
  <c r="H16" i="18"/>
  <c r="I16" i="18"/>
  <c r="J16" i="18"/>
  <c r="M16" i="18"/>
  <c r="A17" i="18"/>
  <c r="C17" i="18"/>
  <c r="E17" i="18"/>
  <c r="F17" i="18"/>
  <c r="G17" i="18"/>
  <c r="H17" i="18"/>
  <c r="I17" i="18"/>
  <c r="J17" i="18"/>
  <c r="M17" i="18"/>
  <c r="A18" i="18"/>
  <c r="C18" i="18"/>
  <c r="E18" i="18"/>
  <c r="F18" i="18"/>
  <c r="G18" i="18"/>
  <c r="H18" i="18"/>
  <c r="I18" i="18"/>
  <c r="J18" i="18"/>
  <c r="M18" i="18"/>
  <c r="A19" i="18"/>
  <c r="C19" i="18"/>
  <c r="E19" i="18"/>
  <c r="F19" i="18"/>
  <c r="G19" i="18"/>
  <c r="H19" i="18"/>
  <c r="I19" i="18"/>
  <c r="J19" i="18"/>
  <c r="M19" i="18"/>
  <c r="A20" i="18"/>
  <c r="C20" i="18"/>
  <c r="E20" i="18"/>
  <c r="F20" i="18"/>
  <c r="G20" i="18"/>
  <c r="H20" i="18"/>
  <c r="I20" i="18"/>
  <c r="J20" i="18"/>
  <c r="M20" i="18"/>
  <c r="A21" i="18"/>
  <c r="C21" i="18"/>
  <c r="E21" i="18"/>
  <c r="F21" i="18"/>
  <c r="G21" i="18"/>
  <c r="H21" i="18"/>
  <c r="I21" i="18"/>
  <c r="J21" i="18"/>
  <c r="M21" i="18"/>
  <c r="A22" i="18"/>
  <c r="C22" i="18"/>
  <c r="E22" i="18"/>
  <c r="F22" i="18"/>
  <c r="G22" i="18"/>
  <c r="H22" i="18"/>
  <c r="I22" i="18"/>
  <c r="J22" i="18"/>
  <c r="M22" i="18"/>
  <c r="A23" i="18"/>
  <c r="C23" i="18"/>
  <c r="E23" i="18"/>
  <c r="F23" i="18"/>
  <c r="G23" i="18"/>
  <c r="H23" i="18"/>
  <c r="I23" i="18"/>
  <c r="J23" i="18"/>
  <c r="M23" i="18"/>
  <c r="A24" i="18"/>
  <c r="C24" i="18"/>
  <c r="E24" i="18"/>
  <c r="F24" i="18"/>
  <c r="G24" i="18"/>
  <c r="H24" i="18"/>
  <c r="I24" i="18"/>
  <c r="J24" i="18"/>
  <c r="M24" i="18"/>
  <c r="A25" i="18"/>
  <c r="C25" i="18"/>
  <c r="E25" i="18"/>
  <c r="F25" i="18"/>
  <c r="G25" i="18"/>
  <c r="H25" i="18"/>
  <c r="I25" i="18"/>
  <c r="J25" i="18"/>
  <c r="M25" i="18"/>
  <c r="A26" i="18"/>
  <c r="C26" i="18"/>
  <c r="E26" i="18"/>
  <c r="F26" i="18"/>
  <c r="G26" i="18"/>
  <c r="H26" i="18"/>
  <c r="I26" i="18"/>
  <c r="J26" i="18"/>
  <c r="M26" i="18"/>
  <c r="A27" i="18"/>
  <c r="C27" i="18"/>
  <c r="E27" i="18"/>
  <c r="F27" i="18"/>
  <c r="G27" i="18"/>
  <c r="H27" i="18"/>
  <c r="I27" i="18"/>
  <c r="J27" i="18"/>
  <c r="M27" i="18"/>
  <c r="A28" i="18"/>
  <c r="C28" i="18"/>
  <c r="E28" i="18"/>
  <c r="F28" i="18"/>
  <c r="G28" i="18"/>
  <c r="H28" i="18"/>
  <c r="I28" i="18"/>
  <c r="J28" i="18"/>
  <c r="M28" i="18"/>
  <c r="A29" i="18"/>
  <c r="C29" i="18"/>
  <c r="E29" i="18"/>
  <c r="F29" i="18"/>
  <c r="G29" i="18"/>
  <c r="H29" i="18"/>
  <c r="I29" i="18"/>
  <c r="J29" i="18"/>
  <c r="M29" i="18"/>
  <c r="A30" i="18"/>
  <c r="C30" i="18"/>
  <c r="E30" i="18"/>
  <c r="F30" i="18"/>
  <c r="G30" i="18"/>
  <c r="H30" i="18"/>
  <c r="I30" i="18"/>
  <c r="J30" i="18"/>
  <c r="M30" i="18"/>
  <c r="A31" i="18"/>
  <c r="C31" i="18"/>
  <c r="E31" i="18"/>
  <c r="F31" i="18"/>
  <c r="G31" i="18"/>
  <c r="H31" i="18"/>
  <c r="I31" i="18"/>
  <c r="J31" i="18"/>
  <c r="M31" i="18"/>
  <c r="A32" i="18"/>
  <c r="C32" i="18"/>
  <c r="E32" i="18"/>
  <c r="F32" i="18"/>
  <c r="G32" i="18"/>
  <c r="H32" i="18"/>
  <c r="I32" i="18"/>
  <c r="J32" i="18"/>
  <c r="M32" i="18"/>
  <c r="A33" i="18"/>
  <c r="C33" i="18"/>
  <c r="E33" i="18"/>
  <c r="F33" i="18"/>
  <c r="G33" i="18"/>
  <c r="H33" i="18"/>
  <c r="I33" i="18"/>
  <c r="J33" i="18"/>
  <c r="M33" i="18"/>
  <c r="A34" i="18"/>
  <c r="C34" i="18"/>
  <c r="E34" i="18"/>
  <c r="F34" i="18"/>
  <c r="G34" i="18"/>
  <c r="H34" i="18"/>
  <c r="I34" i="18"/>
  <c r="J34" i="18"/>
  <c r="M34" i="18"/>
  <c r="A35" i="18"/>
  <c r="C35" i="18"/>
  <c r="E35" i="18"/>
  <c r="F35" i="18"/>
  <c r="G35" i="18"/>
  <c r="H35" i="18"/>
  <c r="I35" i="18"/>
  <c r="J35" i="18"/>
  <c r="M35" i="18"/>
  <c r="A36" i="18"/>
  <c r="C36" i="18"/>
  <c r="E36" i="18"/>
  <c r="F36" i="18"/>
  <c r="G36" i="18"/>
  <c r="H36" i="18"/>
  <c r="I36" i="18"/>
  <c r="J36" i="18"/>
  <c r="M36" i="18"/>
  <c r="A37" i="18"/>
  <c r="C37" i="18"/>
  <c r="E37" i="18"/>
  <c r="F37" i="18"/>
  <c r="G37" i="18"/>
  <c r="H37" i="18"/>
  <c r="I37" i="18"/>
  <c r="J37" i="18"/>
  <c r="M37" i="18"/>
  <c r="A38" i="18"/>
  <c r="C38" i="18"/>
  <c r="E38" i="18"/>
  <c r="F38" i="18"/>
  <c r="G38" i="18"/>
  <c r="H38" i="18"/>
  <c r="I38" i="18"/>
  <c r="J38" i="18"/>
  <c r="M38" i="18"/>
  <c r="A39" i="18"/>
  <c r="C39" i="18"/>
  <c r="E39" i="18"/>
  <c r="F39" i="18"/>
  <c r="G39" i="18"/>
  <c r="H39" i="18"/>
  <c r="I39" i="18"/>
  <c r="J39" i="18"/>
  <c r="M39" i="18"/>
  <c r="A40" i="18"/>
  <c r="C40" i="18"/>
  <c r="E40" i="18"/>
  <c r="F40" i="18"/>
  <c r="G40" i="18"/>
  <c r="H40" i="18"/>
  <c r="I40" i="18"/>
  <c r="J40" i="18"/>
  <c r="M40" i="18"/>
  <c r="A41" i="18"/>
  <c r="C41" i="18"/>
  <c r="E41" i="18"/>
  <c r="F41" i="18"/>
  <c r="G41" i="18"/>
  <c r="H41" i="18"/>
  <c r="I41" i="18"/>
  <c r="J41" i="18"/>
  <c r="M41" i="18"/>
  <c r="A42" i="18"/>
  <c r="C42" i="18"/>
  <c r="E42" i="18"/>
  <c r="F42" i="18"/>
  <c r="G42" i="18"/>
  <c r="H42" i="18"/>
  <c r="I42" i="18"/>
  <c r="J42" i="18"/>
  <c r="M42" i="18"/>
  <c r="A43" i="18"/>
  <c r="C43" i="18"/>
  <c r="E43" i="18"/>
  <c r="F43" i="18"/>
  <c r="G43" i="18"/>
  <c r="H43" i="18"/>
  <c r="I43" i="18"/>
  <c r="J43" i="18"/>
  <c r="M43" i="18"/>
  <c r="A44" i="18"/>
  <c r="C44" i="18"/>
  <c r="E44" i="18"/>
  <c r="F44" i="18"/>
  <c r="G44" i="18"/>
  <c r="H44" i="18"/>
  <c r="I44" i="18"/>
  <c r="J44" i="18"/>
  <c r="M44" i="18"/>
  <c r="A45" i="18"/>
  <c r="C45" i="18"/>
  <c r="E45" i="18"/>
  <c r="F45" i="18"/>
  <c r="G45" i="18"/>
  <c r="H45" i="18"/>
  <c r="I45" i="18"/>
  <c r="J45" i="18"/>
  <c r="M45" i="18"/>
  <c r="A46" i="18"/>
  <c r="C46" i="18"/>
  <c r="E46" i="18"/>
  <c r="F46" i="18"/>
  <c r="G46" i="18"/>
  <c r="H46" i="18"/>
  <c r="I46" i="18"/>
  <c r="J46" i="18"/>
  <c r="M46" i="18"/>
  <c r="A47" i="18"/>
  <c r="C47" i="18"/>
  <c r="E47" i="18"/>
  <c r="F47" i="18"/>
  <c r="G47" i="18"/>
  <c r="H47" i="18"/>
  <c r="I47" i="18"/>
  <c r="J47" i="18"/>
  <c r="M47" i="18"/>
  <c r="A48" i="18"/>
  <c r="C48" i="18"/>
  <c r="E48" i="18"/>
  <c r="F48" i="18"/>
  <c r="G48" i="18"/>
  <c r="H48" i="18"/>
  <c r="I48" i="18"/>
  <c r="J48" i="18"/>
  <c r="M48" i="18"/>
  <c r="A49" i="18"/>
  <c r="C49" i="18"/>
  <c r="E49" i="18"/>
  <c r="F49" i="18"/>
  <c r="G49" i="18"/>
  <c r="H49" i="18"/>
  <c r="I49" i="18"/>
  <c r="M49" i="18"/>
  <c r="A50" i="18"/>
  <c r="C50" i="18"/>
  <c r="E50" i="18"/>
  <c r="F50" i="18"/>
  <c r="G50" i="18"/>
  <c r="H50" i="18"/>
  <c r="I50" i="18"/>
  <c r="M50" i="18"/>
  <c r="A51" i="18"/>
  <c r="C51" i="18"/>
  <c r="E51" i="18"/>
  <c r="F51" i="18"/>
  <c r="G51" i="18"/>
  <c r="H51" i="18"/>
  <c r="I51" i="18"/>
  <c r="M51" i="18"/>
  <c r="A52" i="18"/>
  <c r="C52" i="18"/>
  <c r="E52" i="18"/>
  <c r="F52" i="18"/>
  <c r="G52" i="18"/>
  <c r="H52" i="18"/>
  <c r="I52" i="18"/>
  <c r="M52" i="18"/>
  <c r="A53" i="18"/>
  <c r="C53" i="18"/>
  <c r="E53" i="18"/>
  <c r="F53" i="18"/>
  <c r="G53" i="18"/>
  <c r="H53" i="18"/>
  <c r="I53" i="18"/>
  <c r="M53" i="18"/>
  <c r="A54" i="18"/>
  <c r="C54" i="18"/>
  <c r="E54" i="18"/>
  <c r="F54" i="18"/>
  <c r="G54" i="18"/>
  <c r="H54" i="18"/>
  <c r="I54" i="18"/>
  <c r="M54" i="18"/>
  <c r="A55" i="18"/>
  <c r="C55" i="18"/>
  <c r="E55" i="18"/>
  <c r="F55" i="18"/>
  <c r="G55" i="18"/>
  <c r="H55" i="18"/>
  <c r="I55" i="18"/>
  <c r="M55" i="18"/>
  <c r="A56" i="18"/>
  <c r="C56" i="18"/>
  <c r="E56" i="18"/>
  <c r="F56" i="18"/>
  <c r="G56" i="18"/>
  <c r="H56" i="18"/>
  <c r="I56" i="18"/>
  <c r="M56" i="18"/>
  <c r="A57" i="18"/>
  <c r="C57" i="18"/>
  <c r="E57" i="18"/>
  <c r="F57" i="18"/>
  <c r="G57" i="18"/>
  <c r="H57" i="18"/>
  <c r="I57" i="18"/>
  <c r="M57" i="18"/>
  <c r="A58" i="18"/>
  <c r="C58" i="18"/>
  <c r="E58" i="18"/>
  <c r="F58" i="18"/>
  <c r="G58" i="18"/>
  <c r="H58" i="18"/>
  <c r="I58" i="18"/>
  <c r="M58" i="18"/>
  <c r="A59" i="18"/>
  <c r="C59" i="18"/>
  <c r="E59" i="18"/>
  <c r="F59" i="18"/>
  <c r="G59" i="18"/>
  <c r="H59" i="18"/>
  <c r="I59" i="18"/>
  <c r="M59" i="18"/>
  <c r="A60" i="18"/>
  <c r="C60" i="18"/>
  <c r="E60" i="18"/>
  <c r="F60" i="18"/>
  <c r="G60" i="18"/>
  <c r="H60" i="18"/>
  <c r="I60" i="18"/>
  <c r="M60" i="18"/>
  <c r="A61" i="18"/>
  <c r="C61" i="18"/>
  <c r="E61" i="18"/>
  <c r="F61" i="18"/>
  <c r="G61" i="18"/>
  <c r="H61" i="18"/>
  <c r="I61" i="18"/>
  <c r="M61" i="18"/>
  <c r="A62" i="18"/>
  <c r="C62" i="18"/>
  <c r="E62" i="18"/>
  <c r="F62" i="18"/>
  <c r="G62" i="18"/>
  <c r="H62" i="18"/>
  <c r="I62" i="18"/>
  <c r="M62" i="18"/>
  <c r="A63" i="18"/>
  <c r="C63" i="18"/>
  <c r="E63" i="18"/>
  <c r="F63" i="18"/>
  <c r="G63" i="18"/>
  <c r="H63" i="18"/>
  <c r="I63" i="18"/>
  <c r="M63" i="18"/>
  <c r="A64" i="18"/>
  <c r="C64" i="18"/>
  <c r="E64" i="18"/>
  <c r="F64" i="18"/>
  <c r="G64" i="18"/>
  <c r="H64" i="18"/>
  <c r="I64" i="18"/>
  <c r="M64" i="18"/>
  <c r="A65" i="18"/>
  <c r="C65" i="18"/>
  <c r="E65" i="18"/>
  <c r="F65" i="18"/>
  <c r="G65" i="18"/>
  <c r="H65" i="18"/>
  <c r="I65" i="18"/>
  <c r="M65" i="18"/>
  <c r="A66" i="18"/>
  <c r="C66" i="18"/>
  <c r="E66" i="18"/>
  <c r="F66" i="18"/>
  <c r="G66" i="18"/>
  <c r="H66" i="18"/>
  <c r="I66" i="18"/>
  <c r="M66" i="18"/>
  <c r="A67" i="18"/>
  <c r="C67" i="18"/>
  <c r="E67" i="18"/>
  <c r="F67" i="18"/>
  <c r="G67" i="18"/>
  <c r="H67" i="18"/>
  <c r="I67" i="18"/>
  <c r="M67" i="18"/>
  <c r="A68" i="18"/>
  <c r="C68" i="18"/>
  <c r="E68" i="18"/>
  <c r="F68" i="18"/>
  <c r="G68" i="18"/>
  <c r="H68" i="18"/>
  <c r="I68" i="18"/>
  <c r="M68" i="18"/>
  <c r="A69" i="18"/>
  <c r="C69" i="18"/>
  <c r="E69" i="18"/>
  <c r="F69" i="18"/>
  <c r="G69" i="18"/>
  <c r="H69" i="18"/>
  <c r="I69" i="18"/>
  <c r="M69" i="18"/>
  <c r="A70" i="18"/>
  <c r="C70" i="18"/>
  <c r="E70" i="18"/>
  <c r="F70" i="18"/>
  <c r="G70" i="18"/>
  <c r="H70" i="18"/>
  <c r="I70" i="18"/>
  <c r="M70" i="18"/>
  <c r="A71" i="18"/>
  <c r="C71" i="18"/>
  <c r="E71" i="18"/>
  <c r="F71" i="18"/>
  <c r="G71" i="18"/>
  <c r="H71" i="18"/>
  <c r="I71" i="18"/>
  <c r="M71" i="18"/>
  <c r="A72" i="18"/>
  <c r="C72" i="18"/>
  <c r="E72" i="18"/>
  <c r="F72" i="18"/>
  <c r="G72" i="18"/>
  <c r="H72" i="18"/>
  <c r="I72" i="18"/>
  <c r="M72" i="18"/>
  <c r="A73" i="18"/>
  <c r="C73" i="18"/>
  <c r="E73" i="18"/>
  <c r="F73" i="18"/>
  <c r="G73" i="18"/>
  <c r="H73" i="18"/>
  <c r="I73" i="18"/>
  <c r="M73" i="18"/>
  <c r="A74" i="18"/>
  <c r="C74" i="18"/>
  <c r="E74" i="18"/>
  <c r="F74" i="18"/>
  <c r="G74" i="18"/>
  <c r="H74" i="18"/>
  <c r="I74" i="18"/>
  <c r="M74" i="18"/>
  <c r="A75" i="18"/>
  <c r="C75" i="18"/>
  <c r="E75" i="18"/>
  <c r="F75" i="18"/>
  <c r="G75" i="18"/>
  <c r="H75" i="18"/>
  <c r="I75" i="18"/>
  <c r="M75" i="18"/>
  <c r="A76" i="18"/>
  <c r="C76" i="18"/>
  <c r="E76" i="18"/>
  <c r="F76" i="18"/>
  <c r="G76" i="18"/>
  <c r="H76" i="18"/>
  <c r="I76" i="18"/>
  <c r="M76" i="18"/>
  <c r="A77" i="18"/>
  <c r="C77" i="18"/>
  <c r="E77" i="18"/>
  <c r="F77" i="18"/>
  <c r="G77" i="18"/>
  <c r="H77" i="18"/>
  <c r="I77" i="18"/>
  <c r="M77" i="18"/>
  <c r="A78" i="18"/>
  <c r="C78" i="18"/>
  <c r="E78" i="18"/>
  <c r="F78" i="18"/>
  <c r="G78" i="18"/>
  <c r="H78" i="18"/>
  <c r="I78" i="18"/>
  <c r="M78" i="18"/>
  <c r="A79" i="18"/>
  <c r="C79" i="18"/>
  <c r="E79" i="18"/>
  <c r="F79" i="18"/>
  <c r="G79" i="18"/>
  <c r="H79" i="18"/>
  <c r="I79" i="18"/>
  <c r="M79" i="18"/>
  <c r="A80" i="18"/>
  <c r="C80" i="18"/>
  <c r="E80" i="18"/>
  <c r="F80" i="18"/>
  <c r="G80" i="18"/>
  <c r="H80" i="18"/>
  <c r="I80" i="18"/>
  <c r="M80" i="18"/>
  <c r="A81" i="18"/>
  <c r="C81" i="18"/>
  <c r="E81" i="18"/>
  <c r="F81" i="18"/>
  <c r="G81" i="18"/>
  <c r="H81" i="18"/>
  <c r="I81" i="18"/>
  <c r="M81" i="18"/>
  <c r="A82" i="18"/>
  <c r="C82" i="18"/>
  <c r="E82" i="18"/>
  <c r="F82" i="18"/>
  <c r="G82" i="18"/>
  <c r="H82" i="18"/>
  <c r="I82" i="18"/>
  <c r="M82" i="18"/>
  <c r="A83" i="18"/>
  <c r="C83" i="18"/>
  <c r="E83" i="18"/>
  <c r="F83" i="18"/>
  <c r="G83" i="18"/>
  <c r="H83" i="18"/>
  <c r="I83" i="18"/>
  <c r="M83" i="18"/>
  <c r="A84" i="18"/>
  <c r="C84" i="18"/>
  <c r="E84" i="18"/>
  <c r="F84" i="18"/>
  <c r="G84" i="18"/>
  <c r="H84" i="18"/>
  <c r="I84" i="18"/>
  <c r="M84" i="18"/>
  <c r="A85" i="18"/>
  <c r="C85" i="18"/>
  <c r="E85" i="18"/>
  <c r="F85" i="18"/>
  <c r="G85" i="18"/>
  <c r="H85" i="18"/>
  <c r="I85" i="18"/>
  <c r="M85" i="18"/>
  <c r="A86" i="18"/>
  <c r="C86" i="18"/>
  <c r="E86" i="18"/>
  <c r="F86" i="18"/>
  <c r="G86" i="18"/>
  <c r="H86" i="18"/>
  <c r="I86" i="18"/>
  <c r="M86" i="18"/>
  <c r="A87" i="18"/>
  <c r="C87" i="18"/>
  <c r="E87" i="18"/>
  <c r="F87" i="18"/>
  <c r="G87" i="18"/>
  <c r="H87" i="18"/>
  <c r="I87" i="18"/>
  <c r="M87" i="18"/>
  <c r="A88" i="18"/>
  <c r="C88" i="18"/>
  <c r="E88" i="18"/>
  <c r="F88" i="18"/>
  <c r="G88" i="18"/>
  <c r="H88" i="18"/>
  <c r="I88" i="18"/>
  <c r="M88" i="18"/>
  <c r="A89" i="18"/>
  <c r="C89" i="18"/>
  <c r="E89" i="18"/>
  <c r="F89" i="18"/>
  <c r="G89" i="18"/>
  <c r="H89" i="18"/>
  <c r="I89" i="18"/>
  <c r="M89" i="18"/>
  <c r="A90" i="18"/>
  <c r="C90" i="18"/>
  <c r="E90" i="18"/>
  <c r="F90" i="18"/>
  <c r="G90" i="18"/>
  <c r="H90" i="18"/>
  <c r="I90" i="18"/>
  <c r="M90" i="18"/>
  <c r="A91" i="18"/>
  <c r="C91" i="18"/>
  <c r="E91" i="18"/>
  <c r="F91" i="18"/>
  <c r="G91" i="18"/>
  <c r="H91" i="18"/>
  <c r="I91" i="18"/>
  <c r="M91" i="18"/>
  <c r="A92" i="18"/>
  <c r="C92" i="18"/>
  <c r="E92" i="18"/>
  <c r="F92" i="18"/>
  <c r="G92" i="18"/>
  <c r="H92" i="18"/>
  <c r="I92" i="18"/>
  <c r="M92" i="18"/>
  <c r="A93" i="18"/>
  <c r="C93" i="18"/>
  <c r="E93" i="18"/>
  <c r="F93" i="18"/>
  <c r="G93" i="18"/>
  <c r="H93" i="18"/>
  <c r="I93" i="18"/>
  <c r="M93" i="18"/>
  <c r="A94" i="18"/>
  <c r="C94" i="18"/>
  <c r="E94" i="18"/>
  <c r="F94" i="18"/>
  <c r="G94" i="18"/>
  <c r="H94" i="18"/>
  <c r="I94" i="18"/>
  <c r="M94" i="18"/>
  <c r="A95" i="18"/>
  <c r="C95" i="18"/>
  <c r="E95" i="18"/>
  <c r="F95" i="18"/>
  <c r="G95" i="18"/>
  <c r="H95" i="18"/>
  <c r="I95" i="18"/>
  <c r="M95" i="18"/>
  <c r="A96" i="18"/>
  <c r="C96" i="18"/>
  <c r="E96" i="18"/>
  <c r="F96" i="18"/>
  <c r="G96" i="18"/>
  <c r="H96" i="18"/>
  <c r="I96" i="18"/>
  <c r="M96" i="18"/>
  <c r="A97" i="18"/>
  <c r="C97" i="18"/>
  <c r="E97" i="18"/>
  <c r="F97" i="18"/>
  <c r="G97" i="18"/>
  <c r="H97" i="18"/>
  <c r="I97" i="18"/>
  <c r="M97" i="18"/>
  <c r="A98" i="18"/>
  <c r="C98" i="18"/>
  <c r="E98" i="18"/>
  <c r="F98" i="18"/>
  <c r="G98" i="18"/>
  <c r="H98" i="18"/>
  <c r="I98" i="18"/>
  <c r="M98" i="18"/>
  <c r="A99" i="18"/>
  <c r="C99" i="18"/>
  <c r="E99" i="18"/>
  <c r="F99" i="18"/>
  <c r="G99" i="18"/>
  <c r="H99" i="18"/>
  <c r="I99" i="18"/>
  <c r="M99" i="18"/>
  <c r="A100" i="18"/>
  <c r="C100" i="18"/>
  <c r="E100" i="18"/>
  <c r="F100" i="18"/>
  <c r="G100" i="18"/>
  <c r="H100" i="18"/>
  <c r="I100" i="18"/>
  <c r="M100" i="18"/>
  <c r="A101" i="18"/>
  <c r="C101" i="18"/>
  <c r="E101" i="18"/>
  <c r="F101" i="18"/>
  <c r="G101" i="18"/>
  <c r="H101" i="18"/>
  <c r="I101" i="18"/>
  <c r="M101" i="18"/>
  <c r="A102" i="18"/>
  <c r="C102" i="18"/>
  <c r="E102" i="18"/>
  <c r="F102" i="18"/>
  <c r="G102" i="18"/>
  <c r="H102" i="18"/>
  <c r="I102" i="18"/>
  <c r="M102" i="18"/>
  <c r="A103" i="18"/>
  <c r="C103" i="18"/>
  <c r="E103" i="18"/>
  <c r="F103" i="18"/>
  <c r="G103" i="18"/>
  <c r="H103" i="18"/>
  <c r="I103" i="18"/>
  <c r="M103" i="18"/>
  <c r="A104" i="18"/>
  <c r="C104" i="18"/>
  <c r="E104" i="18"/>
  <c r="F104" i="18"/>
  <c r="G104" i="18"/>
  <c r="H104" i="18"/>
  <c r="I104" i="18"/>
  <c r="M104" i="18"/>
  <c r="A105" i="18"/>
  <c r="C105" i="18"/>
  <c r="E105" i="18"/>
  <c r="F105" i="18"/>
  <c r="G105" i="18"/>
  <c r="H105" i="18"/>
  <c r="I105" i="18"/>
  <c r="M105" i="18"/>
  <c r="A106" i="18"/>
  <c r="C106" i="18"/>
  <c r="E106" i="18"/>
  <c r="F106" i="18"/>
  <c r="G106" i="18"/>
  <c r="H106" i="18"/>
  <c r="I106" i="18"/>
  <c r="M106" i="18"/>
  <c r="A107" i="18"/>
  <c r="C107" i="18"/>
  <c r="E107" i="18"/>
  <c r="F107" i="18"/>
  <c r="G107" i="18"/>
  <c r="H107" i="18"/>
  <c r="I107" i="18"/>
  <c r="M107" i="18"/>
  <c r="A108" i="18"/>
  <c r="C108" i="18"/>
  <c r="E108" i="18"/>
  <c r="F108" i="18"/>
  <c r="G108" i="18"/>
  <c r="H108" i="18"/>
  <c r="I108" i="18"/>
  <c r="M108" i="18"/>
  <c r="A109" i="18"/>
  <c r="C109" i="18"/>
  <c r="E109" i="18"/>
  <c r="F109" i="18"/>
  <c r="G109" i="18"/>
  <c r="H109" i="18"/>
  <c r="I109" i="18"/>
  <c r="M109" i="18"/>
  <c r="A110" i="18"/>
  <c r="C110" i="18"/>
  <c r="E110" i="18"/>
  <c r="F110" i="18"/>
  <c r="G110" i="18"/>
  <c r="H110" i="18"/>
  <c r="I110" i="18"/>
  <c r="M110" i="18"/>
  <c r="A111" i="18"/>
  <c r="C111" i="18"/>
  <c r="E111" i="18"/>
  <c r="F111" i="18"/>
  <c r="G111" i="18"/>
  <c r="H111" i="18"/>
  <c r="I111" i="18"/>
  <c r="M111" i="18"/>
  <c r="A112" i="18"/>
  <c r="C112" i="18"/>
  <c r="E112" i="18"/>
  <c r="F112" i="18"/>
  <c r="G112" i="18"/>
  <c r="H112" i="18"/>
  <c r="I112" i="18"/>
  <c r="M112" i="18"/>
  <c r="A113" i="18"/>
  <c r="C113" i="18"/>
  <c r="E113" i="18"/>
  <c r="F113" i="18"/>
  <c r="G113" i="18"/>
  <c r="H113" i="18"/>
  <c r="I113" i="18"/>
  <c r="M113" i="18"/>
  <c r="A114" i="18"/>
  <c r="C114" i="18"/>
  <c r="E114" i="18"/>
  <c r="F114" i="18"/>
  <c r="G114" i="18"/>
  <c r="H114" i="18"/>
  <c r="I114" i="18"/>
  <c r="M114" i="18"/>
  <c r="A115" i="18"/>
  <c r="C115" i="18"/>
  <c r="E115" i="18"/>
  <c r="F115" i="18"/>
  <c r="G115" i="18"/>
  <c r="H115" i="18"/>
  <c r="I115" i="18"/>
  <c r="M115" i="18"/>
  <c r="A116" i="18"/>
  <c r="C116" i="18"/>
  <c r="E116" i="18"/>
  <c r="F116" i="18"/>
  <c r="G116" i="18"/>
  <c r="H116" i="18"/>
  <c r="I116" i="18"/>
  <c r="M116" i="18"/>
  <c r="A117" i="18"/>
  <c r="C117" i="18"/>
  <c r="E117" i="18"/>
  <c r="F117" i="18"/>
  <c r="G117" i="18"/>
  <c r="H117" i="18"/>
  <c r="I117" i="18"/>
  <c r="M117" i="18"/>
  <c r="A118" i="18"/>
  <c r="C118" i="18"/>
  <c r="E118" i="18"/>
  <c r="F118" i="18"/>
  <c r="G118" i="18"/>
  <c r="H118" i="18"/>
  <c r="I118" i="18"/>
  <c r="M118" i="18"/>
  <c r="A119" i="18"/>
  <c r="C119" i="18"/>
  <c r="E119" i="18"/>
  <c r="F119" i="18"/>
  <c r="G119" i="18"/>
  <c r="H119" i="18"/>
  <c r="I119" i="18"/>
  <c r="M119" i="18"/>
  <c r="A120" i="18"/>
  <c r="C120" i="18"/>
  <c r="E120" i="18"/>
  <c r="F120" i="18"/>
  <c r="G120" i="18"/>
  <c r="H120" i="18"/>
  <c r="I120" i="18"/>
  <c r="M120" i="18"/>
  <c r="A121" i="18"/>
  <c r="C121" i="18"/>
  <c r="E121" i="18"/>
  <c r="F121" i="18"/>
  <c r="G121" i="18"/>
  <c r="H121" i="18"/>
  <c r="I121" i="18"/>
  <c r="M121" i="18"/>
  <c r="A122" i="18"/>
  <c r="C122" i="18"/>
  <c r="E122" i="18"/>
  <c r="F122" i="18"/>
  <c r="G122" i="18"/>
  <c r="H122" i="18"/>
  <c r="I122" i="18"/>
  <c r="M122" i="18"/>
  <c r="A123" i="18"/>
  <c r="C123" i="18"/>
  <c r="E123" i="18"/>
  <c r="F123" i="18"/>
  <c r="G123" i="18"/>
  <c r="H123" i="18"/>
  <c r="I123" i="18"/>
  <c r="M123" i="18"/>
  <c r="A124" i="18"/>
  <c r="C124" i="18"/>
  <c r="E124" i="18"/>
  <c r="F124" i="18"/>
  <c r="G124" i="18"/>
  <c r="H124" i="18"/>
  <c r="I124" i="18"/>
  <c r="M124" i="18"/>
  <c r="A125" i="18"/>
  <c r="C125" i="18"/>
  <c r="E125" i="18"/>
  <c r="F125" i="18"/>
  <c r="G125" i="18"/>
  <c r="H125" i="18"/>
  <c r="I125" i="18"/>
  <c r="M125" i="18"/>
  <c r="A126" i="18"/>
  <c r="C126" i="18"/>
  <c r="E126" i="18"/>
  <c r="F126" i="18"/>
  <c r="G126" i="18"/>
  <c r="H126" i="18"/>
  <c r="I126" i="18"/>
  <c r="M126" i="18"/>
  <c r="A127" i="18"/>
  <c r="C127" i="18"/>
  <c r="E127" i="18"/>
  <c r="F127" i="18"/>
  <c r="G127" i="18"/>
  <c r="H127" i="18"/>
  <c r="I127" i="18"/>
  <c r="M127" i="18"/>
  <c r="A128" i="18"/>
  <c r="C128" i="18"/>
  <c r="E128" i="18"/>
  <c r="F128" i="18"/>
  <c r="G128" i="18"/>
  <c r="H128" i="18"/>
  <c r="I128" i="18"/>
  <c r="M128" i="18"/>
  <c r="A129" i="18"/>
  <c r="C129" i="18"/>
  <c r="E129" i="18"/>
  <c r="F129" i="18"/>
  <c r="G129" i="18"/>
  <c r="H129" i="18"/>
  <c r="I129" i="18"/>
  <c r="M129" i="18"/>
  <c r="A130" i="18"/>
  <c r="C130" i="18"/>
  <c r="E130" i="18"/>
  <c r="F130" i="18"/>
  <c r="G130" i="18"/>
  <c r="H130" i="18"/>
  <c r="I130" i="18"/>
  <c r="M130" i="18"/>
  <c r="A131" i="18"/>
  <c r="C131" i="18"/>
  <c r="E131" i="18"/>
  <c r="F131" i="18"/>
  <c r="G131" i="18"/>
  <c r="H131" i="18"/>
  <c r="I131" i="18"/>
  <c r="M131" i="18"/>
  <c r="A132" i="18"/>
  <c r="C132" i="18"/>
  <c r="E132" i="18"/>
  <c r="F132" i="18"/>
  <c r="G132" i="18"/>
  <c r="H132" i="18"/>
  <c r="I132" i="18"/>
  <c r="M132" i="18"/>
  <c r="A133" i="18"/>
  <c r="C133" i="18"/>
  <c r="E133" i="18"/>
  <c r="F133" i="18"/>
  <c r="G133" i="18"/>
  <c r="H133" i="18"/>
  <c r="I133" i="18"/>
  <c r="M133" i="18"/>
  <c r="A134" i="18"/>
  <c r="C134" i="18"/>
  <c r="E134" i="18"/>
  <c r="F134" i="18"/>
  <c r="G134" i="18"/>
  <c r="H134" i="18"/>
  <c r="I134" i="18"/>
  <c r="M134" i="18"/>
  <c r="A135" i="18"/>
  <c r="C135" i="18"/>
  <c r="E135" i="18"/>
  <c r="F135" i="18"/>
  <c r="G135" i="18"/>
  <c r="H135" i="18"/>
  <c r="I135" i="18"/>
  <c r="M135" i="18"/>
  <c r="A136" i="18"/>
  <c r="C136" i="18"/>
  <c r="E136" i="18"/>
  <c r="F136" i="18"/>
  <c r="G136" i="18"/>
  <c r="H136" i="18"/>
  <c r="I136" i="18"/>
  <c r="M136" i="18"/>
  <c r="A137" i="18"/>
  <c r="C137" i="18"/>
  <c r="E137" i="18"/>
  <c r="F137" i="18"/>
  <c r="G137" i="18"/>
  <c r="H137" i="18"/>
  <c r="I137" i="18"/>
  <c r="M137" i="18"/>
  <c r="A138" i="18"/>
  <c r="C138" i="18"/>
  <c r="E138" i="18"/>
  <c r="F138" i="18"/>
  <c r="G138" i="18"/>
  <c r="H138" i="18"/>
  <c r="I138" i="18"/>
  <c r="M138" i="18"/>
  <c r="A139" i="18"/>
  <c r="C139" i="18"/>
  <c r="E139" i="18"/>
  <c r="F139" i="18"/>
  <c r="G139" i="18"/>
  <c r="H139" i="18"/>
  <c r="I139" i="18"/>
  <c r="M139" i="18"/>
  <c r="A140" i="18"/>
  <c r="C140" i="18"/>
  <c r="E140" i="18"/>
  <c r="F140" i="18"/>
  <c r="G140" i="18"/>
  <c r="H140" i="18"/>
  <c r="I140" i="18"/>
  <c r="M140" i="18"/>
  <c r="A141" i="18"/>
  <c r="C141" i="18"/>
  <c r="E141" i="18"/>
  <c r="F141" i="18"/>
  <c r="G141" i="18"/>
  <c r="H141" i="18"/>
  <c r="I141" i="18"/>
  <c r="M141" i="18"/>
  <c r="A142" i="18"/>
  <c r="C142" i="18"/>
  <c r="E142" i="18"/>
  <c r="F142" i="18"/>
  <c r="G142" i="18"/>
  <c r="H142" i="18"/>
  <c r="I142" i="18"/>
  <c r="M142" i="18"/>
  <c r="A143" i="18"/>
  <c r="C143" i="18"/>
  <c r="E143" i="18"/>
  <c r="F143" i="18"/>
  <c r="G143" i="18"/>
  <c r="H143" i="18"/>
  <c r="I143" i="18"/>
  <c r="M143" i="18"/>
  <c r="A144" i="18"/>
  <c r="C144" i="18"/>
  <c r="E144" i="18"/>
  <c r="F144" i="18"/>
  <c r="G144" i="18"/>
  <c r="H144" i="18"/>
  <c r="I144" i="18"/>
  <c r="M144" i="18"/>
  <c r="A145" i="18"/>
  <c r="C145" i="18"/>
  <c r="E145" i="18"/>
  <c r="F145" i="18"/>
  <c r="G145" i="18"/>
  <c r="H145" i="18"/>
  <c r="I145" i="18"/>
  <c r="M145" i="18"/>
  <c r="A146" i="18"/>
  <c r="C146" i="18"/>
  <c r="E146" i="18"/>
  <c r="F146" i="18"/>
  <c r="G146" i="18"/>
  <c r="H146" i="18"/>
  <c r="I146" i="18"/>
  <c r="M146" i="18"/>
  <c r="A147" i="18"/>
  <c r="C147" i="18"/>
  <c r="E147" i="18"/>
  <c r="F147" i="18"/>
  <c r="G147" i="18"/>
  <c r="H147" i="18"/>
  <c r="I147" i="18"/>
  <c r="M147" i="18"/>
  <c r="A148" i="18"/>
  <c r="C148" i="18"/>
  <c r="E148" i="18"/>
  <c r="F148" i="18"/>
  <c r="G148" i="18"/>
  <c r="H148" i="18"/>
  <c r="I148" i="18"/>
  <c r="M148" i="18"/>
  <c r="A149" i="18"/>
  <c r="C149" i="18"/>
  <c r="E149" i="18"/>
  <c r="F149" i="18"/>
  <c r="G149" i="18"/>
  <c r="H149" i="18"/>
  <c r="I149" i="18"/>
  <c r="M149" i="18"/>
  <c r="A150" i="18"/>
  <c r="C150" i="18"/>
  <c r="E150" i="18"/>
  <c r="F150" i="18"/>
  <c r="G150" i="18"/>
  <c r="H150" i="18"/>
  <c r="I150" i="18"/>
  <c r="M150" i="18"/>
  <c r="A151" i="18"/>
  <c r="C151" i="18"/>
  <c r="E151" i="18"/>
  <c r="F151" i="18"/>
  <c r="G151" i="18"/>
  <c r="H151" i="18"/>
  <c r="I151" i="18"/>
  <c r="M151" i="18"/>
  <c r="A152" i="18"/>
  <c r="C152" i="18"/>
  <c r="E152" i="18"/>
  <c r="F152" i="18"/>
  <c r="G152" i="18"/>
  <c r="H152" i="18"/>
  <c r="I152" i="18"/>
  <c r="M152" i="18"/>
  <c r="A153" i="18"/>
  <c r="C153" i="18"/>
  <c r="E153" i="18"/>
  <c r="F153" i="18"/>
  <c r="G153" i="18"/>
  <c r="H153" i="18"/>
  <c r="I153" i="18"/>
  <c r="M153" i="18"/>
  <c r="A154" i="18"/>
  <c r="C154" i="18"/>
  <c r="E154" i="18"/>
  <c r="F154" i="18"/>
  <c r="G154" i="18"/>
  <c r="H154" i="18"/>
  <c r="I154" i="18"/>
  <c r="M154" i="18"/>
  <c r="A155" i="18"/>
  <c r="C155" i="18"/>
  <c r="E155" i="18"/>
  <c r="F155" i="18"/>
  <c r="G155" i="18"/>
  <c r="H155" i="18"/>
  <c r="I155" i="18"/>
  <c r="M155" i="18"/>
  <c r="A156" i="18"/>
  <c r="C156" i="18"/>
  <c r="E156" i="18"/>
  <c r="F156" i="18"/>
  <c r="G156" i="18"/>
  <c r="H156" i="18"/>
  <c r="I156" i="18"/>
  <c r="M156" i="18"/>
  <c r="A157" i="18"/>
  <c r="C157" i="18"/>
  <c r="E157" i="18"/>
  <c r="F157" i="18"/>
  <c r="G157" i="18"/>
  <c r="H157" i="18"/>
  <c r="I157" i="18"/>
  <c r="M157" i="18"/>
  <c r="A158" i="18"/>
  <c r="C158" i="18"/>
  <c r="E158" i="18"/>
  <c r="F158" i="18"/>
  <c r="G158" i="18"/>
  <c r="H158" i="18"/>
  <c r="I158" i="18"/>
  <c r="M158" i="18"/>
  <c r="A159" i="18"/>
  <c r="C159" i="18"/>
  <c r="E159" i="18"/>
  <c r="F159" i="18"/>
  <c r="G159" i="18"/>
  <c r="H159" i="18"/>
  <c r="I159" i="18"/>
  <c r="M159" i="18"/>
  <c r="A160" i="18"/>
  <c r="C160" i="18"/>
  <c r="E160" i="18"/>
  <c r="F160" i="18"/>
  <c r="G160" i="18"/>
  <c r="H160" i="18"/>
  <c r="I160" i="18"/>
  <c r="M160" i="18"/>
  <c r="A161" i="18"/>
  <c r="C161" i="18"/>
  <c r="E161" i="18"/>
  <c r="F161" i="18"/>
  <c r="G161" i="18"/>
  <c r="H161" i="18"/>
  <c r="I161" i="18"/>
  <c r="M161" i="18"/>
  <c r="A162" i="18"/>
  <c r="C162" i="18"/>
  <c r="E162" i="18"/>
  <c r="F162" i="18"/>
  <c r="G162" i="18"/>
  <c r="H162" i="18"/>
  <c r="I162" i="18"/>
  <c r="M162" i="18"/>
  <c r="A163" i="18"/>
  <c r="C163" i="18"/>
  <c r="E163" i="18"/>
  <c r="F163" i="18"/>
  <c r="G163" i="18"/>
  <c r="H163" i="18"/>
  <c r="I163" i="18"/>
  <c r="M163" i="18"/>
  <c r="A164" i="18"/>
  <c r="C164" i="18"/>
  <c r="E164" i="18"/>
  <c r="F164" i="18"/>
  <c r="G164" i="18"/>
  <c r="H164" i="18"/>
  <c r="I164" i="18"/>
  <c r="M164" i="18"/>
  <c r="A165" i="18"/>
  <c r="C165" i="18"/>
  <c r="E165" i="18"/>
  <c r="F165" i="18"/>
  <c r="G165" i="18"/>
  <c r="H165" i="18"/>
  <c r="I165" i="18"/>
  <c r="M165" i="18"/>
  <c r="A166" i="18"/>
  <c r="C166" i="18"/>
  <c r="E166" i="18"/>
  <c r="F166" i="18"/>
  <c r="G166" i="18"/>
  <c r="H166" i="18"/>
  <c r="I166" i="18"/>
  <c r="M166" i="18"/>
  <c r="A167" i="18"/>
  <c r="C167" i="18"/>
  <c r="E167" i="18"/>
  <c r="F167" i="18"/>
  <c r="G167" i="18"/>
  <c r="H167" i="18"/>
  <c r="I167" i="18"/>
  <c r="M167" i="18"/>
  <c r="A168" i="18"/>
  <c r="C168" i="18"/>
  <c r="E168" i="18"/>
  <c r="F168" i="18"/>
  <c r="G168" i="18"/>
  <c r="H168" i="18"/>
  <c r="I168" i="18"/>
  <c r="M168" i="18"/>
  <c r="A169" i="18"/>
  <c r="C169" i="18"/>
  <c r="E169" i="18"/>
  <c r="F169" i="18"/>
  <c r="G169" i="18"/>
  <c r="H169" i="18"/>
  <c r="I169" i="18"/>
  <c r="M169" i="18"/>
  <c r="A170" i="18"/>
  <c r="C170" i="18"/>
  <c r="E170" i="18"/>
  <c r="F170" i="18"/>
  <c r="G170" i="18"/>
  <c r="H170" i="18"/>
  <c r="I170" i="18"/>
  <c r="M170" i="18"/>
  <c r="A171" i="18"/>
  <c r="C171" i="18"/>
  <c r="E171" i="18"/>
  <c r="F171" i="18"/>
  <c r="G171" i="18"/>
  <c r="H171" i="18"/>
  <c r="I171" i="18"/>
  <c r="M171" i="18"/>
  <c r="A172" i="18"/>
  <c r="C172" i="18"/>
  <c r="E172" i="18"/>
  <c r="F172" i="18"/>
  <c r="G172" i="18"/>
  <c r="H172" i="18"/>
  <c r="I172" i="18"/>
  <c r="M172" i="18"/>
  <c r="A173" i="18"/>
  <c r="C173" i="18"/>
  <c r="E173" i="18"/>
  <c r="F173" i="18"/>
  <c r="G173" i="18"/>
  <c r="H173" i="18"/>
  <c r="I173" i="18"/>
  <c r="M173" i="18"/>
  <c r="A174" i="18"/>
  <c r="C174" i="18"/>
  <c r="E174" i="18"/>
  <c r="F174" i="18"/>
  <c r="G174" i="18"/>
  <c r="H174" i="18"/>
  <c r="I174" i="18"/>
  <c r="M174" i="18"/>
  <c r="A175" i="18"/>
  <c r="C175" i="18"/>
  <c r="E175" i="18"/>
  <c r="F175" i="18"/>
  <c r="G175" i="18"/>
  <c r="H175" i="18"/>
  <c r="I175" i="18"/>
  <c r="M175" i="18"/>
  <c r="A176" i="18"/>
  <c r="C176" i="18"/>
  <c r="E176" i="18"/>
  <c r="F176" i="18"/>
  <c r="G176" i="18"/>
  <c r="H176" i="18"/>
  <c r="I176" i="18"/>
  <c r="M176" i="18"/>
  <c r="A177" i="18"/>
  <c r="C177" i="18"/>
  <c r="E177" i="18"/>
  <c r="F177" i="18"/>
  <c r="G177" i="18"/>
  <c r="H177" i="18"/>
  <c r="I177" i="18"/>
  <c r="M177" i="18"/>
  <c r="A178" i="18"/>
  <c r="C178" i="18"/>
  <c r="E178" i="18"/>
  <c r="F178" i="18"/>
  <c r="G178" i="18"/>
  <c r="H178" i="18"/>
  <c r="I178" i="18"/>
  <c r="M178" i="18"/>
  <c r="A179" i="18"/>
  <c r="C179" i="18"/>
  <c r="E179" i="18"/>
  <c r="F179" i="18"/>
  <c r="G179" i="18"/>
  <c r="H179" i="18"/>
  <c r="I179" i="18"/>
  <c r="M179" i="18"/>
  <c r="A180" i="18"/>
  <c r="C180" i="18"/>
  <c r="E180" i="18"/>
  <c r="F180" i="18"/>
  <c r="G180" i="18"/>
  <c r="H180" i="18"/>
  <c r="I180" i="18"/>
  <c r="M180" i="18"/>
  <c r="A181" i="18"/>
  <c r="C181" i="18"/>
  <c r="E181" i="18"/>
  <c r="F181" i="18"/>
  <c r="G181" i="18"/>
  <c r="H181" i="18"/>
  <c r="I181" i="18"/>
  <c r="M181" i="18"/>
  <c r="A182" i="18"/>
  <c r="C182" i="18"/>
  <c r="E182" i="18"/>
  <c r="F182" i="18"/>
  <c r="G182" i="18"/>
  <c r="H182" i="18"/>
  <c r="I182" i="18"/>
  <c r="M182" i="18"/>
  <c r="A183" i="18"/>
  <c r="C183" i="18"/>
  <c r="E183" i="18"/>
  <c r="F183" i="18"/>
  <c r="G183" i="18"/>
  <c r="H183" i="18"/>
  <c r="I183" i="18"/>
  <c r="M183" i="18"/>
  <c r="A184" i="18"/>
  <c r="C184" i="18"/>
  <c r="E184" i="18"/>
  <c r="F184" i="18"/>
  <c r="G184" i="18"/>
  <c r="H184" i="18"/>
  <c r="I184" i="18"/>
  <c r="M184" i="18"/>
  <c r="A185" i="18"/>
  <c r="C185" i="18"/>
  <c r="E185" i="18"/>
  <c r="F185" i="18"/>
  <c r="G185" i="18"/>
  <c r="H185" i="18"/>
  <c r="I185" i="18"/>
  <c r="M185" i="18"/>
  <c r="A186" i="18"/>
  <c r="C186" i="18"/>
  <c r="E186" i="18"/>
  <c r="F186" i="18"/>
  <c r="G186" i="18"/>
  <c r="H186" i="18"/>
  <c r="I186" i="18"/>
  <c r="M186" i="18"/>
  <c r="A187" i="18"/>
  <c r="C187" i="18"/>
  <c r="E187" i="18"/>
  <c r="F187" i="18"/>
  <c r="G187" i="18"/>
  <c r="H187" i="18"/>
  <c r="I187" i="18"/>
  <c r="M187" i="18"/>
  <c r="A188" i="18"/>
  <c r="C188" i="18"/>
  <c r="E188" i="18"/>
  <c r="F188" i="18"/>
  <c r="G188" i="18"/>
  <c r="H188" i="18"/>
  <c r="I188" i="18"/>
  <c r="M188" i="18"/>
  <c r="A189" i="18"/>
  <c r="C189" i="18"/>
  <c r="E189" i="18"/>
  <c r="F189" i="18"/>
  <c r="G189" i="18"/>
  <c r="H189" i="18"/>
  <c r="I189" i="18"/>
  <c r="M189" i="18"/>
  <c r="A190" i="18"/>
  <c r="C190" i="18"/>
  <c r="E190" i="18"/>
  <c r="F190" i="18"/>
  <c r="G190" i="18"/>
  <c r="H190" i="18"/>
  <c r="I190" i="18"/>
  <c r="M190" i="18"/>
  <c r="A191" i="18"/>
  <c r="C191" i="18"/>
  <c r="E191" i="18"/>
  <c r="F191" i="18"/>
  <c r="G191" i="18"/>
  <c r="H191" i="18"/>
  <c r="I191" i="18"/>
  <c r="M191" i="18"/>
  <c r="A192" i="18"/>
  <c r="C192" i="18"/>
  <c r="E192" i="18"/>
  <c r="F192" i="18"/>
  <c r="G192" i="18"/>
  <c r="H192" i="18"/>
  <c r="I192" i="18"/>
  <c r="M192" i="18"/>
  <c r="A193" i="18"/>
  <c r="C193" i="18"/>
  <c r="E193" i="18"/>
  <c r="F193" i="18"/>
  <c r="G193" i="18"/>
  <c r="H193" i="18"/>
  <c r="I193" i="18"/>
  <c r="M193" i="18"/>
  <c r="A194" i="18"/>
  <c r="C194" i="18"/>
  <c r="E194" i="18"/>
  <c r="F194" i="18"/>
  <c r="G194" i="18"/>
  <c r="H194" i="18"/>
  <c r="I194" i="18"/>
  <c r="M194" i="18"/>
  <c r="A195" i="18"/>
  <c r="C195" i="18"/>
  <c r="E195" i="18"/>
  <c r="F195" i="18"/>
  <c r="G195" i="18"/>
  <c r="H195" i="18"/>
  <c r="I195" i="18"/>
  <c r="M195" i="18"/>
  <c r="A196" i="18"/>
  <c r="C196" i="18"/>
  <c r="E196" i="18"/>
  <c r="F196" i="18"/>
  <c r="G196" i="18"/>
  <c r="H196" i="18"/>
  <c r="I196" i="18"/>
  <c r="M196" i="18"/>
  <c r="A197" i="18"/>
  <c r="C197" i="18"/>
  <c r="E197" i="18"/>
  <c r="F197" i="18"/>
  <c r="G197" i="18"/>
  <c r="H197" i="18"/>
  <c r="I197" i="18"/>
  <c r="M197" i="18"/>
  <c r="A198" i="18"/>
  <c r="C198" i="18"/>
  <c r="E198" i="18"/>
  <c r="F198" i="18"/>
  <c r="G198" i="18"/>
  <c r="H198" i="18"/>
  <c r="I198" i="18"/>
  <c r="M198" i="18"/>
  <c r="A199" i="18"/>
  <c r="C199" i="18"/>
  <c r="E199" i="18"/>
  <c r="F199" i="18"/>
  <c r="G199" i="18"/>
  <c r="H199" i="18"/>
  <c r="I199" i="18"/>
  <c r="M199" i="18"/>
  <c r="A200" i="18"/>
  <c r="C200" i="18"/>
  <c r="E200" i="18"/>
  <c r="F200" i="18"/>
  <c r="G200" i="18"/>
  <c r="H200" i="18"/>
  <c r="I200" i="18"/>
  <c r="M200" i="18"/>
  <c r="A201" i="18"/>
  <c r="C201" i="18"/>
  <c r="E201" i="18"/>
  <c r="F201" i="18"/>
  <c r="G201" i="18"/>
  <c r="H201" i="18"/>
  <c r="I201" i="18"/>
  <c r="M201" i="18"/>
  <c r="A202" i="18"/>
  <c r="C202" i="18"/>
  <c r="E202" i="18"/>
  <c r="F202" i="18"/>
  <c r="G202" i="18"/>
  <c r="H202" i="18"/>
  <c r="I202" i="18"/>
  <c r="M202" i="18"/>
  <c r="A203" i="18"/>
  <c r="C203" i="18"/>
  <c r="E203" i="18"/>
  <c r="F203" i="18"/>
  <c r="G203" i="18"/>
  <c r="H203" i="18"/>
  <c r="I203" i="18"/>
  <c r="M203" i="18"/>
  <c r="A204" i="18"/>
  <c r="C204" i="18"/>
  <c r="E204" i="18"/>
  <c r="F204" i="18"/>
  <c r="G204" i="18"/>
  <c r="H204" i="18"/>
  <c r="I204" i="18"/>
  <c r="M204" i="18"/>
  <c r="A205" i="18"/>
  <c r="C205" i="18"/>
  <c r="E205" i="18"/>
  <c r="F205" i="18"/>
  <c r="G205" i="18"/>
  <c r="H205" i="18"/>
  <c r="I205" i="18"/>
  <c r="M205" i="18"/>
  <c r="A206" i="18"/>
  <c r="C206" i="18"/>
  <c r="E206" i="18"/>
  <c r="F206" i="18"/>
  <c r="G206" i="18"/>
  <c r="H206" i="18"/>
  <c r="I206" i="18"/>
  <c r="M206" i="18"/>
  <c r="A207" i="18"/>
  <c r="C207" i="18"/>
  <c r="E207" i="18"/>
  <c r="F207" i="18"/>
  <c r="G207" i="18"/>
  <c r="H207" i="18"/>
  <c r="I207" i="18"/>
  <c r="M207" i="18"/>
  <c r="A208" i="18"/>
  <c r="C208" i="18"/>
  <c r="E208" i="18"/>
  <c r="F208" i="18"/>
  <c r="G208" i="18"/>
  <c r="H208" i="18"/>
  <c r="I208" i="18"/>
  <c r="M208" i="18"/>
  <c r="A209" i="18"/>
  <c r="C209" i="18"/>
  <c r="E209" i="18"/>
  <c r="F209" i="18"/>
  <c r="G209" i="18"/>
  <c r="H209" i="18"/>
  <c r="I209" i="18"/>
  <c r="M209" i="18"/>
  <c r="A210" i="18"/>
  <c r="C210" i="18"/>
  <c r="E210" i="18"/>
  <c r="F210" i="18"/>
  <c r="G210" i="18"/>
  <c r="H210" i="18"/>
  <c r="I210" i="18"/>
  <c r="M210" i="18"/>
  <c r="A211" i="18"/>
  <c r="C211" i="18"/>
  <c r="E211" i="18"/>
  <c r="F211" i="18"/>
  <c r="G211" i="18"/>
  <c r="H211" i="18"/>
  <c r="I211" i="18"/>
  <c r="M211" i="18"/>
  <c r="A212" i="18"/>
  <c r="C212" i="18"/>
  <c r="E212" i="18"/>
  <c r="F212" i="18"/>
  <c r="G212" i="18"/>
  <c r="H212" i="18"/>
  <c r="I212" i="18"/>
  <c r="M212" i="18"/>
  <c r="A213" i="18"/>
  <c r="C213" i="18"/>
  <c r="E213" i="18"/>
  <c r="F213" i="18"/>
  <c r="G213" i="18"/>
  <c r="H213" i="18"/>
  <c r="I213" i="18"/>
  <c r="M213" i="18"/>
  <c r="A214" i="18"/>
  <c r="C214" i="18"/>
  <c r="E214" i="18"/>
  <c r="F214" i="18"/>
  <c r="G214" i="18"/>
  <c r="H214" i="18"/>
  <c r="I214" i="18"/>
  <c r="M214" i="18"/>
  <c r="A215" i="18"/>
  <c r="C215" i="18"/>
  <c r="E215" i="18"/>
  <c r="F215" i="18"/>
  <c r="G215" i="18"/>
  <c r="H215" i="18"/>
  <c r="I215" i="18"/>
  <c r="M215" i="18"/>
  <c r="A216" i="18"/>
  <c r="C216" i="18"/>
  <c r="E216" i="18"/>
  <c r="F216" i="18"/>
  <c r="G216" i="18"/>
  <c r="H216" i="18"/>
  <c r="I216" i="18"/>
  <c r="M216" i="18"/>
  <c r="A217" i="18"/>
  <c r="C217" i="18"/>
  <c r="E217" i="18"/>
  <c r="F217" i="18"/>
  <c r="G217" i="18"/>
  <c r="H217" i="18"/>
  <c r="I217" i="18"/>
  <c r="M217" i="18"/>
  <c r="A218" i="18"/>
  <c r="C218" i="18"/>
  <c r="E218" i="18"/>
  <c r="F218" i="18"/>
  <c r="G218" i="18"/>
  <c r="H218" i="18"/>
  <c r="I218" i="18"/>
  <c r="M218" i="18"/>
  <c r="A219" i="18"/>
  <c r="C219" i="18"/>
  <c r="E219" i="18"/>
  <c r="F219" i="18"/>
  <c r="G219" i="18"/>
  <c r="H219" i="18"/>
  <c r="I219" i="18"/>
  <c r="M219" i="18"/>
  <c r="A220" i="18"/>
  <c r="C220" i="18"/>
  <c r="E220" i="18"/>
  <c r="F220" i="18"/>
  <c r="G220" i="18"/>
  <c r="H220" i="18"/>
  <c r="I220" i="18"/>
  <c r="M220" i="18"/>
  <c r="A221" i="18"/>
  <c r="C221" i="18"/>
  <c r="E221" i="18"/>
  <c r="F221" i="18"/>
  <c r="G221" i="18"/>
  <c r="H221" i="18"/>
  <c r="I221" i="18"/>
  <c r="M221" i="18"/>
  <c r="A222" i="18"/>
  <c r="C222" i="18"/>
  <c r="E222" i="18"/>
  <c r="F222" i="18"/>
  <c r="G222" i="18"/>
  <c r="H222" i="18"/>
  <c r="I222" i="18"/>
  <c r="M222" i="18"/>
  <c r="A223" i="18"/>
  <c r="C223" i="18"/>
  <c r="E223" i="18"/>
  <c r="F223" i="18"/>
  <c r="G223" i="18"/>
  <c r="H223" i="18"/>
  <c r="I223" i="18"/>
  <c r="M223" i="18"/>
  <c r="A224" i="18"/>
  <c r="C224" i="18"/>
  <c r="E224" i="18"/>
  <c r="F224" i="18"/>
  <c r="G224" i="18"/>
  <c r="H224" i="18"/>
  <c r="I224" i="18"/>
  <c r="M224" i="18"/>
  <c r="A225" i="18"/>
  <c r="C225" i="18"/>
  <c r="E225" i="18"/>
  <c r="F225" i="18"/>
  <c r="G225" i="18"/>
  <c r="H225" i="18"/>
  <c r="I225" i="18"/>
  <c r="M225" i="18"/>
  <c r="A226" i="18"/>
  <c r="C226" i="18"/>
  <c r="E226" i="18"/>
  <c r="F226" i="18"/>
  <c r="G226" i="18"/>
  <c r="H226" i="18"/>
  <c r="I226" i="18"/>
  <c r="M226" i="18"/>
  <c r="A227" i="18"/>
  <c r="C227" i="18"/>
  <c r="E227" i="18"/>
  <c r="F227" i="18"/>
  <c r="G227" i="18"/>
  <c r="H227" i="18"/>
  <c r="I227" i="18"/>
  <c r="M227" i="18"/>
  <c r="A228" i="18"/>
  <c r="C228" i="18"/>
  <c r="E228" i="18"/>
  <c r="F228" i="18"/>
  <c r="G228" i="18"/>
  <c r="H228" i="18"/>
  <c r="I228" i="18"/>
  <c r="M228" i="18"/>
  <c r="A229" i="18"/>
  <c r="C229" i="18"/>
  <c r="E229" i="18"/>
  <c r="F229" i="18"/>
  <c r="G229" i="18"/>
  <c r="H229" i="18"/>
  <c r="I229" i="18"/>
  <c r="M229" i="18"/>
  <c r="A230" i="18"/>
  <c r="C230" i="18"/>
  <c r="E230" i="18"/>
  <c r="F230" i="18"/>
  <c r="G230" i="18"/>
  <c r="H230" i="18"/>
  <c r="I230" i="18"/>
  <c r="M230" i="18"/>
  <c r="A231" i="18"/>
  <c r="C231" i="18"/>
  <c r="E231" i="18"/>
  <c r="F231" i="18"/>
  <c r="G231" i="18"/>
  <c r="H231" i="18"/>
  <c r="I231" i="18"/>
  <c r="M231" i="18"/>
  <c r="A232" i="18"/>
  <c r="C232" i="18"/>
  <c r="E232" i="18"/>
  <c r="F232" i="18"/>
  <c r="G232" i="18"/>
  <c r="H232" i="18"/>
  <c r="I232" i="18"/>
  <c r="M232" i="18"/>
  <c r="A233" i="18"/>
  <c r="C233" i="18"/>
  <c r="E233" i="18"/>
  <c r="F233" i="18"/>
  <c r="G233" i="18"/>
  <c r="H233" i="18"/>
  <c r="I233" i="18"/>
  <c r="M233" i="18"/>
  <c r="A234" i="18"/>
  <c r="C234" i="18"/>
  <c r="E234" i="18"/>
  <c r="F234" i="18"/>
  <c r="G234" i="18"/>
  <c r="H234" i="18"/>
  <c r="I234" i="18"/>
  <c r="M234" i="18"/>
  <c r="A235" i="18"/>
  <c r="C235" i="18"/>
  <c r="E235" i="18"/>
  <c r="F235" i="18"/>
  <c r="G235" i="18"/>
  <c r="H235" i="18"/>
  <c r="I235" i="18"/>
  <c r="M235" i="18"/>
  <c r="A236" i="18"/>
  <c r="C236" i="18"/>
  <c r="E236" i="18"/>
  <c r="F236" i="18"/>
  <c r="G236" i="18"/>
  <c r="H236" i="18"/>
  <c r="I236" i="18"/>
  <c r="M236" i="18"/>
  <c r="A237" i="18"/>
  <c r="C237" i="18"/>
  <c r="E237" i="18"/>
  <c r="F237" i="18"/>
  <c r="G237" i="18"/>
  <c r="H237" i="18"/>
  <c r="I237" i="18"/>
  <c r="M237" i="18"/>
  <c r="A238" i="18"/>
  <c r="C238" i="18"/>
  <c r="E238" i="18"/>
  <c r="F238" i="18"/>
  <c r="G238" i="18"/>
  <c r="H238" i="18"/>
  <c r="I238" i="18"/>
  <c r="M238" i="18"/>
  <c r="A239" i="18"/>
  <c r="C239" i="18"/>
  <c r="E239" i="18"/>
  <c r="F239" i="18"/>
  <c r="G239" i="18"/>
  <c r="H239" i="18"/>
  <c r="I239" i="18"/>
  <c r="M239" i="18"/>
  <c r="A240" i="18"/>
  <c r="C240" i="18"/>
  <c r="E240" i="18"/>
  <c r="F240" i="18"/>
  <c r="G240" i="18"/>
  <c r="H240" i="18"/>
  <c r="I240" i="18"/>
  <c r="M240" i="18"/>
  <c r="A241" i="18"/>
  <c r="C241" i="18"/>
  <c r="E241" i="18"/>
  <c r="F241" i="18"/>
  <c r="G241" i="18"/>
  <c r="H241" i="18"/>
  <c r="I241" i="18"/>
  <c r="M241" i="18"/>
  <c r="A242" i="18"/>
  <c r="C242" i="18"/>
  <c r="E242" i="18"/>
  <c r="F242" i="18"/>
  <c r="G242" i="18"/>
  <c r="H242" i="18"/>
  <c r="I242" i="18"/>
  <c r="M242" i="18"/>
  <c r="A243" i="18"/>
  <c r="C243" i="18"/>
  <c r="E243" i="18"/>
  <c r="F243" i="18"/>
  <c r="G243" i="18"/>
  <c r="H243" i="18"/>
  <c r="I243" i="18"/>
  <c r="M243" i="18"/>
  <c r="A244" i="18"/>
  <c r="C244" i="18"/>
  <c r="E244" i="18"/>
  <c r="F244" i="18"/>
  <c r="G244" i="18"/>
  <c r="H244" i="18"/>
  <c r="I244" i="18"/>
  <c r="M244" i="18"/>
  <c r="A245" i="18"/>
  <c r="C245" i="18"/>
  <c r="E245" i="18"/>
  <c r="F245" i="18"/>
  <c r="G245" i="18"/>
  <c r="H245" i="18"/>
  <c r="I245" i="18"/>
  <c r="M245" i="18"/>
  <c r="A246" i="18"/>
  <c r="C246" i="18"/>
  <c r="E246" i="18"/>
  <c r="F246" i="18"/>
  <c r="G246" i="18"/>
  <c r="H246" i="18"/>
  <c r="I246" i="18"/>
  <c r="M246" i="18"/>
  <c r="A247" i="18"/>
  <c r="C247" i="18"/>
  <c r="E247" i="18"/>
  <c r="F247" i="18"/>
  <c r="G247" i="18"/>
  <c r="H247" i="18"/>
  <c r="I247" i="18"/>
  <c r="M247" i="18"/>
  <c r="A248" i="18"/>
  <c r="C248" i="18"/>
  <c r="E248" i="18"/>
  <c r="F248" i="18"/>
  <c r="G248" i="18"/>
  <c r="H248" i="18"/>
  <c r="I248" i="18"/>
  <c r="M248" i="18"/>
  <c r="A249" i="18"/>
  <c r="C249" i="18"/>
  <c r="E249" i="18"/>
  <c r="F249" i="18"/>
  <c r="G249" i="18"/>
  <c r="H249" i="18"/>
  <c r="I249" i="18"/>
  <c r="M249" i="18"/>
  <c r="A250" i="18"/>
  <c r="C250" i="18"/>
  <c r="E250" i="18"/>
  <c r="F250" i="18"/>
  <c r="G250" i="18"/>
  <c r="H250" i="18"/>
  <c r="I250" i="18"/>
  <c r="M250" i="18"/>
  <c r="A251" i="18"/>
  <c r="C251" i="18"/>
  <c r="E251" i="18"/>
  <c r="F251" i="18"/>
  <c r="G251" i="18"/>
  <c r="H251" i="18"/>
  <c r="I251" i="18"/>
  <c r="M251" i="18"/>
  <c r="A252" i="18"/>
  <c r="C252" i="18"/>
  <c r="E252" i="18"/>
  <c r="F252" i="18"/>
  <c r="G252" i="18"/>
  <c r="H252" i="18"/>
  <c r="I252" i="18"/>
  <c r="M252" i="18"/>
  <c r="A253" i="18"/>
  <c r="C253" i="18"/>
  <c r="E253" i="18"/>
  <c r="F253" i="18"/>
  <c r="G253" i="18"/>
  <c r="H253" i="18"/>
  <c r="I253" i="18"/>
  <c r="M253" i="18"/>
  <c r="A254" i="18"/>
  <c r="C254" i="18"/>
  <c r="E254" i="18"/>
  <c r="F254" i="18"/>
  <c r="G254" i="18"/>
  <c r="H254" i="18"/>
  <c r="I254" i="18"/>
  <c r="M254" i="18"/>
  <c r="A255" i="18"/>
  <c r="C255" i="18"/>
  <c r="E255" i="18"/>
  <c r="F255" i="18"/>
  <c r="G255" i="18"/>
  <c r="H255" i="18"/>
  <c r="I255" i="18"/>
  <c r="M255" i="18"/>
  <c r="A256" i="18"/>
  <c r="C256" i="18"/>
  <c r="E256" i="18"/>
  <c r="F256" i="18"/>
  <c r="G256" i="18"/>
  <c r="H256" i="18"/>
  <c r="I256" i="18"/>
  <c r="M256" i="18"/>
  <c r="A257" i="18"/>
  <c r="C257" i="18"/>
  <c r="E257" i="18"/>
  <c r="F257" i="18"/>
  <c r="G257" i="18"/>
  <c r="H257" i="18"/>
  <c r="I257" i="18"/>
  <c r="M257" i="18"/>
  <c r="A258" i="18"/>
  <c r="C258" i="18"/>
  <c r="E258" i="18"/>
  <c r="F258" i="18"/>
  <c r="G258" i="18"/>
  <c r="H258" i="18"/>
  <c r="I258" i="18"/>
  <c r="M258" i="18"/>
  <c r="A259" i="18"/>
  <c r="C259" i="18"/>
  <c r="E259" i="18"/>
  <c r="F259" i="18"/>
  <c r="G259" i="18"/>
  <c r="H259" i="18"/>
  <c r="I259" i="18"/>
  <c r="M259" i="18"/>
  <c r="A260" i="18"/>
  <c r="C260" i="18"/>
  <c r="E260" i="18"/>
  <c r="F260" i="18"/>
  <c r="G260" i="18"/>
  <c r="H260" i="18"/>
  <c r="I260" i="18"/>
  <c r="M260" i="18"/>
  <c r="A261" i="18"/>
  <c r="C261" i="18"/>
  <c r="E261" i="18"/>
  <c r="F261" i="18"/>
  <c r="G261" i="18"/>
  <c r="H261" i="18"/>
  <c r="I261" i="18"/>
  <c r="M261" i="18"/>
  <c r="A262" i="18"/>
  <c r="C262" i="18"/>
  <c r="E262" i="18"/>
  <c r="F262" i="18"/>
  <c r="G262" i="18"/>
  <c r="H262" i="18"/>
  <c r="I262" i="18"/>
  <c r="M262" i="18"/>
  <c r="A263" i="18"/>
  <c r="C263" i="18"/>
  <c r="E263" i="18"/>
  <c r="F263" i="18"/>
  <c r="G263" i="18"/>
  <c r="H263" i="18"/>
  <c r="I263" i="18"/>
  <c r="M263" i="18"/>
  <c r="A264" i="18"/>
  <c r="C264" i="18"/>
  <c r="E264" i="18"/>
  <c r="F264" i="18"/>
  <c r="G264" i="18"/>
  <c r="H264" i="18"/>
  <c r="I264" i="18"/>
  <c r="M264" i="18"/>
  <c r="A265" i="18"/>
  <c r="C265" i="18"/>
  <c r="E265" i="18"/>
  <c r="F265" i="18"/>
  <c r="G265" i="18"/>
  <c r="H265" i="18"/>
  <c r="I265" i="18"/>
  <c r="M265" i="18"/>
  <c r="A266" i="18"/>
  <c r="C266" i="18"/>
  <c r="E266" i="18"/>
  <c r="F266" i="18"/>
  <c r="G266" i="18"/>
  <c r="H266" i="18"/>
  <c r="I266" i="18"/>
  <c r="M266" i="18"/>
  <c r="A267" i="18"/>
  <c r="C267" i="18"/>
  <c r="E267" i="18"/>
  <c r="F267" i="18"/>
  <c r="G267" i="18"/>
  <c r="H267" i="18"/>
  <c r="I267" i="18"/>
  <c r="M267" i="18"/>
  <c r="A268" i="18"/>
  <c r="C268" i="18"/>
  <c r="E268" i="18"/>
  <c r="F268" i="18"/>
  <c r="G268" i="18"/>
  <c r="H268" i="18"/>
  <c r="I268" i="18"/>
  <c r="M268" i="18"/>
  <c r="A269" i="18"/>
  <c r="C269" i="18"/>
  <c r="E269" i="18"/>
  <c r="F269" i="18"/>
  <c r="G269" i="18"/>
  <c r="H269" i="18"/>
  <c r="I269" i="18"/>
  <c r="M269" i="18"/>
  <c r="A270" i="18"/>
  <c r="C270" i="18"/>
  <c r="E270" i="18"/>
  <c r="F270" i="18"/>
  <c r="G270" i="18"/>
  <c r="H270" i="18"/>
  <c r="I270" i="18"/>
  <c r="M270" i="18"/>
  <c r="A271" i="18"/>
  <c r="C271" i="18"/>
  <c r="E271" i="18"/>
  <c r="F271" i="18"/>
  <c r="G271" i="18"/>
  <c r="H271" i="18"/>
  <c r="I271" i="18"/>
  <c r="M271" i="18"/>
  <c r="A272" i="18"/>
  <c r="C272" i="18"/>
  <c r="E272" i="18"/>
  <c r="F272" i="18"/>
  <c r="G272" i="18"/>
  <c r="H272" i="18"/>
  <c r="I272" i="18"/>
  <c r="M272" i="18"/>
  <c r="A273" i="18"/>
  <c r="C273" i="18"/>
  <c r="E273" i="18"/>
  <c r="F273" i="18"/>
  <c r="G273" i="18"/>
  <c r="H273" i="18"/>
  <c r="I273" i="18"/>
  <c r="M273" i="18"/>
  <c r="A274" i="18"/>
  <c r="C274" i="18"/>
  <c r="E274" i="18"/>
  <c r="F274" i="18"/>
  <c r="G274" i="18"/>
  <c r="H274" i="18"/>
  <c r="I274" i="18"/>
  <c r="M274" i="18"/>
  <c r="A275" i="18"/>
  <c r="C275" i="18"/>
  <c r="E275" i="18"/>
  <c r="F275" i="18"/>
  <c r="G275" i="18"/>
  <c r="H275" i="18"/>
  <c r="I275" i="18"/>
  <c r="M275" i="18"/>
  <c r="A276" i="18"/>
  <c r="C276" i="18"/>
  <c r="E276" i="18"/>
  <c r="F276" i="18"/>
  <c r="G276" i="18"/>
  <c r="H276" i="18"/>
  <c r="I276" i="18"/>
  <c r="M276" i="18"/>
  <c r="A277" i="18"/>
  <c r="C277" i="18"/>
  <c r="E277" i="18"/>
  <c r="F277" i="18"/>
  <c r="G277" i="18"/>
  <c r="H277" i="18"/>
  <c r="I277" i="18"/>
  <c r="M277" i="18"/>
  <c r="A278" i="18"/>
  <c r="C278" i="18"/>
  <c r="E278" i="18"/>
  <c r="F278" i="18"/>
  <c r="G278" i="18"/>
  <c r="H278" i="18"/>
  <c r="I278" i="18"/>
  <c r="M278" i="18"/>
  <c r="A279" i="18"/>
  <c r="C279" i="18"/>
  <c r="E279" i="18"/>
  <c r="F279" i="18"/>
  <c r="G279" i="18"/>
  <c r="H279" i="18"/>
  <c r="I279" i="18"/>
  <c r="M279" i="18"/>
  <c r="A280" i="18"/>
  <c r="C280" i="18"/>
  <c r="E280" i="18"/>
  <c r="F280" i="18"/>
  <c r="G280" i="18"/>
  <c r="H280" i="18"/>
  <c r="I280" i="18"/>
  <c r="M280" i="18"/>
  <c r="A281" i="18"/>
  <c r="C281" i="18"/>
  <c r="E281" i="18"/>
  <c r="F281" i="18"/>
  <c r="G281" i="18"/>
  <c r="H281" i="18"/>
  <c r="I281" i="18"/>
  <c r="M281" i="18"/>
  <c r="L228" i="18" l="1"/>
  <c r="L8" i="18"/>
  <c r="L281" i="18"/>
  <c r="L280" i="18"/>
  <c r="L279" i="18"/>
  <c r="L278" i="18"/>
  <c r="L277" i="18"/>
  <c r="L276" i="18"/>
  <c r="L275" i="18"/>
  <c r="L274" i="18"/>
  <c r="L273" i="18"/>
  <c r="L272" i="18"/>
  <c r="L271" i="18"/>
  <c r="L270" i="18"/>
  <c r="L269" i="18"/>
  <c r="L268" i="18"/>
  <c r="L267" i="18"/>
  <c r="L266" i="18"/>
  <c r="L265" i="18"/>
  <c r="L264" i="18"/>
  <c r="L263" i="18"/>
  <c r="L262" i="18"/>
  <c r="L261" i="18"/>
  <c r="L260" i="18"/>
  <c r="L259" i="18"/>
  <c r="L258" i="18"/>
  <c r="L257" i="18"/>
  <c r="L256" i="18"/>
  <c r="L255" i="18"/>
  <c r="L254" i="18"/>
  <c r="L253" i="18"/>
  <c r="L252" i="18"/>
  <c r="L251" i="18"/>
  <c r="L250" i="18"/>
  <c r="L249" i="18"/>
  <c r="L248" i="18"/>
  <c r="L247" i="18"/>
  <c r="L246" i="18"/>
  <c r="L245" i="18"/>
  <c r="L244" i="18"/>
  <c r="L243" i="18"/>
  <c r="L242" i="18"/>
  <c r="L241" i="18"/>
  <c r="L240" i="18"/>
  <c r="L239" i="18"/>
  <c r="L238" i="18"/>
  <c r="L237" i="18"/>
  <c r="L236" i="18"/>
  <c r="L235" i="18"/>
  <c r="L234" i="18"/>
  <c r="L233" i="18"/>
  <c r="L232" i="18"/>
  <c r="L231" i="18"/>
  <c r="L230" i="18"/>
  <c r="L229" i="18"/>
  <c r="L227" i="18"/>
  <c r="L226" i="18"/>
  <c r="L225" i="18"/>
  <c r="L224" i="18"/>
  <c r="L223" i="18"/>
  <c r="L221" i="18"/>
  <c r="L220" i="18"/>
  <c r="L219" i="18"/>
  <c r="L218" i="18"/>
  <c r="L217" i="18"/>
  <c r="L216" i="18"/>
  <c r="L215" i="18"/>
  <c r="L214" i="18"/>
  <c r="L213" i="18"/>
  <c r="L212" i="18"/>
  <c r="L211" i="18"/>
  <c r="L210" i="18"/>
  <c r="L209" i="18"/>
  <c r="L208" i="18"/>
  <c r="L207" i="18"/>
  <c r="L206" i="18"/>
  <c r="L205" i="18"/>
  <c r="L204" i="18"/>
  <c r="L203" i="18"/>
  <c r="L202" i="18"/>
  <c r="L201" i="18"/>
  <c r="L200" i="18"/>
  <c r="L199" i="18"/>
  <c r="L198" i="18"/>
  <c r="L197" i="18"/>
  <c r="L196" i="18"/>
  <c r="L195" i="18"/>
  <c r="L194" i="18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7" i="18"/>
  <c r="L126" i="18"/>
  <c r="L125" i="18"/>
  <c r="L124" i="18"/>
  <c r="L123" i="18"/>
  <c r="L122" i="18"/>
  <c r="L121" i="18"/>
  <c r="L120" i="18"/>
  <c r="L119" i="18"/>
  <c r="L118" i="18"/>
  <c r="L117" i="18"/>
  <c r="L116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9" i="18"/>
  <c r="L78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7" i="18"/>
  <c r="L6" i="18"/>
  <c r="L5" i="18"/>
  <c r="L4" i="18"/>
  <c r="L3" i="18"/>
  <c r="L2" i="18"/>
  <c r="L222" i="18"/>
</calcChain>
</file>

<file path=xl/sharedStrings.xml><?xml version="1.0" encoding="utf-8"?>
<sst xmlns="http://schemas.openxmlformats.org/spreadsheetml/2006/main" count="3645" uniqueCount="896">
  <si>
    <t>POSTYPE</t>
  </si>
  <si>
    <t>MATNR</t>
  </si>
  <si>
    <t>OWNER</t>
  </si>
  <si>
    <t>OWNER_ROLE</t>
  </si>
  <si>
    <t>BATCH</t>
  </si>
  <si>
    <t>CAT</t>
  </si>
  <si>
    <t>STOCK_DOCCAT</t>
  </si>
  <si>
    <t>STOCK_DOCNO</t>
  </si>
  <si>
    <t>STOCK_ITMNO</t>
  </si>
  <si>
    <t>STOCK_USAGE</t>
  </si>
  <si>
    <t>ENTITELED</t>
  </si>
  <si>
    <t>ENTITLED_ROLE</t>
  </si>
  <si>
    <t>COO</t>
  </si>
  <si>
    <t>QUAN</t>
  </si>
  <si>
    <t>UNIT</t>
  </si>
  <si>
    <t>HUTYP</t>
  </si>
  <si>
    <t>LGPLA</t>
  </si>
  <si>
    <t>GR_DATE</t>
  </si>
  <si>
    <t>GR_TIME</t>
  </si>
  <si>
    <t>VFDAT</t>
  </si>
  <si>
    <t>PMAT</t>
  </si>
  <si>
    <t>EXTNO</t>
  </si>
  <si>
    <t>HUIDENT</t>
  </si>
  <si>
    <t>PARHUIDENT</t>
  </si>
  <si>
    <t>TOPHUIDENT</t>
  </si>
  <si>
    <t>ROW</t>
  </si>
  <si>
    <t>REFROW</t>
  </si>
  <si>
    <t>G_WEIGHT</t>
  </si>
  <si>
    <t>N_WEIGHT</t>
  </si>
  <si>
    <t>UNIT_GW</t>
  </si>
  <si>
    <t>T_WEIGHT</t>
  </si>
  <si>
    <t>UNIT_TW</t>
  </si>
  <si>
    <t>G_VOLUME</t>
  </si>
  <si>
    <t>N_VOLUME</t>
  </si>
  <si>
    <t>UNIT_GV</t>
  </si>
  <si>
    <t>T_VOLUME</t>
  </si>
  <si>
    <t>UNIT_TV</t>
  </si>
  <si>
    <t>G_CAPA</t>
  </si>
  <si>
    <t>N_CAPA</t>
  </si>
  <si>
    <t>T_CAPA</t>
  </si>
  <si>
    <t>LENGTH</t>
  </si>
  <si>
    <t>WIDTH</t>
  </si>
  <si>
    <t>HEIGHT</t>
  </si>
  <si>
    <t>UNIT_LWH</t>
  </si>
  <si>
    <t>MAX_WEIGHT</t>
  </si>
  <si>
    <t>TOLW</t>
  </si>
  <si>
    <t>TARE_VAR</t>
  </si>
  <si>
    <t>MAX_VOLUME</t>
  </si>
  <si>
    <t>TOLV</t>
  </si>
  <si>
    <t>CLOSED_PACKAGE</t>
  </si>
  <si>
    <t>MAX_CAPA</t>
  </si>
  <si>
    <t>MAX_LENGTH</t>
  </si>
  <si>
    <t>MAX_WIDTH</t>
  </si>
  <si>
    <t>MAX_HEIGHT</t>
  </si>
  <si>
    <t>UNIT_MAX_LWH</t>
  </si>
  <si>
    <t>SERNR</t>
  </si>
  <si>
    <t>CWQUAN</t>
  </si>
  <si>
    <t>CWUNIT</t>
  </si>
  <si>
    <t>CWEXACT</t>
  </si>
  <si>
    <t>LOGPOS</t>
  </si>
  <si>
    <t>UII</t>
  </si>
  <si>
    <t>AMOUNT_LC</t>
  </si>
  <si>
    <t>DUMMY_ISU</t>
  </si>
  <si>
    <t>ZEUGN</t>
  </si>
  <si>
    <t>Migration Schema</t>
  </si>
  <si>
    <t>HU COLUMN INDEX</t>
  </si>
  <si>
    <t>MATERIAL COLUMN INDEX</t>
  </si>
  <si>
    <t>Material</t>
  </si>
  <si>
    <t>Storage Location</t>
  </si>
  <si>
    <t>Material Description</t>
  </si>
  <si>
    <t>Storage Bin</t>
  </si>
  <si>
    <t>Total Stock</t>
  </si>
  <si>
    <t>Base Unit of Measure</t>
  </si>
  <si>
    <t>SLED/BBD</t>
  </si>
  <si>
    <t>Batch</t>
  </si>
  <si>
    <t>Storage Unit</t>
  </si>
  <si>
    <t>Last movement</t>
  </si>
  <si>
    <t>GR Date</t>
  </si>
  <si>
    <t>Available stock</t>
  </si>
  <si>
    <t>Storage Type</t>
  </si>
  <si>
    <t>LEGACY MATERIAL</t>
  </si>
  <si>
    <t>MIGRATION COLUMN LABEL</t>
  </si>
  <si>
    <t>SUT</t>
  </si>
  <si>
    <t>PACK MATERIAL</t>
  </si>
  <si>
    <t>HU TYPE</t>
  </si>
  <si>
    <t>Plant</t>
  </si>
  <si>
    <t>Stock Category</t>
  </si>
  <si>
    <t>Special Stock</t>
  </si>
  <si>
    <t>Special Stock Number</t>
  </si>
  <si>
    <t>Bin position</t>
  </si>
  <si>
    <t>Transfer Order Number</t>
  </si>
  <si>
    <t>Putaway block</t>
  </si>
  <si>
    <t>Stock Removal Block</t>
  </si>
  <si>
    <t>Current stock plcmnt</t>
  </si>
  <si>
    <t>Current Stk Removal</t>
  </si>
  <si>
    <t>Inventory Active</t>
  </si>
  <si>
    <t>Blocking reason</t>
  </si>
  <si>
    <t>Certificate Number</t>
  </si>
  <si>
    <t>Time</t>
  </si>
  <si>
    <t>Transfer order item</t>
  </si>
  <si>
    <t>Last stock placement</t>
  </si>
  <si>
    <t>Last stock removal</t>
  </si>
  <si>
    <t>Last addtn to stock</t>
  </si>
  <si>
    <t>GR Number</t>
  </si>
  <si>
    <t>Goods receipt item</t>
  </si>
  <si>
    <t>Storage Unit Type</t>
  </si>
  <si>
    <t>Stock for putaway</t>
  </si>
  <si>
    <t>Pick quantity</t>
  </si>
  <si>
    <t>Weight</t>
  </si>
  <si>
    <t>TR Number</t>
  </si>
  <si>
    <t>Weight unit</t>
  </si>
  <si>
    <t>Inventory record</t>
  </si>
  <si>
    <t>Inventory item</t>
  </si>
  <si>
    <t>Requirement Type</t>
  </si>
  <si>
    <t>Requirement Number</t>
  </si>
  <si>
    <t>Inspection Lot</t>
  </si>
  <si>
    <t>Count date</t>
  </si>
  <si>
    <t>Storage Section</t>
  </si>
  <si>
    <t>Storage bin type</t>
  </si>
  <si>
    <t>Bin section</t>
  </si>
  <si>
    <t>Number of quants</t>
  </si>
  <si>
    <t>Max.number of quants</t>
  </si>
  <si>
    <t>No.of storage units</t>
  </si>
  <si>
    <t>Maximum no.of SUs</t>
  </si>
  <si>
    <t>Dynamic storage bin</t>
  </si>
  <si>
    <t>Maximum Weight</t>
  </si>
  <si>
    <t>Last clearing</t>
  </si>
  <si>
    <t>Inventory method</t>
  </si>
  <si>
    <t>Last inventory</t>
  </si>
  <si>
    <t>Inventory planned</t>
  </si>
  <si>
    <t>Empty indicator</t>
  </si>
  <si>
    <t>Full indicator</t>
  </si>
  <si>
    <t>Sort fld stck plcm</t>
  </si>
  <si>
    <t>Fire-containmnt sect</t>
  </si>
  <si>
    <t>Last changed by</t>
  </si>
  <si>
    <t>Last change</t>
  </si>
  <si>
    <t>Total capacity</t>
  </si>
  <si>
    <t>Remaining capacity</t>
  </si>
  <si>
    <t>Picking Area</t>
  </si>
  <si>
    <t>Sort field picking</t>
  </si>
  <si>
    <t>Verification fld</t>
  </si>
  <si>
    <t>Vendor Batch Number</t>
  </si>
  <si>
    <t>L</t>
  </si>
  <si>
    <t>E</t>
  </si>
  <si>
    <t>A</t>
  </si>
  <si>
    <t>B</t>
  </si>
  <si>
    <t>C</t>
  </si>
  <si>
    <t>D</t>
  </si>
  <si>
    <t>F</t>
  </si>
  <si>
    <t>J</t>
  </si>
  <si>
    <t>H</t>
  </si>
  <si>
    <t>I</t>
  </si>
  <si>
    <t>G</t>
  </si>
  <si>
    <t>K</t>
  </si>
  <si>
    <t>MT</t>
  </si>
  <si>
    <t>M</t>
  </si>
  <si>
    <t>X</t>
  </si>
  <si>
    <t>N</t>
  </si>
  <si>
    <t>O</t>
  </si>
  <si>
    <t xml:space="preserve">OLD_BIN </t>
  </si>
  <si>
    <t>NEW_BIN</t>
  </si>
  <si>
    <t>UOM</t>
  </si>
  <si>
    <t>BRAVO MATERIAL</t>
  </si>
  <si>
    <t>WTF</t>
  </si>
  <si>
    <t>CMC100524</t>
  </si>
  <si>
    <t>MAC100523</t>
  </si>
  <si>
    <t>NOV010124</t>
  </si>
  <si>
    <t>MAC100524</t>
  </si>
  <si>
    <t>NOV100523</t>
  </si>
  <si>
    <t>PLL010124</t>
  </si>
  <si>
    <t>NOV100524</t>
  </si>
  <si>
    <t>PLL100523</t>
  </si>
  <si>
    <t>PLL100524</t>
  </si>
  <si>
    <t>SYN100523</t>
  </si>
  <si>
    <t>PABTEST10</t>
  </si>
  <si>
    <t>PLTEST1</t>
  </si>
  <si>
    <t>PLTEST4</t>
  </si>
  <si>
    <t>PLTEST5</t>
  </si>
  <si>
    <t>PLTEST6</t>
  </si>
  <si>
    <t>PLTEST3</t>
  </si>
  <si>
    <t>B3</t>
  </si>
  <si>
    <t>B2</t>
  </si>
  <si>
    <t>00CF</t>
  </si>
  <si>
    <t>00CO</t>
  </si>
  <si>
    <t>00PU</t>
  </si>
  <si>
    <t>27-001-1</t>
  </si>
  <si>
    <t>27-001-2</t>
  </si>
  <si>
    <t>27-001-3</t>
  </si>
  <si>
    <t>27-001-4</t>
  </si>
  <si>
    <t>27-001-5</t>
  </si>
  <si>
    <t>27-001-6</t>
  </si>
  <si>
    <t>27-002-2</t>
  </si>
  <si>
    <t>27-002-3</t>
  </si>
  <si>
    <t>27-002-4</t>
  </si>
  <si>
    <t>27-002-5</t>
  </si>
  <si>
    <t>27-002-6</t>
  </si>
  <si>
    <t>27-003-2</t>
  </si>
  <si>
    <t>27-003-3</t>
  </si>
  <si>
    <t>27-003-4</t>
  </si>
  <si>
    <t>27-003-5</t>
  </si>
  <si>
    <t>27-003-6</t>
  </si>
  <si>
    <t>27-004-2</t>
  </si>
  <si>
    <t>27-004-3</t>
  </si>
  <si>
    <t>27-004-4</t>
  </si>
  <si>
    <t>27-004-5</t>
  </si>
  <si>
    <t>27-004-6</t>
  </si>
  <si>
    <t>27-005-2</t>
  </si>
  <si>
    <t>27-005-3</t>
  </si>
  <si>
    <t>27-005-4</t>
  </si>
  <si>
    <t>27-005-5</t>
  </si>
  <si>
    <t>27-005-6</t>
  </si>
  <si>
    <t>27-006-2</t>
  </si>
  <si>
    <t>27-006-3</t>
  </si>
  <si>
    <t>27-006-4</t>
  </si>
  <si>
    <t>27-006-5</t>
  </si>
  <si>
    <t>24-001-1</t>
  </si>
  <si>
    <t>24-001-2</t>
  </si>
  <si>
    <t>24-001-3</t>
  </si>
  <si>
    <t>24-001-4</t>
  </si>
  <si>
    <t>24-001-5</t>
  </si>
  <si>
    <t>24-001-6</t>
  </si>
  <si>
    <t>24-001-7</t>
  </si>
  <si>
    <t>24-001-8</t>
  </si>
  <si>
    <t>24-002-2</t>
  </si>
  <si>
    <t>24-002-3</t>
  </si>
  <si>
    <t>24-002-4</t>
  </si>
  <si>
    <t>24-002-5</t>
  </si>
  <si>
    <t>24-002-6</t>
  </si>
  <si>
    <t>24-002-7</t>
  </si>
  <si>
    <t>24-002-8</t>
  </si>
  <si>
    <t>24-003-2</t>
  </si>
  <si>
    <t>24-003-3</t>
  </si>
  <si>
    <t>24-003-4</t>
  </si>
  <si>
    <t>24-003-5</t>
  </si>
  <si>
    <t>24-003-6</t>
  </si>
  <si>
    <t>24-003-7</t>
  </si>
  <si>
    <t>24-003-8</t>
  </si>
  <si>
    <t>24-004-2</t>
  </si>
  <si>
    <t>24-004-3</t>
  </si>
  <si>
    <t>24-004-4</t>
  </si>
  <si>
    <t>24-004-5</t>
  </si>
  <si>
    <t>24-004-6</t>
  </si>
  <si>
    <t>24-004-7</t>
  </si>
  <si>
    <t>24-004-8</t>
  </si>
  <si>
    <t>24-005-2</t>
  </si>
  <si>
    <t>24-010-1</t>
  </si>
  <si>
    <t>24-010-2</t>
  </si>
  <si>
    <t>24-010-3</t>
  </si>
  <si>
    <t>24-010-4</t>
  </si>
  <si>
    <t>24-010-5</t>
  </si>
  <si>
    <t>24-010-6</t>
  </si>
  <si>
    <t>24-010-7</t>
  </si>
  <si>
    <t>24-010-8</t>
  </si>
  <si>
    <t>24-011-2</t>
  </si>
  <si>
    <t>24-011-3</t>
  </si>
  <si>
    <t>24-011-4</t>
  </si>
  <si>
    <t>24-011-5</t>
  </si>
  <si>
    <t>24-011-6</t>
  </si>
  <si>
    <t>24-011-7</t>
  </si>
  <si>
    <t>24-011-8</t>
  </si>
  <si>
    <t>24-012-2</t>
  </si>
  <si>
    <t>30-001-1</t>
  </si>
  <si>
    <t>30-001-2</t>
  </si>
  <si>
    <t>30-001-3</t>
  </si>
  <si>
    <t>30-001-4</t>
  </si>
  <si>
    <t>30-001-5</t>
  </si>
  <si>
    <t>30-001-6</t>
  </si>
  <si>
    <t>30-001-7</t>
  </si>
  <si>
    <t>30-001-8</t>
  </si>
  <si>
    <t>30-002-2</t>
  </si>
  <si>
    <t>30-002-3</t>
  </si>
  <si>
    <t>30-002-4</t>
  </si>
  <si>
    <t>30-002-5</t>
  </si>
  <si>
    <t>30-002-6</t>
  </si>
  <si>
    <t>30-002-7</t>
  </si>
  <si>
    <t>30-002-8</t>
  </si>
  <si>
    <t>30-003-2</t>
  </si>
  <si>
    <t>30-003-3</t>
  </si>
  <si>
    <t>30-003-4</t>
  </si>
  <si>
    <t>30-003-5</t>
  </si>
  <si>
    <t>30-003-6</t>
  </si>
  <si>
    <t>25-019-8</t>
  </si>
  <si>
    <t>25-020-2</t>
  </si>
  <si>
    <t>25-020-3</t>
  </si>
  <si>
    <t>25-020-4</t>
  </si>
  <si>
    <t>25-020-5</t>
  </si>
  <si>
    <t>25-020-6</t>
  </si>
  <si>
    <t>25-020-7</t>
  </si>
  <si>
    <t>25-020-8</t>
  </si>
  <si>
    <t>25-021-2</t>
  </si>
  <si>
    <t>25-021-3</t>
  </si>
  <si>
    <t>25-021-4</t>
  </si>
  <si>
    <t>25-021-5</t>
  </si>
  <si>
    <t>25-021-6</t>
  </si>
  <si>
    <t>25-021-7</t>
  </si>
  <si>
    <t>25-021-8</t>
  </si>
  <si>
    <t>25-022-2</t>
  </si>
  <si>
    <t>25-022-3</t>
  </si>
  <si>
    <t>25-022-4</t>
  </si>
  <si>
    <t>25-022-5</t>
  </si>
  <si>
    <t>25-022-6</t>
  </si>
  <si>
    <t>25-022-7</t>
  </si>
  <si>
    <t>25-022-8</t>
  </si>
  <si>
    <t>25-023-2</t>
  </si>
  <si>
    <t>25-023-3</t>
  </si>
  <si>
    <t>25-023-4</t>
  </si>
  <si>
    <t>25-023-5</t>
  </si>
  <si>
    <t>25-023-6</t>
  </si>
  <si>
    <t>25-023-7</t>
  </si>
  <si>
    <t>25-023-8</t>
  </si>
  <si>
    <t>25-024-2</t>
  </si>
  <si>
    <t>25-024-3</t>
  </si>
  <si>
    <t>25-024-4</t>
  </si>
  <si>
    <t>25-024-5</t>
  </si>
  <si>
    <t>25-024-6</t>
  </si>
  <si>
    <t>25-024-7</t>
  </si>
  <si>
    <t>25-024-8</t>
  </si>
  <si>
    <t>25-025-2</t>
  </si>
  <si>
    <t>25-025-3</t>
  </si>
  <si>
    <t>25-025-4</t>
  </si>
  <si>
    <t>25-025-5</t>
  </si>
  <si>
    <t>25-025-6</t>
  </si>
  <si>
    <t>25-025-7</t>
  </si>
  <si>
    <t>25-025-8</t>
  </si>
  <si>
    <t>25-026-2</t>
  </si>
  <si>
    <t>25-026-3</t>
  </si>
  <si>
    <t>25-026-4</t>
  </si>
  <si>
    <t>25-026-5</t>
  </si>
  <si>
    <t>25-026-6</t>
  </si>
  <si>
    <t>25-026-7</t>
  </si>
  <si>
    <t>25-026-8</t>
  </si>
  <si>
    <t>25-027-2</t>
  </si>
  <si>
    <t>25-027-3</t>
  </si>
  <si>
    <t>25-027-4</t>
  </si>
  <si>
    <t>25-027-5</t>
  </si>
  <si>
    <t>25-027-6</t>
  </si>
  <si>
    <t>25-027-7</t>
  </si>
  <si>
    <t>25-027-8</t>
  </si>
  <si>
    <t>25-028-2</t>
  </si>
  <si>
    <t>25-028-3</t>
  </si>
  <si>
    <t>25-028-4</t>
  </si>
  <si>
    <t>25-028-5</t>
  </si>
  <si>
    <t>25-028-6</t>
  </si>
  <si>
    <t>25-028-7</t>
  </si>
  <si>
    <t>25-028-8</t>
  </si>
  <si>
    <t>25-029-2</t>
  </si>
  <si>
    <t>25-029-3</t>
  </si>
  <si>
    <t>25-029-4</t>
  </si>
  <si>
    <t>25-029-5</t>
  </si>
  <si>
    <t>25-029-6</t>
  </si>
  <si>
    <t>25-029-7</t>
  </si>
  <si>
    <t>25-029-8</t>
  </si>
  <si>
    <t>25-030-2</t>
  </si>
  <si>
    <t>25-030-3</t>
  </si>
  <si>
    <t>25-030-4</t>
  </si>
  <si>
    <t>25-030-5</t>
  </si>
  <si>
    <t>25-030-6</t>
  </si>
  <si>
    <t>25-030-7</t>
  </si>
  <si>
    <t>25-030-8</t>
  </si>
  <si>
    <t>25-031-2</t>
  </si>
  <si>
    <t>25-032-1</t>
  </si>
  <si>
    <t>21-005-5</t>
  </si>
  <si>
    <t>21-001-2</t>
  </si>
  <si>
    <t>21-001-3</t>
  </si>
  <si>
    <t>21-001-4</t>
  </si>
  <si>
    <t>21-001-5</t>
  </si>
  <si>
    <t>21-001-6</t>
  </si>
  <si>
    <t>21-001-7</t>
  </si>
  <si>
    <t>21-001-8</t>
  </si>
  <si>
    <t>21-002-2</t>
  </si>
  <si>
    <t>21-002-3</t>
  </si>
  <si>
    <t>21-002-4</t>
  </si>
  <si>
    <t>21-002-5</t>
  </si>
  <si>
    <t>21-002-6</t>
  </si>
  <si>
    <t>21-002-7</t>
  </si>
  <si>
    <t>21-002-8</t>
  </si>
  <si>
    <t>21-003-2</t>
  </si>
  <si>
    <t>21-003-3</t>
  </si>
  <si>
    <t>21-003-4</t>
  </si>
  <si>
    <t>21-003-5</t>
  </si>
  <si>
    <t>21-003-6</t>
  </si>
  <si>
    <t>21-003-7</t>
  </si>
  <si>
    <t>21-003-8</t>
  </si>
  <si>
    <t>21-004-2</t>
  </si>
  <si>
    <t>21-004-3</t>
  </si>
  <si>
    <t>21-004-4</t>
  </si>
  <si>
    <t>21-004-5</t>
  </si>
  <si>
    <t>21-004-6</t>
  </si>
  <si>
    <t>21-004-7</t>
  </si>
  <si>
    <t>21-004-8</t>
  </si>
  <si>
    <t>21-005-2</t>
  </si>
  <si>
    <t>21-005-3</t>
  </si>
  <si>
    <t>21-005-4</t>
  </si>
  <si>
    <t>21-025-8</t>
  </si>
  <si>
    <t>21-026-2</t>
  </si>
  <si>
    <t>21-026-3</t>
  </si>
  <si>
    <t>21-026-4</t>
  </si>
  <si>
    <t>21-026-1</t>
  </si>
  <si>
    <t>21-040-1</t>
  </si>
  <si>
    <t>21-040-2</t>
  </si>
  <si>
    <t>21-040-3</t>
  </si>
  <si>
    <t>21-040-4</t>
  </si>
  <si>
    <t>21-040-5</t>
  </si>
  <si>
    <t>21-040-6</t>
  </si>
  <si>
    <t>21-040-7</t>
  </si>
  <si>
    <t>21-040-8</t>
  </si>
  <si>
    <t>21-041-2</t>
  </si>
  <si>
    <t>21-041-3</t>
  </si>
  <si>
    <t>21-041-4</t>
  </si>
  <si>
    <t>21-041-5</t>
  </si>
  <si>
    <t>21-041-6</t>
  </si>
  <si>
    <t>21-041-7</t>
  </si>
  <si>
    <t>21-041-8</t>
  </si>
  <si>
    <t>21-042-2</t>
  </si>
  <si>
    <t>21-042-3</t>
  </si>
  <si>
    <t>21-042-4</t>
  </si>
  <si>
    <t>21-042-5</t>
  </si>
  <si>
    <t>21-042-6</t>
  </si>
  <si>
    <t>21-050-1</t>
  </si>
  <si>
    <t>21-050-2</t>
  </si>
  <si>
    <t>21-050-3</t>
  </si>
  <si>
    <t>21-050-4</t>
  </si>
  <si>
    <t>21-050-5</t>
  </si>
  <si>
    <t>21-050-6</t>
  </si>
  <si>
    <t>21-050-7</t>
  </si>
  <si>
    <t>21-050-8</t>
  </si>
  <si>
    <t>21-051-2</t>
  </si>
  <si>
    <t>21-051-3</t>
  </si>
  <si>
    <t>21-051-4</t>
  </si>
  <si>
    <t>21-051-5</t>
  </si>
  <si>
    <t>21-051-6</t>
  </si>
  <si>
    <t>21-051-7</t>
  </si>
  <si>
    <t>21-051-8</t>
  </si>
  <si>
    <t>21-052-2</t>
  </si>
  <si>
    <t>21-052-3</t>
  </si>
  <si>
    <t>21-052-4</t>
  </si>
  <si>
    <t>21-052-5</t>
  </si>
  <si>
    <t>21-052-6</t>
  </si>
  <si>
    <t>21-052-7</t>
  </si>
  <si>
    <t>21-052-8</t>
  </si>
  <si>
    <t>21-053-2</t>
  </si>
  <si>
    <t>21-053-3</t>
  </si>
  <si>
    <t>21-053-4</t>
  </si>
  <si>
    <t>21-053-5</t>
  </si>
  <si>
    <t>21-053-6</t>
  </si>
  <si>
    <t>21-053-7</t>
  </si>
  <si>
    <t>21-065-1</t>
  </si>
  <si>
    <t>21-065-2</t>
  </si>
  <si>
    <t>21-065-3</t>
  </si>
  <si>
    <t>21-065-4</t>
  </si>
  <si>
    <t>21-065-5</t>
  </si>
  <si>
    <t>21-065-6</t>
  </si>
  <si>
    <t>21-065-7</t>
  </si>
  <si>
    <t>21-065-8</t>
  </si>
  <si>
    <t>21-066-2</t>
  </si>
  <si>
    <t>21-066-3</t>
  </si>
  <si>
    <t>21-066-4</t>
  </si>
  <si>
    <t>21-066-5</t>
  </si>
  <si>
    <t>21-066-6</t>
  </si>
  <si>
    <t>21-066-7</t>
  </si>
  <si>
    <t>21-066-8</t>
  </si>
  <si>
    <t>21-067-2</t>
  </si>
  <si>
    <t>21-067-3</t>
  </si>
  <si>
    <t>21-067-4</t>
  </si>
  <si>
    <t>21-067-5</t>
  </si>
  <si>
    <t>21-067-6</t>
  </si>
  <si>
    <t>21-067-7</t>
  </si>
  <si>
    <t>P1</t>
  </si>
  <si>
    <t>P2</t>
  </si>
  <si>
    <t>P3</t>
  </si>
  <si>
    <t>NPALLET-I1</t>
  </si>
  <si>
    <t>I1</t>
  </si>
  <si>
    <t>I2</t>
  </si>
  <si>
    <t>I3</t>
  </si>
  <si>
    <t>CS</t>
  </si>
  <si>
    <t>NE00</t>
  </si>
  <si>
    <t>376323809587282199</t>
  </si>
  <si>
    <t>376356037974883331</t>
  </si>
  <si>
    <t>376327801747013298</t>
  </si>
  <si>
    <t>376412999272372731</t>
  </si>
  <si>
    <t>376887145556544053</t>
  </si>
  <si>
    <t>376263893523276341</t>
  </si>
  <si>
    <t>376720253311826378</t>
  </si>
  <si>
    <t>376546388161506252</t>
  </si>
  <si>
    <t>376447808194874505</t>
  </si>
  <si>
    <t>376984152834736279</t>
  </si>
  <si>
    <t>376546041616399105</t>
  </si>
  <si>
    <t>376149550030874859</t>
  </si>
  <si>
    <t>376522506730141752</t>
  </si>
  <si>
    <t>376410062284693667</t>
  </si>
  <si>
    <t>376861744093287557</t>
  </si>
  <si>
    <t>376031150568778494</t>
  </si>
  <si>
    <t>376183915164442970</t>
  </si>
  <si>
    <t>376943988144688112</t>
  </si>
  <si>
    <t>376774822945011170</t>
  </si>
  <si>
    <t>376851222995270325</t>
  </si>
  <si>
    <t>376775283811127897</t>
  </si>
  <si>
    <t>376387916195011573</t>
  </si>
  <si>
    <t>376834571532690113</t>
  </si>
  <si>
    <t>376317822403510862</t>
  </si>
  <si>
    <t>376352691779058567</t>
  </si>
  <si>
    <t>376306618964165757</t>
  </si>
  <si>
    <t>376698948822250201</t>
  </si>
  <si>
    <t>376068854035904235</t>
  </si>
  <si>
    <t>376336025789534032</t>
  </si>
  <si>
    <t>376031871867043921</t>
  </si>
  <si>
    <t>376358314254144923</t>
  </si>
  <si>
    <t>376679558039485584</t>
  </si>
  <si>
    <t>376382274971148031</t>
  </si>
  <si>
    <t>376890827215657697</t>
  </si>
  <si>
    <t>376467897735479020</t>
  </si>
  <si>
    <t>376168719826058773</t>
  </si>
  <si>
    <t>376259767965758192</t>
  </si>
  <si>
    <t>376015162471033616</t>
  </si>
  <si>
    <t>376167139258372703</t>
  </si>
  <si>
    <t>376003228587322558</t>
  </si>
  <si>
    <t>376053919671397754</t>
  </si>
  <si>
    <t>376048419860719834</t>
  </si>
  <si>
    <t>376967378857826886</t>
  </si>
  <si>
    <t>376317020025536837</t>
  </si>
  <si>
    <t>376364818458208593</t>
  </si>
  <si>
    <t>376034414024079714</t>
  </si>
  <si>
    <t>376105096961371051</t>
  </si>
  <si>
    <t>376084239610071461</t>
  </si>
  <si>
    <t>376931007051923682</t>
  </si>
  <si>
    <t>376880973185484474</t>
  </si>
  <si>
    <t>376094044297701726</t>
  </si>
  <si>
    <t>376392922703379754</t>
  </si>
  <si>
    <t>376899725513452734</t>
  </si>
  <si>
    <t>376551334348418391</t>
  </si>
  <si>
    <t>376624329594874881</t>
  </si>
  <si>
    <t>376187956746944310</t>
  </si>
  <si>
    <t>376894932383810044</t>
  </si>
  <si>
    <t>376277494463173375</t>
  </si>
  <si>
    <t>376849237737956264</t>
  </si>
  <si>
    <t>376220228255939359</t>
  </si>
  <si>
    <t>376524918700791443</t>
  </si>
  <si>
    <t>376863615784565163</t>
  </si>
  <si>
    <t>376511706299126373</t>
  </si>
  <si>
    <t>376379568291579429</t>
  </si>
  <si>
    <t>376561214277818707</t>
  </si>
  <si>
    <t>376408431718443980</t>
  </si>
  <si>
    <t>376926018458428944</t>
  </si>
  <si>
    <t>376510765219961037</t>
  </si>
  <si>
    <t>376296260370411313</t>
  </si>
  <si>
    <t>376340433817225808</t>
  </si>
  <si>
    <t>376228024955435984</t>
  </si>
  <si>
    <t>376375591013226206</t>
  </si>
  <si>
    <t>376590963555468722</t>
  </si>
  <si>
    <t>376309569433785969</t>
  </si>
  <si>
    <t>376410704754069915</t>
  </si>
  <si>
    <t>376843077469987657</t>
  </si>
  <si>
    <t>376371651615413931</t>
  </si>
  <si>
    <t>376685706124442092</t>
  </si>
  <si>
    <t>376409252495893121</t>
  </si>
  <si>
    <t>376495783776094175</t>
  </si>
  <si>
    <t>376239522817485345</t>
  </si>
  <si>
    <t>376868691176448448</t>
  </si>
  <si>
    <t>376228981691143996</t>
  </si>
  <si>
    <t>376284175904721439</t>
  </si>
  <si>
    <t>376377468830020691</t>
  </si>
  <si>
    <t>376124714144715373</t>
  </si>
  <si>
    <t>376464745595312526</t>
  </si>
  <si>
    <t>376158023884132645</t>
  </si>
  <si>
    <t>376884604003755839</t>
  </si>
  <si>
    <t>376749169313364402</t>
  </si>
  <si>
    <t>376368740251002909</t>
  </si>
  <si>
    <t>376519211421039763</t>
  </si>
  <si>
    <t>376265471792816376</t>
  </si>
  <si>
    <t>376338589039640648</t>
  </si>
  <si>
    <t>376875873770122959</t>
  </si>
  <si>
    <t>376165510920486805</t>
  </si>
  <si>
    <t>376782384408921154</t>
  </si>
  <si>
    <t>376156432274850991</t>
  </si>
  <si>
    <t>376103284218938795</t>
  </si>
  <si>
    <t>376764652847634268</t>
  </si>
  <si>
    <t>376779181825865643</t>
  </si>
  <si>
    <t>376984258703440497</t>
  </si>
  <si>
    <t>376738982779968885</t>
  </si>
  <si>
    <t>376779832619879567</t>
  </si>
  <si>
    <t>376440581372709185</t>
  </si>
  <si>
    <t>376375681071666875</t>
  </si>
  <si>
    <t>376497886382236316</t>
  </si>
  <si>
    <t>376737309609916006</t>
  </si>
  <si>
    <t>376689123013981399</t>
  </si>
  <si>
    <t>376829212735369342</t>
  </si>
  <si>
    <t>376371328409115608</t>
  </si>
  <si>
    <t>376487099034366092</t>
  </si>
  <si>
    <t>376458906175108284</t>
  </si>
  <si>
    <t>376007159500671018</t>
  </si>
  <si>
    <t>376960217132557145</t>
  </si>
  <si>
    <t>376973299749382772</t>
  </si>
  <si>
    <t>376380040739487054</t>
  </si>
  <si>
    <t>376682432529307416</t>
  </si>
  <si>
    <t>376643008362078007</t>
  </si>
  <si>
    <t>376435057150328346</t>
  </si>
  <si>
    <t>376561092322879992</t>
  </si>
  <si>
    <t>376694854460176435</t>
  </si>
  <si>
    <t>376117077807758811</t>
  </si>
  <si>
    <t>376485984699051259</t>
  </si>
  <si>
    <t>376443627822347648</t>
  </si>
  <si>
    <t>376136684721213118</t>
  </si>
  <si>
    <t>376107325652308105</t>
  </si>
  <si>
    <t>376234612629072200</t>
  </si>
  <si>
    <t>376998805929056266</t>
  </si>
  <si>
    <t>376928050379517077</t>
  </si>
  <si>
    <t>376322703703961313</t>
  </si>
  <si>
    <t>376570032315307581</t>
  </si>
  <si>
    <t>376597897408626041</t>
  </si>
  <si>
    <t>376158772240069407</t>
  </si>
  <si>
    <t>376188901089154390</t>
  </si>
  <si>
    <t>376719373112542216</t>
  </si>
  <si>
    <t>376106121972083101</t>
  </si>
  <si>
    <t>376043326558000851</t>
  </si>
  <si>
    <t>376273707161779409</t>
  </si>
  <si>
    <t>376248320703977848</t>
  </si>
  <si>
    <t>376951664614357809</t>
  </si>
  <si>
    <t>376672626392115107</t>
  </si>
  <si>
    <t>376627496529542553</t>
  </si>
  <si>
    <t>376151173581161749</t>
  </si>
  <si>
    <t>376938317637243558</t>
  </si>
  <si>
    <t>376951172127154636</t>
  </si>
  <si>
    <t>376679480042764113</t>
  </si>
  <si>
    <t>376283587459386505</t>
  </si>
  <si>
    <t>376291168731545460</t>
  </si>
  <si>
    <t>376280217107537425</t>
  </si>
  <si>
    <t>376491391752418842</t>
  </si>
  <si>
    <t>376674444194257430</t>
  </si>
  <si>
    <t>376604251946296378</t>
  </si>
  <si>
    <t>376985999729413667</t>
  </si>
  <si>
    <t>376424810040554348</t>
  </si>
  <si>
    <t>376196815873985604</t>
  </si>
  <si>
    <t>376495929383447373</t>
  </si>
  <si>
    <t>376540088247984856</t>
  </si>
  <si>
    <t>376624917239449343</t>
  </si>
  <si>
    <t>376929493642207784</t>
  </si>
  <si>
    <t>376758532234569399</t>
  </si>
  <si>
    <t>376347088422580069</t>
  </si>
  <si>
    <t>376493060160321966</t>
  </si>
  <si>
    <t>376629605652428216</t>
  </si>
  <si>
    <t>376428704524817769</t>
  </si>
  <si>
    <t>376387067991447704</t>
  </si>
  <si>
    <t>376666520587991172</t>
  </si>
  <si>
    <t>376675958136979728</t>
  </si>
  <si>
    <t>376021597415850904</t>
  </si>
  <si>
    <t>376572217482247023</t>
  </si>
  <si>
    <t>376360242050098483</t>
  </si>
  <si>
    <t>376403847282326515</t>
  </si>
  <si>
    <t>376309780786190440</t>
  </si>
  <si>
    <t>376690233508254153</t>
  </si>
  <si>
    <t>376455260816727535</t>
  </si>
  <si>
    <t>376536871567504159</t>
  </si>
  <si>
    <t>376321154405113356</t>
  </si>
  <si>
    <t>376761554337593976</t>
  </si>
  <si>
    <t>376839723596212168</t>
  </si>
  <si>
    <t>376234076433277419</t>
  </si>
  <si>
    <t>376367486741498937</t>
  </si>
  <si>
    <t>376686273779414822</t>
  </si>
  <si>
    <t>376692822319386207</t>
  </si>
  <si>
    <t>376152534466846219</t>
  </si>
  <si>
    <t>376740949865970066</t>
  </si>
  <si>
    <t>376548379419878960</t>
  </si>
  <si>
    <t>376712218934519770</t>
  </si>
  <si>
    <t>376812895648218602</t>
  </si>
  <si>
    <t>376881496292652097</t>
  </si>
  <si>
    <t>376077045635197372</t>
  </si>
  <si>
    <t>376915120002814197</t>
  </si>
  <si>
    <t>376912927661969335</t>
  </si>
  <si>
    <t>376202205225572772</t>
  </si>
  <si>
    <t>376634751185106007</t>
  </si>
  <si>
    <t>376098976534947191</t>
  </si>
  <si>
    <t>376892775681661992</t>
  </si>
  <si>
    <t>376081326983335672</t>
  </si>
  <si>
    <t>376369977117702928</t>
  </si>
  <si>
    <t>376822645370739633</t>
  </si>
  <si>
    <t>376273027403001335</t>
  </si>
  <si>
    <t>376901989110813488</t>
  </si>
  <si>
    <t>376069584143264363</t>
  </si>
  <si>
    <t>376086854524959520</t>
  </si>
  <si>
    <t>376727829496351382</t>
  </si>
  <si>
    <t>376868304893412318</t>
  </si>
  <si>
    <t>376293026729773838</t>
  </si>
  <si>
    <t>376133282700158530</t>
  </si>
  <si>
    <t>376988290468112505</t>
  </si>
  <si>
    <t>376378565369219776</t>
  </si>
  <si>
    <t>376208913603484534</t>
  </si>
  <si>
    <t>376008860221606393</t>
  </si>
  <si>
    <t>376944531096426951</t>
  </si>
  <si>
    <t>376294126154558785</t>
  </si>
  <si>
    <t>376725579006230677</t>
  </si>
  <si>
    <t>376281545719817758</t>
  </si>
  <si>
    <t>376961650853195873</t>
  </si>
  <si>
    <t>376587070279661752</t>
  </si>
  <si>
    <t>376806705420821564</t>
  </si>
  <si>
    <t>376297455197963094</t>
  </si>
  <si>
    <t>376268552481155697</t>
  </si>
  <si>
    <t>376714955458601854</t>
  </si>
  <si>
    <t>376092461307244493</t>
  </si>
  <si>
    <t>376047893564564005</t>
  </si>
  <si>
    <t>376711610383718246</t>
  </si>
  <si>
    <t>376346548082465416</t>
  </si>
  <si>
    <t>376053459772956622</t>
  </si>
  <si>
    <t>376101245554828746</t>
  </si>
  <si>
    <t>376907544182274069</t>
  </si>
  <si>
    <t>376194856334593503</t>
  </si>
  <si>
    <t>376344108396351038</t>
  </si>
  <si>
    <t>376273184761103399</t>
  </si>
  <si>
    <t>376912919877285354</t>
  </si>
  <si>
    <t>376118363089125380</t>
  </si>
  <si>
    <t>376400192544557606</t>
  </si>
  <si>
    <t>376333735873639712</t>
  </si>
  <si>
    <t>376549986296324108</t>
  </si>
  <si>
    <t>376425212233624132</t>
  </si>
  <si>
    <t>376330625727489668</t>
  </si>
  <si>
    <t>376723724076482446</t>
  </si>
  <si>
    <t>376381336817579414</t>
  </si>
  <si>
    <t>376752335482815487</t>
  </si>
  <si>
    <t>376981413458524134</t>
  </si>
  <si>
    <t>376881263167216865</t>
  </si>
  <si>
    <t>376948137663716591</t>
  </si>
  <si>
    <t>376580092841909885</t>
  </si>
  <si>
    <t>376290967107920563</t>
  </si>
  <si>
    <t>376551590477263039</t>
  </si>
  <si>
    <t>376299358602686855</t>
  </si>
  <si>
    <t>376289311726155853</t>
  </si>
  <si>
    <t>376619056817993392</t>
  </si>
  <si>
    <t>376027163461963161</t>
  </si>
  <si>
    <t>376631579847040178</t>
  </si>
  <si>
    <t>376244427197625096</t>
  </si>
  <si>
    <t>376651719401295581</t>
  </si>
  <si>
    <t>376597714730310960</t>
  </si>
  <si>
    <t>376954574007623923</t>
  </si>
  <si>
    <t>376275419959682102</t>
  </si>
  <si>
    <t>376080403734858275</t>
  </si>
  <si>
    <t>376450748541000376</t>
  </si>
  <si>
    <t>376327301238739695</t>
  </si>
  <si>
    <t>376248182690935337</t>
  </si>
  <si>
    <t>376886241734363964</t>
  </si>
  <si>
    <t>376317475013427084</t>
  </si>
  <si>
    <t>376314669049330552</t>
  </si>
  <si>
    <t>376014618762888560</t>
  </si>
  <si>
    <t>376237725790933779</t>
  </si>
  <si>
    <t>376234015683695291</t>
  </si>
  <si>
    <t>376112954238203927</t>
  </si>
  <si>
    <t>376475854221496533</t>
  </si>
  <si>
    <t>376192524687318891</t>
  </si>
  <si>
    <t>376892092052309476</t>
  </si>
  <si>
    <t>01</t>
  </si>
  <si>
    <t>BP</t>
  </si>
  <si>
    <t>22-022-2</t>
  </si>
  <si>
    <t>22-022-3</t>
  </si>
  <si>
    <t>22-022-4</t>
  </si>
  <si>
    <t>22-022-5</t>
  </si>
  <si>
    <t>22-022-6</t>
  </si>
  <si>
    <t>22-022-7</t>
  </si>
  <si>
    <t>22-023-2</t>
  </si>
  <si>
    <t>22-023-3</t>
  </si>
  <si>
    <t>22-023-4</t>
  </si>
  <si>
    <t>22-023-5</t>
  </si>
  <si>
    <t>22-023-6</t>
  </si>
  <si>
    <t>22-023-7</t>
  </si>
  <si>
    <t>22-024-2</t>
  </si>
  <si>
    <t>22-024-3</t>
  </si>
  <si>
    <t>22-024-4</t>
  </si>
  <si>
    <t>22-024-5</t>
  </si>
  <si>
    <t>22-024-6</t>
  </si>
  <si>
    <t>22-024-7</t>
  </si>
  <si>
    <t>22-025-2</t>
  </si>
  <si>
    <t>22-025-3</t>
  </si>
  <si>
    <t>22-025-4</t>
  </si>
  <si>
    <t>22-025-5</t>
  </si>
  <si>
    <t>22-025-6</t>
  </si>
  <si>
    <t>22-025-7</t>
  </si>
  <si>
    <t>22-026-2</t>
  </si>
  <si>
    <t>22-026-3</t>
  </si>
  <si>
    <t>22-026-4</t>
  </si>
  <si>
    <t>22-026-5</t>
  </si>
  <si>
    <t>22-026-6</t>
  </si>
  <si>
    <t>22-026-7</t>
  </si>
  <si>
    <t>22-027-2</t>
  </si>
  <si>
    <t>22-027-3</t>
  </si>
  <si>
    <t>22-027-4</t>
  </si>
  <si>
    <t>22-027-5</t>
  </si>
  <si>
    <t>22-030-2</t>
  </si>
  <si>
    <t>22-030-3</t>
  </si>
  <si>
    <t>22-030-4</t>
  </si>
  <si>
    <t>22-030-5</t>
  </si>
  <si>
    <t>22-030-6</t>
  </si>
  <si>
    <t>22-030-7</t>
  </si>
  <si>
    <t>22-031-2</t>
  </si>
  <si>
    <t>22-031-3</t>
  </si>
  <si>
    <t>22-031-4</t>
  </si>
  <si>
    <t>22-031-5</t>
  </si>
  <si>
    <t>22-031-6</t>
  </si>
  <si>
    <t>22-031-7</t>
  </si>
  <si>
    <t>22-032-2</t>
  </si>
  <si>
    <t>22-032-3</t>
  </si>
  <si>
    <t>22-032-4</t>
  </si>
  <si>
    <t>22-032-5</t>
  </si>
  <si>
    <t>22-032-6</t>
  </si>
  <si>
    <t>22-032-7</t>
  </si>
  <si>
    <t>22-034-2</t>
  </si>
  <si>
    <t>22-034-3</t>
  </si>
  <si>
    <t>22-034-4</t>
  </si>
  <si>
    <t>22-034-5</t>
  </si>
  <si>
    <t>22-034-6</t>
  </si>
  <si>
    <t>22-034-7</t>
  </si>
  <si>
    <t>22-035-2</t>
  </si>
  <si>
    <t>22-035-3</t>
  </si>
  <si>
    <t>22-035-4</t>
  </si>
  <si>
    <t>22-035-5</t>
  </si>
  <si>
    <t>22-035-6</t>
  </si>
  <si>
    <t>22-035-7</t>
  </si>
  <si>
    <t>22-036-2</t>
  </si>
  <si>
    <t>22-036-3</t>
  </si>
  <si>
    <t>22-036-4</t>
  </si>
  <si>
    <t>22-036-5</t>
  </si>
  <si>
    <t>22-036-6</t>
  </si>
  <si>
    <t>22-036-7</t>
  </si>
  <si>
    <t>22-037-2</t>
  </si>
  <si>
    <t>22-037-3</t>
  </si>
  <si>
    <t>22-037-4</t>
  </si>
  <si>
    <t>22-037-5</t>
  </si>
  <si>
    <t>22-037-6</t>
  </si>
  <si>
    <t>22-037-7</t>
  </si>
  <si>
    <t>22-038-2</t>
  </si>
  <si>
    <t>22-038-3</t>
  </si>
  <si>
    <t>22-038-4</t>
  </si>
  <si>
    <t>22-038-5</t>
  </si>
  <si>
    <t>22-038-6</t>
  </si>
  <si>
    <t>22-038-7</t>
  </si>
  <si>
    <t>22-039-2</t>
  </si>
  <si>
    <t>22-039-3</t>
  </si>
  <si>
    <t>22-039-4</t>
  </si>
  <si>
    <t>22-039-5</t>
  </si>
  <si>
    <t>22-039-6</t>
  </si>
  <si>
    <t>22-039-7</t>
  </si>
  <si>
    <t>22-040-2</t>
  </si>
  <si>
    <t>22-040-3</t>
  </si>
  <si>
    <t>22-040-4</t>
  </si>
  <si>
    <t>22-040-5</t>
  </si>
  <si>
    <t>22-040-6</t>
  </si>
  <si>
    <t>22-040-7</t>
  </si>
  <si>
    <t>22-041-2</t>
  </si>
  <si>
    <t>22-041-3</t>
  </si>
  <si>
    <t>22-041-4</t>
  </si>
  <si>
    <t>22-041-5</t>
  </si>
  <si>
    <t>22-041-6</t>
  </si>
  <si>
    <t>22-041-7</t>
  </si>
  <si>
    <t>22-042-2</t>
  </si>
  <si>
    <t>22-042-3</t>
  </si>
  <si>
    <t>22-042-4</t>
  </si>
  <si>
    <t>22-042-5</t>
  </si>
  <si>
    <t>22-042-6</t>
  </si>
  <si>
    <t>22-042-7</t>
  </si>
  <si>
    <t>22-043-2</t>
  </si>
  <si>
    <t>22-043-3</t>
  </si>
  <si>
    <t>22-043-4</t>
  </si>
  <si>
    <t>22-043-5</t>
  </si>
  <si>
    <t>22-043-6</t>
  </si>
  <si>
    <t>22-043-7</t>
  </si>
  <si>
    <t>22-044-2</t>
  </si>
  <si>
    <t>22-044-3</t>
  </si>
  <si>
    <t>22-044-4</t>
  </si>
  <si>
    <t>22-044-5</t>
  </si>
  <si>
    <t>22-044-6</t>
  </si>
  <si>
    <t>22-044-7</t>
  </si>
  <si>
    <t>22-045-2</t>
  </si>
  <si>
    <t>22-045-3</t>
  </si>
  <si>
    <t>22-045-4</t>
  </si>
  <si>
    <t>22-045-5</t>
  </si>
  <si>
    <t>22-045-6</t>
  </si>
  <si>
    <t>22-045-7</t>
  </si>
  <si>
    <t>22-046-2</t>
  </si>
  <si>
    <t>22-046-3</t>
  </si>
  <si>
    <t>22-046-4</t>
  </si>
  <si>
    <t>22-046-5</t>
  </si>
  <si>
    <t>22-046-6</t>
  </si>
  <si>
    <t>22-046-7</t>
  </si>
  <si>
    <t>22-047-2</t>
  </si>
  <si>
    <t>22-047-3</t>
  </si>
  <si>
    <t>22-047-4</t>
  </si>
  <si>
    <t>22-047-5</t>
  </si>
  <si>
    <t>22-047-6</t>
  </si>
  <si>
    <t>22-047-7</t>
  </si>
  <si>
    <t>22-048-2</t>
  </si>
  <si>
    <t>22-048-3</t>
  </si>
  <si>
    <t>22-048-4</t>
  </si>
  <si>
    <t>22-048-5</t>
  </si>
  <si>
    <t>22-048-6</t>
  </si>
  <si>
    <t>22-048-7</t>
  </si>
  <si>
    <t>22-049-2</t>
  </si>
  <si>
    <t>22-049-3</t>
  </si>
  <si>
    <t>21-001-1</t>
  </si>
  <si>
    <t>SSCC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</si>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</sst>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€&quot;* #,##0_-;\-&quot;€&quot;* #,##0_-;_-&quot;€&quot;* &quot;-&quot;_-;_-@_-"/>
    <numFmt numFmtId="41" formatCode="_-* #,##0_-;\-* #,##0_-;_-* &quot;-&quot;_-;_-@_-"/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-&quot;£&quot;* #,##0_-;\-&quot;£&quot;* #,##0_-;_-&quot;£&quot;* &quot;-&quot;_-;_-@_-"/>
    <numFmt numFmtId="165" formatCode="_-&quot;£&quot;* #,##0.00_-;\-&quot;£&quot;* #,##0.00_-;_-&quot;£&quot;* &quot;-&quot;??_-;_-@_-"/>
    <numFmt numFmtId="166" formatCode="000000000000000000"/>
  </numFmts>
  <fonts count="10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3">
    <xf numFmtId="0" fontId="0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3" fontId="7" fillId="3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top"/>
    </xf>
    <xf numFmtId="14" fontId="5" fillId="0" borderId="0" xfId="0" applyNumberFormat="1" applyFont="1" applyAlignment="1">
      <alignment horizontal="center" vertical="center"/>
    </xf>
    <xf numFmtId="0" fontId="0" fillId="6" borderId="1" xfId="0" applyFill="1" applyBorder="1" applyAlignment="1">
      <alignment vertical="top"/>
    </xf>
    <xf numFmtId="0" fontId="5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7" fillId="3" borderId="0" xfId="0" quotePrefix="1" applyNumberFormat="1" applyFont="1" applyFill="1" applyAlignment="1">
      <alignment horizontal="center" vertical="center"/>
    </xf>
    <xf numFmtId="49" fontId="7" fillId="3" borderId="0" xfId="0" applyNumberFormat="1" applyFont="1" applyFill="1" applyAlignment="1">
      <alignment horizontal="center" vertical="center"/>
    </xf>
    <xf numFmtId="14" fontId="5" fillId="0" borderId="0" xfId="0" applyNumberFormat="1" applyFont="1" applyAlignment="1">
      <alignment horizontal="right" vertical="top"/>
    </xf>
  </cellXfs>
  <cellStyles count="103">
    <cellStyle name="Comma [0] 2" xfId="6" xr:uid="{00000000-0005-0000-0000-000000000000}"/>
    <cellStyle name="Comma [0] 3" xfId="62" xr:uid="{29621C98-7621-47E1-B91F-6380A2B1C3FA}"/>
    <cellStyle name="Comma [0] 4" xfId="66" xr:uid="{BBC7D961-E425-4253-B781-E8FC84DEB334}"/>
    <cellStyle name="Comma [0] 5" xfId="82" xr:uid="{AD411BA8-F652-493A-8D0A-FE9867E72971}"/>
    <cellStyle name="Comma [0] 6" xfId="86" xr:uid="{D76796FD-F2E0-4E8F-A633-4E7DDB7E9427}"/>
    <cellStyle name="Comma [0] 7" xfId="102" xr:uid="{16687A6F-6842-498B-84C0-4167477F2604}"/>
    <cellStyle name="Comma 10" xfId="22" xr:uid="{00000000-0005-0000-0000-000001000000}"/>
    <cellStyle name="Comma 11" xfId="25" xr:uid="{00000000-0005-0000-0000-000002000000}"/>
    <cellStyle name="Comma 12" xfId="26" xr:uid="{00000000-0005-0000-0000-000003000000}"/>
    <cellStyle name="Comma 13" xfId="29" xr:uid="{00000000-0005-0000-0000-000004000000}"/>
    <cellStyle name="Comma 14" xfId="31" xr:uid="{00000000-0005-0000-0000-000005000000}"/>
    <cellStyle name="Comma 15" xfId="33" xr:uid="{00000000-0005-0000-0000-000006000000}"/>
    <cellStyle name="Comma 16" xfId="35" xr:uid="{00000000-0005-0000-0000-000007000000}"/>
    <cellStyle name="Comma 17" xfId="37" xr:uid="{00000000-0005-0000-0000-000008000000}"/>
    <cellStyle name="Comma 18" xfId="39" xr:uid="{00000000-0005-0000-0000-000009000000}"/>
    <cellStyle name="Comma 19" xfId="41" xr:uid="{00000000-0005-0000-0000-00000A000000}"/>
    <cellStyle name="Comma 2" xfId="5" xr:uid="{00000000-0005-0000-0000-00000B000000}"/>
    <cellStyle name="Comma 20" xfId="43" xr:uid="{00000000-0005-0000-0000-00000C000000}"/>
    <cellStyle name="Comma 21" xfId="45" xr:uid="{00000000-0005-0000-0000-00000D000000}"/>
    <cellStyle name="Comma 22" xfId="46" xr:uid="{00000000-0005-0000-0000-00000E000000}"/>
    <cellStyle name="Comma 23" xfId="49" xr:uid="{00000000-0005-0000-0000-00000F000000}"/>
    <cellStyle name="Comma 24" xfId="51" xr:uid="{00000000-0005-0000-0000-000010000000}"/>
    <cellStyle name="Comma 25" xfId="53" xr:uid="{00000000-0005-0000-0000-000011000000}"/>
    <cellStyle name="Comma 26" xfId="54" xr:uid="{00000000-0005-0000-0000-000012000000}"/>
    <cellStyle name="Comma 27" xfId="57" xr:uid="{00000000-0005-0000-0000-000013000000}"/>
    <cellStyle name="Comma 28" xfId="58" xr:uid="{00000000-0005-0000-0000-000014000000}"/>
    <cellStyle name="Comma 29" xfId="61" xr:uid="{5E3959E1-137E-47DB-BF07-EE6F9A95357E}"/>
    <cellStyle name="Comma 3" xfId="8" xr:uid="{00000000-0005-0000-0000-000015000000}"/>
    <cellStyle name="Comma 30" xfId="65" xr:uid="{28152218-1E96-46AB-8E67-AFA905D683F8}"/>
    <cellStyle name="Comma 31" xfId="69" xr:uid="{8E7EDB18-C70D-4902-AFA4-F6E0A5A8523A}"/>
    <cellStyle name="Comma 32" xfId="71" xr:uid="{19C2908D-6FD7-4416-8810-38CF76ACBFC1}"/>
    <cellStyle name="Comma 33" xfId="73" xr:uid="{AD2AC83D-314E-4F62-AA83-C8001C63D92E}"/>
    <cellStyle name="Comma 34" xfId="75" xr:uid="{762C96CA-37AB-46AB-A1CC-737FC0EE0821}"/>
    <cellStyle name="Comma 35" xfId="77" xr:uid="{F52DFFF6-2B9D-434D-B727-1BE24063217D}"/>
    <cellStyle name="Comma 36" xfId="78" xr:uid="{45ADD5F3-2700-4092-84D6-943472CA63B7}"/>
    <cellStyle name="Comma 37" xfId="81" xr:uid="{F7D8EBF8-2EDB-4F2B-9551-7E3B203DA81C}"/>
    <cellStyle name="Comma 38" xfId="85" xr:uid="{BDAE70DD-A6DB-4205-B3A7-00D804D3C2FE}"/>
    <cellStyle name="Comma 39" xfId="89" xr:uid="{50B50C00-A4B4-48C3-9F62-B963ED7398A6}"/>
    <cellStyle name="Comma 4" xfId="10" xr:uid="{00000000-0005-0000-0000-000016000000}"/>
    <cellStyle name="Comma 40" xfId="91" xr:uid="{26F9A77C-6B58-4E71-8FE1-3EE88BF6F375}"/>
    <cellStyle name="Comma 41" xfId="93" xr:uid="{10D18E54-144B-45B0-931A-B6FF0F09DCF6}"/>
    <cellStyle name="Comma 42" xfId="95" xr:uid="{F57D7C48-8153-4BBD-B7CF-0936EBD72813}"/>
    <cellStyle name="Comma 43" xfId="97" xr:uid="{299A1FB1-D021-46D2-9905-E6C13A0810AF}"/>
    <cellStyle name="Comma 44" xfId="98" xr:uid="{DF516CE3-EB47-4E49-BC3D-6013C8E1EC81}"/>
    <cellStyle name="Comma 45" xfId="101" xr:uid="{390DF06E-1FC3-4ACF-80FA-8C2A6DD1AAB5}"/>
    <cellStyle name="Comma 5" xfId="13" xr:uid="{00000000-0005-0000-0000-000017000000}"/>
    <cellStyle name="Comma 6" xfId="15" xr:uid="{00000000-0005-0000-0000-000018000000}"/>
    <cellStyle name="Comma 7" xfId="17" xr:uid="{00000000-0005-0000-0000-000019000000}"/>
    <cellStyle name="Comma 8" xfId="19" xr:uid="{00000000-0005-0000-0000-00001A000000}"/>
    <cellStyle name="Comma 9" xfId="21" xr:uid="{00000000-0005-0000-0000-00001B000000}"/>
    <cellStyle name="Currency [0] 2" xfId="4" xr:uid="{00000000-0005-0000-0000-00001C000000}"/>
    <cellStyle name="Currency [0] 3" xfId="60" xr:uid="{1B761ABB-A8C1-4AC1-AA93-CE9CA65EB964}"/>
    <cellStyle name="Currency [0] 4" xfId="64" xr:uid="{3FD9B8B8-5E58-45D8-BF77-27783D867601}"/>
    <cellStyle name="Currency [0] 5" xfId="80" xr:uid="{4E735B9A-85B1-44D8-9419-F49D79C64EE2}"/>
    <cellStyle name="Currency [0] 6" xfId="84" xr:uid="{EBCC2D14-EC4F-42CA-A43C-2CB1F0AAF8A2}"/>
    <cellStyle name="Currency [0] 7" xfId="100" xr:uid="{D5EE469E-0AC8-43A4-B10C-0A1A52C3090B}"/>
    <cellStyle name="Currency 10" xfId="20" xr:uid="{00000000-0005-0000-0000-00001D000000}"/>
    <cellStyle name="Currency 11" xfId="23" xr:uid="{00000000-0005-0000-0000-00001E000000}"/>
    <cellStyle name="Currency 12" xfId="24" xr:uid="{00000000-0005-0000-0000-00001F000000}"/>
    <cellStyle name="Currency 13" xfId="27" xr:uid="{00000000-0005-0000-0000-000020000000}"/>
    <cellStyle name="Currency 14" xfId="28" xr:uid="{00000000-0005-0000-0000-000021000000}"/>
    <cellStyle name="Currency 15" xfId="30" xr:uid="{00000000-0005-0000-0000-000022000000}"/>
    <cellStyle name="Currency 16" xfId="32" xr:uid="{00000000-0005-0000-0000-000023000000}"/>
    <cellStyle name="Currency 17" xfId="34" xr:uid="{00000000-0005-0000-0000-000024000000}"/>
    <cellStyle name="Currency 18" xfId="36" xr:uid="{00000000-0005-0000-0000-000025000000}"/>
    <cellStyle name="Currency 19" xfId="38" xr:uid="{00000000-0005-0000-0000-000026000000}"/>
    <cellStyle name="Currency 2" xfId="3" xr:uid="{00000000-0005-0000-0000-000027000000}"/>
    <cellStyle name="Currency 20" xfId="40" xr:uid="{00000000-0005-0000-0000-000028000000}"/>
    <cellStyle name="Currency 21" xfId="42" xr:uid="{00000000-0005-0000-0000-000029000000}"/>
    <cellStyle name="Currency 22" xfId="44" xr:uid="{00000000-0005-0000-0000-00002A000000}"/>
    <cellStyle name="Currency 23" xfId="47" xr:uid="{00000000-0005-0000-0000-00002B000000}"/>
    <cellStyle name="Currency 24" xfId="48" xr:uid="{00000000-0005-0000-0000-00002C000000}"/>
    <cellStyle name="Currency 25" xfId="50" xr:uid="{00000000-0005-0000-0000-00002D000000}"/>
    <cellStyle name="Currency 26" xfId="52" xr:uid="{00000000-0005-0000-0000-00002E000000}"/>
    <cellStyle name="Currency 27" xfId="55" xr:uid="{00000000-0005-0000-0000-00002F000000}"/>
    <cellStyle name="Currency 28" xfId="56" xr:uid="{00000000-0005-0000-0000-000030000000}"/>
    <cellStyle name="Currency 29" xfId="59" xr:uid="{911470F2-155F-4BBA-9ABA-CF9C30BA905B}"/>
    <cellStyle name="Currency 3" xfId="7" xr:uid="{00000000-0005-0000-0000-000031000000}"/>
    <cellStyle name="Currency 30" xfId="63" xr:uid="{71025B7E-0FE0-494A-9317-AF2ADACEE267}"/>
    <cellStyle name="Currency 31" xfId="67" xr:uid="{D7CA145C-6673-482D-BE3A-DEEE5836994A}"/>
    <cellStyle name="Currency 32" xfId="68" xr:uid="{3F5CC684-50F3-47CF-9DDE-3DC64D89ED12}"/>
    <cellStyle name="Currency 33" xfId="70" xr:uid="{6DE0E075-3C64-4EBA-9640-A23B9AA23FDF}"/>
    <cellStyle name="Currency 34" xfId="72" xr:uid="{D70DF0C8-E253-4465-B9AD-4F600264EB2C}"/>
    <cellStyle name="Currency 35" xfId="74" xr:uid="{AFA38D3F-489C-41F0-A61E-F6664E29969B}"/>
    <cellStyle name="Currency 36" xfId="76" xr:uid="{107C7A6A-1B09-49D8-A0B7-58E534A71076}"/>
    <cellStyle name="Currency 37" xfId="79" xr:uid="{1C6A8032-CA7A-41E2-8BA3-09DBC5BB2402}"/>
    <cellStyle name="Currency 38" xfId="83" xr:uid="{D3FA3A78-D78C-49CA-A10A-BCFAF7037CEB}"/>
    <cellStyle name="Currency 39" xfId="87" xr:uid="{9B613B75-A984-4B71-987D-C709327AF1DD}"/>
    <cellStyle name="Currency 4" xfId="9" xr:uid="{00000000-0005-0000-0000-000032000000}"/>
    <cellStyle name="Currency 40" xfId="88" xr:uid="{19F73CCA-3602-4447-AF56-C52F306C6974}"/>
    <cellStyle name="Currency 41" xfId="90" xr:uid="{FAE0BD1C-C386-4CFF-930B-F13FA44BA200}"/>
    <cellStyle name="Currency 42" xfId="92" xr:uid="{1C09B17D-C360-4B1E-BF03-1E4C7C9B8D6D}"/>
    <cellStyle name="Currency 43" xfId="94" xr:uid="{E4C2F484-ABBA-40CA-84AC-85CF413EDED1}"/>
    <cellStyle name="Currency 44" xfId="96" xr:uid="{0F73A011-757E-4D54-8D60-260C972399F3}"/>
    <cellStyle name="Currency 45" xfId="99" xr:uid="{D290EFEF-9FD7-4169-8B84-6D0448B1FD5D}"/>
    <cellStyle name="Currency 5" xfId="11" xr:uid="{00000000-0005-0000-0000-000033000000}"/>
    <cellStyle name="Currency 6" xfId="12" xr:uid="{00000000-0005-0000-0000-000034000000}"/>
    <cellStyle name="Currency 7" xfId="14" xr:uid="{00000000-0005-0000-0000-000035000000}"/>
    <cellStyle name="Currency 8" xfId="16" xr:uid="{00000000-0005-0000-0000-000036000000}"/>
    <cellStyle name="Currency 9" xfId="18" xr:uid="{00000000-0005-0000-0000-000037000000}"/>
    <cellStyle name="Normal" xfId="0" builtinId="0"/>
    <cellStyle name="Normal 2" xfId="1" xr:uid="{00000000-0005-0000-0000-000039000000}"/>
    <cellStyle name="Percent 2" xfId="2" xr:uid="{00000000-0005-0000-0000-00003A000000}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/>
        <color rgb="FFC0000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4122-C656-4CEF-B84E-F12A606CD8A8}">
  <sheetPr codeName="Sheet5">
    <tabColor rgb="FFFFFF00"/>
  </sheetPr>
  <dimension ref="A1:CL281"/>
  <sheetViews>
    <sheetView tabSelected="1" workbookViewId="0">
      <selection activeCell="A4" sqref="A4"/>
    </sheetView>
  </sheetViews>
  <sheetFormatPr defaultColWidth="11.42578125" defaultRowHeight="15" x14ac:dyDescent="0.25"/>
  <cols>
    <col min="1" max="1" width="12.5703125" style="7" bestFit="1" customWidth="1"/>
    <col min="2" max="2" width="18.7109375" style="7" bestFit="1" customWidth="1"/>
    <col min="3" max="3" width="15.5703125" style="7" bestFit="1" customWidth="1"/>
    <col min="4" max="4" width="20.5703125" style="7" bestFit="1" customWidth="1"/>
    <col min="5" max="5" width="12.140625" style="7" bestFit="1" customWidth="1"/>
    <col min="6" max="6" width="11.7109375" style="7" bestFit="1" customWidth="1"/>
    <col min="7" max="7" width="10.85546875" style="7" bestFit="1" customWidth="1"/>
    <col min="8" max="8" width="14.140625" style="7" bestFit="1" customWidth="1"/>
    <col min="9" max="9" width="11.7109375" style="7" bestFit="1" customWidth="1"/>
    <col min="10" max="10" width="17.42578125" style="7" bestFit="1" customWidth="1"/>
    <col min="11" max="11" width="23.7109375" style="7" customWidth="1"/>
    <col min="12" max="12" width="9.85546875" style="7" bestFit="1" customWidth="1"/>
    <col min="13" max="13" width="10.85546875" style="7" bestFit="1" customWidth="1"/>
    <col min="14" max="14" width="9.28515625" style="7" bestFit="1" customWidth="1"/>
    <col min="15" max="15" width="11.85546875" style="7" bestFit="1" customWidth="1"/>
    <col min="16" max="16" width="12.140625" style="5" bestFit="1" customWidth="1"/>
    <col min="17" max="17" width="9.85546875" style="5" bestFit="1" customWidth="1"/>
    <col min="18" max="18" width="19.7109375" style="5" bestFit="1" customWidth="1"/>
    <col min="19" max="19" width="18.5703125" style="5" bestFit="1" customWidth="1"/>
    <col min="20" max="20" width="12" style="15" bestFit="1" customWidth="1"/>
    <col min="21" max="21" width="17.140625" style="5" bestFit="1" customWidth="1"/>
    <col min="22" max="22" width="24.42578125" style="5" bestFit="1" customWidth="1"/>
    <col min="23" max="23" width="43.28515625" style="5" bestFit="1" customWidth="1"/>
    <col min="24" max="24" width="16.5703125" style="5" bestFit="1" customWidth="1"/>
    <col min="25" max="25" width="15.28515625" style="5" bestFit="1" customWidth="1"/>
    <col min="26" max="26" width="18.140625" style="5" bestFit="1" customWidth="1"/>
    <col min="27" max="27" width="23.7109375" style="5" bestFit="1" customWidth="1"/>
    <col min="28" max="28" width="12.7109375" style="5" bestFit="1" customWidth="1"/>
    <col min="29" max="29" width="14.85546875" style="5" bestFit="1" customWidth="1"/>
    <col min="30" max="30" width="15.28515625" style="5" bestFit="1" customWidth="1"/>
    <col min="31" max="31" width="15" style="5" bestFit="1" customWidth="1"/>
    <col min="32" max="32" width="24.5703125" style="5" bestFit="1" customWidth="1"/>
    <col min="33" max="33" width="17.85546875" style="5" bestFit="1" customWidth="1"/>
    <col min="34" max="34" width="23.5703125" style="5" bestFit="1" customWidth="1"/>
    <col min="35" max="35" width="23.140625" style="5" bestFit="1" customWidth="1"/>
    <col min="36" max="36" width="22.85546875" style="5" bestFit="1" customWidth="1"/>
    <col min="37" max="37" width="18.5703125" style="5" bestFit="1" customWidth="1"/>
    <col min="38" max="38" width="19" style="5" bestFit="1" customWidth="1"/>
    <col min="39" max="39" width="21" style="5" bestFit="1" customWidth="1"/>
    <col min="40" max="40" width="18.28515625" style="5" bestFit="1" customWidth="1"/>
    <col min="41" max="41" width="12" style="5" bestFit="1" customWidth="1"/>
    <col min="42" max="42" width="21.140625" style="5" bestFit="1" customWidth="1"/>
    <col min="43" max="43" width="23.7109375" style="5" bestFit="1" customWidth="1"/>
    <col min="44" max="44" width="12" style="5" bestFit="1" customWidth="1"/>
    <col min="45" max="45" width="21.28515625" style="5" bestFit="1" customWidth="1"/>
    <col min="46" max="46" width="12" style="5" bestFit="1" customWidth="1"/>
    <col min="47" max="47" width="21.85546875" style="5" bestFit="1" customWidth="1"/>
    <col min="48" max="48" width="15.28515625" style="5" bestFit="1" customWidth="1"/>
    <col min="49" max="49" width="21.42578125" style="5" bestFit="1" customWidth="1"/>
    <col min="50" max="51" width="20.5703125" style="5" bestFit="1" customWidth="1"/>
    <col min="52" max="52" width="16.42578125" style="5" bestFit="1" customWidth="1"/>
    <col min="53" max="53" width="11.42578125" style="5" bestFit="1" customWidth="1"/>
    <col min="54" max="54" width="14.85546875" style="5" bestFit="1" customWidth="1"/>
    <col min="55" max="55" width="15" style="5" bestFit="1" customWidth="1"/>
    <col min="56" max="56" width="18.7109375" style="5" bestFit="1" customWidth="1"/>
    <col min="57" max="57" width="17" style="5" bestFit="1" customWidth="1"/>
    <col min="58" max="58" width="20.7109375" style="5" bestFit="1" customWidth="1"/>
    <col min="59" max="59" width="23.28515625" style="5" bestFit="1" customWidth="1"/>
    <col min="60" max="60" width="20.7109375" style="5" customWidth="1"/>
    <col min="61" max="61" width="17.140625" style="5" bestFit="1" customWidth="1"/>
    <col min="62" max="62" width="14.5703125" style="5" bestFit="1" customWidth="1"/>
    <col min="63" max="63" width="19" style="5" bestFit="1" customWidth="1"/>
    <col min="64" max="64" width="19.28515625" style="5" bestFit="1" customWidth="1"/>
    <col min="65" max="65" width="14.85546875" style="5" bestFit="1" customWidth="1"/>
    <col min="66" max="66" width="20.28515625" style="5" bestFit="1" customWidth="1"/>
    <col min="67" max="67" width="24.28515625" style="5" bestFit="1" customWidth="1"/>
    <col min="68" max="68" width="21.28515625" style="5" bestFit="1" customWidth="1"/>
    <col min="69" max="69" width="22.7109375" style="5" bestFit="1" customWidth="1"/>
    <col min="70" max="70" width="22.85546875" style="5" bestFit="1" customWidth="1"/>
    <col min="71" max="71" width="20.28515625" style="5" bestFit="1" customWidth="1"/>
    <col min="72" max="72" width="16.140625" style="5" bestFit="1" customWidth="1"/>
    <col min="73" max="73" width="12" style="5" bestFit="1" customWidth="1"/>
    <col min="74" max="74" width="19.7109375" style="5" bestFit="1" customWidth="1"/>
    <col min="75" max="75" width="17" style="5" bestFit="1" customWidth="1"/>
    <col min="76" max="76" width="20" style="5" bestFit="1" customWidth="1"/>
    <col min="77" max="77" width="18.7109375" style="5" bestFit="1" customWidth="1"/>
    <col min="78" max="78" width="16.140625" style="5" bestFit="1" customWidth="1"/>
    <col min="79" max="79" width="20.28515625" style="5" bestFit="1" customWidth="1"/>
    <col min="80" max="80" width="22.85546875" style="5" bestFit="1" customWidth="1"/>
    <col min="81" max="81" width="19.42578125" style="5" bestFit="1" customWidth="1"/>
    <col min="82" max="82" width="15.7109375" style="5" bestFit="1" customWidth="1"/>
    <col min="83" max="83" width="17.140625" style="5" bestFit="1" customWidth="1"/>
    <col min="84" max="84" width="22.140625" style="5" bestFit="1" customWidth="1"/>
    <col min="85" max="85" width="16.140625" style="5" bestFit="1" customWidth="1"/>
    <col min="86" max="86" width="19.42578125" style="5" bestFit="1" customWidth="1"/>
    <col min="87" max="87" width="17.140625" style="5" bestFit="1" customWidth="1"/>
    <col min="88" max="88" width="24.5703125" style="5" bestFit="1" customWidth="1"/>
    <col min="89" max="89" width="24.140625" style="5" bestFit="1" customWidth="1"/>
    <col min="90" max="16384" width="11.42578125" style="5"/>
  </cols>
  <sheetData>
    <row r="1" spans="1:90" x14ac:dyDescent="0.25">
      <c r="A1" s="6" t="s">
        <v>2</v>
      </c>
      <c r="B1" s="6" t="s">
        <v>3</v>
      </c>
      <c r="C1" s="6" t="s">
        <v>10</v>
      </c>
      <c r="D1" s="6" t="s">
        <v>11</v>
      </c>
      <c r="E1" s="6" t="s">
        <v>1</v>
      </c>
      <c r="F1" s="6" t="s">
        <v>15</v>
      </c>
      <c r="G1" s="6" t="s">
        <v>20</v>
      </c>
      <c r="H1" s="6" t="s">
        <v>17</v>
      </c>
      <c r="I1" s="6" t="s">
        <v>19</v>
      </c>
      <c r="J1" s="6" t="s">
        <v>16</v>
      </c>
      <c r="K1" s="6" t="s">
        <v>894</v>
      </c>
      <c r="L1" s="6" t="s">
        <v>14</v>
      </c>
      <c r="M1" s="6" t="s">
        <v>13</v>
      </c>
      <c r="N1" s="6" t="s">
        <v>5</v>
      </c>
      <c r="O1" s="6" t="s">
        <v>21</v>
      </c>
      <c r="P1" s="4" t="s">
        <v>67</v>
      </c>
      <c r="Q1" s="4" t="s">
        <v>85</v>
      </c>
      <c r="R1" s="4" t="s">
        <v>68</v>
      </c>
      <c r="S1" s="4" t="s">
        <v>86</v>
      </c>
      <c r="T1" s="17" t="s">
        <v>74</v>
      </c>
      <c r="U1" s="4" t="s">
        <v>87</v>
      </c>
      <c r="V1" s="4" t="s">
        <v>88</v>
      </c>
      <c r="W1" s="4" t="s">
        <v>69</v>
      </c>
      <c r="X1" s="4" t="s">
        <v>79</v>
      </c>
      <c r="Y1" s="4" t="s">
        <v>70</v>
      </c>
      <c r="Z1" s="4" t="s">
        <v>78</v>
      </c>
      <c r="AA1" s="4" t="s">
        <v>72</v>
      </c>
      <c r="AB1" s="4" t="s">
        <v>77</v>
      </c>
      <c r="AC1" s="4" t="s">
        <v>73</v>
      </c>
      <c r="AD1" s="4" t="s">
        <v>89</v>
      </c>
      <c r="AE1" s="4" t="s">
        <v>71</v>
      </c>
      <c r="AF1" s="4" t="s">
        <v>90</v>
      </c>
      <c r="AG1" s="4" t="s">
        <v>91</v>
      </c>
      <c r="AH1" s="4" t="s">
        <v>92</v>
      </c>
      <c r="AI1" s="4" t="s">
        <v>93</v>
      </c>
      <c r="AJ1" s="4" t="s">
        <v>94</v>
      </c>
      <c r="AK1" s="4" t="s">
        <v>95</v>
      </c>
      <c r="AL1" s="4" t="s">
        <v>96</v>
      </c>
      <c r="AM1" s="4" t="s">
        <v>97</v>
      </c>
      <c r="AN1" s="4" t="s">
        <v>76</v>
      </c>
      <c r="AO1" s="4" t="s">
        <v>98</v>
      </c>
      <c r="AP1" s="4" t="s">
        <v>99</v>
      </c>
      <c r="AQ1" s="4" t="s">
        <v>100</v>
      </c>
      <c r="AR1" s="4" t="s">
        <v>98</v>
      </c>
      <c r="AS1" s="4" t="s">
        <v>101</v>
      </c>
      <c r="AT1" s="4" t="s">
        <v>98</v>
      </c>
      <c r="AU1" s="4" t="s">
        <v>102</v>
      </c>
      <c r="AV1" s="4" t="s">
        <v>103</v>
      </c>
      <c r="AW1" s="4" t="s">
        <v>104</v>
      </c>
      <c r="AX1" s="4" t="s">
        <v>105</v>
      </c>
      <c r="AY1" s="4" t="s">
        <v>106</v>
      </c>
      <c r="AZ1" s="4" t="s">
        <v>107</v>
      </c>
      <c r="BA1" s="4" t="s">
        <v>108</v>
      </c>
      <c r="BB1" s="4" t="s">
        <v>109</v>
      </c>
      <c r="BC1" s="4" t="s">
        <v>110</v>
      </c>
      <c r="BD1" s="4" t="s">
        <v>111</v>
      </c>
      <c r="BE1" s="4" t="s">
        <v>112</v>
      </c>
      <c r="BF1" s="4" t="s">
        <v>113</v>
      </c>
      <c r="BG1" s="4" t="s">
        <v>114</v>
      </c>
      <c r="BH1" s="4" t="s">
        <v>75</v>
      </c>
      <c r="BI1" s="4" t="s">
        <v>115</v>
      </c>
      <c r="BJ1" s="4" t="s">
        <v>116</v>
      </c>
      <c r="BK1" s="4" t="s">
        <v>117</v>
      </c>
      <c r="BL1" s="4" t="s">
        <v>118</v>
      </c>
      <c r="BM1" s="4" t="s">
        <v>119</v>
      </c>
      <c r="BN1" s="4" t="s">
        <v>120</v>
      </c>
      <c r="BO1" s="4" t="s">
        <v>121</v>
      </c>
      <c r="BP1" s="4" t="s">
        <v>122</v>
      </c>
      <c r="BQ1" s="4" t="s">
        <v>123</v>
      </c>
      <c r="BR1" s="4" t="s">
        <v>124</v>
      </c>
      <c r="BS1" s="4" t="s">
        <v>125</v>
      </c>
      <c r="BT1" s="4" t="s">
        <v>126</v>
      </c>
      <c r="BU1" s="4" t="s">
        <v>98</v>
      </c>
      <c r="BV1" s="4" t="s">
        <v>127</v>
      </c>
      <c r="BW1" s="4" t="s">
        <v>128</v>
      </c>
      <c r="BX1" s="4" t="s">
        <v>129</v>
      </c>
      <c r="BY1" s="4" t="s">
        <v>130</v>
      </c>
      <c r="BZ1" s="4" t="s">
        <v>131</v>
      </c>
      <c r="CA1" s="4" t="s">
        <v>132</v>
      </c>
      <c r="CB1" s="4" t="s">
        <v>133</v>
      </c>
      <c r="CC1" s="4" t="s">
        <v>134</v>
      </c>
      <c r="CD1" s="4" t="s">
        <v>135</v>
      </c>
      <c r="CE1" s="4" t="s">
        <v>136</v>
      </c>
      <c r="CF1" s="4" t="s">
        <v>137</v>
      </c>
      <c r="CG1" s="4" t="s">
        <v>138</v>
      </c>
      <c r="CH1" s="4" t="s">
        <v>139</v>
      </c>
      <c r="CI1" s="4" t="s">
        <v>140</v>
      </c>
      <c r="CJ1" s="4" t="s">
        <v>90</v>
      </c>
      <c r="CK1" s="4" t="s">
        <v>141</v>
      </c>
      <c r="CL1" s="5" t="s">
        <v>163</v>
      </c>
    </row>
    <row r="2" spans="1:90" x14ac:dyDescent="0.25">
      <c r="A2" s="7" t="str">
        <f>VLOOKUP(P2,MATERIAL_MAPPING!A:C,3,FALSE)</f>
        <v>NE00</v>
      </c>
      <c r="B2" s="7" t="s">
        <v>748</v>
      </c>
      <c r="C2" s="7" t="str">
        <f>VLOOKUP(P2,MATERIAL_MAPPING!A:C,3,FALSE)</f>
        <v>NE00</v>
      </c>
      <c r="D2" s="7" t="s">
        <v>748</v>
      </c>
      <c r="E2" s="7">
        <f>VLOOKUP(P2,MATERIAL_MAPPING!A:B,2,FALSE)</f>
        <v>10029</v>
      </c>
      <c r="F2" s="7" t="str">
        <f>VLOOKUP(AX2,HU_MAPPING!A:C,2,FALSE)</f>
        <v>I1</v>
      </c>
      <c r="G2" s="7" t="str">
        <f>VLOOKUP(AX2,HU_MAPPING!A:C,3,FALSE)</f>
        <v>NPALLET-I1</v>
      </c>
      <c r="H2" s="7" t="str">
        <f t="shared" ref="H2:H14" si="0">TEXT(AB2,"yyyymmdd")</f>
        <v>20240510</v>
      </c>
      <c r="I2" s="7" t="str">
        <f t="shared" ref="I2:I14" si="1">TEXT(AC2,"yyyymmdd")</f>
        <v>20350228</v>
      </c>
      <c r="J2" s="7" t="str">
        <f>VLOOKUP(Y2,BIN_MAPPING!A:B,2,FALSE)</f>
        <v>27-001-1</v>
      </c>
      <c r="K2" s="22" t="s">
        <v>476</v>
      </c>
      <c r="L2" s="7" t="str">
        <f>VLOOKUP(E2,MATERIAL_MAPPING!B:D,3,FALSE)</f>
        <v>CS</v>
      </c>
      <c r="M2" s="13">
        <f t="shared" ref="M2:M14" si="2">AE2</f>
        <v>200</v>
      </c>
      <c r="N2" s="23" t="s">
        <v>747</v>
      </c>
      <c r="O2" s="13" t="s">
        <v>156</v>
      </c>
      <c r="P2" s="5">
        <v>5205696</v>
      </c>
      <c r="R2" s="5">
        <v>1</v>
      </c>
      <c r="T2" s="5" t="s">
        <v>164</v>
      </c>
      <c r="Y2" s="19" t="s">
        <v>185</v>
      </c>
      <c r="Z2" s="5">
        <v>200</v>
      </c>
      <c r="AB2" s="24">
        <v>45422</v>
      </c>
      <c r="AC2" s="16">
        <v>49368</v>
      </c>
      <c r="AE2" s="5">
        <v>200</v>
      </c>
      <c r="AX2" s="1" t="s">
        <v>467</v>
      </c>
      <c r="BH2" s="20">
        <v>3.7613030820082099E+17</v>
      </c>
      <c r="BK2" s="18" t="s">
        <v>182</v>
      </c>
      <c r="BL2" s="18" t="s">
        <v>180</v>
      </c>
    </row>
    <row r="3" spans="1:90" x14ac:dyDescent="0.25">
      <c r="A3" s="7" t="str">
        <f>VLOOKUP(P3,MATERIAL_MAPPING!A:C,3,FALSE)</f>
        <v>NE00</v>
      </c>
      <c r="B3" s="7" t="s">
        <v>748</v>
      </c>
      <c r="C3" s="7" t="str">
        <f>VLOOKUP(P3,MATERIAL_MAPPING!A:C,3,FALSE)</f>
        <v>NE00</v>
      </c>
      <c r="D3" s="7" t="s">
        <v>748</v>
      </c>
      <c r="E3" s="7">
        <f>VLOOKUP(P3,MATERIAL_MAPPING!A:B,2,FALSE)</f>
        <v>10029</v>
      </c>
      <c r="F3" s="7" t="str">
        <f>VLOOKUP(AX3,HU_MAPPING!A:C,2,FALSE)</f>
        <v>I1</v>
      </c>
      <c r="G3" s="7" t="str">
        <f>VLOOKUP(AX3,HU_MAPPING!A:C,3,FALSE)</f>
        <v>NPALLET-I1</v>
      </c>
      <c r="H3" s="7" t="str">
        <f t="shared" si="0"/>
        <v>20240510</v>
      </c>
      <c r="I3" s="7" t="str">
        <f t="shared" si="1"/>
        <v>20350228</v>
      </c>
      <c r="J3" s="7" t="str">
        <f>VLOOKUP(Y3,BIN_MAPPING!A:B,2,FALSE)</f>
        <v>27-001-2</v>
      </c>
      <c r="K3" s="22" t="s">
        <v>477</v>
      </c>
      <c r="L3" s="7" t="str">
        <f>VLOOKUP(E3,MATERIAL_MAPPING!B:D,3,FALSE)</f>
        <v>CS</v>
      </c>
      <c r="M3" s="13">
        <f t="shared" si="2"/>
        <v>200</v>
      </c>
      <c r="N3" s="23" t="s">
        <v>747</v>
      </c>
      <c r="O3" s="13" t="s">
        <v>156</v>
      </c>
      <c r="P3" s="5">
        <v>5205696</v>
      </c>
      <c r="R3" s="5">
        <v>1</v>
      </c>
      <c r="T3" s="5" t="s">
        <v>164</v>
      </c>
      <c r="Y3" s="19" t="s">
        <v>186</v>
      </c>
      <c r="Z3" s="5">
        <v>200</v>
      </c>
      <c r="AB3" s="24">
        <v>45422</v>
      </c>
      <c r="AC3" s="16">
        <v>49368</v>
      </c>
      <c r="AE3" s="5">
        <v>200</v>
      </c>
      <c r="AX3" s="1" t="s">
        <v>467</v>
      </c>
      <c r="BH3" s="20">
        <v>3.7613030820082202E+17</v>
      </c>
      <c r="BK3" s="18" t="s">
        <v>182</v>
      </c>
      <c r="BL3" s="18" t="s">
        <v>181</v>
      </c>
    </row>
    <row r="4" spans="1:90" x14ac:dyDescent="0.25">
      <c r="A4" s="7" t="str">
        <f>VLOOKUP(P4,MATERIAL_MAPPING!A:C,3,FALSE)</f>
        <v>NE00</v>
      </c>
      <c r="B4" s="7" t="s">
        <v>748</v>
      </c>
      <c r="C4" s="7" t="str">
        <f>VLOOKUP(P4,MATERIAL_MAPPING!A:C,3,FALSE)</f>
        <v>NE00</v>
      </c>
      <c r="D4" s="7" t="s">
        <v>748</v>
      </c>
      <c r="E4" s="7">
        <f>VLOOKUP(P4,MATERIAL_MAPPING!A:B,2,FALSE)</f>
        <v>10029</v>
      </c>
      <c r="F4" s="7" t="str">
        <f>VLOOKUP(AX4,HU_MAPPING!A:C,2,FALSE)</f>
        <v>I1</v>
      </c>
      <c r="G4" s="7" t="str">
        <f>VLOOKUP(AX4,HU_MAPPING!A:C,3,FALSE)</f>
        <v>NPALLET-I1</v>
      </c>
      <c r="H4" s="7" t="str">
        <f t="shared" si="0"/>
        <v>20240510</v>
      </c>
      <c r="I4" s="7" t="str">
        <f t="shared" si="1"/>
        <v>20350228</v>
      </c>
      <c r="J4" s="7" t="str">
        <f>VLOOKUP(Y4,BIN_MAPPING!A:B,2,FALSE)</f>
        <v>27-001-3</v>
      </c>
      <c r="K4" s="22" t="s">
        <v>478</v>
      </c>
      <c r="L4" s="7" t="str">
        <f>VLOOKUP(E4,MATERIAL_MAPPING!B:D,3,FALSE)</f>
        <v>CS</v>
      </c>
      <c r="M4" s="13">
        <f t="shared" si="2"/>
        <v>200</v>
      </c>
      <c r="N4" s="23" t="s">
        <v>747</v>
      </c>
      <c r="O4" s="13" t="s">
        <v>156</v>
      </c>
      <c r="P4" s="5">
        <v>5205696</v>
      </c>
      <c r="R4" s="5">
        <v>1</v>
      </c>
      <c r="T4" s="5" t="s">
        <v>164</v>
      </c>
      <c r="Y4" s="19" t="s">
        <v>187</v>
      </c>
      <c r="Z4" s="5">
        <v>200</v>
      </c>
      <c r="AB4" s="24">
        <v>45422</v>
      </c>
      <c r="AC4" s="16">
        <v>49368</v>
      </c>
      <c r="AE4" s="5">
        <v>200</v>
      </c>
      <c r="AX4" s="1" t="s">
        <v>467</v>
      </c>
      <c r="BH4" s="20">
        <v>3.7613030820082202E+17</v>
      </c>
      <c r="BK4" s="18" t="s">
        <v>182</v>
      </c>
      <c r="BL4" s="18" t="s">
        <v>181</v>
      </c>
    </row>
    <row r="5" spans="1:90" x14ac:dyDescent="0.25">
      <c r="A5" s="7" t="str">
        <f>VLOOKUP(P5,MATERIAL_MAPPING!A:C,3,FALSE)</f>
        <v>NE00</v>
      </c>
      <c r="B5" s="7" t="s">
        <v>748</v>
      </c>
      <c r="C5" s="7" t="str">
        <f>VLOOKUP(P5,MATERIAL_MAPPING!A:C,3,FALSE)</f>
        <v>NE00</v>
      </c>
      <c r="D5" s="7" t="s">
        <v>748</v>
      </c>
      <c r="E5" s="7">
        <f>VLOOKUP(P5,MATERIAL_MAPPING!A:B,2,FALSE)</f>
        <v>10029</v>
      </c>
      <c r="F5" s="7" t="str">
        <f>VLOOKUP(AX5,HU_MAPPING!A:C,2,FALSE)</f>
        <v>I1</v>
      </c>
      <c r="G5" s="7" t="str">
        <f>VLOOKUP(AX5,HU_MAPPING!A:C,3,FALSE)</f>
        <v>NPALLET-I1</v>
      </c>
      <c r="H5" s="7" t="str">
        <f t="shared" si="0"/>
        <v>20240510</v>
      </c>
      <c r="I5" s="7" t="str">
        <f t="shared" si="1"/>
        <v>20350228</v>
      </c>
      <c r="J5" s="7" t="str">
        <f>VLOOKUP(Y5,BIN_MAPPING!A:B,2,FALSE)</f>
        <v>27-001-4</v>
      </c>
      <c r="K5" s="22" t="s">
        <v>479</v>
      </c>
      <c r="L5" s="7" t="str">
        <f>VLOOKUP(E5,MATERIAL_MAPPING!B:D,3,FALSE)</f>
        <v>CS</v>
      </c>
      <c r="M5" s="13">
        <f t="shared" si="2"/>
        <v>200</v>
      </c>
      <c r="N5" s="23" t="s">
        <v>747</v>
      </c>
      <c r="O5" s="13" t="s">
        <v>156</v>
      </c>
      <c r="P5" s="5">
        <v>5205696</v>
      </c>
      <c r="R5" s="5">
        <v>1</v>
      </c>
      <c r="T5" s="5" t="s">
        <v>164</v>
      </c>
      <c r="Y5" s="19" t="s">
        <v>188</v>
      </c>
      <c r="Z5" s="5">
        <v>200</v>
      </c>
      <c r="AB5" s="24">
        <v>45422</v>
      </c>
      <c r="AC5" s="16">
        <v>49368</v>
      </c>
      <c r="AE5" s="5">
        <v>200</v>
      </c>
      <c r="AX5" s="1" t="s">
        <v>467</v>
      </c>
      <c r="BH5" s="20">
        <v>3.7613030820082202E+17</v>
      </c>
      <c r="BK5" s="18" t="s">
        <v>182</v>
      </c>
      <c r="BL5" s="18" t="s">
        <v>181</v>
      </c>
    </row>
    <row r="6" spans="1:90" x14ac:dyDescent="0.25">
      <c r="A6" s="7" t="str">
        <f>VLOOKUP(P6,MATERIAL_MAPPING!A:C,3,FALSE)</f>
        <v>NE00</v>
      </c>
      <c r="B6" s="7" t="s">
        <v>748</v>
      </c>
      <c r="C6" s="7" t="str">
        <f>VLOOKUP(P6,MATERIAL_MAPPING!A:C,3,FALSE)</f>
        <v>NE00</v>
      </c>
      <c r="D6" s="7" t="s">
        <v>748</v>
      </c>
      <c r="E6" s="7">
        <f>VLOOKUP(P6,MATERIAL_MAPPING!A:B,2,FALSE)</f>
        <v>10029</v>
      </c>
      <c r="F6" s="7" t="str">
        <f>VLOOKUP(AX6,HU_MAPPING!A:C,2,FALSE)</f>
        <v>I1</v>
      </c>
      <c r="G6" s="7" t="str">
        <f>VLOOKUP(AX6,HU_MAPPING!A:C,3,FALSE)</f>
        <v>NPALLET-I1</v>
      </c>
      <c r="H6" s="7" t="str">
        <f t="shared" si="0"/>
        <v>20240510</v>
      </c>
      <c r="I6" s="7" t="str">
        <f t="shared" si="1"/>
        <v>20350228</v>
      </c>
      <c r="J6" s="7" t="str">
        <f>VLOOKUP(Y6,BIN_MAPPING!A:B,2,FALSE)</f>
        <v>27-001-5</v>
      </c>
      <c r="K6" s="22" t="s">
        <v>480</v>
      </c>
      <c r="L6" s="7" t="str">
        <f>VLOOKUP(E6,MATERIAL_MAPPING!B:D,3,FALSE)</f>
        <v>CS</v>
      </c>
      <c r="M6" s="13">
        <f t="shared" si="2"/>
        <v>200</v>
      </c>
      <c r="N6" s="23" t="s">
        <v>747</v>
      </c>
      <c r="O6" s="13" t="s">
        <v>156</v>
      </c>
      <c r="P6" s="5">
        <v>5205696</v>
      </c>
      <c r="R6" s="5">
        <v>1</v>
      </c>
      <c r="T6" s="5" t="s">
        <v>164</v>
      </c>
      <c r="Y6" s="19" t="s">
        <v>189</v>
      </c>
      <c r="Z6" s="5">
        <v>200</v>
      </c>
      <c r="AB6" s="24">
        <v>45422</v>
      </c>
      <c r="AC6" s="16">
        <v>49368</v>
      </c>
      <c r="AE6" s="5">
        <v>200</v>
      </c>
      <c r="AX6" s="1" t="s">
        <v>467</v>
      </c>
      <c r="BH6" s="20">
        <v>3.7613030820082099E+17</v>
      </c>
      <c r="BK6" s="18" t="s">
        <v>182</v>
      </c>
      <c r="BL6" s="18" t="s">
        <v>181</v>
      </c>
    </row>
    <row r="7" spans="1:90" x14ac:dyDescent="0.25">
      <c r="A7" s="7" t="str">
        <f>VLOOKUP(P7,MATERIAL_MAPPING!A:C,3,FALSE)</f>
        <v>NE00</v>
      </c>
      <c r="B7" s="7" t="s">
        <v>748</v>
      </c>
      <c r="C7" s="7" t="str">
        <f>VLOOKUP(P7,MATERIAL_MAPPING!A:C,3,FALSE)</f>
        <v>NE00</v>
      </c>
      <c r="D7" s="7" t="s">
        <v>748</v>
      </c>
      <c r="E7" s="7">
        <f>VLOOKUP(P7,MATERIAL_MAPPING!A:B,2,FALSE)</f>
        <v>10029</v>
      </c>
      <c r="F7" s="7" t="str">
        <f>VLOOKUP(AX7,HU_MAPPING!A:C,2,FALSE)</f>
        <v>I1</v>
      </c>
      <c r="G7" s="7" t="str">
        <f>VLOOKUP(AX7,HU_MAPPING!A:C,3,FALSE)</f>
        <v>NPALLET-I1</v>
      </c>
      <c r="H7" s="7" t="str">
        <f t="shared" si="0"/>
        <v>20240510</v>
      </c>
      <c r="I7" s="7" t="str">
        <f t="shared" si="1"/>
        <v>20350228</v>
      </c>
      <c r="J7" s="7" t="str">
        <f>VLOOKUP(Y7,BIN_MAPPING!A:B,2,FALSE)</f>
        <v>27-001-6</v>
      </c>
      <c r="K7" s="22" t="s">
        <v>481</v>
      </c>
      <c r="L7" s="7" t="str">
        <f>VLOOKUP(E7,MATERIAL_MAPPING!B:D,3,FALSE)</f>
        <v>CS</v>
      </c>
      <c r="M7" s="13">
        <f t="shared" si="2"/>
        <v>200</v>
      </c>
      <c r="N7" s="23" t="s">
        <v>747</v>
      </c>
      <c r="O7" s="13" t="s">
        <v>156</v>
      </c>
      <c r="P7" s="5">
        <v>5205696</v>
      </c>
      <c r="R7" s="5">
        <v>1</v>
      </c>
      <c r="T7" s="5" t="s">
        <v>164</v>
      </c>
      <c r="Y7" s="19" t="s">
        <v>190</v>
      </c>
      <c r="Z7" s="5">
        <v>200</v>
      </c>
      <c r="AB7" s="24">
        <v>45422</v>
      </c>
      <c r="AC7" s="16">
        <v>49368</v>
      </c>
      <c r="AE7" s="5">
        <v>200</v>
      </c>
      <c r="AX7" s="1" t="s">
        <v>467</v>
      </c>
      <c r="BH7" s="20">
        <v>3.7613030820082202E+17</v>
      </c>
      <c r="BK7" s="18" t="s">
        <v>182</v>
      </c>
      <c r="BL7" s="18" t="s">
        <v>181</v>
      </c>
    </row>
    <row r="8" spans="1:90" x14ac:dyDescent="0.25">
      <c r="A8" s="7" t="str">
        <f>VLOOKUP(P8,MATERIAL_MAPPING!A:C,3,FALSE)</f>
        <v>NE00</v>
      </c>
      <c r="B8" s="7" t="s">
        <v>748</v>
      </c>
      <c r="C8" s="7" t="str">
        <f>VLOOKUP(P8,MATERIAL_MAPPING!A:C,3,FALSE)</f>
        <v>NE00</v>
      </c>
      <c r="D8" s="7" t="s">
        <v>748</v>
      </c>
      <c r="E8" s="7">
        <f>VLOOKUP(P8,MATERIAL_MAPPING!A:B,2,FALSE)</f>
        <v>10029</v>
      </c>
      <c r="F8" s="7" t="str">
        <f>VLOOKUP(AX8,HU_MAPPING!A:C,2,FALSE)</f>
        <v>I1</v>
      </c>
      <c r="G8" s="7" t="str">
        <f>VLOOKUP(AX8,HU_MAPPING!A:C,3,FALSE)</f>
        <v>NPALLET-I1</v>
      </c>
      <c r="H8" s="7" t="str">
        <f t="shared" si="0"/>
        <v>20240510</v>
      </c>
      <c r="I8" s="7" t="str">
        <f t="shared" si="1"/>
        <v>20350228</v>
      </c>
      <c r="J8" s="7" t="str">
        <f>VLOOKUP(Y8,BIN_MAPPING!A:B,2,FALSE)</f>
        <v>27-002-2</v>
      </c>
      <c r="K8" s="22" t="s">
        <v>482</v>
      </c>
      <c r="L8" s="7" t="str">
        <f>VLOOKUP(E8,MATERIAL_MAPPING!B:D,3,FALSE)</f>
        <v>CS</v>
      </c>
      <c r="M8" s="13">
        <f t="shared" si="2"/>
        <v>200</v>
      </c>
      <c r="N8" s="23" t="s">
        <v>747</v>
      </c>
      <c r="O8" s="13" t="s">
        <v>156</v>
      </c>
      <c r="P8" s="5">
        <v>5205696</v>
      </c>
      <c r="R8" s="5">
        <v>1</v>
      </c>
      <c r="T8" s="5" t="s">
        <v>164</v>
      </c>
      <c r="Y8" s="19" t="s">
        <v>191</v>
      </c>
      <c r="Z8" s="5">
        <v>200</v>
      </c>
      <c r="AB8" s="24">
        <v>45422</v>
      </c>
      <c r="AC8" s="16">
        <v>49368</v>
      </c>
      <c r="AE8" s="5">
        <v>200</v>
      </c>
      <c r="AX8" s="1" t="s">
        <v>467</v>
      </c>
      <c r="BH8" s="20">
        <v>3.7613030820082099E+17</v>
      </c>
      <c r="BK8" s="18" t="s">
        <v>182</v>
      </c>
      <c r="BL8" s="18" t="s">
        <v>181</v>
      </c>
    </row>
    <row r="9" spans="1:90" x14ac:dyDescent="0.25">
      <c r="A9" s="7" t="str">
        <f>VLOOKUP(P9,MATERIAL_MAPPING!A:C,3,FALSE)</f>
        <v>NE00</v>
      </c>
      <c r="B9" s="7" t="s">
        <v>748</v>
      </c>
      <c r="C9" s="7" t="str">
        <f>VLOOKUP(P9,MATERIAL_MAPPING!A:C,3,FALSE)</f>
        <v>NE00</v>
      </c>
      <c r="D9" s="7" t="s">
        <v>748</v>
      </c>
      <c r="E9" s="7">
        <f>VLOOKUP(P9,MATERIAL_MAPPING!A:B,2,FALSE)</f>
        <v>10029</v>
      </c>
      <c r="F9" s="7" t="str">
        <f>VLOOKUP(AX9,HU_MAPPING!A:C,2,FALSE)</f>
        <v>I1</v>
      </c>
      <c r="G9" s="7" t="str">
        <f>VLOOKUP(AX9,HU_MAPPING!A:C,3,FALSE)</f>
        <v>NPALLET-I1</v>
      </c>
      <c r="H9" s="7" t="str">
        <f t="shared" si="0"/>
        <v>20240510</v>
      </c>
      <c r="I9" s="7" t="str">
        <f t="shared" si="1"/>
        <v>20350228</v>
      </c>
      <c r="J9" s="7" t="str">
        <f>VLOOKUP(Y9,BIN_MAPPING!A:B,2,FALSE)</f>
        <v>27-002-3</v>
      </c>
      <c r="K9" s="22" t="s">
        <v>483</v>
      </c>
      <c r="L9" s="7" t="str">
        <f>VLOOKUP(E9,MATERIAL_MAPPING!B:D,3,FALSE)</f>
        <v>CS</v>
      </c>
      <c r="M9" s="13">
        <f t="shared" si="2"/>
        <v>200</v>
      </c>
      <c r="N9" s="23" t="s">
        <v>747</v>
      </c>
      <c r="O9" s="13" t="s">
        <v>156</v>
      </c>
      <c r="P9" s="5">
        <v>5205696</v>
      </c>
      <c r="R9" s="5">
        <v>1</v>
      </c>
      <c r="T9" s="5" t="s">
        <v>164</v>
      </c>
      <c r="Y9" s="19" t="s">
        <v>192</v>
      </c>
      <c r="Z9" s="5">
        <v>200</v>
      </c>
      <c r="AB9" s="24">
        <v>45422</v>
      </c>
      <c r="AC9" s="16">
        <v>49368</v>
      </c>
      <c r="AE9" s="5">
        <v>200</v>
      </c>
      <c r="AX9" s="1" t="s">
        <v>467</v>
      </c>
      <c r="BH9" s="20">
        <v>3.7613030820082099E+17</v>
      </c>
      <c r="BK9" s="18" t="s">
        <v>182</v>
      </c>
      <c r="BL9" s="18" t="s">
        <v>181</v>
      </c>
    </row>
    <row r="10" spans="1:90" x14ac:dyDescent="0.25">
      <c r="A10" s="7" t="str">
        <f>VLOOKUP(P10,MATERIAL_MAPPING!A:C,3,FALSE)</f>
        <v>NE00</v>
      </c>
      <c r="B10" s="7" t="s">
        <v>748</v>
      </c>
      <c r="C10" s="7" t="str">
        <f>VLOOKUP(P10,MATERIAL_MAPPING!A:C,3,FALSE)</f>
        <v>NE00</v>
      </c>
      <c r="D10" s="7" t="s">
        <v>748</v>
      </c>
      <c r="E10" s="7">
        <f>VLOOKUP(P10,MATERIAL_MAPPING!A:B,2,FALSE)</f>
        <v>10029</v>
      </c>
      <c r="F10" s="7" t="str">
        <f>VLOOKUP(AX10,HU_MAPPING!A:C,2,FALSE)</f>
        <v>I1</v>
      </c>
      <c r="G10" s="7" t="str">
        <f>VLOOKUP(AX10,HU_MAPPING!A:C,3,FALSE)</f>
        <v>NPALLET-I1</v>
      </c>
      <c r="H10" s="7" t="str">
        <f t="shared" si="0"/>
        <v>20240510</v>
      </c>
      <c r="I10" s="7" t="str">
        <f t="shared" si="1"/>
        <v>20350228</v>
      </c>
      <c r="J10" s="7" t="str">
        <f>VLOOKUP(Y10,BIN_MAPPING!A:B,2,FALSE)</f>
        <v>27-002-4</v>
      </c>
      <c r="K10" s="22" t="s">
        <v>484</v>
      </c>
      <c r="L10" s="7" t="str">
        <f>VLOOKUP(E10,MATERIAL_MAPPING!B:D,3,FALSE)</f>
        <v>CS</v>
      </c>
      <c r="M10" s="13">
        <f t="shared" si="2"/>
        <v>200</v>
      </c>
      <c r="N10" s="23" t="s">
        <v>747</v>
      </c>
      <c r="O10" s="13" t="s">
        <v>156</v>
      </c>
      <c r="P10" s="5">
        <v>5205696</v>
      </c>
      <c r="R10" s="5">
        <v>1</v>
      </c>
      <c r="T10" s="5" t="s">
        <v>164</v>
      </c>
      <c r="Y10" s="19" t="s">
        <v>193</v>
      </c>
      <c r="Z10" s="5">
        <v>200</v>
      </c>
      <c r="AB10" s="24">
        <v>45422</v>
      </c>
      <c r="AC10" s="16">
        <v>49368</v>
      </c>
      <c r="AE10" s="5">
        <v>200</v>
      </c>
      <c r="AX10" s="1" t="s">
        <v>467</v>
      </c>
      <c r="BH10" s="20">
        <v>3.7613030820081798E+17</v>
      </c>
      <c r="BK10" s="18" t="s">
        <v>182</v>
      </c>
      <c r="BL10" s="18" t="s">
        <v>181</v>
      </c>
    </row>
    <row r="11" spans="1:90" x14ac:dyDescent="0.25">
      <c r="A11" s="7" t="str">
        <f>VLOOKUP(P11,MATERIAL_MAPPING!A:C,3,FALSE)</f>
        <v>NE00</v>
      </c>
      <c r="B11" s="7" t="s">
        <v>748</v>
      </c>
      <c r="C11" s="7" t="str">
        <f>VLOOKUP(P11,MATERIAL_MAPPING!A:C,3,FALSE)</f>
        <v>NE00</v>
      </c>
      <c r="D11" s="7" t="s">
        <v>748</v>
      </c>
      <c r="E11" s="7">
        <f>VLOOKUP(P11,MATERIAL_MAPPING!A:B,2,FALSE)</f>
        <v>10029</v>
      </c>
      <c r="F11" s="7" t="str">
        <f>VLOOKUP(AX11,HU_MAPPING!A:C,2,FALSE)</f>
        <v>I1</v>
      </c>
      <c r="G11" s="7" t="str">
        <f>VLOOKUP(AX11,HU_MAPPING!A:C,3,FALSE)</f>
        <v>NPALLET-I1</v>
      </c>
      <c r="H11" s="7" t="str">
        <f t="shared" si="0"/>
        <v>20240510</v>
      </c>
      <c r="I11" s="7" t="str">
        <f t="shared" si="1"/>
        <v>20350228</v>
      </c>
      <c r="J11" s="7" t="str">
        <f>VLOOKUP(Y11,BIN_MAPPING!A:B,2,FALSE)</f>
        <v>27-002-5</v>
      </c>
      <c r="K11" s="22" t="s">
        <v>485</v>
      </c>
      <c r="L11" s="7" t="str">
        <f>VLOOKUP(E11,MATERIAL_MAPPING!B:D,3,FALSE)</f>
        <v>CS</v>
      </c>
      <c r="M11" s="13">
        <f t="shared" si="2"/>
        <v>200</v>
      </c>
      <c r="N11" s="23" t="s">
        <v>747</v>
      </c>
      <c r="O11" s="13" t="s">
        <v>156</v>
      </c>
      <c r="P11" s="5">
        <v>5205696</v>
      </c>
      <c r="R11" s="5">
        <v>1</v>
      </c>
      <c r="T11" s="5" t="s">
        <v>164</v>
      </c>
      <c r="Y11" s="19" t="s">
        <v>194</v>
      </c>
      <c r="Z11" s="5">
        <v>200</v>
      </c>
      <c r="AB11" s="24">
        <v>45422</v>
      </c>
      <c r="AC11" s="16">
        <v>49368</v>
      </c>
      <c r="AE11" s="5">
        <v>200</v>
      </c>
      <c r="AX11" s="1" t="s">
        <v>467</v>
      </c>
      <c r="BH11" s="20">
        <v>3.7613030820081798E+17</v>
      </c>
      <c r="BK11" s="18" t="s">
        <v>182</v>
      </c>
      <c r="BL11" s="18" t="s">
        <v>181</v>
      </c>
    </row>
    <row r="12" spans="1:90" x14ac:dyDescent="0.25">
      <c r="A12" s="7" t="str">
        <f>VLOOKUP(P12,MATERIAL_MAPPING!A:C,3,FALSE)</f>
        <v>NE00</v>
      </c>
      <c r="B12" s="7" t="s">
        <v>748</v>
      </c>
      <c r="C12" s="7" t="str">
        <f>VLOOKUP(P12,MATERIAL_MAPPING!A:C,3,FALSE)</f>
        <v>NE00</v>
      </c>
      <c r="D12" s="7" t="s">
        <v>748</v>
      </c>
      <c r="E12" s="7">
        <f>VLOOKUP(P12,MATERIAL_MAPPING!A:B,2,FALSE)</f>
        <v>10029</v>
      </c>
      <c r="F12" s="7" t="str">
        <f>VLOOKUP(AX12,HU_MAPPING!A:C,2,FALSE)</f>
        <v>I1</v>
      </c>
      <c r="G12" s="7" t="str">
        <f>VLOOKUP(AX12,HU_MAPPING!A:C,3,FALSE)</f>
        <v>NPALLET-I1</v>
      </c>
      <c r="H12" s="7" t="str">
        <f t="shared" si="0"/>
        <v>20240510</v>
      </c>
      <c r="I12" s="7" t="str">
        <f t="shared" si="1"/>
        <v>20240731</v>
      </c>
      <c r="J12" s="7" t="str">
        <f>VLOOKUP(Y12,BIN_MAPPING!A:B,2,FALSE)</f>
        <v>27-002-6</v>
      </c>
      <c r="K12" s="22" t="s">
        <v>486</v>
      </c>
      <c r="L12" s="7" t="str">
        <f>VLOOKUP(E12,MATERIAL_MAPPING!B:D,3,FALSE)</f>
        <v>CS</v>
      </c>
      <c r="M12" s="13">
        <f t="shared" si="2"/>
        <v>200</v>
      </c>
      <c r="N12" s="23" t="s">
        <v>747</v>
      </c>
      <c r="O12" s="13" t="s">
        <v>156</v>
      </c>
      <c r="P12" s="5">
        <v>5205696</v>
      </c>
      <c r="R12" s="5">
        <v>1</v>
      </c>
      <c r="T12" s="5" t="s">
        <v>165</v>
      </c>
      <c r="Y12" s="19" t="s">
        <v>195</v>
      </c>
      <c r="Z12" s="5">
        <v>200</v>
      </c>
      <c r="AB12" s="24">
        <v>45422</v>
      </c>
      <c r="AC12" s="16">
        <v>45504</v>
      </c>
      <c r="AE12" s="5">
        <v>200</v>
      </c>
      <c r="AX12" s="1" t="s">
        <v>467</v>
      </c>
      <c r="BH12" s="20">
        <v>3.7613030820082202E+17</v>
      </c>
      <c r="BK12" s="18" t="s">
        <v>182</v>
      </c>
      <c r="BL12" s="18" t="s">
        <v>181</v>
      </c>
    </row>
    <row r="13" spans="1:90" x14ac:dyDescent="0.25">
      <c r="A13" s="7" t="str">
        <f>VLOOKUP(P13,MATERIAL_MAPPING!A:C,3,FALSE)</f>
        <v>NE00</v>
      </c>
      <c r="B13" s="7" t="s">
        <v>748</v>
      </c>
      <c r="C13" s="7" t="str">
        <f>VLOOKUP(P13,MATERIAL_MAPPING!A:C,3,FALSE)</f>
        <v>NE00</v>
      </c>
      <c r="D13" s="7" t="s">
        <v>748</v>
      </c>
      <c r="E13" s="7">
        <f>VLOOKUP(P13,MATERIAL_MAPPING!A:B,2,FALSE)</f>
        <v>10029</v>
      </c>
      <c r="F13" s="7" t="str">
        <f>VLOOKUP(AX13,HU_MAPPING!A:C,2,FALSE)</f>
        <v>I1</v>
      </c>
      <c r="G13" s="7" t="str">
        <f>VLOOKUP(AX13,HU_MAPPING!A:C,3,FALSE)</f>
        <v>NPALLET-I1</v>
      </c>
      <c r="H13" s="7" t="str">
        <f t="shared" si="0"/>
        <v>20240510</v>
      </c>
      <c r="I13" s="7" t="str">
        <f t="shared" si="1"/>
        <v>20240731</v>
      </c>
      <c r="J13" s="7" t="str">
        <f>VLOOKUP(Y13,BIN_MAPPING!A:B,2,FALSE)</f>
        <v>27-003-2</v>
      </c>
      <c r="K13" s="22"/>
      <c r="L13" s="7" t="str">
        <f>VLOOKUP(E13,MATERIAL_MAPPING!B:D,3,FALSE)</f>
        <v>CS</v>
      </c>
      <c r="M13" s="13">
        <f t="shared" si="2"/>
        <v>200</v>
      </c>
      <c r="N13" s="23" t="s">
        <v>747</v>
      </c>
      <c r="O13" s="13" t="s">
        <v>156</v>
      </c>
      <c r="P13" s="5">
        <v>5205696</v>
      </c>
      <c r="R13" s="5">
        <v>1</v>
      </c>
      <c r="T13" s="5" t="s">
        <v>165</v>
      </c>
      <c r="Y13" s="19" t="s">
        <v>196</v>
      </c>
      <c r="Z13" s="5">
        <v>200</v>
      </c>
      <c r="AB13" s="24">
        <v>45422</v>
      </c>
      <c r="AC13" s="16">
        <v>45504</v>
      </c>
      <c r="AE13" s="5">
        <v>200</v>
      </c>
      <c r="AX13" s="1" t="s">
        <v>467</v>
      </c>
      <c r="BH13" s="20">
        <v>3.7613030820082202E+17</v>
      </c>
      <c r="BK13" s="18" t="s">
        <v>182</v>
      </c>
      <c r="BL13" s="18" t="s">
        <v>181</v>
      </c>
    </row>
    <row r="14" spans="1:90" x14ac:dyDescent="0.25">
      <c r="A14" s="7" t="str">
        <f>VLOOKUP(P14,MATERIAL_MAPPING!A:C,3,FALSE)</f>
        <v>NE00</v>
      </c>
      <c r="B14" s="7" t="s">
        <v>748</v>
      </c>
      <c r="C14" s="7" t="str">
        <f>VLOOKUP(P14,MATERIAL_MAPPING!A:C,3,FALSE)</f>
        <v>NE00</v>
      </c>
      <c r="D14" s="7" t="s">
        <v>748</v>
      </c>
      <c r="E14" s="7">
        <f>VLOOKUP(P14,MATERIAL_MAPPING!A:B,2,FALSE)</f>
        <v>10029</v>
      </c>
      <c r="F14" s="7" t="str">
        <f>VLOOKUP(AX14,HU_MAPPING!A:C,2,FALSE)</f>
        <v>I1</v>
      </c>
      <c r="G14" s="7" t="str">
        <f>VLOOKUP(AX14,HU_MAPPING!A:C,3,FALSE)</f>
        <v>NPALLET-I1</v>
      </c>
      <c r="H14" s="7" t="str">
        <f t="shared" si="0"/>
        <v>20240510</v>
      </c>
      <c r="I14" s="7" t="str">
        <f t="shared" si="1"/>
        <v>20240731</v>
      </c>
      <c r="J14" s="7" t="str">
        <f>VLOOKUP(Y14,BIN_MAPPING!A:B,2,FALSE)</f>
        <v>27-003-3</v>
      </c>
      <c r="K14" s="22"/>
      <c r="L14" s="7" t="str">
        <f>VLOOKUP(E14,MATERIAL_MAPPING!B:D,3,FALSE)</f>
        <v>CS</v>
      </c>
      <c r="M14" s="13">
        <f t="shared" si="2"/>
        <v>200</v>
      </c>
      <c r="N14" s="23" t="s">
        <v>747</v>
      </c>
      <c r="O14" s="13" t="s">
        <v>156</v>
      </c>
      <c r="P14" s="5">
        <v>5205696</v>
      </c>
      <c r="R14" s="5">
        <v>1</v>
      </c>
      <c r="T14" s="5" t="s">
        <v>165</v>
      </c>
      <c r="Y14" s="19" t="s">
        <v>197</v>
      </c>
      <c r="Z14" s="5">
        <v>200</v>
      </c>
      <c r="AB14" s="24">
        <v>45422</v>
      </c>
      <c r="AC14" s="16">
        <v>45504</v>
      </c>
      <c r="AE14" s="5">
        <v>200</v>
      </c>
      <c r="AX14" s="1" t="s">
        <v>467</v>
      </c>
      <c r="BH14" s="20">
        <v>3.7613030820082202E+17</v>
      </c>
      <c r="BK14" s="18" t="s">
        <v>182</v>
      </c>
      <c r="BL14" s="18" t="s">
        <v>181</v>
      </c>
    </row>
    <row r="15" spans="1:90" x14ac:dyDescent="0.25">
      <c r="A15" s="7" t="str">
        <f>VLOOKUP(P15,MATERIAL_MAPPING!A:C,3,FALSE)</f>
        <v>NE00</v>
      </c>
      <c r="B15" s="7" t="s">
        <v>748</v>
      </c>
      <c r="C15" s="7" t="str">
        <f>VLOOKUP(P15,MATERIAL_MAPPING!A:C,3,FALSE)</f>
        <v>NE00</v>
      </c>
      <c r="D15" s="7" t="s">
        <v>748</v>
      </c>
      <c r="E15" s="7">
        <f>VLOOKUP(P15,MATERIAL_MAPPING!A:B,2,FALSE)</f>
        <v>10029</v>
      </c>
      <c r="F15" s="7" t="str">
        <f>VLOOKUP(AX15,HU_MAPPING!A:C,2,FALSE)</f>
        <v>I1</v>
      </c>
      <c r="G15" s="7" t="str">
        <f>VLOOKUP(AX15,HU_MAPPING!A:C,3,FALSE)</f>
        <v>NPALLET-I1</v>
      </c>
      <c r="H15" s="7" t="str">
        <f t="shared" ref="H15:H66" si="3">TEXT(AB15,"yyyymmdd")</f>
        <v>20240510</v>
      </c>
      <c r="I15" s="7" t="str">
        <f t="shared" ref="I15:I66" si="4">TEXT(AC15,"yyyymmdd")</f>
        <v>20240731</v>
      </c>
      <c r="J15" s="7" t="str">
        <f>VLOOKUP(Y15,BIN_MAPPING!A:B,2,FALSE)</f>
        <v>27-003-4</v>
      </c>
      <c r="K15" s="22"/>
      <c r="L15" s="7" t="str">
        <f>VLOOKUP(E15,MATERIAL_MAPPING!B:D,3,FALSE)</f>
        <v>CS</v>
      </c>
      <c r="M15" s="13">
        <f t="shared" ref="M15:M66" si="5">AE15</f>
        <v>200</v>
      </c>
      <c r="N15" s="23" t="s">
        <v>747</v>
      </c>
      <c r="O15" s="13" t="s">
        <v>156</v>
      </c>
      <c r="P15" s="5">
        <v>5205696</v>
      </c>
      <c r="R15" s="5">
        <v>1</v>
      </c>
      <c r="T15" s="5" t="s">
        <v>165</v>
      </c>
      <c r="Y15" s="19" t="s">
        <v>198</v>
      </c>
      <c r="Z15" s="5">
        <v>200</v>
      </c>
      <c r="AB15" s="24">
        <v>45422</v>
      </c>
      <c r="AC15" s="16">
        <v>45504</v>
      </c>
      <c r="AE15" s="5">
        <v>200</v>
      </c>
      <c r="AX15" s="1" t="s">
        <v>467</v>
      </c>
      <c r="BH15" s="20">
        <v>3.7613030820082202E+17</v>
      </c>
      <c r="BK15" s="18" t="s">
        <v>182</v>
      </c>
      <c r="BL15" s="18" t="s">
        <v>181</v>
      </c>
    </row>
    <row r="16" spans="1:90" x14ac:dyDescent="0.25">
      <c r="A16" s="7" t="str">
        <f>VLOOKUP(P16,MATERIAL_MAPPING!A:C,3,FALSE)</f>
        <v>NE00</v>
      </c>
      <c r="B16" s="7" t="s">
        <v>748</v>
      </c>
      <c r="C16" s="7" t="str">
        <f>VLOOKUP(P16,MATERIAL_MAPPING!A:C,3,FALSE)</f>
        <v>NE00</v>
      </c>
      <c r="D16" s="7" t="s">
        <v>748</v>
      </c>
      <c r="E16" s="7">
        <f>VLOOKUP(P16,MATERIAL_MAPPING!A:B,2,FALSE)</f>
        <v>10029</v>
      </c>
      <c r="F16" s="7" t="str">
        <f>VLOOKUP(AX16,HU_MAPPING!A:C,2,FALSE)</f>
        <v>I1</v>
      </c>
      <c r="G16" s="7" t="str">
        <f>VLOOKUP(AX16,HU_MAPPING!A:C,3,FALSE)</f>
        <v>NPALLET-I1</v>
      </c>
      <c r="H16" s="7" t="str">
        <f t="shared" si="3"/>
        <v>20240510</v>
      </c>
      <c r="I16" s="7" t="str">
        <f t="shared" si="4"/>
        <v>20240731</v>
      </c>
      <c r="J16" s="7" t="str">
        <f>VLOOKUP(Y16,BIN_MAPPING!A:B,2,FALSE)</f>
        <v>27-003-5</v>
      </c>
      <c r="K16" s="22"/>
      <c r="L16" s="7" t="str">
        <f>VLOOKUP(E16,MATERIAL_MAPPING!B:D,3,FALSE)</f>
        <v>CS</v>
      </c>
      <c r="M16" s="13">
        <f t="shared" si="5"/>
        <v>200</v>
      </c>
      <c r="N16" s="23" t="s">
        <v>747</v>
      </c>
      <c r="O16" s="13" t="s">
        <v>156</v>
      </c>
      <c r="P16" s="5">
        <v>5205696</v>
      </c>
      <c r="R16" s="5">
        <v>1</v>
      </c>
      <c r="T16" s="5" t="s">
        <v>165</v>
      </c>
      <c r="Y16" s="19" t="s">
        <v>199</v>
      </c>
      <c r="Z16" s="5">
        <v>200</v>
      </c>
      <c r="AB16" s="24">
        <v>45422</v>
      </c>
      <c r="AC16" s="16">
        <v>45504</v>
      </c>
      <c r="AE16" s="5">
        <v>200</v>
      </c>
      <c r="AX16" s="1" t="s">
        <v>467</v>
      </c>
      <c r="BH16" s="20">
        <v>3.7613030820082202E+17</v>
      </c>
      <c r="BK16" s="18" t="s">
        <v>182</v>
      </c>
      <c r="BL16" s="18" t="s">
        <v>181</v>
      </c>
    </row>
    <row r="17" spans="1:64" x14ac:dyDescent="0.25">
      <c r="A17" s="7" t="str">
        <f>VLOOKUP(P17,MATERIAL_MAPPING!A:C,3,FALSE)</f>
        <v>NE00</v>
      </c>
      <c r="B17" s="7" t="s">
        <v>748</v>
      </c>
      <c r="C17" s="7" t="str">
        <f>VLOOKUP(P17,MATERIAL_MAPPING!A:C,3,FALSE)</f>
        <v>NE00</v>
      </c>
      <c r="D17" s="7" t="s">
        <v>748</v>
      </c>
      <c r="E17" s="7">
        <f>VLOOKUP(P17,MATERIAL_MAPPING!A:B,2,FALSE)</f>
        <v>10029</v>
      </c>
      <c r="F17" s="7" t="str">
        <f>VLOOKUP(AX17,HU_MAPPING!A:C,2,FALSE)</f>
        <v>I1</v>
      </c>
      <c r="G17" s="7" t="str">
        <f>VLOOKUP(AX17,HU_MAPPING!A:C,3,FALSE)</f>
        <v>NPALLET-I1</v>
      </c>
      <c r="H17" s="7" t="str">
        <f t="shared" si="3"/>
        <v>20240510</v>
      </c>
      <c r="I17" s="7" t="str">
        <f t="shared" si="4"/>
        <v>20240731</v>
      </c>
      <c r="J17" s="7" t="str">
        <f>VLOOKUP(Y17,BIN_MAPPING!A:B,2,FALSE)</f>
        <v>27-003-6</v>
      </c>
      <c r="K17" s="22"/>
      <c r="L17" s="7" t="str">
        <f>VLOOKUP(E17,MATERIAL_MAPPING!B:D,3,FALSE)</f>
        <v>CS</v>
      </c>
      <c r="M17" s="13">
        <f t="shared" si="5"/>
        <v>200</v>
      </c>
      <c r="N17" s="23" t="s">
        <v>747</v>
      </c>
      <c r="O17" s="13" t="s">
        <v>156</v>
      </c>
      <c r="P17" s="5">
        <v>5205696</v>
      </c>
      <c r="R17" s="5">
        <v>1</v>
      </c>
      <c r="T17" s="5" t="s">
        <v>165</v>
      </c>
      <c r="Y17" s="19" t="s">
        <v>200</v>
      </c>
      <c r="Z17" s="5">
        <v>200</v>
      </c>
      <c r="AB17" s="24">
        <v>45422</v>
      </c>
      <c r="AC17" s="16">
        <v>45504</v>
      </c>
      <c r="AE17" s="5">
        <v>200</v>
      </c>
      <c r="AX17" s="1" t="s">
        <v>467</v>
      </c>
      <c r="BH17" s="20">
        <v>3.7613030820082202E+17</v>
      </c>
      <c r="BK17" s="18" t="s">
        <v>182</v>
      </c>
      <c r="BL17" s="18" t="s">
        <v>181</v>
      </c>
    </row>
    <row r="18" spans="1:64" x14ac:dyDescent="0.25">
      <c r="A18" s="7" t="str">
        <f>VLOOKUP(P18,MATERIAL_MAPPING!A:C,3,FALSE)</f>
        <v>NE00</v>
      </c>
      <c r="B18" s="7" t="s">
        <v>748</v>
      </c>
      <c r="C18" s="7" t="str">
        <f>VLOOKUP(P18,MATERIAL_MAPPING!A:C,3,FALSE)</f>
        <v>NE00</v>
      </c>
      <c r="D18" s="7" t="s">
        <v>748</v>
      </c>
      <c r="E18" s="7">
        <f>VLOOKUP(P18,MATERIAL_MAPPING!A:B,2,FALSE)</f>
        <v>10029</v>
      </c>
      <c r="F18" s="7" t="str">
        <f>VLOOKUP(AX18,HU_MAPPING!A:C,2,FALSE)</f>
        <v>I1</v>
      </c>
      <c r="G18" s="7" t="str">
        <f>VLOOKUP(AX18,HU_MAPPING!A:C,3,FALSE)</f>
        <v>NPALLET-I1</v>
      </c>
      <c r="H18" s="7" t="str">
        <f t="shared" si="3"/>
        <v>20240510</v>
      </c>
      <c r="I18" s="7" t="str">
        <f t="shared" si="4"/>
        <v>20240731</v>
      </c>
      <c r="J18" s="7" t="str">
        <f>VLOOKUP(Y18,BIN_MAPPING!A:B,2,FALSE)</f>
        <v>27-004-2</v>
      </c>
      <c r="K18" s="22"/>
      <c r="L18" s="7" t="str">
        <f>VLOOKUP(E18,MATERIAL_MAPPING!B:D,3,FALSE)</f>
        <v>CS</v>
      </c>
      <c r="M18" s="13">
        <f t="shared" si="5"/>
        <v>200</v>
      </c>
      <c r="N18" s="23" t="s">
        <v>747</v>
      </c>
      <c r="O18" s="13" t="s">
        <v>156</v>
      </c>
      <c r="P18" s="5">
        <v>5205696</v>
      </c>
      <c r="R18" s="5">
        <v>1</v>
      </c>
      <c r="T18" s="5" t="s">
        <v>165</v>
      </c>
      <c r="Y18" s="19" t="s">
        <v>201</v>
      </c>
      <c r="Z18" s="5">
        <v>200</v>
      </c>
      <c r="AB18" s="24">
        <v>45422</v>
      </c>
      <c r="AC18" s="16">
        <v>45504</v>
      </c>
      <c r="AE18" s="5">
        <v>200</v>
      </c>
      <c r="AX18" s="1" t="s">
        <v>467</v>
      </c>
      <c r="BH18" s="20">
        <v>3.7613030820082202E+17</v>
      </c>
      <c r="BK18" s="18" t="s">
        <v>182</v>
      </c>
      <c r="BL18" s="18" t="s">
        <v>181</v>
      </c>
    </row>
    <row r="19" spans="1:64" x14ac:dyDescent="0.25">
      <c r="A19" s="7" t="str">
        <f>VLOOKUP(P19,MATERIAL_MAPPING!A:C,3,FALSE)</f>
        <v>NE00</v>
      </c>
      <c r="B19" s="7" t="s">
        <v>748</v>
      </c>
      <c r="C19" s="7" t="str">
        <f>VLOOKUP(P19,MATERIAL_MAPPING!A:C,3,FALSE)</f>
        <v>NE00</v>
      </c>
      <c r="D19" s="7" t="s">
        <v>748</v>
      </c>
      <c r="E19" s="7">
        <f>VLOOKUP(P19,MATERIAL_MAPPING!A:B,2,FALSE)</f>
        <v>10029</v>
      </c>
      <c r="F19" s="7" t="str">
        <f>VLOOKUP(AX19,HU_MAPPING!A:C,2,FALSE)</f>
        <v>I1</v>
      </c>
      <c r="G19" s="7" t="str">
        <f>VLOOKUP(AX19,HU_MAPPING!A:C,3,FALSE)</f>
        <v>NPALLET-I1</v>
      </c>
      <c r="H19" s="7" t="str">
        <f t="shared" si="3"/>
        <v>20240510</v>
      </c>
      <c r="I19" s="7" t="str">
        <f t="shared" si="4"/>
        <v>20240731</v>
      </c>
      <c r="J19" s="7" t="str">
        <f>VLOOKUP(Y19,BIN_MAPPING!A:B,2,FALSE)</f>
        <v>27-004-3</v>
      </c>
      <c r="K19" s="22"/>
      <c r="L19" s="7" t="str">
        <f>VLOOKUP(E19,MATERIAL_MAPPING!B:D,3,FALSE)</f>
        <v>CS</v>
      </c>
      <c r="M19" s="13">
        <f t="shared" si="5"/>
        <v>200</v>
      </c>
      <c r="N19" s="23" t="s">
        <v>747</v>
      </c>
      <c r="O19" s="13" t="s">
        <v>156</v>
      </c>
      <c r="P19" s="5">
        <v>5205696</v>
      </c>
      <c r="R19" s="5">
        <v>1</v>
      </c>
      <c r="T19" s="5" t="s">
        <v>165</v>
      </c>
      <c r="Y19" s="19" t="s">
        <v>202</v>
      </c>
      <c r="Z19" s="5">
        <v>200</v>
      </c>
      <c r="AB19" s="24">
        <v>45422</v>
      </c>
      <c r="AC19" s="16">
        <v>45504</v>
      </c>
      <c r="AE19" s="5">
        <v>200</v>
      </c>
      <c r="AX19" s="1" t="s">
        <v>467</v>
      </c>
      <c r="BH19" s="20">
        <v>3.7613030820082202E+17</v>
      </c>
      <c r="BK19" s="18" t="s">
        <v>182</v>
      </c>
      <c r="BL19" s="18" t="s">
        <v>181</v>
      </c>
    </row>
    <row r="20" spans="1:64" x14ac:dyDescent="0.25">
      <c r="A20" s="7" t="str">
        <f>VLOOKUP(P20,MATERIAL_MAPPING!A:C,3,FALSE)</f>
        <v>NE00</v>
      </c>
      <c r="B20" s="7" t="s">
        <v>748</v>
      </c>
      <c r="C20" s="7" t="str">
        <f>VLOOKUP(P20,MATERIAL_MAPPING!A:C,3,FALSE)</f>
        <v>NE00</v>
      </c>
      <c r="D20" s="7" t="s">
        <v>748</v>
      </c>
      <c r="E20" s="7">
        <f>VLOOKUP(P20,MATERIAL_MAPPING!A:B,2,FALSE)</f>
        <v>10029</v>
      </c>
      <c r="F20" s="7" t="str">
        <f>VLOOKUP(AX20,HU_MAPPING!A:C,2,FALSE)</f>
        <v>I1</v>
      </c>
      <c r="G20" s="7" t="str">
        <f>VLOOKUP(AX20,HU_MAPPING!A:C,3,FALSE)</f>
        <v>NPALLET-I1</v>
      </c>
      <c r="H20" s="7" t="str">
        <f t="shared" si="3"/>
        <v>20240510</v>
      </c>
      <c r="I20" s="7" t="str">
        <f t="shared" si="4"/>
        <v>20240731</v>
      </c>
      <c r="J20" s="7" t="str">
        <f>VLOOKUP(Y20,BIN_MAPPING!A:B,2,FALSE)</f>
        <v>27-004-4</v>
      </c>
      <c r="K20" s="22"/>
      <c r="L20" s="7" t="str">
        <f>VLOOKUP(E20,MATERIAL_MAPPING!B:D,3,FALSE)</f>
        <v>CS</v>
      </c>
      <c r="M20" s="13">
        <f t="shared" si="5"/>
        <v>200</v>
      </c>
      <c r="N20" s="23" t="s">
        <v>747</v>
      </c>
      <c r="O20" s="13" t="s">
        <v>156</v>
      </c>
      <c r="P20" s="5">
        <v>5205696</v>
      </c>
      <c r="R20" s="5">
        <v>1</v>
      </c>
      <c r="T20" s="5" t="s">
        <v>165</v>
      </c>
      <c r="Y20" s="19" t="s">
        <v>203</v>
      </c>
      <c r="Z20" s="5">
        <v>200</v>
      </c>
      <c r="AB20" s="24">
        <v>45422</v>
      </c>
      <c r="AC20" s="16">
        <v>45504</v>
      </c>
      <c r="AE20" s="5">
        <v>200</v>
      </c>
      <c r="AX20" s="1" t="s">
        <v>467</v>
      </c>
      <c r="BH20" s="20">
        <v>3.7613030820082099E+17</v>
      </c>
      <c r="BK20" s="18" t="s">
        <v>182</v>
      </c>
      <c r="BL20" s="18" t="s">
        <v>181</v>
      </c>
    </row>
    <row r="21" spans="1:64" x14ac:dyDescent="0.25">
      <c r="A21" s="7" t="str">
        <f>VLOOKUP(P21,MATERIAL_MAPPING!A:C,3,FALSE)</f>
        <v>NE00</v>
      </c>
      <c r="B21" s="7" t="s">
        <v>748</v>
      </c>
      <c r="C21" s="7" t="str">
        <f>VLOOKUP(P21,MATERIAL_MAPPING!A:C,3,FALSE)</f>
        <v>NE00</v>
      </c>
      <c r="D21" s="7" t="s">
        <v>748</v>
      </c>
      <c r="E21" s="7">
        <f>VLOOKUP(P21,MATERIAL_MAPPING!A:B,2,FALSE)</f>
        <v>10029</v>
      </c>
      <c r="F21" s="7" t="str">
        <f>VLOOKUP(AX21,HU_MAPPING!A:C,2,FALSE)</f>
        <v>I1</v>
      </c>
      <c r="G21" s="7" t="str">
        <f>VLOOKUP(AX21,HU_MAPPING!A:C,3,FALSE)</f>
        <v>NPALLET-I1</v>
      </c>
      <c r="H21" s="7" t="str">
        <f t="shared" si="3"/>
        <v>20240510</v>
      </c>
      <c r="I21" s="7" t="str">
        <f t="shared" si="4"/>
        <v>20240731</v>
      </c>
      <c r="J21" s="7" t="str">
        <f>VLOOKUP(Y21,BIN_MAPPING!A:B,2,FALSE)</f>
        <v>27-004-5</v>
      </c>
      <c r="K21" s="22" t="s">
        <v>487</v>
      </c>
      <c r="L21" s="7" t="str">
        <f>VLOOKUP(E21,MATERIAL_MAPPING!B:D,3,FALSE)</f>
        <v>CS</v>
      </c>
      <c r="M21" s="13">
        <f t="shared" si="5"/>
        <v>200</v>
      </c>
      <c r="N21" s="23" t="s">
        <v>747</v>
      </c>
      <c r="O21" s="13" t="s">
        <v>156</v>
      </c>
      <c r="P21" s="5">
        <v>5205696</v>
      </c>
      <c r="R21" s="5">
        <v>1</v>
      </c>
      <c r="T21" s="5" t="s">
        <v>165</v>
      </c>
      <c r="Y21" s="19" t="s">
        <v>204</v>
      </c>
      <c r="Z21" s="5">
        <v>200</v>
      </c>
      <c r="AB21" s="24">
        <v>45422</v>
      </c>
      <c r="AC21" s="16">
        <v>45504</v>
      </c>
      <c r="AE21" s="5">
        <v>200</v>
      </c>
      <c r="AX21" s="1" t="s">
        <v>467</v>
      </c>
      <c r="BH21" s="20">
        <v>3.7613030820082202E+17</v>
      </c>
      <c r="BK21" s="18" t="s">
        <v>182</v>
      </c>
      <c r="BL21" s="18" t="s">
        <v>181</v>
      </c>
    </row>
    <row r="22" spans="1:64" x14ac:dyDescent="0.25">
      <c r="A22" s="7" t="str">
        <f>VLOOKUP(P22,MATERIAL_MAPPING!A:C,3,FALSE)</f>
        <v>NE00</v>
      </c>
      <c r="B22" s="7" t="s">
        <v>748</v>
      </c>
      <c r="C22" s="7" t="str">
        <f>VLOOKUP(P22,MATERIAL_MAPPING!A:C,3,FALSE)</f>
        <v>NE00</v>
      </c>
      <c r="D22" s="7" t="s">
        <v>748</v>
      </c>
      <c r="E22" s="7">
        <f>VLOOKUP(P22,MATERIAL_MAPPING!A:B,2,FALSE)</f>
        <v>10029</v>
      </c>
      <c r="F22" s="7" t="str">
        <f>VLOOKUP(AX22,HU_MAPPING!A:C,2,FALSE)</f>
        <v>I1</v>
      </c>
      <c r="G22" s="7" t="str">
        <f>VLOOKUP(AX22,HU_MAPPING!A:C,3,FALSE)</f>
        <v>NPALLET-I1</v>
      </c>
      <c r="H22" s="7" t="str">
        <f t="shared" si="3"/>
        <v>20240510</v>
      </c>
      <c r="I22" s="7" t="str">
        <f t="shared" si="4"/>
        <v>20241031</v>
      </c>
      <c r="J22" s="7" t="str">
        <f>VLOOKUP(Y22,BIN_MAPPING!A:B,2,FALSE)</f>
        <v>27-004-6</v>
      </c>
      <c r="K22" s="22" t="s">
        <v>488</v>
      </c>
      <c r="L22" s="7" t="str">
        <f>VLOOKUP(E22,MATERIAL_MAPPING!B:D,3,FALSE)</f>
        <v>CS</v>
      </c>
      <c r="M22" s="13">
        <f t="shared" si="5"/>
        <v>200</v>
      </c>
      <c r="N22" s="23" t="s">
        <v>747</v>
      </c>
      <c r="O22" s="13" t="s">
        <v>156</v>
      </c>
      <c r="P22" s="5">
        <v>5205696</v>
      </c>
      <c r="R22" s="5">
        <v>1</v>
      </c>
      <c r="T22" s="5" t="s">
        <v>166</v>
      </c>
      <c r="Y22" s="19" t="s">
        <v>205</v>
      </c>
      <c r="Z22" s="5">
        <v>200</v>
      </c>
      <c r="AB22" s="24">
        <v>45422</v>
      </c>
      <c r="AC22" s="16">
        <v>45596</v>
      </c>
      <c r="AE22" s="5">
        <v>200</v>
      </c>
      <c r="AX22" s="1" t="s">
        <v>467</v>
      </c>
      <c r="BH22" s="20">
        <v>3.7613030820082202E+17</v>
      </c>
      <c r="BK22" s="18" t="s">
        <v>182</v>
      </c>
      <c r="BL22" s="18" t="s">
        <v>181</v>
      </c>
    </row>
    <row r="23" spans="1:64" x14ac:dyDescent="0.25">
      <c r="A23" s="7" t="str">
        <f>VLOOKUP(P23,MATERIAL_MAPPING!A:C,3,FALSE)</f>
        <v>NE00</v>
      </c>
      <c r="B23" s="7" t="s">
        <v>748</v>
      </c>
      <c r="C23" s="7" t="str">
        <f>VLOOKUP(P23,MATERIAL_MAPPING!A:C,3,FALSE)</f>
        <v>NE00</v>
      </c>
      <c r="D23" s="7" t="s">
        <v>748</v>
      </c>
      <c r="E23" s="7">
        <f>VLOOKUP(P23,MATERIAL_MAPPING!A:B,2,FALSE)</f>
        <v>10029</v>
      </c>
      <c r="F23" s="7" t="str">
        <f>VLOOKUP(AX23,HU_MAPPING!A:C,2,FALSE)</f>
        <v>I1</v>
      </c>
      <c r="G23" s="7" t="str">
        <f>VLOOKUP(AX23,HU_MAPPING!A:C,3,FALSE)</f>
        <v>NPALLET-I1</v>
      </c>
      <c r="H23" s="7" t="str">
        <f t="shared" si="3"/>
        <v>20240510</v>
      </c>
      <c r="I23" s="7" t="str">
        <f t="shared" si="4"/>
        <v>20241031</v>
      </c>
      <c r="J23" s="7" t="str">
        <f>VLOOKUP(Y23,BIN_MAPPING!A:B,2,FALSE)</f>
        <v>27-005-2</v>
      </c>
      <c r="K23" s="22" t="s">
        <v>489</v>
      </c>
      <c r="L23" s="7" t="str">
        <f>VLOOKUP(E23,MATERIAL_MAPPING!B:D,3,FALSE)</f>
        <v>CS</v>
      </c>
      <c r="M23" s="13">
        <f t="shared" si="5"/>
        <v>200</v>
      </c>
      <c r="N23" s="23" t="s">
        <v>747</v>
      </c>
      <c r="O23" s="13" t="s">
        <v>156</v>
      </c>
      <c r="P23" s="5">
        <v>5205696</v>
      </c>
      <c r="R23" s="5">
        <v>1</v>
      </c>
      <c r="T23" s="5" t="s">
        <v>166</v>
      </c>
      <c r="Y23" s="19" t="s">
        <v>206</v>
      </c>
      <c r="Z23" s="5">
        <v>200</v>
      </c>
      <c r="AB23" s="24">
        <v>45422</v>
      </c>
      <c r="AC23" s="16">
        <v>45596</v>
      </c>
      <c r="AE23" s="5">
        <v>200</v>
      </c>
      <c r="AX23" s="1" t="s">
        <v>467</v>
      </c>
      <c r="BH23" s="20">
        <v>3.7613030820082202E+17</v>
      </c>
      <c r="BK23" s="18" t="s">
        <v>182</v>
      </c>
      <c r="BL23" s="18" t="s">
        <v>181</v>
      </c>
    </row>
    <row r="24" spans="1:64" x14ac:dyDescent="0.25">
      <c r="A24" s="7" t="str">
        <f>VLOOKUP(P24,MATERIAL_MAPPING!A:C,3,FALSE)</f>
        <v>NE00</v>
      </c>
      <c r="B24" s="7" t="s">
        <v>748</v>
      </c>
      <c r="C24" s="7" t="str">
        <f>VLOOKUP(P24,MATERIAL_MAPPING!A:C,3,FALSE)</f>
        <v>NE00</v>
      </c>
      <c r="D24" s="7" t="s">
        <v>748</v>
      </c>
      <c r="E24" s="7">
        <f>VLOOKUP(P24,MATERIAL_MAPPING!A:B,2,FALSE)</f>
        <v>10029</v>
      </c>
      <c r="F24" s="7" t="str">
        <f>VLOOKUP(AX24,HU_MAPPING!A:C,2,FALSE)</f>
        <v>I1</v>
      </c>
      <c r="G24" s="7" t="str">
        <f>VLOOKUP(AX24,HU_MAPPING!A:C,3,FALSE)</f>
        <v>NPALLET-I1</v>
      </c>
      <c r="H24" s="7" t="str">
        <f t="shared" si="3"/>
        <v>20240510</v>
      </c>
      <c r="I24" s="7" t="str">
        <f t="shared" si="4"/>
        <v>20241031</v>
      </c>
      <c r="J24" s="7" t="str">
        <f>VLOOKUP(Y24,BIN_MAPPING!A:B,2,FALSE)</f>
        <v>27-005-3</v>
      </c>
      <c r="K24" s="22" t="s">
        <v>490</v>
      </c>
      <c r="L24" s="7" t="str">
        <f>VLOOKUP(E24,MATERIAL_MAPPING!B:D,3,FALSE)</f>
        <v>CS</v>
      </c>
      <c r="M24" s="13">
        <f t="shared" si="5"/>
        <v>200</v>
      </c>
      <c r="N24" s="23" t="s">
        <v>747</v>
      </c>
      <c r="O24" s="13" t="s">
        <v>156</v>
      </c>
      <c r="P24" s="5">
        <v>5205696</v>
      </c>
      <c r="R24" s="5">
        <v>1</v>
      </c>
      <c r="T24" s="5" t="s">
        <v>166</v>
      </c>
      <c r="Y24" s="19" t="s">
        <v>207</v>
      </c>
      <c r="Z24" s="5">
        <v>200</v>
      </c>
      <c r="AB24" s="24">
        <v>45422</v>
      </c>
      <c r="AC24" s="16">
        <v>45596</v>
      </c>
      <c r="AE24" s="5">
        <v>200</v>
      </c>
      <c r="AX24" s="1" t="s">
        <v>467</v>
      </c>
      <c r="BH24" s="20">
        <v>3.7613030820082202E+17</v>
      </c>
      <c r="BK24" s="18" t="s">
        <v>182</v>
      </c>
      <c r="BL24" s="18" t="s">
        <v>181</v>
      </c>
    </row>
    <row r="25" spans="1:64" x14ac:dyDescent="0.25">
      <c r="A25" s="7" t="str">
        <f>VLOOKUP(P25,MATERIAL_MAPPING!A:C,3,FALSE)</f>
        <v>NE00</v>
      </c>
      <c r="B25" s="7" t="s">
        <v>748</v>
      </c>
      <c r="C25" s="7" t="str">
        <f>VLOOKUP(P25,MATERIAL_MAPPING!A:C,3,FALSE)</f>
        <v>NE00</v>
      </c>
      <c r="D25" s="7" t="s">
        <v>748</v>
      </c>
      <c r="E25" s="7">
        <f>VLOOKUP(P25,MATERIAL_MAPPING!A:B,2,FALSE)</f>
        <v>10029</v>
      </c>
      <c r="F25" s="7" t="str">
        <f>VLOOKUP(AX25,HU_MAPPING!A:C,2,FALSE)</f>
        <v>I1</v>
      </c>
      <c r="G25" s="7" t="str">
        <f>VLOOKUP(AX25,HU_MAPPING!A:C,3,FALSE)</f>
        <v>NPALLET-I1</v>
      </c>
      <c r="H25" s="7" t="str">
        <f t="shared" si="3"/>
        <v>20240510</v>
      </c>
      <c r="I25" s="7" t="str">
        <f t="shared" si="4"/>
        <v>20241031</v>
      </c>
      <c r="J25" s="7" t="str">
        <f>VLOOKUP(Y25,BIN_MAPPING!A:B,2,FALSE)</f>
        <v>27-005-4</v>
      </c>
      <c r="K25" s="22" t="s">
        <v>491</v>
      </c>
      <c r="L25" s="7" t="str">
        <f>VLOOKUP(E25,MATERIAL_MAPPING!B:D,3,FALSE)</f>
        <v>CS</v>
      </c>
      <c r="M25" s="13">
        <f t="shared" si="5"/>
        <v>200</v>
      </c>
      <c r="N25" s="23" t="s">
        <v>747</v>
      </c>
      <c r="O25" s="13" t="s">
        <v>156</v>
      </c>
      <c r="P25" s="5">
        <v>5205696</v>
      </c>
      <c r="R25" s="5">
        <v>1</v>
      </c>
      <c r="T25" s="5" t="s">
        <v>166</v>
      </c>
      <c r="Y25" s="19" t="s">
        <v>208</v>
      </c>
      <c r="Z25" s="5">
        <v>200</v>
      </c>
      <c r="AB25" s="24">
        <v>45422</v>
      </c>
      <c r="AC25" s="16">
        <v>45596</v>
      </c>
      <c r="AE25" s="5">
        <v>200</v>
      </c>
      <c r="AX25" s="1" t="s">
        <v>467</v>
      </c>
      <c r="BH25" s="20">
        <v>3.7613030820082202E+17</v>
      </c>
      <c r="BK25" s="18" t="s">
        <v>182</v>
      </c>
      <c r="BL25" s="18" t="s">
        <v>181</v>
      </c>
    </row>
    <row r="26" spans="1:64" x14ac:dyDescent="0.25">
      <c r="A26" s="7" t="str">
        <f>VLOOKUP(P26,MATERIAL_MAPPING!A:C,3,FALSE)</f>
        <v>NE00</v>
      </c>
      <c r="B26" s="7" t="s">
        <v>748</v>
      </c>
      <c r="C26" s="7" t="str">
        <f>VLOOKUP(P26,MATERIAL_MAPPING!A:C,3,FALSE)</f>
        <v>NE00</v>
      </c>
      <c r="D26" s="7" t="s">
        <v>748</v>
      </c>
      <c r="E26" s="7">
        <f>VLOOKUP(P26,MATERIAL_MAPPING!A:B,2,FALSE)</f>
        <v>10029</v>
      </c>
      <c r="F26" s="7" t="str">
        <f>VLOOKUP(AX26,HU_MAPPING!A:C,2,FALSE)</f>
        <v>I1</v>
      </c>
      <c r="G26" s="7" t="str">
        <f>VLOOKUP(AX26,HU_MAPPING!A:C,3,FALSE)</f>
        <v>NPALLET-I1</v>
      </c>
      <c r="H26" s="7" t="str">
        <f t="shared" si="3"/>
        <v>20240510</v>
      </c>
      <c r="I26" s="7" t="str">
        <f t="shared" si="4"/>
        <v>20241031</v>
      </c>
      <c r="J26" s="7" t="str">
        <f>VLOOKUP(Y26,BIN_MAPPING!A:B,2,FALSE)</f>
        <v>27-005-5</v>
      </c>
      <c r="K26" s="22" t="s">
        <v>492</v>
      </c>
      <c r="L26" s="7" t="str">
        <f>VLOOKUP(E26,MATERIAL_MAPPING!B:D,3,FALSE)</f>
        <v>CS</v>
      </c>
      <c r="M26" s="13">
        <f t="shared" si="5"/>
        <v>200</v>
      </c>
      <c r="N26" s="23" t="s">
        <v>747</v>
      </c>
      <c r="O26" s="13" t="s">
        <v>156</v>
      </c>
      <c r="P26" s="5">
        <v>5205696</v>
      </c>
      <c r="R26" s="5">
        <v>1</v>
      </c>
      <c r="T26" s="5" t="s">
        <v>166</v>
      </c>
      <c r="Y26" s="19" t="s">
        <v>209</v>
      </c>
      <c r="Z26" s="5">
        <v>200</v>
      </c>
      <c r="AB26" s="24">
        <v>45422</v>
      </c>
      <c r="AC26" s="16">
        <v>45596</v>
      </c>
      <c r="AE26" s="5">
        <v>200</v>
      </c>
      <c r="AX26" s="1" t="s">
        <v>467</v>
      </c>
      <c r="BH26" s="20">
        <v>3.7613030820082202E+17</v>
      </c>
      <c r="BK26" s="18" t="s">
        <v>182</v>
      </c>
      <c r="BL26" s="18" t="s">
        <v>181</v>
      </c>
    </row>
    <row r="27" spans="1:64" x14ac:dyDescent="0.25">
      <c r="A27" s="7" t="str">
        <f>VLOOKUP(P27,MATERIAL_MAPPING!A:C,3,FALSE)</f>
        <v>NE00</v>
      </c>
      <c r="B27" s="7" t="s">
        <v>748</v>
      </c>
      <c r="C27" s="7" t="str">
        <f>VLOOKUP(P27,MATERIAL_MAPPING!A:C,3,FALSE)</f>
        <v>NE00</v>
      </c>
      <c r="D27" s="7" t="s">
        <v>748</v>
      </c>
      <c r="E27" s="7">
        <f>VLOOKUP(P27,MATERIAL_MAPPING!A:B,2,FALSE)</f>
        <v>10029</v>
      </c>
      <c r="F27" s="7" t="str">
        <f>VLOOKUP(AX27,HU_MAPPING!A:C,2,FALSE)</f>
        <v>I1</v>
      </c>
      <c r="G27" s="7" t="str">
        <f>VLOOKUP(AX27,HU_MAPPING!A:C,3,FALSE)</f>
        <v>NPALLET-I1</v>
      </c>
      <c r="H27" s="7" t="str">
        <f t="shared" si="3"/>
        <v>20240510</v>
      </c>
      <c r="I27" s="7" t="str">
        <f t="shared" si="4"/>
        <v>20241031</v>
      </c>
      <c r="J27" s="7" t="str">
        <f>VLOOKUP(Y27,BIN_MAPPING!A:B,2,FALSE)</f>
        <v>27-005-6</v>
      </c>
      <c r="K27" s="22" t="s">
        <v>493</v>
      </c>
      <c r="L27" s="7" t="str">
        <f>VLOOKUP(E27,MATERIAL_MAPPING!B:D,3,FALSE)</f>
        <v>CS</v>
      </c>
      <c r="M27" s="13">
        <f t="shared" si="5"/>
        <v>200</v>
      </c>
      <c r="N27" s="23" t="s">
        <v>747</v>
      </c>
      <c r="O27" s="13" t="s">
        <v>156</v>
      </c>
      <c r="P27" s="5">
        <v>5205696</v>
      </c>
      <c r="R27" s="5">
        <v>1</v>
      </c>
      <c r="T27" s="5" t="s">
        <v>166</v>
      </c>
      <c r="Y27" s="19" t="s">
        <v>210</v>
      </c>
      <c r="Z27" s="5">
        <v>200</v>
      </c>
      <c r="AB27" s="24">
        <v>45422</v>
      </c>
      <c r="AC27" s="16">
        <v>45596</v>
      </c>
      <c r="AE27" s="5">
        <v>200</v>
      </c>
      <c r="AX27" s="1" t="s">
        <v>467</v>
      </c>
      <c r="BH27" s="20">
        <v>3.7613030820082202E+17</v>
      </c>
      <c r="BK27" s="18" t="s">
        <v>182</v>
      </c>
      <c r="BL27" s="18" t="s">
        <v>181</v>
      </c>
    </row>
    <row r="28" spans="1:64" x14ac:dyDescent="0.25">
      <c r="A28" s="7" t="str">
        <f>VLOOKUP(P28,MATERIAL_MAPPING!A:C,3,FALSE)</f>
        <v>NE00</v>
      </c>
      <c r="B28" s="7" t="s">
        <v>748</v>
      </c>
      <c r="C28" s="7" t="str">
        <f>VLOOKUP(P28,MATERIAL_MAPPING!A:C,3,FALSE)</f>
        <v>NE00</v>
      </c>
      <c r="D28" s="7" t="s">
        <v>748</v>
      </c>
      <c r="E28" s="7">
        <f>VLOOKUP(P28,MATERIAL_MAPPING!A:B,2,FALSE)</f>
        <v>10029</v>
      </c>
      <c r="F28" s="7" t="str">
        <f>VLOOKUP(AX28,HU_MAPPING!A:C,2,FALSE)</f>
        <v>I1</v>
      </c>
      <c r="G28" s="7" t="str">
        <f>VLOOKUP(AX28,HU_MAPPING!A:C,3,FALSE)</f>
        <v>NPALLET-I1</v>
      </c>
      <c r="H28" s="7" t="str">
        <f t="shared" si="3"/>
        <v>20240510</v>
      </c>
      <c r="I28" s="7" t="str">
        <f t="shared" si="4"/>
        <v>20241031</v>
      </c>
      <c r="J28" s="7" t="str">
        <f>VLOOKUP(Y28,BIN_MAPPING!A:B,2,FALSE)</f>
        <v>27-006-2</v>
      </c>
      <c r="K28" s="22" t="s">
        <v>494</v>
      </c>
      <c r="L28" s="7" t="str">
        <f>VLOOKUP(E28,MATERIAL_MAPPING!B:D,3,FALSE)</f>
        <v>CS</v>
      </c>
      <c r="M28" s="13">
        <f t="shared" si="5"/>
        <v>200</v>
      </c>
      <c r="N28" s="23" t="s">
        <v>747</v>
      </c>
      <c r="O28" s="13" t="s">
        <v>156</v>
      </c>
      <c r="P28" s="5">
        <v>5205696</v>
      </c>
      <c r="R28" s="5">
        <v>1</v>
      </c>
      <c r="T28" s="5" t="s">
        <v>166</v>
      </c>
      <c r="Y28" s="19" t="s">
        <v>211</v>
      </c>
      <c r="Z28" s="5">
        <v>200</v>
      </c>
      <c r="AB28" s="24">
        <v>45422</v>
      </c>
      <c r="AC28" s="16">
        <v>45596</v>
      </c>
      <c r="AE28" s="5">
        <v>200</v>
      </c>
      <c r="AX28" s="1" t="s">
        <v>467</v>
      </c>
      <c r="BH28" s="20">
        <v>3.7613030820082202E+17</v>
      </c>
      <c r="BK28" s="18" t="s">
        <v>182</v>
      </c>
      <c r="BL28" s="18" t="s">
        <v>181</v>
      </c>
    </row>
    <row r="29" spans="1:64" x14ac:dyDescent="0.25">
      <c r="A29" s="7" t="str">
        <f>VLOOKUP(P29,MATERIAL_MAPPING!A:C,3,FALSE)</f>
        <v>NE00</v>
      </c>
      <c r="B29" s="7" t="s">
        <v>748</v>
      </c>
      <c r="C29" s="7" t="str">
        <f>VLOOKUP(P29,MATERIAL_MAPPING!A:C,3,FALSE)</f>
        <v>NE00</v>
      </c>
      <c r="D29" s="7" t="s">
        <v>748</v>
      </c>
      <c r="E29" s="7">
        <f>VLOOKUP(P29,MATERIAL_MAPPING!A:B,2,FALSE)</f>
        <v>10029</v>
      </c>
      <c r="F29" s="7" t="str">
        <f>VLOOKUP(AX29,HU_MAPPING!A:C,2,FALSE)</f>
        <v>I1</v>
      </c>
      <c r="G29" s="7" t="str">
        <f>VLOOKUP(AX29,HU_MAPPING!A:C,3,FALSE)</f>
        <v>NPALLET-I1</v>
      </c>
      <c r="H29" s="7" t="str">
        <f t="shared" si="3"/>
        <v>20240510</v>
      </c>
      <c r="I29" s="7" t="str">
        <f t="shared" si="4"/>
        <v>20241031</v>
      </c>
      <c r="J29" s="7" t="str">
        <f>VLOOKUP(Y29,BIN_MAPPING!A:B,2,FALSE)</f>
        <v>27-006-3</v>
      </c>
      <c r="K29" s="22" t="s">
        <v>495</v>
      </c>
      <c r="L29" s="7" t="str">
        <f>VLOOKUP(E29,MATERIAL_MAPPING!B:D,3,FALSE)</f>
        <v>CS</v>
      </c>
      <c r="M29" s="13">
        <f t="shared" si="5"/>
        <v>200</v>
      </c>
      <c r="N29" s="23" t="s">
        <v>747</v>
      </c>
      <c r="O29" s="13" t="s">
        <v>156</v>
      </c>
      <c r="P29" s="5">
        <v>5205696</v>
      </c>
      <c r="R29" s="5">
        <v>1</v>
      </c>
      <c r="T29" s="5" t="s">
        <v>166</v>
      </c>
      <c r="Y29" s="19" t="s">
        <v>212</v>
      </c>
      <c r="Z29" s="5">
        <v>200</v>
      </c>
      <c r="AB29" s="24">
        <v>45422</v>
      </c>
      <c r="AC29" s="16">
        <v>45596</v>
      </c>
      <c r="AE29" s="5">
        <v>200</v>
      </c>
      <c r="AX29" s="1" t="s">
        <v>467</v>
      </c>
      <c r="BH29" s="20">
        <v>3.7613030820082202E+17</v>
      </c>
      <c r="BK29" s="18" t="s">
        <v>182</v>
      </c>
      <c r="BL29" s="18" t="s">
        <v>181</v>
      </c>
    </row>
    <row r="30" spans="1:64" x14ac:dyDescent="0.25">
      <c r="A30" s="7" t="str">
        <f>VLOOKUP(P30,MATERIAL_MAPPING!A:C,3,FALSE)</f>
        <v>NE00</v>
      </c>
      <c r="B30" s="7" t="s">
        <v>748</v>
      </c>
      <c r="C30" s="7" t="str">
        <f>VLOOKUP(P30,MATERIAL_MAPPING!A:C,3,FALSE)</f>
        <v>NE00</v>
      </c>
      <c r="D30" s="7" t="s">
        <v>748</v>
      </c>
      <c r="E30" s="7">
        <f>VLOOKUP(P30,MATERIAL_MAPPING!A:B,2,FALSE)</f>
        <v>10029</v>
      </c>
      <c r="F30" s="7" t="str">
        <f>VLOOKUP(AX30,HU_MAPPING!A:C,2,FALSE)</f>
        <v>I1</v>
      </c>
      <c r="G30" s="7" t="str">
        <f>VLOOKUP(AX30,HU_MAPPING!A:C,3,FALSE)</f>
        <v>NPALLET-I1</v>
      </c>
      <c r="H30" s="7" t="str">
        <f t="shared" si="3"/>
        <v>20240510</v>
      </c>
      <c r="I30" s="7" t="str">
        <f t="shared" si="4"/>
        <v>20241031</v>
      </c>
      <c r="J30" s="7" t="str">
        <f>VLOOKUP(Y30,BIN_MAPPING!A:B,2,FALSE)</f>
        <v>27-006-4</v>
      </c>
      <c r="K30" s="22" t="s">
        <v>496</v>
      </c>
      <c r="L30" s="7" t="str">
        <f>VLOOKUP(E30,MATERIAL_MAPPING!B:D,3,FALSE)</f>
        <v>CS</v>
      </c>
      <c r="M30" s="13">
        <f t="shared" si="5"/>
        <v>200</v>
      </c>
      <c r="N30" s="23" t="s">
        <v>747</v>
      </c>
      <c r="O30" s="13" t="s">
        <v>156</v>
      </c>
      <c r="P30" s="5">
        <v>5205696</v>
      </c>
      <c r="R30" s="5">
        <v>1</v>
      </c>
      <c r="T30" s="5" t="s">
        <v>166</v>
      </c>
      <c r="Y30" s="19" t="s">
        <v>213</v>
      </c>
      <c r="Z30" s="5">
        <v>200</v>
      </c>
      <c r="AB30" s="24">
        <v>45422</v>
      </c>
      <c r="AC30" s="16">
        <v>45596</v>
      </c>
      <c r="AE30" s="5">
        <v>200</v>
      </c>
      <c r="AX30" s="1" t="s">
        <v>467</v>
      </c>
      <c r="BH30" s="20">
        <v>3.7613030820082202E+17</v>
      </c>
      <c r="BK30" s="18" t="s">
        <v>182</v>
      </c>
      <c r="BL30" s="18" t="s">
        <v>181</v>
      </c>
    </row>
    <row r="31" spans="1:64" x14ac:dyDescent="0.25">
      <c r="A31" s="7" t="str">
        <f>VLOOKUP(P31,MATERIAL_MAPPING!A:C,3,FALSE)</f>
        <v>NE00</v>
      </c>
      <c r="B31" s="7" t="s">
        <v>748</v>
      </c>
      <c r="C31" s="7" t="str">
        <f>VLOOKUP(P31,MATERIAL_MAPPING!A:C,3,FALSE)</f>
        <v>NE00</v>
      </c>
      <c r="D31" s="7" t="s">
        <v>748</v>
      </c>
      <c r="E31" s="7">
        <f>VLOOKUP(P31,MATERIAL_MAPPING!A:B,2,FALSE)</f>
        <v>10029</v>
      </c>
      <c r="F31" s="7" t="str">
        <f>VLOOKUP(AX31,HU_MAPPING!A:C,2,FALSE)</f>
        <v>I1</v>
      </c>
      <c r="G31" s="7" t="str">
        <f>VLOOKUP(AX31,HU_MAPPING!A:C,3,FALSE)</f>
        <v>NPALLET-I1</v>
      </c>
      <c r="H31" s="7" t="str">
        <f t="shared" si="3"/>
        <v>20240510</v>
      </c>
      <c r="I31" s="7" t="str">
        <f t="shared" si="4"/>
        <v>20241031</v>
      </c>
      <c r="J31" s="7" t="str">
        <f>VLOOKUP(Y31,BIN_MAPPING!A:B,2,FALSE)</f>
        <v>27-006-5</v>
      </c>
      <c r="K31" s="22" t="s">
        <v>497</v>
      </c>
      <c r="L31" s="7" t="str">
        <f>VLOOKUP(E31,MATERIAL_MAPPING!B:D,3,FALSE)</f>
        <v>CS</v>
      </c>
      <c r="M31" s="13">
        <f t="shared" si="5"/>
        <v>200</v>
      </c>
      <c r="N31" s="23" t="s">
        <v>747</v>
      </c>
      <c r="O31" s="13" t="s">
        <v>156</v>
      </c>
      <c r="P31" s="5">
        <v>5205696</v>
      </c>
      <c r="R31" s="5">
        <v>1</v>
      </c>
      <c r="T31" s="5" t="s">
        <v>166</v>
      </c>
      <c r="Y31" s="19" t="s">
        <v>214</v>
      </c>
      <c r="Z31" s="5">
        <v>200</v>
      </c>
      <c r="AB31" s="24">
        <v>45422</v>
      </c>
      <c r="AC31" s="16">
        <v>45596</v>
      </c>
      <c r="AE31" s="5">
        <v>200</v>
      </c>
      <c r="AX31" s="1" t="s">
        <v>467</v>
      </c>
      <c r="BH31" s="20">
        <v>3.7613030820082099E+17</v>
      </c>
      <c r="BK31" s="18" t="s">
        <v>182</v>
      </c>
      <c r="BL31" s="18" t="s">
        <v>181</v>
      </c>
    </row>
    <row r="32" spans="1:64" x14ac:dyDescent="0.25">
      <c r="A32" s="7" t="str">
        <f>VLOOKUP(P32,MATERIAL_MAPPING!A:C,3,FALSE)</f>
        <v>NE00</v>
      </c>
      <c r="B32" s="7" t="s">
        <v>748</v>
      </c>
      <c r="C32" s="7" t="str">
        <f>VLOOKUP(P32,MATERIAL_MAPPING!A:C,3,FALSE)</f>
        <v>NE00</v>
      </c>
      <c r="D32" s="7" t="s">
        <v>748</v>
      </c>
      <c r="E32" s="7">
        <f>VLOOKUP(P32,MATERIAL_MAPPING!A:B,2,FALSE)</f>
        <v>10030</v>
      </c>
      <c r="F32" s="7" t="str">
        <f>VLOOKUP(AX32,HU_MAPPING!A:C,2,FALSE)</f>
        <v>I1</v>
      </c>
      <c r="G32" s="7" t="str">
        <f>VLOOKUP(AX32,HU_MAPPING!A:C,3,FALSE)</f>
        <v>NPALLET-I1</v>
      </c>
      <c r="H32" s="7" t="str">
        <f t="shared" si="3"/>
        <v>20240510</v>
      </c>
      <c r="I32" s="7" t="str">
        <f t="shared" si="4"/>
        <v>20260531</v>
      </c>
      <c r="J32" s="7" t="str">
        <f>VLOOKUP(Y32,BIN_MAPPING!A:B,2,FALSE)</f>
        <v>24-001-1</v>
      </c>
      <c r="K32" s="22" t="s">
        <v>498</v>
      </c>
      <c r="L32" s="7" t="str">
        <f>VLOOKUP(E32,MATERIAL_MAPPING!B:D,3,FALSE)</f>
        <v>CS</v>
      </c>
      <c r="M32" s="13">
        <f t="shared" si="5"/>
        <v>48</v>
      </c>
      <c r="N32" s="23" t="s">
        <v>747</v>
      </c>
      <c r="O32" s="13" t="s">
        <v>156</v>
      </c>
      <c r="P32" s="5">
        <v>5211435</v>
      </c>
      <c r="R32" s="5">
        <v>1</v>
      </c>
      <c r="T32" s="5" t="s">
        <v>167</v>
      </c>
      <c r="Y32" s="19" t="s">
        <v>215</v>
      </c>
      <c r="Z32" s="5">
        <v>48</v>
      </c>
      <c r="AB32" s="24">
        <v>45422</v>
      </c>
      <c r="AC32" s="16">
        <v>46173</v>
      </c>
      <c r="AE32" s="5">
        <v>48</v>
      </c>
      <c r="AX32" s="1" t="s">
        <v>467</v>
      </c>
      <c r="BH32" s="20">
        <v>3.7613030820082202E+17</v>
      </c>
      <c r="BK32" s="18" t="s">
        <v>183</v>
      </c>
      <c r="BL32" s="18" t="s">
        <v>180</v>
      </c>
    </row>
    <row r="33" spans="1:64" x14ac:dyDescent="0.25">
      <c r="A33" s="7" t="str">
        <f>VLOOKUP(P33,MATERIAL_MAPPING!A:C,3,FALSE)</f>
        <v>NE00</v>
      </c>
      <c r="B33" s="7" t="s">
        <v>748</v>
      </c>
      <c r="C33" s="7" t="str">
        <f>VLOOKUP(P33,MATERIAL_MAPPING!A:C,3,FALSE)</f>
        <v>NE00</v>
      </c>
      <c r="D33" s="7" t="s">
        <v>748</v>
      </c>
      <c r="E33" s="7">
        <f>VLOOKUP(P33,MATERIAL_MAPPING!A:B,2,FALSE)</f>
        <v>10030</v>
      </c>
      <c r="F33" s="7" t="str">
        <f>VLOOKUP(AX33,HU_MAPPING!A:C,2,FALSE)</f>
        <v>I1</v>
      </c>
      <c r="G33" s="7" t="str">
        <f>VLOOKUP(AX33,HU_MAPPING!A:C,3,FALSE)</f>
        <v>NPALLET-I1</v>
      </c>
      <c r="H33" s="7" t="str">
        <f t="shared" si="3"/>
        <v>20240510</v>
      </c>
      <c r="I33" s="7" t="str">
        <f t="shared" si="4"/>
        <v>20260531</v>
      </c>
      <c r="J33" s="7" t="str">
        <f>VLOOKUP(Y33,BIN_MAPPING!A:B,2,FALSE)</f>
        <v>24-001-2</v>
      </c>
      <c r="K33" s="22" t="s">
        <v>499</v>
      </c>
      <c r="L33" s="7" t="str">
        <f>VLOOKUP(E33,MATERIAL_MAPPING!B:D,3,FALSE)</f>
        <v>CS</v>
      </c>
      <c r="M33" s="13">
        <f t="shared" si="5"/>
        <v>48</v>
      </c>
      <c r="N33" s="23" t="s">
        <v>747</v>
      </c>
      <c r="O33" s="13" t="s">
        <v>156</v>
      </c>
      <c r="P33" s="5">
        <v>5211435</v>
      </c>
      <c r="R33" s="5">
        <v>1</v>
      </c>
      <c r="T33" s="5" t="s">
        <v>167</v>
      </c>
      <c r="Y33" s="19" t="s">
        <v>216</v>
      </c>
      <c r="Z33" s="5">
        <v>48</v>
      </c>
      <c r="AB33" s="24">
        <v>45422</v>
      </c>
      <c r="AC33" s="16">
        <v>46173</v>
      </c>
      <c r="AE33" s="5">
        <v>48</v>
      </c>
      <c r="AX33" s="1" t="s">
        <v>467</v>
      </c>
      <c r="BH33" s="20">
        <v>3.7613030820082202E+17</v>
      </c>
      <c r="BK33" s="18" t="s">
        <v>183</v>
      </c>
      <c r="BL33" s="18" t="s">
        <v>181</v>
      </c>
    </row>
    <row r="34" spans="1:64" x14ac:dyDescent="0.25">
      <c r="A34" s="7" t="str">
        <f>VLOOKUP(P34,MATERIAL_MAPPING!A:C,3,FALSE)</f>
        <v>NE00</v>
      </c>
      <c r="B34" s="7" t="s">
        <v>748</v>
      </c>
      <c r="C34" s="7" t="str">
        <f>VLOOKUP(P34,MATERIAL_MAPPING!A:C,3,FALSE)</f>
        <v>NE00</v>
      </c>
      <c r="D34" s="7" t="s">
        <v>748</v>
      </c>
      <c r="E34" s="7">
        <f>VLOOKUP(P34,MATERIAL_MAPPING!A:B,2,FALSE)</f>
        <v>10030</v>
      </c>
      <c r="F34" s="7" t="str">
        <f>VLOOKUP(AX34,HU_MAPPING!A:C,2,FALSE)</f>
        <v>I1</v>
      </c>
      <c r="G34" s="7" t="str">
        <f>VLOOKUP(AX34,HU_MAPPING!A:C,3,FALSE)</f>
        <v>NPALLET-I1</v>
      </c>
      <c r="H34" s="7" t="str">
        <f t="shared" si="3"/>
        <v>20240510</v>
      </c>
      <c r="I34" s="7" t="str">
        <f t="shared" si="4"/>
        <v>20260531</v>
      </c>
      <c r="J34" s="7" t="str">
        <f>VLOOKUP(Y34,BIN_MAPPING!A:B,2,FALSE)</f>
        <v>24-001-3</v>
      </c>
      <c r="K34" s="22" t="s">
        <v>500</v>
      </c>
      <c r="L34" s="7" t="str">
        <f>VLOOKUP(E34,MATERIAL_MAPPING!B:D,3,FALSE)</f>
        <v>CS</v>
      </c>
      <c r="M34" s="13">
        <f t="shared" si="5"/>
        <v>48</v>
      </c>
      <c r="N34" s="23" t="s">
        <v>747</v>
      </c>
      <c r="O34" s="13" t="s">
        <v>156</v>
      </c>
      <c r="P34" s="5">
        <v>5211435</v>
      </c>
      <c r="R34" s="5">
        <v>1</v>
      </c>
      <c r="T34" s="5" t="s">
        <v>167</v>
      </c>
      <c r="Y34" s="19" t="s">
        <v>217</v>
      </c>
      <c r="Z34" s="5">
        <v>48</v>
      </c>
      <c r="AB34" s="24">
        <v>45422</v>
      </c>
      <c r="AC34" s="16">
        <v>46173</v>
      </c>
      <c r="AE34" s="5">
        <v>48</v>
      </c>
      <c r="AX34" s="1" t="s">
        <v>467</v>
      </c>
      <c r="BH34" s="20">
        <v>3.7613030820082202E+17</v>
      </c>
      <c r="BK34" s="18" t="s">
        <v>183</v>
      </c>
      <c r="BL34" s="18" t="s">
        <v>181</v>
      </c>
    </row>
    <row r="35" spans="1:64" x14ac:dyDescent="0.25">
      <c r="A35" s="7" t="str">
        <f>VLOOKUP(P35,MATERIAL_MAPPING!A:C,3,FALSE)</f>
        <v>NE00</v>
      </c>
      <c r="B35" s="7" t="s">
        <v>748</v>
      </c>
      <c r="C35" s="7" t="str">
        <f>VLOOKUP(P35,MATERIAL_MAPPING!A:C,3,FALSE)</f>
        <v>NE00</v>
      </c>
      <c r="D35" s="7" t="s">
        <v>748</v>
      </c>
      <c r="E35" s="7">
        <f>VLOOKUP(P35,MATERIAL_MAPPING!A:B,2,FALSE)</f>
        <v>10030</v>
      </c>
      <c r="F35" s="7" t="str">
        <f>VLOOKUP(AX35,HU_MAPPING!A:C,2,FALSE)</f>
        <v>I1</v>
      </c>
      <c r="G35" s="7" t="str">
        <f>VLOOKUP(AX35,HU_MAPPING!A:C,3,FALSE)</f>
        <v>NPALLET-I1</v>
      </c>
      <c r="H35" s="7" t="str">
        <f t="shared" si="3"/>
        <v>20240510</v>
      </c>
      <c r="I35" s="7" t="str">
        <f t="shared" si="4"/>
        <v>20260531</v>
      </c>
      <c r="J35" s="7" t="str">
        <f>VLOOKUP(Y35,BIN_MAPPING!A:B,2,FALSE)</f>
        <v>24-001-4</v>
      </c>
      <c r="K35" s="22" t="s">
        <v>501</v>
      </c>
      <c r="L35" s="7" t="str">
        <f>VLOOKUP(E35,MATERIAL_MAPPING!B:D,3,FALSE)</f>
        <v>CS</v>
      </c>
      <c r="M35" s="13">
        <f t="shared" si="5"/>
        <v>48</v>
      </c>
      <c r="N35" s="23" t="s">
        <v>747</v>
      </c>
      <c r="O35" s="13" t="s">
        <v>156</v>
      </c>
      <c r="P35" s="5">
        <v>5211435</v>
      </c>
      <c r="R35" s="5">
        <v>1</v>
      </c>
      <c r="T35" s="5" t="s">
        <v>167</v>
      </c>
      <c r="Y35" s="19" t="s">
        <v>218</v>
      </c>
      <c r="Z35" s="5">
        <v>48</v>
      </c>
      <c r="AB35" s="24">
        <v>45422</v>
      </c>
      <c r="AC35" s="16">
        <v>46173</v>
      </c>
      <c r="AE35" s="5">
        <v>48</v>
      </c>
      <c r="AX35" s="1" t="s">
        <v>467</v>
      </c>
      <c r="BH35" s="20">
        <v>3.7613030820082202E+17</v>
      </c>
      <c r="BK35" s="18" t="s">
        <v>183</v>
      </c>
      <c r="BL35" s="18" t="s">
        <v>181</v>
      </c>
    </row>
    <row r="36" spans="1:64" x14ac:dyDescent="0.25">
      <c r="A36" s="7" t="str">
        <f>VLOOKUP(P36,MATERIAL_MAPPING!A:C,3,FALSE)</f>
        <v>NE00</v>
      </c>
      <c r="B36" s="7" t="s">
        <v>748</v>
      </c>
      <c r="C36" s="7" t="str">
        <f>VLOOKUP(P36,MATERIAL_MAPPING!A:C,3,FALSE)</f>
        <v>NE00</v>
      </c>
      <c r="D36" s="7" t="s">
        <v>748</v>
      </c>
      <c r="E36" s="7">
        <f>VLOOKUP(P36,MATERIAL_MAPPING!A:B,2,FALSE)</f>
        <v>10030</v>
      </c>
      <c r="F36" s="7" t="str">
        <f>VLOOKUP(AX36,HU_MAPPING!A:C,2,FALSE)</f>
        <v>I1</v>
      </c>
      <c r="G36" s="7" t="str">
        <f>VLOOKUP(AX36,HU_MAPPING!A:C,3,FALSE)</f>
        <v>NPALLET-I1</v>
      </c>
      <c r="H36" s="7" t="str">
        <f t="shared" si="3"/>
        <v>20240510</v>
      </c>
      <c r="I36" s="7" t="str">
        <f t="shared" si="4"/>
        <v>20260531</v>
      </c>
      <c r="J36" s="7" t="str">
        <f>VLOOKUP(Y36,BIN_MAPPING!A:B,2,FALSE)</f>
        <v>24-001-5</v>
      </c>
      <c r="K36" s="22" t="s">
        <v>502</v>
      </c>
      <c r="L36" s="7" t="str">
        <f>VLOOKUP(E36,MATERIAL_MAPPING!B:D,3,FALSE)</f>
        <v>CS</v>
      </c>
      <c r="M36" s="13">
        <f t="shared" si="5"/>
        <v>48</v>
      </c>
      <c r="N36" s="23" t="s">
        <v>747</v>
      </c>
      <c r="O36" s="13" t="s">
        <v>156</v>
      </c>
      <c r="P36" s="5">
        <v>5211435</v>
      </c>
      <c r="R36" s="5">
        <v>1</v>
      </c>
      <c r="T36" s="5" t="s">
        <v>167</v>
      </c>
      <c r="Y36" s="19" t="s">
        <v>219</v>
      </c>
      <c r="Z36" s="5">
        <v>48</v>
      </c>
      <c r="AB36" s="24">
        <v>45422</v>
      </c>
      <c r="AC36" s="16">
        <v>46173</v>
      </c>
      <c r="AE36" s="5">
        <v>48</v>
      </c>
      <c r="AX36" s="1" t="s">
        <v>467</v>
      </c>
      <c r="BH36" s="20">
        <v>3.7613030820082202E+17</v>
      </c>
      <c r="BK36" s="18" t="s">
        <v>183</v>
      </c>
      <c r="BL36" s="18" t="s">
        <v>181</v>
      </c>
    </row>
    <row r="37" spans="1:64" x14ac:dyDescent="0.25">
      <c r="A37" s="7" t="str">
        <f>VLOOKUP(P37,MATERIAL_MAPPING!A:C,3,FALSE)</f>
        <v>NE00</v>
      </c>
      <c r="B37" s="7" t="s">
        <v>748</v>
      </c>
      <c r="C37" s="7" t="str">
        <f>VLOOKUP(P37,MATERIAL_MAPPING!A:C,3,FALSE)</f>
        <v>NE00</v>
      </c>
      <c r="D37" s="7" t="s">
        <v>748</v>
      </c>
      <c r="E37" s="7">
        <f>VLOOKUP(P37,MATERIAL_MAPPING!A:B,2,FALSE)</f>
        <v>10030</v>
      </c>
      <c r="F37" s="7" t="str">
        <f>VLOOKUP(AX37,HU_MAPPING!A:C,2,FALSE)</f>
        <v>I1</v>
      </c>
      <c r="G37" s="7" t="str">
        <f>VLOOKUP(AX37,HU_MAPPING!A:C,3,FALSE)</f>
        <v>NPALLET-I1</v>
      </c>
      <c r="H37" s="7" t="str">
        <f t="shared" si="3"/>
        <v>20240510</v>
      </c>
      <c r="I37" s="7" t="str">
        <f t="shared" si="4"/>
        <v>20260531</v>
      </c>
      <c r="J37" s="7" t="str">
        <f>VLOOKUP(Y37,BIN_MAPPING!A:B,2,FALSE)</f>
        <v>24-001-6</v>
      </c>
      <c r="K37" s="22" t="s">
        <v>503</v>
      </c>
      <c r="L37" s="7" t="str">
        <f>VLOOKUP(E37,MATERIAL_MAPPING!B:D,3,FALSE)</f>
        <v>CS</v>
      </c>
      <c r="M37" s="13">
        <f t="shared" si="5"/>
        <v>48</v>
      </c>
      <c r="N37" s="23" t="s">
        <v>747</v>
      </c>
      <c r="O37" s="13" t="s">
        <v>156</v>
      </c>
      <c r="P37" s="5">
        <v>5211435</v>
      </c>
      <c r="R37" s="5">
        <v>1</v>
      </c>
      <c r="T37" s="5" t="s">
        <v>167</v>
      </c>
      <c r="Y37" s="19" t="s">
        <v>220</v>
      </c>
      <c r="Z37" s="5">
        <v>48</v>
      </c>
      <c r="AB37" s="24">
        <v>45422</v>
      </c>
      <c r="AC37" s="16">
        <v>46173</v>
      </c>
      <c r="AE37" s="5">
        <v>48</v>
      </c>
      <c r="AX37" s="1" t="s">
        <v>467</v>
      </c>
      <c r="BH37" s="20">
        <v>3.7613030820082202E+17</v>
      </c>
      <c r="BK37" s="18" t="s">
        <v>183</v>
      </c>
      <c r="BL37" s="18" t="s">
        <v>181</v>
      </c>
    </row>
    <row r="38" spans="1:64" x14ac:dyDescent="0.25">
      <c r="A38" s="7" t="str">
        <f>VLOOKUP(P38,MATERIAL_MAPPING!A:C,3,FALSE)</f>
        <v>NE00</v>
      </c>
      <c r="B38" s="7" t="s">
        <v>748</v>
      </c>
      <c r="C38" s="7" t="str">
        <f>VLOOKUP(P38,MATERIAL_MAPPING!A:C,3,FALSE)</f>
        <v>NE00</v>
      </c>
      <c r="D38" s="7" t="s">
        <v>748</v>
      </c>
      <c r="E38" s="7">
        <f>VLOOKUP(P38,MATERIAL_MAPPING!A:B,2,FALSE)</f>
        <v>10030</v>
      </c>
      <c r="F38" s="7" t="str">
        <f>VLOOKUP(AX38,HU_MAPPING!A:C,2,FALSE)</f>
        <v>I1</v>
      </c>
      <c r="G38" s="7" t="str">
        <f>VLOOKUP(AX38,HU_MAPPING!A:C,3,FALSE)</f>
        <v>NPALLET-I1</v>
      </c>
      <c r="H38" s="7" t="str">
        <f t="shared" si="3"/>
        <v>20240510</v>
      </c>
      <c r="I38" s="7" t="str">
        <f t="shared" si="4"/>
        <v>20260531</v>
      </c>
      <c r="J38" s="7" t="str">
        <f>VLOOKUP(Y38,BIN_MAPPING!A:B,2,FALSE)</f>
        <v>24-001-7</v>
      </c>
      <c r="K38" s="22" t="s">
        <v>504</v>
      </c>
      <c r="L38" s="7" t="str">
        <f>VLOOKUP(E38,MATERIAL_MAPPING!B:D,3,FALSE)</f>
        <v>CS</v>
      </c>
      <c r="M38" s="13">
        <f t="shared" si="5"/>
        <v>48</v>
      </c>
      <c r="N38" s="23" t="s">
        <v>747</v>
      </c>
      <c r="O38" s="13" t="s">
        <v>156</v>
      </c>
      <c r="P38" s="5">
        <v>5211435</v>
      </c>
      <c r="R38" s="5">
        <v>1</v>
      </c>
      <c r="T38" s="5" t="s">
        <v>167</v>
      </c>
      <c r="Y38" s="19" t="s">
        <v>221</v>
      </c>
      <c r="Z38" s="5">
        <v>48</v>
      </c>
      <c r="AB38" s="24">
        <v>45422</v>
      </c>
      <c r="AC38" s="16">
        <v>46173</v>
      </c>
      <c r="AE38" s="5">
        <v>48</v>
      </c>
      <c r="AX38" s="1" t="s">
        <v>467</v>
      </c>
      <c r="BH38" s="20">
        <v>3.7613030820082202E+17</v>
      </c>
      <c r="BK38" s="18" t="s">
        <v>183</v>
      </c>
      <c r="BL38" s="18" t="s">
        <v>181</v>
      </c>
    </row>
    <row r="39" spans="1:64" x14ac:dyDescent="0.25">
      <c r="A39" s="7" t="str">
        <f>VLOOKUP(P39,MATERIAL_MAPPING!A:C,3,FALSE)</f>
        <v>NE00</v>
      </c>
      <c r="B39" s="7" t="s">
        <v>748</v>
      </c>
      <c r="C39" s="7" t="str">
        <f>VLOOKUP(P39,MATERIAL_MAPPING!A:C,3,FALSE)</f>
        <v>NE00</v>
      </c>
      <c r="D39" s="7" t="s">
        <v>748</v>
      </c>
      <c r="E39" s="7">
        <f>VLOOKUP(P39,MATERIAL_MAPPING!A:B,2,FALSE)</f>
        <v>10030</v>
      </c>
      <c r="F39" s="7" t="str">
        <f>VLOOKUP(AX39,HU_MAPPING!A:C,2,FALSE)</f>
        <v>I1</v>
      </c>
      <c r="G39" s="7" t="str">
        <f>VLOOKUP(AX39,HU_MAPPING!A:C,3,FALSE)</f>
        <v>NPALLET-I1</v>
      </c>
      <c r="H39" s="7" t="str">
        <f t="shared" si="3"/>
        <v>20240510</v>
      </c>
      <c r="I39" s="7" t="str">
        <f t="shared" si="4"/>
        <v>20260531</v>
      </c>
      <c r="J39" s="7" t="str">
        <f>VLOOKUP(Y39,BIN_MAPPING!A:B,2,FALSE)</f>
        <v>22-022-2</v>
      </c>
      <c r="K39" s="22" t="s">
        <v>505</v>
      </c>
      <c r="L39" s="7" t="str">
        <f>VLOOKUP(E39,MATERIAL_MAPPING!B:D,3,FALSE)</f>
        <v>CS</v>
      </c>
      <c r="M39" s="13">
        <f t="shared" si="5"/>
        <v>48</v>
      </c>
      <c r="N39" s="23" t="s">
        <v>747</v>
      </c>
      <c r="O39" s="13" t="s">
        <v>156</v>
      </c>
      <c r="P39" s="5">
        <v>5211435</v>
      </c>
      <c r="R39" s="5">
        <v>1</v>
      </c>
      <c r="T39" s="5" t="s">
        <v>167</v>
      </c>
      <c r="Y39" s="19" t="s">
        <v>222</v>
      </c>
      <c r="Z39" s="5">
        <v>48</v>
      </c>
      <c r="AB39" s="24">
        <v>45422</v>
      </c>
      <c r="AC39" s="16">
        <v>46173</v>
      </c>
      <c r="AE39" s="5">
        <v>48</v>
      </c>
      <c r="AX39" s="1" t="s">
        <v>467</v>
      </c>
      <c r="BH39" s="20">
        <v>3.7613030820082202E+17</v>
      </c>
      <c r="BK39" s="18" t="s">
        <v>183</v>
      </c>
      <c r="BL39" s="18" t="s">
        <v>181</v>
      </c>
    </row>
    <row r="40" spans="1:64" x14ac:dyDescent="0.25">
      <c r="A40" s="7" t="str">
        <f>VLOOKUP(P40,MATERIAL_MAPPING!A:C,3,FALSE)</f>
        <v>NE00</v>
      </c>
      <c r="B40" s="7" t="s">
        <v>748</v>
      </c>
      <c r="C40" s="7" t="str">
        <f>VLOOKUP(P40,MATERIAL_MAPPING!A:C,3,FALSE)</f>
        <v>NE00</v>
      </c>
      <c r="D40" s="7" t="s">
        <v>748</v>
      </c>
      <c r="E40" s="7">
        <f>VLOOKUP(P40,MATERIAL_MAPPING!A:B,2,FALSE)</f>
        <v>10030</v>
      </c>
      <c r="F40" s="7" t="str">
        <f>VLOOKUP(AX40,HU_MAPPING!A:C,2,FALSE)</f>
        <v>I1</v>
      </c>
      <c r="G40" s="7" t="str">
        <f>VLOOKUP(AX40,HU_MAPPING!A:C,3,FALSE)</f>
        <v>NPALLET-I1</v>
      </c>
      <c r="H40" s="7" t="str">
        <f t="shared" si="3"/>
        <v>20240510</v>
      </c>
      <c r="I40" s="7" t="str">
        <f t="shared" si="4"/>
        <v>20260531</v>
      </c>
      <c r="J40" s="7" t="str">
        <f>VLOOKUP(Y40,BIN_MAPPING!A:B,2,FALSE)</f>
        <v>24-002-2</v>
      </c>
      <c r="K40" s="22" t="s">
        <v>506</v>
      </c>
      <c r="L40" s="7" t="str">
        <f>VLOOKUP(E40,MATERIAL_MAPPING!B:D,3,FALSE)</f>
        <v>CS</v>
      </c>
      <c r="M40" s="13">
        <f t="shared" si="5"/>
        <v>48</v>
      </c>
      <c r="N40" s="23" t="s">
        <v>747</v>
      </c>
      <c r="O40" s="13" t="s">
        <v>156</v>
      </c>
      <c r="P40" s="5">
        <v>5211435</v>
      </c>
      <c r="R40" s="5">
        <v>1</v>
      </c>
      <c r="T40" s="5" t="s">
        <v>167</v>
      </c>
      <c r="Y40" s="19" t="s">
        <v>223</v>
      </c>
      <c r="Z40" s="5">
        <v>48</v>
      </c>
      <c r="AB40" s="24">
        <v>45422</v>
      </c>
      <c r="AC40" s="16">
        <v>46173</v>
      </c>
      <c r="AE40" s="5">
        <v>48</v>
      </c>
      <c r="AX40" s="1" t="s">
        <v>467</v>
      </c>
      <c r="BH40" s="20">
        <v>3.7613030820082202E+17</v>
      </c>
      <c r="BK40" s="18" t="s">
        <v>183</v>
      </c>
      <c r="BL40" s="18" t="s">
        <v>181</v>
      </c>
    </row>
    <row r="41" spans="1:64" x14ac:dyDescent="0.25">
      <c r="A41" s="7" t="str">
        <f>VLOOKUP(P41,MATERIAL_MAPPING!A:C,3,FALSE)</f>
        <v>NE00</v>
      </c>
      <c r="B41" s="7" t="s">
        <v>748</v>
      </c>
      <c r="C41" s="7" t="str">
        <f>VLOOKUP(P41,MATERIAL_MAPPING!A:C,3,FALSE)</f>
        <v>NE00</v>
      </c>
      <c r="D41" s="7" t="s">
        <v>748</v>
      </c>
      <c r="E41" s="7">
        <f>VLOOKUP(P41,MATERIAL_MAPPING!A:B,2,FALSE)</f>
        <v>10030</v>
      </c>
      <c r="F41" s="7" t="str">
        <f>VLOOKUP(AX41,HU_MAPPING!A:C,2,FALSE)</f>
        <v>I1</v>
      </c>
      <c r="G41" s="7" t="str">
        <f>VLOOKUP(AX41,HU_MAPPING!A:C,3,FALSE)</f>
        <v>NPALLET-I1</v>
      </c>
      <c r="H41" s="7" t="str">
        <f t="shared" si="3"/>
        <v>20240510</v>
      </c>
      <c r="I41" s="7" t="str">
        <f t="shared" si="4"/>
        <v>20260531</v>
      </c>
      <c r="J41" s="7" t="str">
        <f>VLOOKUP(Y41,BIN_MAPPING!A:B,2,FALSE)</f>
        <v>24-002-3</v>
      </c>
      <c r="K41" s="22" t="s">
        <v>507</v>
      </c>
      <c r="L41" s="7" t="str">
        <f>VLOOKUP(E41,MATERIAL_MAPPING!B:D,3,FALSE)</f>
        <v>CS</v>
      </c>
      <c r="M41" s="13">
        <f t="shared" si="5"/>
        <v>28</v>
      </c>
      <c r="N41" s="23" t="s">
        <v>747</v>
      </c>
      <c r="O41" s="13" t="s">
        <v>156</v>
      </c>
      <c r="P41" s="5">
        <v>5211435</v>
      </c>
      <c r="R41" s="5">
        <v>1</v>
      </c>
      <c r="T41" s="5" t="s">
        <v>167</v>
      </c>
      <c r="Y41" s="19" t="s">
        <v>224</v>
      </c>
      <c r="Z41" s="5">
        <v>28</v>
      </c>
      <c r="AB41" s="24">
        <v>45422</v>
      </c>
      <c r="AC41" s="16">
        <v>46173</v>
      </c>
      <c r="AE41" s="5">
        <v>28</v>
      </c>
      <c r="AX41" s="1" t="s">
        <v>467</v>
      </c>
      <c r="BH41" s="20">
        <v>3.7613030820082099E+17</v>
      </c>
      <c r="BK41" s="18" t="s">
        <v>183</v>
      </c>
      <c r="BL41" s="18" t="s">
        <v>181</v>
      </c>
    </row>
    <row r="42" spans="1:64" x14ac:dyDescent="0.25">
      <c r="A42" s="7" t="str">
        <f>VLOOKUP(P42,MATERIAL_MAPPING!A:C,3,FALSE)</f>
        <v>NE00</v>
      </c>
      <c r="B42" s="7" t="s">
        <v>748</v>
      </c>
      <c r="C42" s="7" t="str">
        <f>VLOOKUP(P42,MATERIAL_MAPPING!A:C,3,FALSE)</f>
        <v>NE00</v>
      </c>
      <c r="D42" s="7" t="s">
        <v>748</v>
      </c>
      <c r="E42" s="7">
        <f>VLOOKUP(P42,MATERIAL_MAPPING!A:B,2,FALSE)</f>
        <v>10030</v>
      </c>
      <c r="F42" s="7" t="str">
        <f>VLOOKUP(AX42,HU_MAPPING!A:C,2,FALSE)</f>
        <v>I1</v>
      </c>
      <c r="G42" s="7" t="str">
        <f>VLOOKUP(AX42,HU_MAPPING!A:C,3,FALSE)</f>
        <v>NPALLET-I1</v>
      </c>
      <c r="H42" s="7" t="str">
        <f t="shared" si="3"/>
        <v>20240510</v>
      </c>
      <c r="I42" s="7" t="str">
        <f t="shared" si="4"/>
        <v>20250531</v>
      </c>
      <c r="J42" s="7" t="str">
        <f>VLOOKUP(Y42,BIN_MAPPING!A:B,2,FALSE)</f>
        <v>24-002-4</v>
      </c>
      <c r="K42" s="22" t="s">
        <v>508</v>
      </c>
      <c r="L42" s="7" t="str">
        <f>VLOOKUP(E42,MATERIAL_MAPPING!B:D,3,FALSE)</f>
        <v>CS</v>
      </c>
      <c r="M42" s="13">
        <f t="shared" si="5"/>
        <v>48</v>
      </c>
      <c r="N42" s="23" t="s">
        <v>747</v>
      </c>
      <c r="O42" s="13" t="s">
        <v>156</v>
      </c>
      <c r="P42" s="5">
        <v>5211435</v>
      </c>
      <c r="R42" s="5">
        <v>1</v>
      </c>
      <c r="T42" s="5" t="s">
        <v>168</v>
      </c>
      <c r="Y42" s="19" t="s">
        <v>225</v>
      </c>
      <c r="Z42" s="5">
        <v>48</v>
      </c>
      <c r="AB42" s="24">
        <v>45422</v>
      </c>
      <c r="AC42" s="16">
        <v>45808</v>
      </c>
      <c r="AE42" s="5">
        <v>48</v>
      </c>
      <c r="AX42" s="1" t="s">
        <v>467</v>
      </c>
      <c r="BH42" s="20">
        <v>3.7613030820082298E+17</v>
      </c>
      <c r="BK42" s="18" t="s">
        <v>183</v>
      </c>
      <c r="BL42" s="18" t="s">
        <v>181</v>
      </c>
    </row>
    <row r="43" spans="1:64" x14ac:dyDescent="0.25">
      <c r="A43" s="7" t="str">
        <f>VLOOKUP(P43,MATERIAL_MAPPING!A:C,3,FALSE)</f>
        <v>NE00</v>
      </c>
      <c r="B43" s="7" t="s">
        <v>748</v>
      </c>
      <c r="C43" s="7" t="str">
        <f>VLOOKUP(P43,MATERIAL_MAPPING!A:C,3,FALSE)</f>
        <v>NE00</v>
      </c>
      <c r="D43" s="7" t="s">
        <v>748</v>
      </c>
      <c r="E43" s="7">
        <f>VLOOKUP(P43,MATERIAL_MAPPING!A:B,2,FALSE)</f>
        <v>10030</v>
      </c>
      <c r="F43" s="7" t="str">
        <f>VLOOKUP(AX43,HU_MAPPING!A:C,2,FALSE)</f>
        <v>I1</v>
      </c>
      <c r="G43" s="7" t="str">
        <f>VLOOKUP(AX43,HU_MAPPING!A:C,3,FALSE)</f>
        <v>NPALLET-I1</v>
      </c>
      <c r="H43" s="7" t="str">
        <f t="shared" si="3"/>
        <v>20240510</v>
      </c>
      <c r="I43" s="7" t="str">
        <f t="shared" si="4"/>
        <v>20250531</v>
      </c>
      <c r="J43" s="7" t="str">
        <f>VLOOKUP(Y43,BIN_MAPPING!A:B,2,FALSE)</f>
        <v>24-002-5</v>
      </c>
      <c r="K43" s="22" t="s">
        <v>509</v>
      </c>
      <c r="L43" s="7" t="str">
        <f>VLOOKUP(E43,MATERIAL_MAPPING!B:D,3,FALSE)</f>
        <v>CS</v>
      </c>
      <c r="M43" s="13">
        <f t="shared" si="5"/>
        <v>48</v>
      </c>
      <c r="N43" s="23" t="s">
        <v>747</v>
      </c>
      <c r="O43" s="13" t="s">
        <v>156</v>
      </c>
      <c r="P43" s="5">
        <v>5211435</v>
      </c>
      <c r="R43" s="5">
        <v>1</v>
      </c>
      <c r="T43" s="5" t="s">
        <v>168</v>
      </c>
      <c r="Y43" s="19" t="s">
        <v>226</v>
      </c>
      <c r="Z43" s="5">
        <v>48</v>
      </c>
      <c r="AB43" s="24">
        <v>45422</v>
      </c>
      <c r="AC43" s="16">
        <v>45808</v>
      </c>
      <c r="AE43" s="5">
        <v>48</v>
      </c>
      <c r="AX43" s="1" t="s">
        <v>467</v>
      </c>
      <c r="BH43" s="20">
        <v>3.7613030820082298E+17</v>
      </c>
      <c r="BK43" s="18" t="s">
        <v>183</v>
      </c>
      <c r="BL43" s="18" t="s">
        <v>181</v>
      </c>
    </row>
    <row r="44" spans="1:64" x14ac:dyDescent="0.25">
      <c r="A44" s="7" t="str">
        <f>VLOOKUP(P44,MATERIAL_MAPPING!A:C,3,FALSE)</f>
        <v>NE00</v>
      </c>
      <c r="B44" s="7" t="s">
        <v>748</v>
      </c>
      <c r="C44" s="7" t="str">
        <f>VLOOKUP(P44,MATERIAL_MAPPING!A:C,3,FALSE)</f>
        <v>NE00</v>
      </c>
      <c r="D44" s="7" t="s">
        <v>748</v>
      </c>
      <c r="E44" s="7">
        <f>VLOOKUP(P44,MATERIAL_MAPPING!A:B,2,FALSE)</f>
        <v>10030</v>
      </c>
      <c r="F44" s="7" t="str">
        <f>VLOOKUP(AX44,HU_MAPPING!A:C,2,FALSE)</f>
        <v>I1</v>
      </c>
      <c r="G44" s="7" t="str">
        <f>VLOOKUP(AX44,HU_MAPPING!A:C,3,FALSE)</f>
        <v>NPALLET-I1</v>
      </c>
      <c r="H44" s="7" t="str">
        <f t="shared" si="3"/>
        <v>20240510</v>
      </c>
      <c r="I44" s="7" t="str">
        <f t="shared" si="4"/>
        <v>20250531</v>
      </c>
      <c r="J44" s="7" t="str">
        <f>VLOOKUP(Y44,BIN_MAPPING!A:B,2,FALSE)</f>
        <v>24-002-6</v>
      </c>
      <c r="K44" s="22" t="s">
        <v>510</v>
      </c>
      <c r="L44" s="7" t="str">
        <f>VLOOKUP(E44,MATERIAL_MAPPING!B:D,3,FALSE)</f>
        <v>CS</v>
      </c>
      <c r="M44" s="13">
        <f t="shared" si="5"/>
        <v>48</v>
      </c>
      <c r="N44" s="23" t="s">
        <v>747</v>
      </c>
      <c r="O44" s="13" t="s">
        <v>156</v>
      </c>
      <c r="P44" s="5">
        <v>5211435</v>
      </c>
      <c r="R44" s="5">
        <v>1</v>
      </c>
      <c r="T44" s="5" t="s">
        <v>168</v>
      </c>
      <c r="Y44" s="19" t="s">
        <v>227</v>
      </c>
      <c r="Z44" s="5">
        <v>48</v>
      </c>
      <c r="AB44" s="24">
        <v>45422</v>
      </c>
      <c r="AC44" s="16">
        <v>45808</v>
      </c>
      <c r="AE44" s="5">
        <v>48</v>
      </c>
      <c r="AX44" s="1" t="s">
        <v>467</v>
      </c>
      <c r="BH44" s="20">
        <v>3.7613030820082298E+17</v>
      </c>
      <c r="BK44" s="18" t="s">
        <v>183</v>
      </c>
      <c r="BL44" s="18" t="s">
        <v>181</v>
      </c>
    </row>
    <row r="45" spans="1:64" x14ac:dyDescent="0.25">
      <c r="A45" s="7" t="str">
        <f>VLOOKUP(P45,MATERIAL_MAPPING!A:C,3,FALSE)</f>
        <v>NE00</v>
      </c>
      <c r="B45" s="7" t="s">
        <v>748</v>
      </c>
      <c r="C45" s="7" t="str">
        <f>VLOOKUP(P45,MATERIAL_MAPPING!A:C,3,FALSE)</f>
        <v>NE00</v>
      </c>
      <c r="D45" s="7" t="s">
        <v>748</v>
      </c>
      <c r="E45" s="7">
        <f>VLOOKUP(P45,MATERIAL_MAPPING!A:B,2,FALSE)</f>
        <v>10030</v>
      </c>
      <c r="F45" s="7" t="str">
        <f>VLOOKUP(AX45,HU_MAPPING!A:C,2,FALSE)</f>
        <v>I1</v>
      </c>
      <c r="G45" s="7" t="str">
        <f>VLOOKUP(AX45,HU_MAPPING!A:C,3,FALSE)</f>
        <v>NPALLET-I1</v>
      </c>
      <c r="H45" s="7" t="str">
        <f t="shared" si="3"/>
        <v>20240510</v>
      </c>
      <c r="I45" s="7" t="str">
        <f t="shared" si="4"/>
        <v>20250531</v>
      </c>
      <c r="J45" s="7" t="str">
        <f>VLOOKUP(Y45,BIN_MAPPING!A:B,2,FALSE)</f>
        <v>24-002-7</v>
      </c>
      <c r="K45" s="22" t="s">
        <v>511</v>
      </c>
      <c r="L45" s="7" t="str">
        <f>VLOOKUP(E45,MATERIAL_MAPPING!B:D,3,FALSE)</f>
        <v>CS</v>
      </c>
      <c r="M45" s="13">
        <f t="shared" si="5"/>
        <v>48</v>
      </c>
      <c r="N45" s="23" t="s">
        <v>747</v>
      </c>
      <c r="O45" s="13" t="s">
        <v>156</v>
      </c>
      <c r="P45" s="5">
        <v>5211435</v>
      </c>
      <c r="R45" s="5">
        <v>1</v>
      </c>
      <c r="T45" s="5" t="s">
        <v>168</v>
      </c>
      <c r="Y45" s="19" t="s">
        <v>228</v>
      </c>
      <c r="Z45" s="5">
        <v>48</v>
      </c>
      <c r="AB45" s="24">
        <v>45422</v>
      </c>
      <c r="AC45" s="16">
        <v>45808</v>
      </c>
      <c r="AE45" s="5">
        <v>48</v>
      </c>
      <c r="AX45" s="1" t="s">
        <v>467</v>
      </c>
      <c r="BH45" s="20">
        <v>3.7613030820082298E+17</v>
      </c>
      <c r="BK45" s="18" t="s">
        <v>183</v>
      </c>
      <c r="BL45" s="18" t="s">
        <v>181</v>
      </c>
    </row>
    <row r="46" spans="1:64" x14ac:dyDescent="0.25">
      <c r="A46" s="7" t="str">
        <f>VLOOKUP(P46,MATERIAL_MAPPING!A:C,3,FALSE)</f>
        <v>NE00</v>
      </c>
      <c r="B46" s="7" t="s">
        <v>748</v>
      </c>
      <c r="C46" s="7" t="str">
        <f>VLOOKUP(P46,MATERIAL_MAPPING!A:C,3,FALSE)</f>
        <v>NE00</v>
      </c>
      <c r="D46" s="7" t="s">
        <v>748</v>
      </c>
      <c r="E46" s="7">
        <f>VLOOKUP(P46,MATERIAL_MAPPING!A:B,2,FALSE)</f>
        <v>10030</v>
      </c>
      <c r="F46" s="7" t="str">
        <f>VLOOKUP(AX46,HU_MAPPING!A:C,2,FALSE)</f>
        <v>I1</v>
      </c>
      <c r="G46" s="7" t="str">
        <f>VLOOKUP(AX46,HU_MAPPING!A:C,3,FALSE)</f>
        <v>NPALLET-I1</v>
      </c>
      <c r="H46" s="7" t="str">
        <f t="shared" si="3"/>
        <v>20240510</v>
      </c>
      <c r="I46" s="7" t="str">
        <f t="shared" si="4"/>
        <v>20250531</v>
      </c>
      <c r="J46" s="7" t="str">
        <f>VLOOKUP(Y46,BIN_MAPPING!A:B,2,FALSE)</f>
        <v>22-022-3</v>
      </c>
      <c r="K46" s="22" t="s">
        <v>512</v>
      </c>
      <c r="L46" s="7" t="str">
        <f>VLOOKUP(E46,MATERIAL_MAPPING!B:D,3,FALSE)</f>
        <v>CS</v>
      </c>
      <c r="M46" s="13">
        <f t="shared" si="5"/>
        <v>48</v>
      </c>
      <c r="N46" s="23" t="s">
        <v>747</v>
      </c>
      <c r="O46" s="13" t="s">
        <v>156</v>
      </c>
      <c r="P46" s="5">
        <v>5211435</v>
      </c>
      <c r="R46" s="5">
        <v>1</v>
      </c>
      <c r="T46" s="5" t="s">
        <v>168</v>
      </c>
      <c r="Y46" s="19" t="s">
        <v>229</v>
      </c>
      <c r="Z46" s="5">
        <v>48</v>
      </c>
      <c r="AB46" s="24">
        <v>45422</v>
      </c>
      <c r="AC46" s="16">
        <v>45808</v>
      </c>
      <c r="AE46" s="5">
        <v>48</v>
      </c>
      <c r="AX46" s="1" t="s">
        <v>467</v>
      </c>
      <c r="BH46" s="20">
        <v>3.7613030820082298E+17</v>
      </c>
      <c r="BK46" s="18" t="s">
        <v>183</v>
      </c>
      <c r="BL46" s="18" t="s">
        <v>181</v>
      </c>
    </row>
    <row r="47" spans="1:64" x14ac:dyDescent="0.25">
      <c r="A47" s="7" t="str">
        <f>VLOOKUP(P47,MATERIAL_MAPPING!A:C,3,FALSE)</f>
        <v>NE00</v>
      </c>
      <c r="B47" s="7" t="s">
        <v>748</v>
      </c>
      <c r="C47" s="7" t="str">
        <f>VLOOKUP(P47,MATERIAL_MAPPING!A:C,3,FALSE)</f>
        <v>NE00</v>
      </c>
      <c r="D47" s="7" t="s">
        <v>748</v>
      </c>
      <c r="E47" s="7">
        <f>VLOOKUP(P47,MATERIAL_MAPPING!A:B,2,FALSE)</f>
        <v>10030</v>
      </c>
      <c r="F47" s="7" t="str">
        <f>VLOOKUP(AX47,HU_MAPPING!A:C,2,FALSE)</f>
        <v>I1</v>
      </c>
      <c r="G47" s="7" t="str">
        <f>VLOOKUP(AX47,HU_MAPPING!A:C,3,FALSE)</f>
        <v>NPALLET-I1</v>
      </c>
      <c r="H47" s="7" t="str">
        <f t="shared" si="3"/>
        <v>20240510</v>
      </c>
      <c r="I47" s="7" t="str">
        <f t="shared" si="4"/>
        <v>20250531</v>
      </c>
      <c r="J47" s="7" t="str">
        <f>VLOOKUP(Y47,BIN_MAPPING!A:B,2,FALSE)</f>
        <v>24-003-2</v>
      </c>
      <c r="K47" s="22" t="s">
        <v>513</v>
      </c>
      <c r="L47" s="7" t="str">
        <f>VLOOKUP(E47,MATERIAL_MAPPING!B:D,3,FALSE)</f>
        <v>CS</v>
      </c>
      <c r="M47" s="13">
        <f t="shared" si="5"/>
        <v>48</v>
      </c>
      <c r="N47" s="23" t="s">
        <v>747</v>
      </c>
      <c r="O47" s="13" t="s">
        <v>156</v>
      </c>
      <c r="P47" s="5">
        <v>5211435</v>
      </c>
      <c r="R47" s="5">
        <v>1</v>
      </c>
      <c r="T47" s="5" t="s">
        <v>168</v>
      </c>
      <c r="Y47" s="19" t="s">
        <v>230</v>
      </c>
      <c r="Z47" s="5">
        <v>48</v>
      </c>
      <c r="AB47" s="24">
        <v>45422</v>
      </c>
      <c r="AC47" s="16">
        <v>45808</v>
      </c>
      <c r="AE47" s="5">
        <v>48</v>
      </c>
      <c r="AX47" s="1" t="s">
        <v>467</v>
      </c>
      <c r="BH47" s="20">
        <v>3.76130308200824E+17</v>
      </c>
      <c r="BK47" s="18" t="s">
        <v>183</v>
      </c>
      <c r="BL47" s="18" t="s">
        <v>181</v>
      </c>
    </row>
    <row r="48" spans="1:64" x14ac:dyDescent="0.25">
      <c r="A48" s="7" t="str">
        <f>VLOOKUP(P48,MATERIAL_MAPPING!A:C,3,FALSE)</f>
        <v>NE00</v>
      </c>
      <c r="B48" s="7" t="s">
        <v>748</v>
      </c>
      <c r="C48" s="7" t="str">
        <f>VLOOKUP(P48,MATERIAL_MAPPING!A:C,3,FALSE)</f>
        <v>NE00</v>
      </c>
      <c r="D48" s="7" t="s">
        <v>748</v>
      </c>
      <c r="E48" s="7">
        <f>VLOOKUP(P48,MATERIAL_MAPPING!A:B,2,FALSE)</f>
        <v>10030</v>
      </c>
      <c r="F48" s="7" t="str">
        <f>VLOOKUP(AX48,HU_MAPPING!A:C,2,FALSE)</f>
        <v>I1</v>
      </c>
      <c r="G48" s="7" t="str">
        <f>VLOOKUP(AX48,HU_MAPPING!A:C,3,FALSE)</f>
        <v>NPALLET-I1</v>
      </c>
      <c r="H48" s="7" t="str">
        <f t="shared" si="3"/>
        <v>20240510</v>
      </c>
      <c r="I48" s="7" t="str">
        <f t="shared" si="4"/>
        <v>20250531</v>
      </c>
      <c r="J48" s="7" t="str">
        <f>VLOOKUP(Y48,BIN_MAPPING!A:B,2,FALSE)</f>
        <v>24-003-3</v>
      </c>
      <c r="K48" s="22" t="s">
        <v>514</v>
      </c>
      <c r="L48" s="7" t="str">
        <f>VLOOKUP(E48,MATERIAL_MAPPING!B:D,3,FALSE)</f>
        <v>CS</v>
      </c>
      <c r="M48" s="13">
        <f t="shared" si="5"/>
        <v>48</v>
      </c>
      <c r="N48" s="23" t="s">
        <v>747</v>
      </c>
      <c r="O48" s="13" t="s">
        <v>156</v>
      </c>
      <c r="P48" s="5">
        <v>5211435</v>
      </c>
      <c r="R48" s="5">
        <v>1</v>
      </c>
      <c r="T48" s="5" t="s">
        <v>168</v>
      </c>
      <c r="Y48" s="19" t="s">
        <v>231</v>
      </c>
      <c r="Z48" s="5">
        <v>48</v>
      </c>
      <c r="AB48" s="24">
        <v>45422</v>
      </c>
      <c r="AC48" s="16">
        <v>45808</v>
      </c>
      <c r="AE48" s="5">
        <v>48</v>
      </c>
      <c r="AX48" s="1" t="s">
        <v>467</v>
      </c>
      <c r="BH48" s="20">
        <v>3.76130308200824E+17</v>
      </c>
      <c r="BK48" s="18" t="s">
        <v>183</v>
      </c>
      <c r="BL48" s="18" t="s">
        <v>181</v>
      </c>
    </row>
    <row r="49" spans="1:64" x14ac:dyDescent="0.25">
      <c r="A49" s="7" t="str">
        <f>VLOOKUP(P49,MATERIAL_MAPPING!A:C,3,FALSE)</f>
        <v>NE00</v>
      </c>
      <c r="B49" s="7" t="s">
        <v>748</v>
      </c>
      <c r="C49" s="7" t="str">
        <f>VLOOKUP(P49,MATERIAL_MAPPING!A:C,3,FALSE)</f>
        <v>NE00</v>
      </c>
      <c r="D49" s="7" t="s">
        <v>748</v>
      </c>
      <c r="E49" s="7">
        <f>VLOOKUP(P49,MATERIAL_MAPPING!A:B,2,FALSE)</f>
        <v>10030</v>
      </c>
      <c r="F49" s="7" t="str">
        <f>VLOOKUP(AX49,HU_MAPPING!A:C,2,FALSE)</f>
        <v>I1</v>
      </c>
      <c r="G49" s="7" t="str">
        <f>VLOOKUP(AX49,HU_MAPPING!A:C,3,FALSE)</f>
        <v>NPALLET-I1</v>
      </c>
      <c r="H49" s="7" t="str">
        <f t="shared" si="3"/>
        <v>20240510</v>
      </c>
      <c r="I49" s="7" t="str">
        <f t="shared" si="4"/>
        <v>20250531</v>
      </c>
      <c r="J49" s="7" t="str">
        <f>VLOOKUP(Y49,BIN_MAPPING!A:B,2,FALSE)</f>
        <v>24-003-4</v>
      </c>
      <c r="K49" s="22" t="s">
        <v>515</v>
      </c>
      <c r="L49" s="7" t="str">
        <f>VLOOKUP(E49,MATERIAL_MAPPING!B:D,3,FALSE)</f>
        <v>CS</v>
      </c>
      <c r="M49" s="13">
        <f t="shared" si="5"/>
        <v>48</v>
      </c>
      <c r="N49" s="23" t="s">
        <v>747</v>
      </c>
      <c r="O49" s="13" t="s">
        <v>156</v>
      </c>
      <c r="P49" s="5">
        <v>5211435</v>
      </c>
      <c r="R49" s="5">
        <v>1</v>
      </c>
      <c r="T49" s="5" t="s">
        <v>168</v>
      </c>
      <c r="Y49" s="19" t="s">
        <v>232</v>
      </c>
      <c r="Z49" s="5">
        <v>48</v>
      </c>
      <c r="AB49" s="24">
        <v>45422</v>
      </c>
      <c r="AC49" s="16">
        <v>45808</v>
      </c>
      <c r="AE49" s="5">
        <v>48</v>
      </c>
      <c r="AX49" s="1" t="s">
        <v>467</v>
      </c>
      <c r="BH49" s="20">
        <v>3.76130308200824E+17</v>
      </c>
      <c r="BK49" s="18" t="s">
        <v>183</v>
      </c>
      <c r="BL49" s="18" t="s">
        <v>181</v>
      </c>
    </row>
    <row r="50" spans="1:64" x14ac:dyDescent="0.25">
      <c r="A50" s="7" t="str">
        <f>VLOOKUP(P50,MATERIAL_MAPPING!A:C,3,FALSE)</f>
        <v>NE00</v>
      </c>
      <c r="B50" s="7" t="s">
        <v>748</v>
      </c>
      <c r="C50" s="7" t="str">
        <f>VLOOKUP(P50,MATERIAL_MAPPING!A:C,3,FALSE)</f>
        <v>NE00</v>
      </c>
      <c r="D50" s="7" t="s">
        <v>748</v>
      </c>
      <c r="E50" s="7">
        <f>VLOOKUP(P50,MATERIAL_MAPPING!A:B,2,FALSE)</f>
        <v>10030</v>
      </c>
      <c r="F50" s="7" t="str">
        <f>VLOOKUP(AX50,HU_MAPPING!A:C,2,FALSE)</f>
        <v>I1</v>
      </c>
      <c r="G50" s="7" t="str">
        <f>VLOOKUP(AX50,HU_MAPPING!A:C,3,FALSE)</f>
        <v>NPALLET-I1</v>
      </c>
      <c r="H50" s="7" t="str">
        <f t="shared" si="3"/>
        <v>20240510</v>
      </c>
      <c r="I50" s="7" t="str">
        <f t="shared" si="4"/>
        <v>20250531</v>
      </c>
      <c r="J50" s="7" t="str">
        <f>VLOOKUP(Y50,BIN_MAPPING!A:B,2,FALSE)</f>
        <v>24-003-5</v>
      </c>
      <c r="K50" s="22" t="s">
        <v>516</v>
      </c>
      <c r="L50" s="7" t="str">
        <f>VLOOKUP(E50,MATERIAL_MAPPING!B:D,3,FALSE)</f>
        <v>CS</v>
      </c>
      <c r="M50" s="13">
        <f t="shared" si="5"/>
        <v>48</v>
      </c>
      <c r="N50" s="23" t="s">
        <v>747</v>
      </c>
      <c r="O50" s="13" t="s">
        <v>156</v>
      </c>
      <c r="P50" s="5">
        <v>5211435</v>
      </c>
      <c r="R50" s="5">
        <v>1</v>
      </c>
      <c r="T50" s="5" t="s">
        <v>168</v>
      </c>
      <c r="Y50" s="19" t="s">
        <v>233</v>
      </c>
      <c r="Z50" s="5">
        <v>48</v>
      </c>
      <c r="AB50" s="24">
        <v>45422</v>
      </c>
      <c r="AC50" s="16">
        <v>45808</v>
      </c>
      <c r="AE50" s="5">
        <v>48</v>
      </c>
      <c r="AX50" s="1" t="s">
        <v>467</v>
      </c>
      <c r="BH50" s="20">
        <v>3.76130308200824E+17</v>
      </c>
      <c r="BK50" s="18" t="s">
        <v>183</v>
      </c>
      <c r="BL50" s="18" t="s">
        <v>181</v>
      </c>
    </row>
    <row r="51" spans="1:64" x14ac:dyDescent="0.25">
      <c r="A51" s="7" t="str">
        <f>VLOOKUP(P51,MATERIAL_MAPPING!A:C,3,FALSE)</f>
        <v>NE00</v>
      </c>
      <c r="B51" s="7" t="s">
        <v>748</v>
      </c>
      <c r="C51" s="7" t="str">
        <f>VLOOKUP(P51,MATERIAL_MAPPING!A:C,3,FALSE)</f>
        <v>NE00</v>
      </c>
      <c r="D51" s="7" t="s">
        <v>748</v>
      </c>
      <c r="E51" s="7">
        <f>VLOOKUP(P51,MATERIAL_MAPPING!A:B,2,FALSE)</f>
        <v>10030</v>
      </c>
      <c r="F51" s="7" t="str">
        <f>VLOOKUP(AX51,HU_MAPPING!A:C,2,FALSE)</f>
        <v>I1</v>
      </c>
      <c r="G51" s="7" t="str">
        <f>VLOOKUP(AX51,HU_MAPPING!A:C,3,FALSE)</f>
        <v>NPALLET-I1</v>
      </c>
      <c r="H51" s="7" t="str">
        <f t="shared" si="3"/>
        <v>20240510</v>
      </c>
      <c r="I51" s="7" t="str">
        <f t="shared" si="4"/>
        <v>20250531</v>
      </c>
      <c r="J51" s="7" t="str">
        <f>VLOOKUP(Y51,BIN_MAPPING!A:B,2,FALSE)</f>
        <v>24-003-6</v>
      </c>
      <c r="K51" s="22" t="s">
        <v>517</v>
      </c>
      <c r="L51" s="7" t="str">
        <f>VLOOKUP(E51,MATERIAL_MAPPING!B:D,3,FALSE)</f>
        <v>CS</v>
      </c>
      <c r="M51" s="13">
        <f t="shared" si="5"/>
        <v>48</v>
      </c>
      <c r="N51" s="23" t="s">
        <v>747</v>
      </c>
      <c r="O51" s="13" t="s">
        <v>156</v>
      </c>
      <c r="P51" s="5">
        <v>5211435</v>
      </c>
      <c r="R51" s="5">
        <v>1</v>
      </c>
      <c r="T51" s="5" t="s">
        <v>168</v>
      </c>
      <c r="Y51" s="19" t="s">
        <v>234</v>
      </c>
      <c r="Z51" s="5">
        <v>48</v>
      </c>
      <c r="AB51" s="24">
        <v>45422</v>
      </c>
      <c r="AC51" s="16">
        <v>45808</v>
      </c>
      <c r="AE51" s="5">
        <v>48</v>
      </c>
      <c r="AX51" s="1" t="s">
        <v>467</v>
      </c>
      <c r="BH51" s="20">
        <v>3.7613030820082099E+17</v>
      </c>
      <c r="BK51" s="18" t="s">
        <v>183</v>
      </c>
      <c r="BL51" s="18" t="s">
        <v>181</v>
      </c>
    </row>
    <row r="52" spans="1:64" x14ac:dyDescent="0.25">
      <c r="A52" s="7" t="str">
        <f>VLOOKUP(P52,MATERIAL_MAPPING!A:C,3,FALSE)</f>
        <v>NE00</v>
      </c>
      <c r="B52" s="7" t="s">
        <v>748</v>
      </c>
      <c r="C52" s="7" t="str">
        <f>VLOOKUP(P52,MATERIAL_MAPPING!A:C,3,FALSE)</f>
        <v>NE00</v>
      </c>
      <c r="D52" s="7" t="s">
        <v>748</v>
      </c>
      <c r="E52" s="7">
        <f>VLOOKUP(P52,MATERIAL_MAPPING!A:B,2,FALSE)</f>
        <v>10030</v>
      </c>
      <c r="F52" s="7" t="str">
        <f>VLOOKUP(AX52,HU_MAPPING!A:C,2,FALSE)</f>
        <v>I1</v>
      </c>
      <c r="G52" s="7" t="str">
        <f>VLOOKUP(AX52,HU_MAPPING!A:C,3,FALSE)</f>
        <v>NPALLET-I1</v>
      </c>
      <c r="H52" s="7" t="str">
        <f t="shared" si="3"/>
        <v>20240510</v>
      </c>
      <c r="I52" s="7" t="str">
        <f t="shared" si="4"/>
        <v>20260131</v>
      </c>
      <c r="J52" s="7" t="str">
        <f>VLOOKUP(Y52,BIN_MAPPING!A:B,2,FALSE)</f>
        <v>24-003-7</v>
      </c>
      <c r="K52" s="22" t="s">
        <v>518</v>
      </c>
      <c r="L52" s="7" t="str">
        <f>VLOOKUP(E52,MATERIAL_MAPPING!B:D,3,FALSE)</f>
        <v>CS</v>
      </c>
      <c r="M52" s="13">
        <f t="shared" si="5"/>
        <v>48</v>
      </c>
      <c r="N52" s="23" t="s">
        <v>747</v>
      </c>
      <c r="O52" s="13" t="s">
        <v>156</v>
      </c>
      <c r="P52" s="5">
        <v>5211435</v>
      </c>
      <c r="R52" s="5">
        <v>1</v>
      </c>
      <c r="T52" s="5" t="s">
        <v>169</v>
      </c>
      <c r="Y52" s="19" t="s">
        <v>235</v>
      </c>
      <c r="Z52" s="5">
        <v>48</v>
      </c>
      <c r="AB52" s="24">
        <v>45422</v>
      </c>
      <c r="AC52" s="16">
        <v>46053</v>
      </c>
      <c r="AE52" s="5">
        <v>48</v>
      </c>
      <c r="AX52" s="1" t="s">
        <v>467</v>
      </c>
      <c r="BH52" s="20">
        <v>3.7613030820082099E+17</v>
      </c>
      <c r="BK52" s="18" t="s">
        <v>183</v>
      </c>
      <c r="BL52" s="18" t="s">
        <v>181</v>
      </c>
    </row>
    <row r="53" spans="1:64" x14ac:dyDescent="0.25">
      <c r="A53" s="7" t="str">
        <f>VLOOKUP(P53,MATERIAL_MAPPING!A:C,3,FALSE)</f>
        <v>NE00</v>
      </c>
      <c r="B53" s="7" t="s">
        <v>748</v>
      </c>
      <c r="C53" s="7" t="str">
        <f>VLOOKUP(P53,MATERIAL_MAPPING!A:C,3,FALSE)</f>
        <v>NE00</v>
      </c>
      <c r="D53" s="7" t="s">
        <v>748</v>
      </c>
      <c r="E53" s="7">
        <f>VLOOKUP(P53,MATERIAL_MAPPING!A:B,2,FALSE)</f>
        <v>10030</v>
      </c>
      <c r="F53" s="7" t="str">
        <f>VLOOKUP(AX53,HU_MAPPING!A:C,2,FALSE)</f>
        <v>I1</v>
      </c>
      <c r="G53" s="7" t="str">
        <f>VLOOKUP(AX53,HU_MAPPING!A:C,3,FALSE)</f>
        <v>NPALLET-I1</v>
      </c>
      <c r="H53" s="7" t="str">
        <f t="shared" si="3"/>
        <v>20240510</v>
      </c>
      <c r="I53" s="7" t="str">
        <f t="shared" si="4"/>
        <v>20260131</v>
      </c>
      <c r="J53" s="7" t="str">
        <f>VLOOKUP(Y53,BIN_MAPPING!A:B,2,FALSE)</f>
        <v>22-022-4</v>
      </c>
      <c r="K53" s="22" t="s">
        <v>519</v>
      </c>
      <c r="L53" s="7" t="str">
        <f>VLOOKUP(E53,MATERIAL_MAPPING!B:D,3,FALSE)</f>
        <v>CS</v>
      </c>
      <c r="M53" s="13">
        <f t="shared" si="5"/>
        <v>48</v>
      </c>
      <c r="N53" s="23" t="s">
        <v>747</v>
      </c>
      <c r="O53" s="13" t="s">
        <v>156</v>
      </c>
      <c r="P53" s="5">
        <v>5211435</v>
      </c>
      <c r="R53" s="5">
        <v>1</v>
      </c>
      <c r="T53" s="5" t="s">
        <v>169</v>
      </c>
      <c r="Y53" s="19" t="s">
        <v>236</v>
      </c>
      <c r="Z53" s="5">
        <v>48</v>
      </c>
      <c r="AB53" s="24">
        <v>45422</v>
      </c>
      <c r="AC53" s="16">
        <v>46053</v>
      </c>
      <c r="AE53" s="5">
        <v>48</v>
      </c>
      <c r="AX53" s="1" t="s">
        <v>467</v>
      </c>
      <c r="BH53" s="20">
        <v>3.76130308200824E+17</v>
      </c>
      <c r="BK53" s="18" t="s">
        <v>183</v>
      </c>
      <c r="BL53" s="18" t="s">
        <v>181</v>
      </c>
    </row>
    <row r="54" spans="1:64" x14ac:dyDescent="0.25">
      <c r="A54" s="7" t="str">
        <f>VLOOKUP(P54,MATERIAL_MAPPING!A:C,3,FALSE)</f>
        <v>NE00</v>
      </c>
      <c r="B54" s="7" t="s">
        <v>748</v>
      </c>
      <c r="C54" s="7" t="str">
        <f>VLOOKUP(P54,MATERIAL_MAPPING!A:C,3,FALSE)</f>
        <v>NE00</v>
      </c>
      <c r="D54" s="7" t="s">
        <v>748</v>
      </c>
      <c r="E54" s="7">
        <f>VLOOKUP(P54,MATERIAL_MAPPING!A:B,2,FALSE)</f>
        <v>10030</v>
      </c>
      <c r="F54" s="7" t="str">
        <f>VLOOKUP(AX54,HU_MAPPING!A:C,2,FALSE)</f>
        <v>I1</v>
      </c>
      <c r="G54" s="7" t="str">
        <f>VLOOKUP(AX54,HU_MAPPING!A:C,3,FALSE)</f>
        <v>NPALLET-I1</v>
      </c>
      <c r="H54" s="7" t="str">
        <f t="shared" si="3"/>
        <v>20240510</v>
      </c>
      <c r="I54" s="7" t="str">
        <f t="shared" si="4"/>
        <v>20260131</v>
      </c>
      <c r="J54" s="7" t="str">
        <f>VLOOKUP(Y54,BIN_MAPPING!A:B,2,FALSE)</f>
        <v>24-004-2</v>
      </c>
      <c r="K54" s="22" t="s">
        <v>520</v>
      </c>
      <c r="L54" s="7" t="str">
        <f>VLOOKUP(E54,MATERIAL_MAPPING!B:D,3,FALSE)</f>
        <v>CS</v>
      </c>
      <c r="M54" s="13">
        <f t="shared" si="5"/>
        <v>48</v>
      </c>
      <c r="N54" s="23" t="s">
        <v>747</v>
      </c>
      <c r="O54" s="13" t="s">
        <v>156</v>
      </c>
      <c r="P54" s="5">
        <v>5211435</v>
      </c>
      <c r="R54" s="5">
        <v>1</v>
      </c>
      <c r="T54" s="5" t="s">
        <v>169</v>
      </c>
      <c r="Y54" s="19" t="s">
        <v>237</v>
      </c>
      <c r="Z54" s="5">
        <v>48</v>
      </c>
      <c r="AB54" s="24">
        <v>45422</v>
      </c>
      <c r="AC54" s="16">
        <v>46053</v>
      </c>
      <c r="AE54" s="5">
        <v>48</v>
      </c>
      <c r="AX54" s="1" t="s">
        <v>467</v>
      </c>
      <c r="BH54" s="20">
        <v>3.76130308200824E+17</v>
      </c>
      <c r="BK54" s="18" t="s">
        <v>183</v>
      </c>
      <c r="BL54" s="18" t="s">
        <v>181</v>
      </c>
    </row>
    <row r="55" spans="1:64" x14ac:dyDescent="0.25">
      <c r="A55" s="7" t="str">
        <f>VLOOKUP(P55,MATERIAL_MAPPING!A:C,3,FALSE)</f>
        <v>NE00</v>
      </c>
      <c r="B55" s="7" t="s">
        <v>748</v>
      </c>
      <c r="C55" s="7" t="str">
        <f>VLOOKUP(P55,MATERIAL_MAPPING!A:C,3,FALSE)</f>
        <v>NE00</v>
      </c>
      <c r="D55" s="7" t="s">
        <v>748</v>
      </c>
      <c r="E55" s="7">
        <f>VLOOKUP(P55,MATERIAL_MAPPING!A:B,2,FALSE)</f>
        <v>10030</v>
      </c>
      <c r="F55" s="7" t="str">
        <f>VLOOKUP(AX55,HU_MAPPING!A:C,2,FALSE)</f>
        <v>I1</v>
      </c>
      <c r="G55" s="7" t="str">
        <f>VLOOKUP(AX55,HU_MAPPING!A:C,3,FALSE)</f>
        <v>NPALLET-I1</v>
      </c>
      <c r="H55" s="7" t="str">
        <f t="shared" si="3"/>
        <v>20240510</v>
      </c>
      <c r="I55" s="7" t="str">
        <f t="shared" si="4"/>
        <v>20260131</v>
      </c>
      <c r="J55" s="7" t="str">
        <f>VLOOKUP(Y55,BIN_MAPPING!A:B,2,FALSE)</f>
        <v>24-004-3</v>
      </c>
      <c r="K55" s="22" t="s">
        <v>521</v>
      </c>
      <c r="L55" s="7" t="str">
        <f>VLOOKUP(E55,MATERIAL_MAPPING!B:D,3,FALSE)</f>
        <v>CS</v>
      </c>
      <c r="M55" s="13">
        <f t="shared" si="5"/>
        <v>48</v>
      </c>
      <c r="N55" s="23" t="s">
        <v>747</v>
      </c>
      <c r="O55" s="13" t="s">
        <v>156</v>
      </c>
      <c r="P55" s="5">
        <v>5211435</v>
      </c>
      <c r="R55" s="5">
        <v>1</v>
      </c>
      <c r="T55" s="5" t="s">
        <v>169</v>
      </c>
      <c r="Y55" s="19" t="s">
        <v>238</v>
      </c>
      <c r="Z55" s="5">
        <v>48</v>
      </c>
      <c r="AB55" s="24">
        <v>45422</v>
      </c>
      <c r="AC55" s="16">
        <v>46053</v>
      </c>
      <c r="AE55" s="5">
        <v>48</v>
      </c>
      <c r="AX55" s="1" t="s">
        <v>467</v>
      </c>
      <c r="BH55" s="20">
        <v>3.76130308200824E+17</v>
      </c>
      <c r="BK55" s="18" t="s">
        <v>183</v>
      </c>
      <c r="BL55" s="18" t="s">
        <v>181</v>
      </c>
    </row>
    <row r="56" spans="1:64" x14ac:dyDescent="0.25">
      <c r="A56" s="7" t="str">
        <f>VLOOKUP(P56,MATERIAL_MAPPING!A:C,3,FALSE)</f>
        <v>NE00</v>
      </c>
      <c r="B56" s="7" t="s">
        <v>748</v>
      </c>
      <c r="C56" s="7" t="str">
        <f>VLOOKUP(P56,MATERIAL_MAPPING!A:C,3,FALSE)</f>
        <v>NE00</v>
      </c>
      <c r="D56" s="7" t="s">
        <v>748</v>
      </c>
      <c r="E56" s="7">
        <f>VLOOKUP(P56,MATERIAL_MAPPING!A:B,2,FALSE)</f>
        <v>10030</v>
      </c>
      <c r="F56" s="7" t="str">
        <f>VLOOKUP(AX56,HU_MAPPING!A:C,2,FALSE)</f>
        <v>I1</v>
      </c>
      <c r="G56" s="7" t="str">
        <f>VLOOKUP(AX56,HU_MAPPING!A:C,3,FALSE)</f>
        <v>NPALLET-I1</v>
      </c>
      <c r="H56" s="7" t="str">
        <f t="shared" si="3"/>
        <v>20240510</v>
      </c>
      <c r="I56" s="7" t="str">
        <f t="shared" si="4"/>
        <v>20260131</v>
      </c>
      <c r="J56" s="7" t="str">
        <f>VLOOKUP(Y56,BIN_MAPPING!A:B,2,FALSE)</f>
        <v>24-004-4</v>
      </c>
      <c r="K56" s="22" t="s">
        <v>522</v>
      </c>
      <c r="L56" s="7" t="str">
        <f>VLOOKUP(E56,MATERIAL_MAPPING!B:D,3,FALSE)</f>
        <v>CS</v>
      </c>
      <c r="M56" s="13">
        <f t="shared" si="5"/>
        <v>48</v>
      </c>
      <c r="N56" s="23" t="s">
        <v>747</v>
      </c>
      <c r="O56" s="13" t="s">
        <v>156</v>
      </c>
      <c r="P56" s="5">
        <v>5211435</v>
      </c>
      <c r="R56" s="5">
        <v>1</v>
      </c>
      <c r="T56" s="5" t="s">
        <v>169</v>
      </c>
      <c r="Y56" s="19" t="s">
        <v>239</v>
      </c>
      <c r="Z56" s="5">
        <v>48</v>
      </c>
      <c r="AB56" s="24">
        <v>45422</v>
      </c>
      <c r="AC56" s="16">
        <v>46053</v>
      </c>
      <c r="AE56" s="5">
        <v>48</v>
      </c>
      <c r="AX56" s="1" t="s">
        <v>467</v>
      </c>
      <c r="BH56" s="20">
        <v>3.76130308200824E+17</v>
      </c>
      <c r="BK56" s="18" t="s">
        <v>183</v>
      </c>
      <c r="BL56" s="18" t="s">
        <v>181</v>
      </c>
    </row>
    <row r="57" spans="1:64" x14ac:dyDescent="0.25">
      <c r="A57" s="7" t="str">
        <f>VLOOKUP(P57,MATERIAL_MAPPING!A:C,3,FALSE)</f>
        <v>NE00</v>
      </c>
      <c r="B57" s="7" t="s">
        <v>748</v>
      </c>
      <c r="C57" s="7" t="str">
        <f>VLOOKUP(P57,MATERIAL_MAPPING!A:C,3,FALSE)</f>
        <v>NE00</v>
      </c>
      <c r="D57" s="7" t="s">
        <v>748</v>
      </c>
      <c r="E57" s="7">
        <f>VLOOKUP(P57,MATERIAL_MAPPING!A:B,2,FALSE)</f>
        <v>10030</v>
      </c>
      <c r="F57" s="7" t="str">
        <f>VLOOKUP(AX57,HU_MAPPING!A:C,2,FALSE)</f>
        <v>I1</v>
      </c>
      <c r="G57" s="7" t="str">
        <f>VLOOKUP(AX57,HU_MAPPING!A:C,3,FALSE)</f>
        <v>NPALLET-I1</v>
      </c>
      <c r="H57" s="7" t="str">
        <f t="shared" si="3"/>
        <v>20240510</v>
      </c>
      <c r="I57" s="7" t="str">
        <f t="shared" si="4"/>
        <v>20260131</v>
      </c>
      <c r="J57" s="7" t="str">
        <f>VLOOKUP(Y57,BIN_MAPPING!A:B,2,FALSE)</f>
        <v>24-004-5</v>
      </c>
      <c r="K57" s="22" t="s">
        <v>523</v>
      </c>
      <c r="L57" s="7" t="str">
        <f>VLOOKUP(E57,MATERIAL_MAPPING!B:D,3,FALSE)</f>
        <v>CS</v>
      </c>
      <c r="M57" s="13">
        <f t="shared" si="5"/>
        <v>48</v>
      </c>
      <c r="N57" s="23" t="s">
        <v>747</v>
      </c>
      <c r="O57" s="13" t="s">
        <v>156</v>
      </c>
      <c r="P57" s="5">
        <v>5211435</v>
      </c>
      <c r="R57" s="5">
        <v>1</v>
      </c>
      <c r="T57" s="5" t="s">
        <v>169</v>
      </c>
      <c r="Y57" s="19" t="s">
        <v>240</v>
      </c>
      <c r="Z57" s="5">
        <v>48</v>
      </c>
      <c r="AB57" s="24">
        <v>45422</v>
      </c>
      <c r="AC57" s="16">
        <v>46053</v>
      </c>
      <c r="AE57" s="5">
        <v>48</v>
      </c>
      <c r="AX57" s="1" t="s">
        <v>467</v>
      </c>
      <c r="BH57" s="20">
        <v>3.76130308200824E+17</v>
      </c>
      <c r="BK57" s="18" t="s">
        <v>183</v>
      </c>
      <c r="BL57" s="18" t="s">
        <v>181</v>
      </c>
    </row>
    <row r="58" spans="1:64" x14ac:dyDescent="0.25">
      <c r="A58" s="7" t="str">
        <f>VLOOKUP(P58,MATERIAL_MAPPING!A:C,3,FALSE)</f>
        <v>NE00</v>
      </c>
      <c r="B58" s="7" t="s">
        <v>748</v>
      </c>
      <c r="C58" s="7" t="str">
        <f>VLOOKUP(P58,MATERIAL_MAPPING!A:C,3,FALSE)</f>
        <v>NE00</v>
      </c>
      <c r="D58" s="7" t="s">
        <v>748</v>
      </c>
      <c r="E58" s="7">
        <f>VLOOKUP(P58,MATERIAL_MAPPING!A:B,2,FALSE)</f>
        <v>10030</v>
      </c>
      <c r="F58" s="7" t="str">
        <f>VLOOKUP(AX58,HU_MAPPING!A:C,2,FALSE)</f>
        <v>I1</v>
      </c>
      <c r="G58" s="7" t="str">
        <f>VLOOKUP(AX58,HU_MAPPING!A:C,3,FALSE)</f>
        <v>NPALLET-I1</v>
      </c>
      <c r="H58" s="7" t="str">
        <f t="shared" si="3"/>
        <v>20240510</v>
      </c>
      <c r="I58" s="7" t="str">
        <f t="shared" si="4"/>
        <v>20260131</v>
      </c>
      <c r="J58" s="7" t="str">
        <f>VLOOKUP(Y58,BIN_MAPPING!A:B,2,FALSE)</f>
        <v>24-004-6</v>
      </c>
      <c r="K58" s="22" t="s">
        <v>524</v>
      </c>
      <c r="L58" s="7" t="str">
        <f>VLOOKUP(E58,MATERIAL_MAPPING!B:D,3,FALSE)</f>
        <v>CS</v>
      </c>
      <c r="M58" s="13">
        <f t="shared" si="5"/>
        <v>48</v>
      </c>
      <c r="N58" s="23" t="s">
        <v>747</v>
      </c>
      <c r="O58" s="13" t="s">
        <v>156</v>
      </c>
      <c r="P58" s="5">
        <v>5211435</v>
      </c>
      <c r="R58" s="5">
        <v>1</v>
      </c>
      <c r="T58" s="5" t="s">
        <v>169</v>
      </c>
      <c r="Y58" s="19" t="s">
        <v>241</v>
      </c>
      <c r="Z58" s="5">
        <v>48</v>
      </c>
      <c r="AB58" s="24">
        <v>45422</v>
      </c>
      <c r="AC58" s="16">
        <v>46053</v>
      </c>
      <c r="AE58" s="5">
        <v>48</v>
      </c>
      <c r="AX58" s="1" t="s">
        <v>467</v>
      </c>
      <c r="BH58" s="20">
        <v>3.76130308200824E+17</v>
      </c>
      <c r="BK58" s="18" t="s">
        <v>183</v>
      </c>
      <c r="BL58" s="18" t="s">
        <v>181</v>
      </c>
    </row>
    <row r="59" spans="1:64" x14ac:dyDescent="0.25">
      <c r="A59" s="7" t="str">
        <f>VLOOKUP(P59,MATERIAL_MAPPING!A:C,3,FALSE)</f>
        <v>NE00</v>
      </c>
      <c r="B59" s="7" t="s">
        <v>748</v>
      </c>
      <c r="C59" s="7" t="str">
        <f>VLOOKUP(P59,MATERIAL_MAPPING!A:C,3,FALSE)</f>
        <v>NE00</v>
      </c>
      <c r="D59" s="7" t="s">
        <v>748</v>
      </c>
      <c r="E59" s="7">
        <f>VLOOKUP(P59,MATERIAL_MAPPING!A:B,2,FALSE)</f>
        <v>10030</v>
      </c>
      <c r="F59" s="7" t="str">
        <f>VLOOKUP(AX59,HU_MAPPING!A:C,2,FALSE)</f>
        <v>I1</v>
      </c>
      <c r="G59" s="7" t="str">
        <f>VLOOKUP(AX59,HU_MAPPING!A:C,3,FALSE)</f>
        <v>NPALLET-I1</v>
      </c>
      <c r="H59" s="7" t="str">
        <f t="shared" si="3"/>
        <v>20240510</v>
      </c>
      <c r="I59" s="7" t="str">
        <f t="shared" si="4"/>
        <v>20260131</v>
      </c>
      <c r="J59" s="7" t="str">
        <f>VLOOKUP(Y59,BIN_MAPPING!A:B,2,FALSE)</f>
        <v>24-004-7</v>
      </c>
      <c r="K59" s="22" t="s">
        <v>525</v>
      </c>
      <c r="L59" s="7" t="str">
        <f>VLOOKUP(E59,MATERIAL_MAPPING!B:D,3,FALSE)</f>
        <v>CS</v>
      </c>
      <c r="M59" s="13">
        <f t="shared" si="5"/>
        <v>48</v>
      </c>
      <c r="N59" s="23" t="s">
        <v>747</v>
      </c>
      <c r="O59" s="13" t="s">
        <v>156</v>
      </c>
      <c r="P59" s="5">
        <v>5211435</v>
      </c>
      <c r="R59" s="5">
        <v>1</v>
      </c>
      <c r="T59" s="5" t="s">
        <v>169</v>
      </c>
      <c r="Y59" s="19" t="s">
        <v>242</v>
      </c>
      <c r="Z59" s="5">
        <v>48</v>
      </c>
      <c r="AB59" s="24">
        <v>45422</v>
      </c>
      <c r="AC59" s="16">
        <v>46053</v>
      </c>
      <c r="AE59" s="5">
        <v>48</v>
      </c>
      <c r="AX59" s="1" t="s">
        <v>467</v>
      </c>
      <c r="BH59" s="20">
        <v>3.76130308200824E+17</v>
      </c>
      <c r="BK59" s="18" t="s">
        <v>183</v>
      </c>
      <c r="BL59" s="18" t="s">
        <v>181</v>
      </c>
    </row>
    <row r="60" spans="1:64" x14ac:dyDescent="0.25">
      <c r="A60" s="7" t="str">
        <f>VLOOKUP(P60,MATERIAL_MAPPING!A:C,3,FALSE)</f>
        <v>NE00</v>
      </c>
      <c r="B60" s="7" t="s">
        <v>748</v>
      </c>
      <c r="C60" s="7" t="str">
        <f>VLOOKUP(P60,MATERIAL_MAPPING!A:C,3,FALSE)</f>
        <v>NE00</v>
      </c>
      <c r="D60" s="7" t="s">
        <v>748</v>
      </c>
      <c r="E60" s="7">
        <f>VLOOKUP(P60,MATERIAL_MAPPING!A:B,2,FALSE)</f>
        <v>10030</v>
      </c>
      <c r="F60" s="7" t="str">
        <f>VLOOKUP(AX60,HU_MAPPING!A:C,2,FALSE)</f>
        <v>I1</v>
      </c>
      <c r="G60" s="7" t="str">
        <f>VLOOKUP(AX60,HU_MAPPING!A:C,3,FALSE)</f>
        <v>NPALLET-I1</v>
      </c>
      <c r="H60" s="7" t="str">
        <f t="shared" si="3"/>
        <v>20240510</v>
      </c>
      <c r="I60" s="7" t="str">
        <f t="shared" si="4"/>
        <v>20260131</v>
      </c>
      <c r="J60" s="7" t="str">
        <f>VLOOKUP(Y60,BIN_MAPPING!A:B,2,FALSE)</f>
        <v>22-022-5</v>
      </c>
      <c r="K60" s="22" t="s">
        <v>526</v>
      </c>
      <c r="L60" s="7" t="str">
        <f>VLOOKUP(E60,MATERIAL_MAPPING!B:D,3,FALSE)</f>
        <v>CS</v>
      </c>
      <c r="M60" s="13">
        <f t="shared" si="5"/>
        <v>48</v>
      </c>
      <c r="N60" s="23" t="s">
        <v>747</v>
      </c>
      <c r="O60" s="13" t="s">
        <v>156</v>
      </c>
      <c r="P60" s="5">
        <v>5211435</v>
      </c>
      <c r="R60" s="5">
        <v>1</v>
      </c>
      <c r="T60" s="5" t="s">
        <v>169</v>
      </c>
      <c r="Y60" s="19" t="s">
        <v>243</v>
      </c>
      <c r="Z60" s="5">
        <v>48</v>
      </c>
      <c r="AB60" s="24">
        <v>45422</v>
      </c>
      <c r="AC60" s="16">
        <v>46053</v>
      </c>
      <c r="AE60" s="5">
        <v>48</v>
      </c>
      <c r="AX60" s="1" t="s">
        <v>467</v>
      </c>
      <c r="BH60" s="20">
        <v>3.76130308200824E+17</v>
      </c>
      <c r="BK60" s="18" t="s">
        <v>183</v>
      </c>
      <c r="BL60" s="18" t="s">
        <v>181</v>
      </c>
    </row>
    <row r="61" spans="1:64" x14ac:dyDescent="0.25">
      <c r="A61" s="7" t="str">
        <f>VLOOKUP(P61,MATERIAL_MAPPING!A:C,3,FALSE)</f>
        <v>NE00</v>
      </c>
      <c r="B61" s="7" t="s">
        <v>748</v>
      </c>
      <c r="C61" s="7" t="str">
        <f>VLOOKUP(P61,MATERIAL_MAPPING!A:C,3,FALSE)</f>
        <v>NE00</v>
      </c>
      <c r="D61" s="7" t="s">
        <v>748</v>
      </c>
      <c r="E61" s="7">
        <f>VLOOKUP(P61,MATERIAL_MAPPING!A:B,2,FALSE)</f>
        <v>10030</v>
      </c>
      <c r="F61" s="7" t="str">
        <f>VLOOKUP(AX61,HU_MAPPING!A:C,2,FALSE)</f>
        <v>I1</v>
      </c>
      <c r="G61" s="7" t="str">
        <f>VLOOKUP(AX61,HU_MAPPING!A:C,3,FALSE)</f>
        <v>NPALLET-I1</v>
      </c>
      <c r="H61" s="7" t="str">
        <f t="shared" si="3"/>
        <v>20240510</v>
      </c>
      <c r="I61" s="7" t="str">
        <f t="shared" si="4"/>
        <v>20260131</v>
      </c>
      <c r="J61" s="7" t="str">
        <f>VLOOKUP(Y61,BIN_MAPPING!A:B,2,FALSE)</f>
        <v>24-005-2</v>
      </c>
      <c r="K61" s="22" t="s">
        <v>527</v>
      </c>
      <c r="L61" s="7" t="str">
        <f>VLOOKUP(E61,MATERIAL_MAPPING!B:D,3,FALSE)</f>
        <v>CS</v>
      </c>
      <c r="M61" s="13">
        <f t="shared" si="5"/>
        <v>48</v>
      </c>
      <c r="N61" s="23" t="s">
        <v>747</v>
      </c>
      <c r="O61" s="13" t="s">
        <v>156</v>
      </c>
      <c r="P61" s="5">
        <v>5211435</v>
      </c>
      <c r="R61" s="5">
        <v>1</v>
      </c>
      <c r="T61" s="5" t="s">
        <v>169</v>
      </c>
      <c r="Y61" s="19" t="s">
        <v>244</v>
      </c>
      <c r="Z61" s="5">
        <v>48</v>
      </c>
      <c r="AB61" s="24">
        <v>45422</v>
      </c>
      <c r="AC61" s="16">
        <v>46053</v>
      </c>
      <c r="AE61" s="5">
        <v>48</v>
      </c>
      <c r="AX61" s="1" t="s">
        <v>467</v>
      </c>
      <c r="BH61" s="20">
        <v>3.76130308200824E+17</v>
      </c>
      <c r="BK61" s="18" t="s">
        <v>183</v>
      </c>
      <c r="BL61" s="18" t="s">
        <v>181</v>
      </c>
    </row>
    <row r="62" spans="1:64" x14ac:dyDescent="0.25">
      <c r="A62" s="7" t="str">
        <f>VLOOKUP(P62,MATERIAL_MAPPING!A:C,3,FALSE)</f>
        <v>NE00</v>
      </c>
      <c r="B62" s="7" t="s">
        <v>748</v>
      </c>
      <c r="C62" s="7" t="str">
        <f>VLOOKUP(P62,MATERIAL_MAPPING!A:C,3,FALSE)</f>
        <v>NE00</v>
      </c>
      <c r="D62" s="7" t="s">
        <v>748</v>
      </c>
      <c r="E62" s="7">
        <f>VLOOKUP(P62,MATERIAL_MAPPING!A:B,2,FALSE)</f>
        <v>10031</v>
      </c>
      <c r="F62" s="7" t="str">
        <f>VLOOKUP(AX62,HU_MAPPING!A:C,2,FALSE)</f>
        <v>I1</v>
      </c>
      <c r="G62" s="7" t="str">
        <f>VLOOKUP(AX62,HU_MAPPING!A:C,3,FALSE)</f>
        <v>NPALLET-I1</v>
      </c>
      <c r="H62" s="7" t="str">
        <f t="shared" si="3"/>
        <v>20240510</v>
      </c>
      <c r="I62" s="7" t="str">
        <f t="shared" si="4"/>
        <v>20260531</v>
      </c>
      <c r="J62" s="7" t="str">
        <f>VLOOKUP(Y62,BIN_MAPPING!A:B,2,FALSE)</f>
        <v>24-010-1</v>
      </c>
      <c r="K62" s="22" t="s">
        <v>528</v>
      </c>
      <c r="L62" s="7" t="str">
        <f>VLOOKUP(E62,MATERIAL_MAPPING!B:D,3,FALSE)</f>
        <v>CS</v>
      </c>
      <c r="M62" s="13">
        <f t="shared" si="5"/>
        <v>78</v>
      </c>
      <c r="N62" s="23" t="s">
        <v>747</v>
      </c>
      <c r="O62" s="13" t="s">
        <v>156</v>
      </c>
      <c r="P62" s="5">
        <v>5212784</v>
      </c>
      <c r="R62" s="5">
        <v>1</v>
      </c>
      <c r="T62" s="5" t="s">
        <v>170</v>
      </c>
      <c r="Y62" s="19" t="s">
        <v>245</v>
      </c>
      <c r="Z62" s="5">
        <v>78</v>
      </c>
      <c r="AB62" s="24">
        <v>45422</v>
      </c>
      <c r="AC62" s="16">
        <v>46173</v>
      </c>
      <c r="AE62" s="5">
        <v>78</v>
      </c>
      <c r="AX62" s="1" t="s">
        <v>467</v>
      </c>
      <c r="BH62" s="20">
        <v>3.7613030820081901E+17</v>
      </c>
      <c r="BK62" s="18" t="s">
        <v>183</v>
      </c>
      <c r="BL62" s="18" t="s">
        <v>180</v>
      </c>
    </row>
    <row r="63" spans="1:64" x14ac:dyDescent="0.25">
      <c r="A63" s="7" t="str">
        <f>VLOOKUP(P63,MATERIAL_MAPPING!A:C,3,FALSE)</f>
        <v>NE00</v>
      </c>
      <c r="B63" s="7" t="s">
        <v>748</v>
      </c>
      <c r="C63" s="7" t="str">
        <f>VLOOKUP(P63,MATERIAL_MAPPING!A:C,3,FALSE)</f>
        <v>NE00</v>
      </c>
      <c r="D63" s="7" t="s">
        <v>748</v>
      </c>
      <c r="E63" s="7">
        <f>VLOOKUP(P63,MATERIAL_MAPPING!A:B,2,FALSE)</f>
        <v>10031</v>
      </c>
      <c r="F63" s="7" t="str">
        <f>VLOOKUP(AX63,HU_MAPPING!A:C,2,FALSE)</f>
        <v>I1</v>
      </c>
      <c r="G63" s="7" t="str">
        <f>VLOOKUP(AX63,HU_MAPPING!A:C,3,FALSE)</f>
        <v>NPALLET-I1</v>
      </c>
      <c r="H63" s="7" t="str">
        <f t="shared" si="3"/>
        <v>20240510</v>
      </c>
      <c r="I63" s="7" t="str">
        <f t="shared" si="4"/>
        <v>20260531</v>
      </c>
      <c r="J63" s="7" t="str">
        <f>VLOOKUP(Y63,BIN_MAPPING!A:B,2,FALSE)</f>
        <v>24-010-2</v>
      </c>
      <c r="K63" s="22" t="s">
        <v>529</v>
      </c>
      <c r="L63" s="7" t="str">
        <f>VLOOKUP(E63,MATERIAL_MAPPING!B:D,3,FALSE)</f>
        <v>CS</v>
      </c>
      <c r="M63" s="13">
        <f t="shared" si="5"/>
        <v>78</v>
      </c>
      <c r="N63" s="23" t="s">
        <v>747</v>
      </c>
      <c r="O63" s="13" t="s">
        <v>156</v>
      </c>
      <c r="P63" s="5">
        <v>5212784</v>
      </c>
      <c r="R63" s="5">
        <v>1</v>
      </c>
      <c r="T63" s="5" t="s">
        <v>170</v>
      </c>
      <c r="Y63" s="19" t="s">
        <v>246</v>
      </c>
      <c r="Z63" s="5">
        <v>78</v>
      </c>
      <c r="AB63" s="24">
        <v>45422</v>
      </c>
      <c r="AC63" s="16">
        <v>46173</v>
      </c>
      <c r="AE63" s="5">
        <v>78</v>
      </c>
      <c r="AX63" s="1" t="s">
        <v>467</v>
      </c>
      <c r="BH63" s="20">
        <v>3.7613030820081901E+17</v>
      </c>
      <c r="BK63" s="18" t="s">
        <v>183</v>
      </c>
      <c r="BL63" s="18" t="s">
        <v>181</v>
      </c>
    </row>
    <row r="64" spans="1:64" x14ac:dyDescent="0.25">
      <c r="A64" s="7" t="str">
        <f>VLOOKUP(P64,MATERIAL_MAPPING!A:C,3,FALSE)</f>
        <v>NE00</v>
      </c>
      <c r="B64" s="7" t="s">
        <v>748</v>
      </c>
      <c r="C64" s="7" t="str">
        <f>VLOOKUP(P64,MATERIAL_MAPPING!A:C,3,FALSE)</f>
        <v>NE00</v>
      </c>
      <c r="D64" s="7" t="s">
        <v>748</v>
      </c>
      <c r="E64" s="7">
        <f>VLOOKUP(P64,MATERIAL_MAPPING!A:B,2,FALSE)</f>
        <v>10031</v>
      </c>
      <c r="F64" s="7" t="str">
        <f>VLOOKUP(AX64,HU_MAPPING!A:C,2,FALSE)</f>
        <v>I1</v>
      </c>
      <c r="G64" s="7" t="str">
        <f>VLOOKUP(AX64,HU_MAPPING!A:C,3,FALSE)</f>
        <v>NPALLET-I1</v>
      </c>
      <c r="H64" s="7" t="str">
        <f t="shared" si="3"/>
        <v>20240510</v>
      </c>
      <c r="I64" s="7" t="str">
        <f t="shared" si="4"/>
        <v>20260531</v>
      </c>
      <c r="J64" s="7" t="str">
        <f>VLOOKUP(Y64,BIN_MAPPING!A:B,2,FALSE)</f>
        <v>24-010-3</v>
      </c>
      <c r="K64" s="22" t="s">
        <v>530</v>
      </c>
      <c r="L64" s="7" t="str">
        <f>VLOOKUP(E64,MATERIAL_MAPPING!B:D,3,FALSE)</f>
        <v>CS</v>
      </c>
      <c r="M64" s="13">
        <f t="shared" si="5"/>
        <v>78</v>
      </c>
      <c r="N64" s="23" t="s">
        <v>747</v>
      </c>
      <c r="O64" s="13" t="s">
        <v>156</v>
      </c>
      <c r="P64" s="5">
        <v>5212784</v>
      </c>
      <c r="R64" s="5">
        <v>1</v>
      </c>
      <c r="T64" s="5" t="s">
        <v>170</v>
      </c>
      <c r="Y64" s="19" t="s">
        <v>247</v>
      </c>
      <c r="Z64" s="5">
        <v>78</v>
      </c>
      <c r="AB64" s="24">
        <v>45422</v>
      </c>
      <c r="AC64" s="16">
        <v>46173</v>
      </c>
      <c r="AE64" s="5">
        <v>78</v>
      </c>
      <c r="AX64" s="1" t="s">
        <v>467</v>
      </c>
      <c r="BH64" s="20">
        <v>3.7613030820081901E+17</v>
      </c>
      <c r="BK64" s="18" t="s">
        <v>183</v>
      </c>
      <c r="BL64" s="18" t="s">
        <v>181</v>
      </c>
    </row>
    <row r="65" spans="1:64" x14ac:dyDescent="0.25">
      <c r="A65" s="7" t="str">
        <f>VLOOKUP(P65,MATERIAL_MAPPING!A:C,3,FALSE)</f>
        <v>NE00</v>
      </c>
      <c r="B65" s="7" t="s">
        <v>748</v>
      </c>
      <c r="C65" s="7" t="str">
        <f>VLOOKUP(P65,MATERIAL_MAPPING!A:C,3,FALSE)</f>
        <v>NE00</v>
      </c>
      <c r="D65" s="7" t="s">
        <v>748</v>
      </c>
      <c r="E65" s="7">
        <f>VLOOKUP(P65,MATERIAL_MAPPING!A:B,2,FALSE)</f>
        <v>10031</v>
      </c>
      <c r="F65" s="7" t="str">
        <f>VLOOKUP(AX65,HU_MAPPING!A:C,2,FALSE)</f>
        <v>I1</v>
      </c>
      <c r="G65" s="7" t="str">
        <f>VLOOKUP(AX65,HU_MAPPING!A:C,3,FALSE)</f>
        <v>NPALLET-I1</v>
      </c>
      <c r="H65" s="7" t="str">
        <f t="shared" si="3"/>
        <v>20240510</v>
      </c>
      <c r="I65" s="7" t="str">
        <f t="shared" si="4"/>
        <v>20260531</v>
      </c>
      <c r="J65" s="7" t="str">
        <f>VLOOKUP(Y65,BIN_MAPPING!A:B,2,FALSE)</f>
        <v>24-010-4</v>
      </c>
      <c r="K65" s="22" t="s">
        <v>531</v>
      </c>
      <c r="L65" s="7" t="str">
        <f>VLOOKUP(E65,MATERIAL_MAPPING!B:D,3,FALSE)</f>
        <v>CS</v>
      </c>
      <c r="M65" s="13">
        <f t="shared" si="5"/>
        <v>78</v>
      </c>
      <c r="N65" s="23" t="s">
        <v>747</v>
      </c>
      <c r="O65" s="13" t="s">
        <v>156</v>
      </c>
      <c r="P65" s="5">
        <v>5212784</v>
      </c>
      <c r="R65" s="5">
        <v>1</v>
      </c>
      <c r="T65" s="5" t="s">
        <v>170</v>
      </c>
      <c r="Y65" s="19" t="s">
        <v>248</v>
      </c>
      <c r="Z65" s="5">
        <v>78</v>
      </c>
      <c r="AB65" s="24">
        <v>45422</v>
      </c>
      <c r="AC65" s="16">
        <v>46173</v>
      </c>
      <c r="AE65" s="5">
        <v>78</v>
      </c>
      <c r="AX65" s="1" t="s">
        <v>467</v>
      </c>
      <c r="BH65" s="20">
        <v>3.7613030820081901E+17</v>
      </c>
      <c r="BK65" s="18" t="s">
        <v>183</v>
      </c>
      <c r="BL65" s="18" t="s">
        <v>181</v>
      </c>
    </row>
    <row r="66" spans="1:64" x14ac:dyDescent="0.25">
      <c r="A66" s="7" t="str">
        <f>VLOOKUP(P66,MATERIAL_MAPPING!A:C,3,FALSE)</f>
        <v>NE00</v>
      </c>
      <c r="B66" s="7" t="s">
        <v>748</v>
      </c>
      <c r="C66" s="7" t="str">
        <f>VLOOKUP(P66,MATERIAL_MAPPING!A:C,3,FALSE)</f>
        <v>NE00</v>
      </c>
      <c r="D66" s="7" t="s">
        <v>748</v>
      </c>
      <c r="E66" s="7">
        <f>VLOOKUP(P66,MATERIAL_MAPPING!A:B,2,FALSE)</f>
        <v>10031</v>
      </c>
      <c r="F66" s="7" t="str">
        <f>VLOOKUP(AX66,HU_MAPPING!A:C,2,FALSE)</f>
        <v>I1</v>
      </c>
      <c r="G66" s="7" t="str">
        <f>VLOOKUP(AX66,HU_MAPPING!A:C,3,FALSE)</f>
        <v>NPALLET-I1</v>
      </c>
      <c r="H66" s="7" t="str">
        <f t="shared" si="3"/>
        <v>20240510</v>
      </c>
      <c r="I66" s="7" t="str">
        <f t="shared" si="4"/>
        <v>20260531</v>
      </c>
      <c r="J66" s="7" t="str">
        <f>VLOOKUP(Y66,BIN_MAPPING!A:B,2,FALSE)</f>
        <v>24-010-5</v>
      </c>
      <c r="K66" s="22" t="s">
        <v>532</v>
      </c>
      <c r="L66" s="7" t="str">
        <f>VLOOKUP(E66,MATERIAL_MAPPING!B:D,3,FALSE)</f>
        <v>CS</v>
      </c>
      <c r="M66" s="13">
        <f t="shared" si="5"/>
        <v>78</v>
      </c>
      <c r="N66" s="23" t="s">
        <v>747</v>
      </c>
      <c r="O66" s="13" t="s">
        <v>156</v>
      </c>
      <c r="P66" s="5">
        <v>5212784</v>
      </c>
      <c r="R66" s="5">
        <v>1</v>
      </c>
      <c r="T66" s="5" t="s">
        <v>170</v>
      </c>
      <c r="Y66" s="19" t="s">
        <v>249</v>
      </c>
      <c r="Z66" s="5">
        <v>78</v>
      </c>
      <c r="AB66" s="24">
        <v>45422</v>
      </c>
      <c r="AC66" s="16">
        <v>46173</v>
      </c>
      <c r="AE66" s="5">
        <v>78</v>
      </c>
      <c r="AX66" s="1" t="s">
        <v>467</v>
      </c>
      <c r="BH66" s="20">
        <v>3.7613030820081901E+17</v>
      </c>
      <c r="BK66" s="18" t="s">
        <v>183</v>
      </c>
      <c r="BL66" s="18" t="s">
        <v>181</v>
      </c>
    </row>
    <row r="67" spans="1:64" x14ac:dyDescent="0.25">
      <c r="A67" s="7" t="str">
        <f>VLOOKUP(P67,MATERIAL_MAPPING!A:C,3,FALSE)</f>
        <v>NE00</v>
      </c>
      <c r="B67" s="7" t="s">
        <v>748</v>
      </c>
      <c r="C67" s="7" t="str">
        <f>VLOOKUP(P67,MATERIAL_MAPPING!A:C,3,FALSE)</f>
        <v>NE00</v>
      </c>
      <c r="D67" s="7" t="s">
        <v>748</v>
      </c>
      <c r="E67" s="7">
        <f>VLOOKUP(P67,MATERIAL_MAPPING!A:B,2,FALSE)</f>
        <v>10031</v>
      </c>
      <c r="F67" s="7" t="str">
        <f>VLOOKUP(AX67,HU_MAPPING!A:C,2,FALSE)</f>
        <v>I1</v>
      </c>
      <c r="G67" s="7" t="str">
        <f>VLOOKUP(AX67,HU_MAPPING!A:C,3,FALSE)</f>
        <v>NPALLET-I1</v>
      </c>
      <c r="H67" s="7" t="str">
        <f t="shared" ref="H67:H121" si="6">TEXT(AB67,"yyyymmdd")</f>
        <v>20240510</v>
      </c>
      <c r="I67" s="7" t="str">
        <f t="shared" ref="I67:I121" si="7">TEXT(AC67,"yyyymmdd")</f>
        <v>20260531</v>
      </c>
      <c r="J67" s="7" t="str">
        <f>VLOOKUP(Y67,BIN_MAPPING!A:B,2,FALSE)</f>
        <v>24-010-6</v>
      </c>
      <c r="K67" s="22" t="s">
        <v>533</v>
      </c>
      <c r="L67" s="7" t="str">
        <f>VLOOKUP(E67,MATERIAL_MAPPING!B:D,3,FALSE)</f>
        <v>CS</v>
      </c>
      <c r="M67" s="13">
        <f t="shared" ref="M67:M121" si="8">AE67</f>
        <v>78</v>
      </c>
      <c r="N67" s="23" t="s">
        <v>747</v>
      </c>
      <c r="O67" s="13" t="s">
        <v>156</v>
      </c>
      <c r="P67" s="5">
        <v>5212784</v>
      </c>
      <c r="R67" s="5">
        <v>1</v>
      </c>
      <c r="T67" s="5" t="s">
        <v>170</v>
      </c>
      <c r="Y67" s="19" t="s">
        <v>250</v>
      </c>
      <c r="Z67" s="5">
        <v>78</v>
      </c>
      <c r="AB67" s="24">
        <v>45422</v>
      </c>
      <c r="AC67" s="16">
        <v>46173</v>
      </c>
      <c r="AE67" s="5">
        <v>78</v>
      </c>
      <c r="AX67" s="1" t="s">
        <v>467</v>
      </c>
      <c r="BH67" s="20">
        <v>3.7613030820081901E+17</v>
      </c>
      <c r="BK67" s="18" t="s">
        <v>183</v>
      </c>
      <c r="BL67" s="18" t="s">
        <v>181</v>
      </c>
    </row>
    <row r="68" spans="1:64" x14ac:dyDescent="0.25">
      <c r="A68" s="7" t="str">
        <f>VLOOKUP(P68,MATERIAL_MAPPING!A:C,3,FALSE)</f>
        <v>NE00</v>
      </c>
      <c r="B68" s="7" t="s">
        <v>748</v>
      </c>
      <c r="C68" s="7" t="str">
        <f>VLOOKUP(P68,MATERIAL_MAPPING!A:C,3,FALSE)</f>
        <v>NE00</v>
      </c>
      <c r="D68" s="7" t="s">
        <v>748</v>
      </c>
      <c r="E68" s="7">
        <f>VLOOKUP(P68,MATERIAL_MAPPING!A:B,2,FALSE)</f>
        <v>10031</v>
      </c>
      <c r="F68" s="7" t="str">
        <f>VLOOKUP(AX68,HU_MAPPING!A:C,2,FALSE)</f>
        <v>I1</v>
      </c>
      <c r="G68" s="7" t="str">
        <f>VLOOKUP(AX68,HU_MAPPING!A:C,3,FALSE)</f>
        <v>NPALLET-I1</v>
      </c>
      <c r="H68" s="7" t="str">
        <f t="shared" si="6"/>
        <v>20240510</v>
      </c>
      <c r="I68" s="7" t="str">
        <f t="shared" si="7"/>
        <v>20250531</v>
      </c>
      <c r="J68" s="7" t="str">
        <f>VLOOKUP(Y68,BIN_MAPPING!A:B,2,FALSE)</f>
        <v>24-010-7</v>
      </c>
      <c r="K68" s="22" t="s">
        <v>534</v>
      </c>
      <c r="L68" s="7" t="str">
        <f>VLOOKUP(E68,MATERIAL_MAPPING!B:D,3,FALSE)</f>
        <v>CS</v>
      </c>
      <c r="M68" s="13">
        <f t="shared" si="8"/>
        <v>78</v>
      </c>
      <c r="N68" s="23" t="s">
        <v>747</v>
      </c>
      <c r="O68" s="13" t="s">
        <v>156</v>
      </c>
      <c r="P68" s="5">
        <v>5212784</v>
      </c>
      <c r="R68" s="5">
        <v>1</v>
      </c>
      <c r="T68" s="5" t="s">
        <v>171</v>
      </c>
      <c r="Y68" s="19" t="s">
        <v>251</v>
      </c>
      <c r="Z68" s="5">
        <v>78</v>
      </c>
      <c r="AB68" s="24">
        <v>45422</v>
      </c>
      <c r="AC68" s="16">
        <v>45808</v>
      </c>
      <c r="AE68" s="5">
        <v>78</v>
      </c>
      <c r="AX68" s="1" t="s">
        <v>467</v>
      </c>
      <c r="BH68" s="20">
        <v>3.7613030820081901E+17</v>
      </c>
      <c r="BK68" s="18" t="s">
        <v>183</v>
      </c>
      <c r="BL68" s="18" t="s">
        <v>181</v>
      </c>
    </row>
    <row r="69" spans="1:64" x14ac:dyDescent="0.25">
      <c r="A69" s="7" t="str">
        <f>VLOOKUP(P69,MATERIAL_MAPPING!A:C,3,FALSE)</f>
        <v>NE00</v>
      </c>
      <c r="B69" s="7" t="s">
        <v>748</v>
      </c>
      <c r="C69" s="7" t="str">
        <f>VLOOKUP(P69,MATERIAL_MAPPING!A:C,3,FALSE)</f>
        <v>NE00</v>
      </c>
      <c r="D69" s="7" t="s">
        <v>748</v>
      </c>
      <c r="E69" s="7">
        <f>VLOOKUP(P69,MATERIAL_MAPPING!A:B,2,FALSE)</f>
        <v>10031</v>
      </c>
      <c r="F69" s="7" t="str">
        <f>VLOOKUP(AX69,HU_MAPPING!A:C,2,FALSE)</f>
        <v>I1</v>
      </c>
      <c r="G69" s="7" t="str">
        <f>VLOOKUP(AX69,HU_MAPPING!A:C,3,FALSE)</f>
        <v>NPALLET-I1</v>
      </c>
      <c r="H69" s="7" t="str">
        <f t="shared" si="6"/>
        <v>20240510</v>
      </c>
      <c r="I69" s="7" t="str">
        <f t="shared" si="7"/>
        <v>20250531</v>
      </c>
      <c r="J69" s="7" t="str">
        <f>VLOOKUP(Y69,BIN_MAPPING!A:B,2,FALSE)</f>
        <v>22-022-6</v>
      </c>
      <c r="K69" s="22" t="s">
        <v>535</v>
      </c>
      <c r="L69" s="7" t="str">
        <f>VLOOKUP(E69,MATERIAL_MAPPING!B:D,3,FALSE)</f>
        <v>CS</v>
      </c>
      <c r="M69" s="13">
        <f t="shared" si="8"/>
        <v>78</v>
      </c>
      <c r="N69" s="23" t="s">
        <v>747</v>
      </c>
      <c r="O69" s="13" t="s">
        <v>156</v>
      </c>
      <c r="P69" s="5">
        <v>5212784</v>
      </c>
      <c r="R69" s="5">
        <v>1</v>
      </c>
      <c r="T69" s="5" t="s">
        <v>171</v>
      </c>
      <c r="Y69" s="19" t="s">
        <v>252</v>
      </c>
      <c r="Z69" s="5">
        <v>78</v>
      </c>
      <c r="AB69" s="24">
        <v>45422</v>
      </c>
      <c r="AC69" s="16">
        <v>45808</v>
      </c>
      <c r="AE69" s="5">
        <v>78</v>
      </c>
      <c r="AX69" s="1" t="s">
        <v>467</v>
      </c>
      <c r="BH69" s="20">
        <v>3.7613030820081901E+17</v>
      </c>
      <c r="BK69" s="18" t="s">
        <v>183</v>
      </c>
      <c r="BL69" s="18" t="s">
        <v>181</v>
      </c>
    </row>
    <row r="70" spans="1:64" x14ac:dyDescent="0.25">
      <c r="A70" s="7" t="str">
        <f>VLOOKUP(P70,MATERIAL_MAPPING!A:C,3,FALSE)</f>
        <v>NE00</v>
      </c>
      <c r="B70" s="7" t="s">
        <v>748</v>
      </c>
      <c r="C70" s="7" t="str">
        <f>VLOOKUP(P70,MATERIAL_MAPPING!A:C,3,FALSE)</f>
        <v>NE00</v>
      </c>
      <c r="D70" s="7" t="s">
        <v>748</v>
      </c>
      <c r="E70" s="7">
        <f>VLOOKUP(P70,MATERIAL_MAPPING!A:B,2,FALSE)</f>
        <v>10031</v>
      </c>
      <c r="F70" s="7" t="str">
        <f>VLOOKUP(AX70,HU_MAPPING!A:C,2,FALSE)</f>
        <v>I1</v>
      </c>
      <c r="G70" s="7" t="str">
        <f>VLOOKUP(AX70,HU_MAPPING!A:C,3,FALSE)</f>
        <v>NPALLET-I1</v>
      </c>
      <c r="H70" s="7" t="str">
        <f t="shared" si="6"/>
        <v>20240510</v>
      </c>
      <c r="I70" s="7" t="str">
        <f t="shared" si="7"/>
        <v>20250531</v>
      </c>
      <c r="J70" s="7" t="str">
        <f>VLOOKUP(Y70,BIN_MAPPING!A:B,2,FALSE)</f>
        <v>24-011-2</v>
      </c>
      <c r="K70" s="22" t="s">
        <v>536</v>
      </c>
      <c r="L70" s="7" t="str">
        <f>VLOOKUP(E70,MATERIAL_MAPPING!B:D,3,FALSE)</f>
        <v>CS</v>
      </c>
      <c r="M70" s="13">
        <f t="shared" si="8"/>
        <v>78</v>
      </c>
      <c r="N70" s="23" t="s">
        <v>747</v>
      </c>
      <c r="O70" s="13" t="s">
        <v>156</v>
      </c>
      <c r="P70" s="5">
        <v>5212784</v>
      </c>
      <c r="R70" s="5">
        <v>1</v>
      </c>
      <c r="T70" s="5" t="s">
        <v>171</v>
      </c>
      <c r="Y70" s="19" t="s">
        <v>253</v>
      </c>
      <c r="Z70" s="5">
        <v>78</v>
      </c>
      <c r="AB70" s="24">
        <v>45422</v>
      </c>
      <c r="AC70" s="16">
        <v>45808</v>
      </c>
      <c r="AE70" s="5">
        <v>78</v>
      </c>
      <c r="AX70" s="1" t="s">
        <v>467</v>
      </c>
      <c r="BH70" s="20">
        <v>3.7613030820081901E+17</v>
      </c>
      <c r="BK70" s="18" t="s">
        <v>183</v>
      </c>
      <c r="BL70" s="18" t="s">
        <v>181</v>
      </c>
    </row>
    <row r="71" spans="1:64" x14ac:dyDescent="0.25">
      <c r="A71" s="7" t="str">
        <f>VLOOKUP(P71,MATERIAL_MAPPING!A:C,3,FALSE)</f>
        <v>NE00</v>
      </c>
      <c r="B71" s="7" t="s">
        <v>748</v>
      </c>
      <c r="C71" s="7" t="str">
        <f>VLOOKUP(P71,MATERIAL_MAPPING!A:C,3,FALSE)</f>
        <v>NE00</v>
      </c>
      <c r="D71" s="7" t="s">
        <v>748</v>
      </c>
      <c r="E71" s="7">
        <f>VLOOKUP(P71,MATERIAL_MAPPING!A:B,2,FALSE)</f>
        <v>10031</v>
      </c>
      <c r="F71" s="7" t="str">
        <f>VLOOKUP(AX71,HU_MAPPING!A:C,2,FALSE)</f>
        <v>I1</v>
      </c>
      <c r="G71" s="7" t="str">
        <f>VLOOKUP(AX71,HU_MAPPING!A:C,3,FALSE)</f>
        <v>NPALLET-I1</v>
      </c>
      <c r="H71" s="7" t="str">
        <f t="shared" si="6"/>
        <v>20240510</v>
      </c>
      <c r="I71" s="7" t="str">
        <f t="shared" si="7"/>
        <v>20250531</v>
      </c>
      <c r="J71" s="7" t="str">
        <f>VLOOKUP(Y71,BIN_MAPPING!A:B,2,FALSE)</f>
        <v>24-011-3</v>
      </c>
      <c r="K71" s="22" t="s">
        <v>537</v>
      </c>
      <c r="L71" s="7" t="str">
        <f>VLOOKUP(E71,MATERIAL_MAPPING!B:D,3,FALSE)</f>
        <v>CS</v>
      </c>
      <c r="M71" s="13">
        <f t="shared" si="8"/>
        <v>78</v>
      </c>
      <c r="N71" s="23" t="s">
        <v>747</v>
      </c>
      <c r="O71" s="13" t="s">
        <v>156</v>
      </c>
      <c r="P71" s="5">
        <v>5212784</v>
      </c>
      <c r="R71" s="5">
        <v>1</v>
      </c>
      <c r="T71" s="5" t="s">
        <v>171</v>
      </c>
      <c r="Y71" s="19" t="s">
        <v>254</v>
      </c>
      <c r="Z71" s="5">
        <v>78</v>
      </c>
      <c r="AB71" s="24">
        <v>45422</v>
      </c>
      <c r="AC71" s="16">
        <v>45808</v>
      </c>
      <c r="AE71" s="5">
        <v>78</v>
      </c>
      <c r="AX71" s="1" t="s">
        <v>467</v>
      </c>
      <c r="BH71" s="20">
        <v>3.7613030820081901E+17</v>
      </c>
      <c r="BK71" s="18" t="s">
        <v>183</v>
      </c>
      <c r="BL71" s="18" t="s">
        <v>181</v>
      </c>
    </row>
    <row r="72" spans="1:64" x14ac:dyDescent="0.25">
      <c r="A72" s="7" t="str">
        <f>VLOOKUP(P72,MATERIAL_MAPPING!A:C,3,FALSE)</f>
        <v>NE00</v>
      </c>
      <c r="B72" s="7" t="s">
        <v>748</v>
      </c>
      <c r="C72" s="7" t="str">
        <f>VLOOKUP(P72,MATERIAL_MAPPING!A:C,3,FALSE)</f>
        <v>NE00</v>
      </c>
      <c r="D72" s="7" t="s">
        <v>748</v>
      </c>
      <c r="E72" s="7">
        <f>VLOOKUP(P72,MATERIAL_MAPPING!A:B,2,FALSE)</f>
        <v>10031</v>
      </c>
      <c r="F72" s="7" t="str">
        <f>VLOOKUP(AX72,HU_MAPPING!A:C,2,FALSE)</f>
        <v>I1</v>
      </c>
      <c r="G72" s="7" t="str">
        <f>VLOOKUP(AX72,HU_MAPPING!A:C,3,FALSE)</f>
        <v>NPALLET-I1</v>
      </c>
      <c r="H72" s="7" t="str">
        <f t="shared" si="6"/>
        <v>20240510</v>
      </c>
      <c r="I72" s="7" t="str">
        <f t="shared" si="7"/>
        <v>20250531</v>
      </c>
      <c r="J72" s="7" t="str">
        <f>VLOOKUP(Y72,BIN_MAPPING!A:B,2,FALSE)</f>
        <v>24-011-4</v>
      </c>
      <c r="K72" s="22" t="s">
        <v>538</v>
      </c>
      <c r="L72" s="7" t="str">
        <f>VLOOKUP(E72,MATERIAL_MAPPING!B:D,3,FALSE)</f>
        <v>CS</v>
      </c>
      <c r="M72" s="13">
        <f t="shared" si="8"/>
        <v>78</v>
      </c>
      <c r="N72" s="23" t="s">
        <v>747</v>
      </c>
      <c r="O72" s="13" t="s">
        <v>156</v>
      </c>
      <c r="P72" s="5">
        <v>5212784</v>
      </c>
      <c r="R72" s="5">
        <v>1</v>
      </c>
      <c r="T72" s="5" t="s">
        <v>171</v>
      </c>
      <c r="Y72" s="19" t="s">
        <v>255</v>
      </c>
      <c r="Z72" s="5">
        <v>78</v>
      </c>
      <c r="AB72" s="24">
        <v>45422</v>
      </c>
      <c r="AC72" s="16">
        <v>45808</v>
      </c>
      <c r="AE72" s="5">
        <v>78</v>
      </c>
      <c r="AX72" s="1" t="s">
        <v>467</v>
      </c>
      <c r="BH72" s="20">
        <v>3.7613030820081901E+17</v>
      </c>
      <c r="BK72" s="18" t="s">
        <v>183</v>
      </c>
      <c r="BL72" s="18" t="s">
        <v>181</v>
      </c>
    </row>
    <row r="73" spans="1:64" x14ac:dyDescent="0.25">
      <c r="A73" s="7" t="str">
        <f>VLOOKUP(P73,MATERIAL_MAPPING!A:C,3,FALSE)</f>
        <v>NE00</v>
      </c>
      <c r="B73" s="7" t="s">
        <v>748</v>
      </c>
      <c r="C73" s="7" t="str">
        <f>VLOOKUP(P73,MATERIAL_MAPPING!A:C,3,FALSE)</f>
        <v>NE00</v>
      </c>
      <c r="D73" s="7" t="s">
        <v>748</v>
      </c>
      <c r="E73" s="7">
        <f>VLOOKUP(P73,MATERIAL_MAPPING!A:B,2,FALSE)</f>
        <v>10031</v>
      </c>
      <c r="F73" s="7" t="str">
        <f>VLOOKUP(AX73,HU_MAPPING!A:C,2,FALSE)</f>
        <v>I1</v>
      </c>
      <c r="G73" s="7" t="str">
        <f>VLOOKUP(AX73,HU_MAPPING!A:C,3,FALSE)</f>
        <v>NPALLET-I1</v>
      </c>
      <c r="H73" s="7" t="str">
        <f t="shared" si="6"/>
        <v>20240510</v>
      </c>
      <c r="I73" s="7" t="str">
        <f t="shared" si="7"/>
        <v>20250531</v>
      </c>
      <c r="J73" s="7" t="str">
        <f>VLOOKUP(Y73,BIN_MAPPING!A:B,2,FALSE)</f>
        <v>24-011-5</v>
      </c>
      <c r="K73" s="22" t="s">
        <v>539</v>
      </c>
      <c r="L73" s="7" t="str">
        <f>VLOOKUP(E73,MATERIAL_MAPPING!B:D,3,FALSE)</f>
        <v>CS</v>
      </c>
      <c r="M73" s="13">
        <f t="shared" si="8"/>
        <v>78</v>
      </c>
      <c r="N73" s="23" t="s">
        <v>747</v>
      </c>
      <c r="O73" s="13" t="s">
        <v>156</v>
      </c>
      <c r="P73" s="5">
        <v>5212784</v>
      </c>
      <c r="R73" s="5">
        <v>1</v>
      </c>
      <c r="T73" s="5" t="s">
        <v>171</v>
      </c>
      <c r="Y73" s="19" t="s">
        <v>256</v>
      </c>
      <c r="Z73" s="5">
        <v>78</v>
      </c>
      <c r="AB73" s="24">
        <v>45422</v>
      </c>
      <c r="AC73" s="16">
        <v>45808</v>
      </c>
      <c r="AE73" s="5">
        <v>78</v>
      </c>
      <c r="AX73" s="1" t="s">
        <v>467</v>
      </c>
      <c r="BH73" s="20">
        <v>3.7613030820081901E+17</v>
      </c>
      <c r="BK73" s="18" t="s">
        <v>183</v>
      </c>
      <c r="BL73" s="18" t="s">
        <v>181</v>
      </c>
    </row>
    <row r="74" spans="1:64" x14ac:dyDescent="0.25">
      <c r="A74" s="7" t="str">
        <f>VLOOKUP(P74,MATERIAL_MAPPING!A:C,3,FALSE)</f>
        <v>NE00</v>
      </c>
      <c r="B74" s="7" t="s">
        <v>748</v>
      </c>
      <c r="C74" s="7" t="str">
        <f>VLOOKUP(P74,MATERIAL_MAPPING!A:C,3,FALSE)</f>
        <v>NE00</v>
      </c>
      <c r="D74" s="7" t="s">
        <v>748</v>
      </c>
      <c r="E74" s="7">
        <f>VLOOKUP(P74,MATERIAL_MAPPING!A:B,2,FALSE)</f>
        <v>10031</v>
      </c>
      <c r="F74" s="7" t="str">
        <f>VLOOKUP(AX74,HU_MAPPING!A:C,2,FALSE)</f>
        <v>I1</v>
      </c>
      <c r="G74" s="7" t="str">
        <f>VLOOKUP(AX74,HU_MAPPING!A:C,3,FALSE)</f>
        <v>NPALLET-I1</v>
      </c>
      <c r="H74" s="7" t="str">
        <f t="shared" si="6"/>
        <v>20240510</v>
      </c>
      <c r="I74" s="7" t="str">
        <f t="shared" si="7"/>
        <v>20250531</v>
      </c>
      <c r="J74" s="7" t="str">
        <f>VLOOKUP(Y74,BIN_MAPPING!A:B,2,FALSE)</f>
        <v>24-011-6</v>
      </c>
      <c r="K74" s="22" t="s">
        <v>540</v>
      </c>
      <c r="L74" s="7" t="str">
        <f>VLOOKUP(E74,MATERIAL_MAPPING!B:D,3,FALSE)</f>
        <v>CS</v>
      </c>
      <c r="M74" s="13">
        <f t="shared" si="8"/>
        <v>78</v>
      </c>
      <c r="N74" s="23" t="s">
        <v>747</v>
      </c>
      <c r="O74" s="13" t="s">
        <v>156</v>
      </c>
      <c r="P74" s="5">
        <v>5212784</v>
      </c>
      <c r="R74" s="5">
        <v>1</v>
      </c>
      <c r="T74" s="5" t="s">
        <v>171</v>
      </c>
      <c r="Y74" s="19" t="s">
        <v>257</v>
      </c>
      <c r="Z74" s="5">
        <v>78</v>
      </c>
      <c r="AB74" s="24">
        <v>45422</v>
      </c>
      <c r="AC74" s="16">
        <v>45808</v>
      </c>
      <c r="AE74" s="5">
        <v>78</v>
      </c>
      <c r="AX74" s="1" t="s">
        <v>467</v>
      </c>
      <c r="BH74" s="20">
        <v>3.7613030820081901E+17</v>
      </c>
      <c r="BK74" s="18" t="s">
        <v>183</v>
      </c>
      <c r="BL74" s="18" t="s">
        <v>181</v>
      </c>
    </row>
    <row r="75" spans="1:64" x14ac:dyDescent="0.25">
      <c r="A75" s="7" t="str">
        <f>VLOOKUP(P75,MATERIAL_MAPPING!A:C,3,FALSE)</f>
        <v>NE00</v>
      </c>
      <c r="B75" s="7" t="s">
        <v>748</v>
      </c>
      <c r="C75" s="7" t="str">
        <f>VLOOKUP(P75,MATERIAL_MAPPING!A:C,3,FALSE)</f>
        <v>NE00</v>
      </c>
      <c r="D75" s="7" t="s">
        <v>748</v>
      </c>
      <c r="E75" s="7">
        <f>VLOOKUP(P75,MATERIAL_MAPPING!A:B,2,FALSE)</f>
        <v>10031</v>
      </c>
      <c r="F75" s="7" t="str">
        <f>VLOOKUP(AX75,HU_MAPPING!A:C,2,FALSE)</f>
        <v>I1</v>
      </c>
      <c r="G75" s="7" t="str">
        <f>VLOOKUP(AX75,HU_MAPPING!A:C,3,FALSE)</f>
        <v>NPALLET-I1</v>
      </c>
      <c r="H75" s="7" t="str">
        <f t="shared" si="6"/>
        <v>20240510</v>
      </c>
      <c r="I75" s="7" t="str">
        <f t="shared" si="7"/>
        <v>20250531</v>
      </c>
      <c r="J75" s="7" t="str">
        <f>VLOOKUP(Y75,BIN_MAPPING!A:B,2,FALSE)</f>
        <v>24-011-7</v>
      </c>
      <c r="K75" s="22" t="s">
        <v>541</v>
      </c>
      <c r="L75" s="7" t="str">
        <f>VLOOKUP(E75,MATERIAL_MAPPING!B:D,3,FALSE)</f>
        <v>CS</v>
      </c>
      <c r="M75" s="13">
        <f t="shared" si="8"/>
        <v>78</v>
      </c>
      <c r="N75" s="23" t="s">
        <v>747</v>
      </c>
      <c r="O75" s="13" t="s">
        <v>156</v>
      </c>
      <c r="P75" s="5">
        <v>5212784</v>
      </c>
      <c r="R75" s="5">
        <v>1</v>
      </c>
      <c r="T75" s="5" t="s">
        <v>171</v>
      </c>
      <c r="Y75" s="19" t="s">
        <v>258</v>
      </c>
      <c r="Z75" s="5">
        <v>78</v>
      </c>
      <c r="AB75" s="24">
        <v>45422</v>
      </c>
      <c r="AC75" s="16">
        <v>45808</v>
      </c>
      <c r="AE75" s="5">
        <v>78</v>
      </c>
      <c r="AX75" s="1" t="s">
        <v>467</v>
      </c>
      <c r="BH75" s="20">
        <v>3.7613030820081901E+17</v>
      </c>
      <c r="BK75" s="18" t="s">
        <v>183</v>
      </c>
      <c r="BL75" s="18" t="s">
        <v>181</v>
      </c>
    </row>
    <row r="76" spans="1:64" x14ac:dyDescent="0.25">
      <c r="A76" s="7" t="str">
        <f>VLOOKUP(P76,MATERIAL_MAPPING!A:C,3,FALSE)</f>
        <v>NE00</v>
      </c>
      <c r="B76" s="7" t="s">
        <v>748</v>
      </c>
      <c r="C76" s="7" t="str">
        <f>VLOOKUP(P76,MATERIAL_MAPPING!A:C,3,FALSE)</f>
        <v>NE00</v>
      </c>
      <c r="D76" s="7" t="s">
        <v>748</v>
      </c>
      <c r="E76" s="7">
        <f>VLOOKUP(P76,MATERIAL_MAPPING!A:B,2,FALSE)</f>
        <v>10031</v>
      </c>
      <c r="F76" s="7" t="str">
        <f>VLOOKUP(AX76,HU_MAPPING!A:C,2,FALSE)</f>
        <v>I1</v>
      </c>
      <c r="G76" s="7" t="str">
        <f>VLOOKUP(AX76,HU_MAPPING!A:C,3,FALSE)</f>
        <v>NPALLET-I1</v>
      </c>
      <c r="H76" s="7" t="str">
        <f t="shared" si="6"/>
        <v>20240510</v>
      </c>
      <c r="I76" s="7" t="str">
        <f t="shared" si="7"/>
        <v>20250531</v>
      </c>
      <c r="J76" s="7" t="str">
        <f>VLOOKUP(Y76,BIN_MAPPING!A:B,2,FALSE)</f>
        <v>22-022-7</v>
      </c>
      <c r="K76" s="22" t="s">
        <v>542</v>
      </c>
      <c r="L76" s="7" t="str">
        <f>VLOOKUP(E76,MATERIAL_MAPPING!B:D,3,FALSE)</f>
        <v>CS</v>
      </c>
      <c r="M76" s="13">
        <f t="shared" si="8"/>
        <v>78</v>
      </c>
      <c r="N76" s="23" t="s">
        <v>747</v>
      </c>
      <c r="O76" s="13" t="s">
        <v>156</v>
      </c>
      <c r="P76" s="5">
        <v>5212784</v>
      </c>
      <c r="R76" s="5">
        <v>1</v>
      </c>
      <c r="T76" s="5" t="s">
        <v>171</v>
      </c>
      <c r="Y76" s="19" t="s">
        <v>259</v>
      </c>
      <c r="Z76" s="5">
        <v>78</v>
      </c>
      <c r="AB76" s="24">
        <v>45422</v>
      </c>
      <c r="AC76" s="16">
        <v>45808</v>
      </c>
      <c r="AE76" s="5">
        <v>78</v>
      </c>
      <c r="AX76" s="1" t="s">
        <v>467</v>
      </c>
      <c r="BH76" s="20">
        <v>3.7613030820081901E+17</v>
      </c>
      <c r="BK76" s="18" t="s">
        <v>183</v>
      </c>
      <c r="BL76" s="18" t="s">
        <v>181</v>
      </c>
    </row>
    <row r="77" spans="1:64" x14ac:dyDescent="0.25">
      <c r="A77" s="7" t="str">
        <f>VLOOKUP(P77,MATERIAL_MAPPING!A:C,3,FALSE)</f>
        <v>NE00</v>
      </c>
      <c r="B77" s="7" t="s">
        <v>748</v>
      </c>
      <c r="C77" s="7" t="str">
        <f>VLOOKUP(P77,MATERIAL_MAPPING!A:C,3,FALSE)</f>
        <v>NE00</v>
      </c>
      <c r="D77" s="7" t="s">
        <v>748</v>
      </c>
      <c r="E77" s="7">
        <f>VLOOKUP(P77,MATERIAL_MAPPING!A:B,2,FALSE)</f>
        <v>10031</v>
      </c>
      <c r="F77" s="7" t="str">
        <f>VLOOKUP(AX77,HU_MAPPING!A:C,2,FALSE)</f>
        <v>I1</v>
      </c>
      <c r="G77" s="7" t="str">
        <f>VLOOKUP(AX77,HU_MAPPING!A:C,3,FALSE)</f>
        <v>NPALLET-I1</v>
      </c>
      <c r="H77" s="7" t="str">
        <f t="shared" si="6"/>
        <v>20240510</v>
      </c>
      <c r="I77" s="7" t="str">
        <f t="shared" si="7"/>
        <v>20250531</v>
      </c>
      <c r="J77" s="7" t="str">
        <f>VLOOKUP(Y77,BIN_MAPPING!A:B,2,FALSE)</f>
        <v>24-012-2</v>
      </c>
      <c r="K77" s="22" t="s">
        <v>543</v>
      </c>
      <c r="L77" s="7" t="str">
        <f>VLOOKUP(E77,MATERIAL_MAPPING!B:D,3,FALSE)</f>
        <v>CS</v>
      </c>
      <c r="M77" s="13">
        <f t="shared" si="8"/>
        <v>78</v>
      </c>
      <c r="N77" s="23" t="s">
        <v>747</v>
      </c>
      <c r="O77" s="13" t="s">
        <v>156</v>
      </c>
      <c r="P77" s="5">
        <v>5212784</v>
      </c>
      <c r="R77" s="5">
        <v>1</v>
      </c>
      <c r="T77" s="5" t="s">
        <v>171</v>
      </c>
      <c r="Y77" s="19" t="s">
        <v>260</v>
      </c>
      <c r="Z77" s="5">
        <v>78</v>
      </c>
      <c r="AB77" s="24">
        <v>45422</v>
      </c>
      <c r="AC77" s="16">
        <v>45808</v>
      </c>
      <c r="AE77" s="5">
        <v>78</v>
      </c>
      <c r="AX77" s="1" t="s">
        <v>467</v>
      </c>
      <c r="BH77" s="20">
        <v>3.7613030820081901E+17</v>
      </c>
      <c r="BK77" s="18" t="s">
        <v>183</v>
      </c>
      <c r="BL77" s="18" t="s">
        <v>181</v>
      </c>
    </row>
    <row r="78" spans="1:64" x14ac:dyDescent="0.25">
      <c r="A78" s="7" t="str">
        <f>VLOOKUP(P78,MATERIAL_MAPPING!A:C,3,FALSE)</f>
        <v>NE00</v>
      </c>
      <c r="B78" s="7" t="s">
        <v>748</v>
      </c>
      <c r="C78" s="7" t="str">
        <f>VLOOKUP(P78,MATERIAL_MAPPING!A:C,3,FALSE)</f>
        <v>NE00</v>
      </c>
      <c r="D78" s="7" t="s">
        <v>748</v>
      </c>
      <c r="E78" s="7">
        <f>VLOOKUP(P78,MATERIAL_MAPPING!A:B,2,FALSE)</f>
        <v>10033</v>
      </c>
      <c r="F78" s="7" t="str">
        <f>VLOOKUP(AX78,HU_MAPPING!A:C,2,FALSE)</f>
        <v>I1</v>
      </c>
      <c r="G78" s="7" t="str">
        <f>VLOOKUP(AX78,HU_MAPPING!A:C,3,FALSE)</f>
        <v>NPALLET-I1</v>
      </c>
      <c r="H78" s="7" t="str">
        <f t="shared" si="6"/>
        <v>20240510</v>
      </c>
      <c r="I78" s="7" t="str">
        <f t="shared" si="7"/>
        <v>20250501</v>
      </c>
      <c r="J78" s="7" t="str">
        <f>VLOOKUP(Y78,BIN_MAPPING!A:B,2,FALSE)</f>
        <v>30-001-1</v>
      </c>
      <c r="K78" s="22" t="s">
        <v>544</v>
      </c>
      <c r="L78" s="7" t="str">
        <f>VLOOKUP(E78,MATERIAL_MAPPING!B:D,3,FALSE)</f>
        <v>CS</v>
      </c>
      <c r="M78" s="13">
        <f t="shared" si="8"/>
        <v>546</v>
      </c>
      <c r="N78" s="23" t="s">
        <v>747</v>
      </c>
      <c r="O78" s="13" t="s">
        <v>156</v>
      </c>
      <c r="P78" s="5">
        <v>5258445</v>
      </c>
      <c r="R78" s="5">
        <v>1</v>
      </c>
      <c r="T78" s="5" t="s">
        <v>172</v>
      </c>
      <c r="Y78" s="19" t="s">
        <v>261</v>
      </c>
      <c r="Z78" s="5">
        <v>546</v>
      </c>
      <c r="AB78" s="24">
        <v>45422</v>
      </c>
      <c r="AC78" s="16">
        <v>45778</v>
      </c>
      <c r="AE78" s="5">
        <v>546</v>
      </c>
      <c r="AX78" s="1" t="s">
        <v>467</v>
      </c>
      <c r="BH78" s="20">
        <v>3.76130308200824E+17</v>
      </c>
      <c r="BK78" s="18" t="s">
        <v>182</v>
      </c>
      <c r="BL78" s="18" t="s">
        <v>180</v>
      </c>
    </row>
    <row r="79" spans="1:64" x14ac:dyDescent="0.25">
      <c r="A79" s="7" t="str">
        <f>VLOOKUP(P79,MATERIAL_MAPPING!A:C,3,FALSE)</f>
        <v>NE00</v>
      </c>
      <c r="B79" s="7" t="s">
        <v>748</v>
      </c>
      <c r="C79" s="7" t="str">
        <f>VLOOKUP(P79,MATERIAL_MAPPING!A:C,3,FALSE)</f>
        <v>NE00</v>
      </c>
      <c r="D79" s="7" t="s">
        <v>748</v>
      </c>
      <c r="E79" s="7">
        <f>VLOOKUP(P79,MATERIAL_MAPPING!A:B,2,FALSE)</f>
        <v>10033</v>
      </c>
      <c r="F79" s="7" t="str">
        <f>VLOOKUP(AX79,HU_MAPPING!A:C,2,FALSE)</f>
        <v>I1</v>
      </c>
      <c r="G79" s="7" t="str">
        <f>VLOOKUP(AX79,HU_MAPPING!A:C,3,FALSE)</f>
        <v>NPALLET-I1</v>
      </c>
      <c r="H79" s="7" t="str">
        <f t="shared" si="6"/>
        <v>20240510</v>
      </c>
      <c r="I79" s="7" t="str">
        <f t="shared" si="7"/>
        <v>20250501</v>
      </c>
      <c r="J79" s="7" t="str">
        <f>VLOOKUP(Y79,BIN_MAPPING!A:B,2,FALSE)</f>
        <v>30-001-2</v>
      </c>
      <c r="K79" s="22" t="s">
        <v>545</v>
      </c>
      <c r="L79" s="7" t="str">
        <f>VLOOKUP(E79,MATERIAL_MAPPING!B:D,3,FALSE)</f>
        <v>CS</v>
      </c>
      <c r="M79" s="13">
        <f t="shared" si="8"/>
        <v>546</v>
      </c>
      <c r="N79" s="23" t="s">
        <v>747</v>
      </c>
      <c r="O79" s="13" t="s">
        <v>156</v>
      </c>
      <c r="P79" s="5">
        <v>5258445</v>
      </c>
      <c r="R79" s="5">
        <v>1</v>
      </c>
      <c r="T79" s="5" t="s">
        <v>172</v>
      </c>
      <c r="Y79" s="19" t="s">
        <v>262</v>
      </c>
      <c r="Z79" s="5">
        <v>546</v>
      </c>
      <c r="AB79" s="24">
        <v>45422</v>
      </c>
      <c r="AC79" s="16">
        <v>45778</v>
      </c>
      <c r="AE79" s="5">
        <v>546</v>
      </c>
      <c r="AX79" s="1" t="s">
        <v>467</v>
      </c>
      <c r="BH79" s="20">
        <v>3.76130308200824E+17</v>
      </c>
      <c r="BK79" s="18" t="s">
        <v>182</v>
      </c>
      <c r="BL79" s="18" t="s">
        <v>181</v>
      </c>
    </row>
    <row r="80" spans="1:64" x14ac:dyDescent="0.25">
      <c r="A80" s="7" t="str">
        <f>VLOOKUP(P80,MATERIAL_MAPPING!A:C,3,FALSE)</f>
        <v>NE00</v>
      </c>
      <c r="B80" s="7" t="s">
        <v>748</v>
      </c>
      <c r="C80" s="7" t="str">
        <f>VLOOKUP(P80,MATERIAL_MAPPING!A:C,3,FALSE)</f>
        <v>NE00</v>
      </c>
      <c r="D80" s="7" t="s">
        <v>748</v>
      </c>
      <c r="E80" s="7">
        <f>VLOOKUP(P80,MATERIAL_MAPPING!A:B,2,FALSE)</f>
        <v>10033</v>
      </c>
      <c r="F80" s="7" t="str">
        <f>VLOOKUP(AX80,HU_MAPPING!A:C,2,FALSE)</f>
        <v>I1</v>
      </c>
      <c r="G80" s="7" t="str">
        <f>VLOOKUP(AX80,HU_MAPPING!A:C,3,FALSE)</f>
        <v>NPALLET-I1</v>
      </c>
      <c r="H80" s="7" t="str">
        <f t="shared" si="6"/>
        <v>20240510</v>
      </c>
      <c r="I80" s="7" t="str">
        <f t="shared" si="7"/>
        <v>20250501</v>
      </c>
      <c r="J80" s="7" t="str">
        <f>VLOOKUP(Y80,BIN_MAPPING!A:B,2,FALSE)</f>
        <v>30-001-3</v>
      </c>
      <c r="K80" s="22" t="s">
        <v>546</v>
      </c>
      <c r="L80" s="7" t="str">
        <f>VLOOKUP(E80,MATERIAL_MAPPING!B:D,3,FALSE)</f>
        <v>CS</v>
      </c>
      <c r="M80" s="13">
        <f t="shared" si="8"/>
        <v>546</v>
      </c>
      <c r="N80" s="23" t="s">
        <v>747</v>
      </c>
      <c r="O80" s="13" t="s">
        <v>156</v>
      </c>
      <c r="P80" s="5">
        <v>5258445</v>
      </c>
      <c r="R80" s="5">
        <v>1</v>
      </c>
      <c r="T80" s="5" t="s">
        <v>172</v>
      </c>
      <c r="Y80" s="19" t="s">
        <v>263</v>
      </c>
      <c r="Z80" s="5">
        <v>546</v>
      </c>
      <c r="AB80" s="24">
        <v>45422</v>
      </c>
      <c r="AC80" s="16">
        <v>45778</v>
      </c>
      <c r="AE80" s="5">
        <v>546</v>
      </c>
      <c r="AX80" s="1" t="s">
        <v>467</v>
      </c>
      <c r="BH80" s="20">
        <v>3.76130308200824E+17</v>
      </c>
      <c r="BK80" s="18" t="s">
        <v>182</v>
      </c>
      <c r="BL80" s="18" t="s">
        <v>181</v>
      </c>
    </row>
    <row r="81" spans="1:64" x14ac:dyDescent="0.25">
      <c r="A81" s="7" t="str">
        <f>VLOOKUP(P81,MATERIAL_MAPPING!A:C,3,FALSE)</f>
        <v>NE00</v>
      </c>
      <c r="B81" s="7" t="s">
        <v>748</v>
      </c>
      <c r="C81" s="7" t="str">
        <f>VLOOKUP(P81,MATERIAL_MAPPING!A:C,3,FALSE)</f>
        <v>NE00</v>
      </c>
      <c r="D81" s="7" t="s">
        <v>748</v>
      </c>
      <c r="E81" s="7">
        <f>VLOOKUP(P81,MATERIAL_MAPPING!A:B,2,FALSE)</f>
        <v>10033</v>
      </c>
      <c r="F81" s="7" t="str">
        <f>VLOOKUP(AX81,HU_MAPPING!A:C,2,FALSE)</f>
        <v>I1</v>
      </c>
      <c r="G81" s="7" t="str">
        <f>VLOOKUP(AX81,HU_MAPPING!A:C,3,FALSE)</f>
        <v>NPALLET-I1</v>
      </c>
      <c r="H81" s="7" t="str">
        <f t="shared" si="6"/>
        <v>20240510</v>
      </c>
      <c r="I81" s="7" t="str">
        <f t="shared" si="7"/>
        <v>20250501</v>
      </c>
      <c r="J81" s="7" t="str">
        <f>VLOOKUP(Y81,BIN_MAPPING!A:B,2,FALSE)</f>
        <v>30-001-4</v>
      </c>
      <c r="K81" s="22" t="s">
        <v>547</v>
      </c>
      <c r="L81" s="7" t="str">
        <f>VLOOKUP(E81,MATERIAL_MAPPING!B:D,3,FALSE)</f>
        <v>CS</v>
      </c>
      <c r="M81" s="13">
        <f t="shared" si="8"/>
        <v>546</v>
      </c>
      <c r="N81" s="23" t="s">
        <v>747</v>
      </c>
      <c r="O81" s="13" t="s">
        <v>156</v>
      </c>
      <c r="P81" s="5">
        <v>5258445</v>
      </c>
      <c r="R81" s="5">
        <v>1</v>
      </c>
      <c r="T81" s="5" t="s">
        <v>172</v>
      </c>
      <c r="Y81" s="19" t="s">
        <v>264</v>
      </c>
      <c r="Z81" s="5">
        <v>546</v>
      </c>
      <c r="AB81" s="24">
        <v>45422</v>
      </c>
      <c r="AC81" s="16">
        <v>45778</v>
      </c>
      <c r="AE81" s="5">
        <v>546</v>
      </c>
      <c r="AX81" s="1" t="s">
        <v>467</v>
      </c>
      <c r="BH81" s="20">
        <v>3.76130308200824E+17</v>
      </c>
      <c r="BK81" s="18" t="s">
        <v>182</v>
      </c>
      <c r="BL81" s="18" t="s">
        <v>181</v>
      </c>
    </row>
    <row r="82" spans="1:64" x14ac:dyDescent="0.25">
      <c r="A82" s="7" t="str">
        <f>VLOOKUP(P82,MATERIAL_MAPPING!A:C,3,FALSE)</f>
        <v>NE00</v>
      </c>
      <c r="B82" s="7" t="s">
        <v>748</v>
      </c>
      <c r="C82" s="7" t="str">
        <f>VLOOKUP(P82,MATERIAL_MAPPING!A:C,3,FALSE)</f>
        <v>NE00</v>
      </c>
      <c r="D82" s="7" t="s">
        <v>748</v>
      </c>
      <c r="E82" s="7">
        <f>VLOOKUP(P82,MATERIAL_MAPPING!A:B,2,FALSE)</f>
        <v>10033</v>
      </c>
      <c r="F82" s="7" t="str">
        <f>VLOOKUP(AX82,HU_MAPPING!A:C,2,FALSE)</f>
        <v>I1</v>
      </c>
      <c r="G82" s="7" t="str">
        <f>VLOOKUP(AX82,HU_MAPPING!A:C,3,FALSE)</f>
        <v>NPALLET-I1</v>
      </c>
      <c r="H82" s="7" t="str">
        <f t="shared" si="6"/>
        <v>20240510</v>
      </c>
      <c r="I82" s="7" t="str">
        <f t="shared" si="7"/>
        <v>20250501</v>
      </c>
      <c r="J82" s="7" t="str">
        <f>VLOOKUP(Y82,BIN_MAPPING!A:B,2,FALSE)</f>
        <v>30-001-5</v>
      </c>
      <c r="K82" s="22" t="s">
        <v>548</v>
      </c>
      <c r="L82" s="7" t="str">
        <f>VLOOKUP(E82,MATERIAL_MAPPING!B:D,3,FALSE)</f>
        <v>CS</v>
      </c>
      <c r="M82" s="13">
        <f t="shared" si="8"/>
        <v>546</v>
      </c>
      <c r="N82" s="23" t="s">
        <v>747</v>
      </c>
      <c r="O82" s="13" t="s">
        <v>156</v>
      </c>
      <c r="P82" s="5">
        <v>5258445</v>
      </c>
      <c r="R82" s="5">
        <v>1</v>
      </c>
      <c r="T82" s="5" t="s">
        <v>172</v>
      </c>
      <c r="Y82" s="19" t="s">
        <v>265</v>
      </c>
      <c r="Z82" s="5">
        <v>546</v>
      </c>
      <c r="AB82" s="24">
        <v>45422</v>
      </c>
      <c r="AC82" s="16">
        <v>45778</v>
      </c>
      <c r="AE82" s="5">
        <v>546</v>
      </c>
      <c r="AX82" s="1" t="s">
        <v>467</v>
      </c>
      <c r="BH82" s="20">
        <v>3.76130308200824E+17</v>
      </c>
      <c r="BK82" s="18" t="s">
        <v>182</v>
      </c>
      <c r="BL82" s="18" t="s">
        <v>181</v>
      </c>
    </row>
    <row r="83" spans="1:64" x14ac:dyDescent="0.25">
      <c r="A83" s="7" t="str">
        <f>VLOOKUP(P83,MATERIAL_MAPPING!A:C,3,FALSE)</f>
        <v>NE00</v>
      </c>
      <c r="B83" s="7" t="s">
        <v>748</v>
      </c>
      <c r="C83" s="7" t="str">
        <f>VLOOKUP(P83,MATERIAL_MAPPING!A:C,3,FALSE)</f>
        <v>NE00</v>
      </c>
      <c r="D83" s="7" t="s">
        <v>748</v>
      </c>
      <c r="E83" s="7">
        <f>VLOOKUP(P83,MATERIAL_MAPPING!A:B,2,FALSE)</f>
        <v>10033</v>
      </c>
      <c r="F83" s="7" t="str">
        <f>VLOOKUP(AX83,HU_MAPPING!A:C,2,FALSE)</f>
        <v>I1</v>
      </c>
      <c r="G83" s="7" t="str">
        <f>VLOOKUP(AX83,HU_MAPPING!A:C,3,FALSE)</f>
        <v>NPALLET-I1</v>
      </c>
      <c r="H83" s="7" t="str">
        <f t="shared" si="6"/>
        <v>20240510</v>
      </c>
      <c r="I83" s="7" t="str">
        <f t="shared" si="7"/>
        <v>20250501</v>
      </c>
      <c r="J83" s="7" t="str">
        <f>VLOOKUP(Y83,BIN_MAPPING!A:B,2,FALSE)</f>
        <v>30-001-6</v>
      </c>
      <c r="K83" s="22" t="s">
        <v>549</v>
      </c>
      <c r="L83" s="7" t="str">
        <f>VLOOKUP(E83,MATERIAL_MAPPING!B:D,3,FALSE)</f>
        <v>CS</v>
      </c>
      <c r="M83" s="13">
        <f t="shared" si="8"/>
        <v>546</v>
      </c>
      <c r="N83" s="23" t="s">
        <v>747</v>
      </c>
      <c r="O83" s="13" t="s">
        <v>156</v>
      </c>
      <c r="P83" s="5">
        <v>5258445</v>
      </c>
      <c r="R83" s="5">
        <v>1</v>
      </c>
      <c r="T83" s="5" t="s">
        <v>172</v>
      </c>
      <c r="Y83" s="19" t="s">
        <v>266</v>
      </c>
      <c r="Z83" s="5">
        <v>546</v>
      </c>
      <c r="AB83" s="24">
        <v>45422</v>
      </c>
      <c r="AC83" s="16">
        <v>45778</v>
      </c>
      <c r="AE83" s="5">
        <v>546</v>
      </c>
      <c r="AX83" s="1" t="s">
        <v>467</v>
      </c>
      <c r="BH83" s="20">
        <v>3.76130308200824E+17</v>
      </c>
      <c r="BK83" s="18" t="s">
        <v>182</v>
      </c>
      <c r="BL83" s="18" t="s">
        <v>181</v>
      </c>
    </row>
    <row r="84" spans="1:64" x14ac:dyDescent="0.25">
      <c r="A84" s="7" t="str">
        <f>VLOOKUP(P84,MATERIAL_MAPPING!A:C,3,FALSE)</f>
        <v>NE00</v>
      </c>
      <c r="B84" s="7" t="s">
        <v>748</v>
      </c>
      <c r="C84" s="7" t="str">
        <f>VLOOKUP(P84,MATERIAL_MAPPING!A:C,3,FALSE)</f>
        <v>NE00</v>
      </c>
      <c r="D84" s="7" t="s">
        <v>748</v>
      </c>
      <c r="E84" s="7">
        <f>VLOOKUP(P84,MATERIAL_MAPPING!A:B,2,FALSE)</f>
        <v>10033</v>
      </c>
      <c r="F84" s="7" t="str">
        <f>VLOOKUP(AX84,HU_MAPPING!A:C,2,FALSE)</f>
        <v>I1</v>
      </c>
      <c r="G84" s="7" t="str">
        <f>VLOOKUP(AX84,HU_MAPPING!A:C,3,FALSE)</f>
        <v>NPALLET-I1</v>
      </c>
      <c r="H84" s="7" t="str">
        <f t="shared" si="6"/>
        <v>20240510</v>
      </c>
      <c r="I84" s="7" t="str">
        <f t="shared" si="7"/>
        <v>20250501</v>
      </c>
      <c r="J84" s="7" t="str">
        <f>VLOOKUP(Y84,BIN_MAPPING!A:B,2,FALSE)</f>
        <v>30-001-7</v>
      </c>
      <c r="K84" s="22" t="s">
        <v>550</v>
      </c>
      <c r="L84" s="7" t="str">
        <f>VLOOKUP(E84,MATERIAL_MAPPING!B:D,3,FALSE)</f>
        <v>CS</v>
      </c>
      <c r="M84" s="13">
        <f t="shared" si="8"/>
        <v>546</v>
      </c>
      <c r="N84" s="23" t="s">
        <v>747</v>
      </c>
      <c r="O84" s="13" t="s">
        <v>156</v>
      </c>
      <c r="P84" s="5">
        <v>5258445</v>
      </c>
      <c r="R84" s="5">
        <v>1</v>
      </c>
      <c r="T84" s="5" t="s">
        <v>172</v>
      </c>
      <c r="Y84" s="19" t="s">
        <v>267</v>
      </c>
      <c r="Z84" s="5">
        <v>546</v>
      </c>
      <c r="AB84" s="24">
        <v>45422</v>
      </c>
      <c r="AC84" s="16">
        <v>45778</v>
      </c>
      <c r="AE84" s="5">
        <v>546</v>
      </c>
      <c r="AX84" s="1" t="s">
        <v>467</v>
      </c>
      <c r="BH84" s="20">
        <v>3.76130308200824E+17</v>
      </c>
      <c r="BK84" s="18" t="s">
        <v>182</v>
      </c>
      <c r="BL84" s="18" t="s">
        <v>181</v>
      </c>
    </row>
    <row r="85" spans="1:64" x14ac:dyDescent="0.25">
      <c r="A85" s="7" t="str">
        <f>VLOOKUP(P85,MATERIAL_MAPPING!A:C,3,FALSE)</f>
        <v>NE00</v>
      </c>
      <c r="B85" s="7" t="s">
        <v>748</v>
      </c>
      <c r="C85" s="7" t="str">
        <f>VLOOKUP(P85,MATERIAL_MAPPING!A:C,3,FALSE)</f>
        <v>NE00</v>
      </c>
      <c r="D85" s="7" t="s">
        <v>748</v>
      </c>
      <c r="E85" s="7">
        <f>VLOOKUP(P85,MATERIAL_MAPPING!A:B,2,FALSE)</f>
        <v>10033</v>
      </c>
      <c r="F85" s="7" t="str">
        <f>VLOOKUP(AX85,HU_MAPPING!A:C,2,FALSE)</f>
        <v>I1</v>
      </c>
      <c r="G85" s="7" t="str">
        <f>VLOOKUP(AX85,HU_MAPPING!A:C,3,FALSE)</f>
        <v>NPALLET-I1</v>
      </c>
      <c r="H85" s="7" t="str">
        <f t="shared" si="6"/>
        <v>20240510</v>
      </c>
      <c r="I85" s="7" t="str">
        <f t="shared" si="7"/>
        <v>20250501</v>
      </c>
      <c r="J85" s="7" t="str">
        <f>VLOOKUP(Y85,BIN_MAPPING!A:B,2,FALSE)</f>
        <v>22-023-2</v>
      </c>
      <c r="K85" s="22" t="s">
        <v>551</v>
      </c>
      <c r="L85" s="7" t="str">
        <f>VLOOKUP(E85,MATERIAL_MAPPING!B:D,3,FALSE)</f>
        <v>CS</v>
      </c>
      <c r="M85" s="13">
        <f t="shared" si="8"/>
        <v>546</v>
      </c>
      <c r="N85" s="23" t="s">
        <v>747</v>
      </c>
      <c r="O85" s="13" t="s">
        <v>156</v>
      </c>
      <c r="P85" s="5">
        <v>5258445</v>
      </c>
      <c r="R85" s="5">
        <v>1</v>
      </c>
      <c r="T85" s="5" t="s">
        <v>172</v>
      </c>
      <c r="Y85" s="19" t="s">
        <v>268</v>
      </c>
      <c r="Z85" s="5">
        <v>546</v>
      </c>
      <c r="AB85" s="24">
        <v>45422</v>
      </c>
      <c r="AC85" s="16">
        <v>45778</v>
      </c>
      <c r="AE85" s="5">
        <v>546</v>
      </c>
      <c r="AX85" s="1" t="s">
        <v>467</v>
      </c>
      <c r="BH85" s="20">
        <v>3.76130308200824E+17</v>
      </c>
      <c r="BK85" s="18" t="s">
        <v>182</v>
      </c>
      <c r="BL85" s="18" t="s">
        <v>181</v>
      </c>
    </row>
    <row r="86" spans="1:64" x14ac:dyDescent="0.25">
      <c r="A86" s="7" t="str">
        <f>VLOOKUP(P86,MATERIAL_MAPPING!A:C,3,FALSE)</f>
        <v>NE00</v>
      </c>
      <c r="B86" s="7" t="s">
        <v>748</v>
      </c>
      <c r="C86" s="7" t="str">
        <f>VLOOKUP(P86,MATERIAL_MAPPING!A:C,3,FALSE)</f>
        <v>NE00</v>
      </c>
      <c r="D86" s="7" t="s">
        <v>748</v>
      </c>
      <c r="E86" s="7">
        <f>VLOOKUP(P86,MATERIAL_MAPPING!A:B,2,FALSE)</f>
        <v>10033</v>
      </c>
      <c r="F86" s="7" t="str">
        <f>VLOOKUP(AX86,HU_MAPPING!A:C,2,FALSE)</f>
        <v>I1</v>
      </c>
      <c r="G86" s="7" t="str">
        <f>VLOOKUP(AX86,HU_MAPPING!A:C,3,FALSE)</f>
        <v>NPALLET-I1</v>
      </c>
      <c r="H86" s="7" t="str">
        <f t="shared" si="6"/>
        <v>20240510</v>
      </c>
      <c r="I86" s="7" t="str">
        <f t="shared" si="7"/>
        <v>20250501</v>
      </c>
      <c r="J86" s="7" t="str">
        <f>VLOOKUP(Y86,BIN_MAPPING!A:B,2,FALSE)</f>
        <v>30-002-2</v>
      </c>
      <c r="K86" s="22" t="s">
        <v>552</v>
      </c>
      <c r="L86" s="7" t="str">
        <f>VLOOKUP(E86,MATERIAL_MAPPING!B:D,3,FALSE)</f>
        <v>CS</v>
      </c>
      <c r="M86" s="13">
        <f t="shared" si="8"/>
        <v>546</v>
      </c>
      <c r="N86" s="23" t="s">
        <v>747</v>
      </c>
      <c r="O86" s="13" t="s">
        <v>156</v>
      </c>
      <c r="P86" s="5">
        <v>5258445</v>
      </c>
      <c r="R86" s="5">
        <v>1</v>
      </c>
      <c r="T86" s="5" t="s">
        <v>172</v>
      </c>
      <c r="Y86" s="19" t="s">
        <v>269</v>
      </c>
      <c r="Z86" s="5">
        <v>546</v>
      </c>
      <c r="AB86" s="24">
        <v>45422</v>
      </c>
      <c r="AC86" s="16">
        <v>45778</v>
      </c>
      <c r="AE86" s="5">
        <v>546</v>
      </c>
      <c r="AX86" s="1" t="s">
        <v>467</v>
      </c>
      <c r="BH86" s="20">
        <v>3.76130308200824E+17</v>
      </c>
      <c r="BK86" s="18" t="s">
        <v>182</v>
      </c>
      <c r="BL86" s="18" t="s">
        <v>181</v>
      </c>
    </row>
    <row r="87" spans="1:64" x14ac:dyDescent="0.25">
      <c r="A87" s="7" t="str">
        <f>VLOOKUP(P87,MATERIAL_MAPPING!A:C,3,FALSE)</f>
        <v>NE00</v>
      </c>
      <c r="B87" s="7" t="s">
        <v>748</v>
      </c>
      <c r="C87" s="7" t="str">
        <f>VLOOKUP(P87,MATERIAL_MAPPING!A:C,3,FALSE)</f>
        <v>NE00</v>
      </c>
      <c r="D87" s="7" t="s">
        <v>748</v>
      </c>
      <c r="E87" s="7">
        <f>VLOOKUP(P87,MATERIAL_MAPPING!A:B,2,FALSE)</f>
        <v>10033</v>
      </c>
      <c r="F87" s="7" t="str">
        <f>VLOOKUP(AX87,HU_MAPPING!A:C,2,FALSE)</f>
        <v>I1</v>
      </c>
      <c r="G87" s="7" t="str">
        <f>VLOOKUP(AX87,HU_MAPPING!A:C,3,FALSE)</f>
        <v>NPALLET-I1</v>
      </c>
      <c r="H87" s="7" t="str">
        <f t="shared" si="6"/>
        <v>20240510</v>
      </c>
      <c r="I87" s="7" t="str">
        <f t="shared" si="7"/>
        <v>20250501</v>
      </c>
      <c r="J87" s="7" t="str">
        <f>VLOOKUP(Y87,BIN_MAPPING!A:B,2,FALSE)</f>
        <v>30-002-3</v>
      </c>
      <c r="K87" s="22" t="s">
        <v>553</v>
      </c>
      <c r="L87" s="7" t="str">
        <f>VLOOKUP(E87,MATERIAL_MAPPING!B:D,3,FALSE)</f>
        <v>CS</v>
      </c>
      <c r="M87" s="13">
        <f t="shared" si="8"/>
        <v>546</v>
      </c>
      <c r="N87" s="23" t="s">
        <v>747</v>
      </c>
      <c r="O87" s="13" t="s">
        <v>156</v>
      </c>
      <c r="P87" s="5">
        <v>5258445</v>
      </c>
      <c r="R87" s="5">
        <v>1</v>
      </c>
      <c r="T87" s="5" t="s">
        <v>172</v>
      </c>
      <c r="Y87" s="19" t="s">
        <v>270</v>
      </c>
      <c r="Z87" s="5">
        <v>546</v>
      </c>
      <c r="AB87" s="24">
        <v>45422</v>
      </c>
      <c r="AC87" s="16">
        <v>45778</v>
      </c>
      <c r="AE87" s="5">
        <v>546</v>
      </c>
      <c r="AX87" s="1" t="s">
        <v>467</v>
      </c>
      <c r="BH87" s="20">
        <v>3.76130308200824E+17</v>
      </c>
      <c r="BK87" s="18" t="s">
        <v>182</v>
      </c>
      <c r="BL87" s="18" t="s">
        <v>181</v>
      </c>
    </row>
    <row r="88" spans="1:64" x14ac:dyDescent="0.25">
      <c r="A88" s="7" t="str">
        <f>VLOOKUP(P88,MATERIAL_MAPPING!A:C,3,FALSE)</f>
        <v>NE00</v>
      </c>
      <c r="B88" s="7" t="s">
        <v>748</v>
      </c>
      <c r="C88" s="7" t="str">
        <f>VLOOKUP(P88,MATERIAL_MAPPING!A:C,3,FALSE)</f>
        <v>NE00</v>
      </c>
      <c r="D88" s="7" t="s">
        <v>748</v>
      </c>
      <c r="E88" s="7">
        <f>VLOOKUP(P88,MATERIAL_MAPPING!A:B,2,FALSE)</f>
        <v>10033</v>
      </c>
      <c r="F88" s="7" t="str">
        <f>VLOOKUP(AX88,HU_MAPPING!A:C,2,FALSE)</f>
        <v>I1</v>
      </c>
      <c r="G88" s="7" t="str">
        <f>VLOOKUP(AX88,HU_MAPPING!A:C,3,FALSE)</f>
        <v>NPALLET-I1</v>
      </c>
      <c r="H88" s="7" t="str">
        <f t="shared" si="6"/>
        <v>20240510</v>
      </c>
      <c r="I88" s="7" t="str">
        <f t="shared" si="7"/>
        <v>20240501</v>
      </c>
      <c r="J88" s="7" t="str">
        <f>VLOOKUP(Y88,BIN_MAPPING!A:B,2,FALSE)</f>
        <v>30-002-4</v>
      </c>
      <c r="K88" s="22" t="s">
        <v>554</v>
      </c>
      <c r="L88" s="7" t="str">
        <f>VLOOKUP(E88,MATERIAL_MAPPING!B:D,3,FALSE)</f>
        <v>CS</v>
      </c>
      <c r="M88" s="13">
        <f t="shared" si="8"/>
        <v>546</v>
      </c>
      <c r="N88" s="23" t="s">
        <v>747</v>
      </c>
      <c r="O88" s="13" t="s">
        <v>156</v>
      </c>
      <c r="P88" s="5">
        <v>5258445</v>
      </c>
      <c r="R88" s="5">
        <v>1</v>
      </c>
      <c r="T88" s="5" t="s">
        <v>173</v>
      </c>
      <c r="Y88" s="19" t="s">
        <v>271</v>
      </c>
      <c r="Z88" s="5">
        <v>546</v>
      </c>
      <c r="AB88" s="24">
        <v>45422</v>
      </c>
      <c r="AC88" s="16">
        <v>45413</v>
      </c>
      <c r="AE88" s="5">
        <v>546</v>
      </c>
      <c r="AX88" s="1" t="s">
        <v>467</v>
      </c>
      <c r="BH88" s="20">
        <v>3.76130308200824E+17</v>
      </c>
      <c r="BK88" s="18" t="s">
        <v>182</v>
      </c>
      <c r="BL88" s="18" t="s">
        <v>181</v>
      </c>
    </row>
    <row r="89" spans="1:64" x14ac:dyDescent="0.25">
      <c r="A89" s="7" t="str">
        <f>VLOOKUP(P89,MATERIAL_MAPPING!A:C,3,FALSE)</f>
        <v>NE00</v>
      </c>
      <c r="B89" s="7" t="s">
        <v>748</v>
      </c>
      <c r="C89" s="7" t="str">
        <f>VLOOKUP(P89,MATERIAL_MAPPING!A:C,3,FALSE)</f>
        <v>NE00</v>
      </c>
      <c r="D89" s="7" t="s">
        <v>748</v>
      </c>
      <c r="E89" s="7">
        <f>VLOOKUP(P89,MATERIAL_MAPPING!A:B,2,FALSE)</f>
        <v>10033</v>
      </c>
      <c r="F89" s="7" t="str">
        <f>VLOOKUP(AX89,HU_MAPPING!A:C,2,FALSE)</f>
        <v>I1</v>
      </c>
      <c r="G89" s="7" t="str">
        <f>VLOOKUP(AX89,HU_MAPPING!A:C,3,FALSE)</f>
        <v>NPALLET-I1</v>
      </c>
      <c r="H89" s="7" t="str">
        <f t="shared" si="6"/>
        <v>20240510</v>
      </c>
      <c r="I89" s="7" t="str">
        <f t="shared" si="7"/>
        <v>20240501</v>
      </c>
      <c r="J89" s="7" t="str">
        <f>VLOOKUP(Y89,BIN_MAPPING!A:B,2,FALSE)</f>
        <v>30-002-5</v>
      </c>
      <c r="K89" s="22" t="s">
        <v>555</v>
      </c>
      <c r="L89" s="7" t="str">
        <f>VLOOKUP(E89,MATERIAL_MAPPING!B:D,3,FALSE)</f>
        <v>CS</v>
      </c>
      <c r="M89" s="13">
        <f t="shared" si="8"/>
        <v>546</v>
      </c>
      <c r="N89" s="23" t="s">
        <v>747</v>
      </c>
      <c r="O89" s="13" t="s">
        <v>156</v>
      </c>
      <c r="P89" s="5">
        <v>5258445</v>
      </c>
      <c r="R89" s="5">
        <v>1</v>
      </c>
      <c r="T89" s="5" t="s">
        <v>173</v>
      </c>
      <c r="Y89" s="19" t="s">
        <v>272</v>
      </c>
      <c r="Z89" s="5">
        <v>546</v>
      </c>
      <c r="AB89" s="24">
        <v>45422</v>
      </c>
      <c r="AC89" s="16">
        <v>45413</v>
      </c>
      <c r="AE89" s="5">
        <v>546</v>
      </c>
      <c r="AX89" s="1" t="s">
        <v>467</v>
      </c>
      <c r="BH89" s="20">
        <v>3.76130308200824E+17</v>
      </c>
      <c r="BK89" s="18" t="s">
        <v>182</v>
      </c>
      <c r="BL89" s="18" t="s">
        <v>181</v>
      </c>
    </row>
    <row r="90" spans="1:64" x14ac:dyDescent="0.25">
      <c r="A90" s="7" t="str">
        <f>VLOOKUP(P90,MATERIAL_MAPPING!A:C,3,FALSE)</f>
        <v>NE00</v>
      </c>
      <c r="B90" s="7" t="s">
        <v>748</v>
      </c>
      <c r="C90" s="7" t="str">
        <f>VLOOKUP(P90,MATERIAL_MAPPING!A:C,3,FALSE)</f>
        <v>NE00</v>
      </c>
      <c r="D90" s="7" t="s">
        <v>748</v>
      </c>
      <c r="E90" s="7">
        <f>VLOOKUP(P90,MATERIAL_MAPPING!A:B,2,FALSE)</f>
        <v>10033</v>
      </c>
      <c r="F90" s="7" t="str">
        <f>VLOOKUP(AX90,HU_MAPPING!A:C,2,FALSE)</f>
        <v>I1</v>
      </c>
      <c r="G90" s="7" t="str">
        <f>VLOOKUP(AX90,HU_MAPPING!A:C,3,FALSE)</f>
        <v>NPALLET-I1</v>
      </c>
      <c r="H90" s="7" t="str">
        <f t="shared" si="6"/>
        <v>20240510</v>
      </c>
      <c r="I90" s="7" t="str">
        <f t="shared" si="7"/>
        <v>20240501</v>
      </c>
      <c r="J90" s="7" t="str">
        <f>VLOOKUP(Y90,BIN_MAPPING!A:B,2,FALSE)</f>
        <v>30-002-6</v>
      </c>
      <c r="K90" s="22" t="s">
        <v>556</v>
      </c>
      <c r="L90" s="7" t="str">
        <f>VLOOKUP(E90,MATERIAL_MAPPING!B:D,3,FALSE)</f>
        <v>CS</v>
      </c>
      <c r="M90" s="13">
        <f t="shared" si="8"/>
        <v>546</v>
      </c>
      <c r="N90" s="23" t="s">
        <v>747</v>
      </c>
      <c r="O90" s="13" t="s">
        <v>156</v>
      </c>
      <c r="P90" s="5">
        <v>5258445</v>
      </c>
      <c r="R90" s="5">
        <v>1</v>
      </c>
      <c r="T90" s="5" t="s">
        <v>173</v>
      </c>
      <c r="Y90" s="19" t="s">
        <v>273</v>
      </c>
      <c r="Z90" s="5">
        <v>546</v>
      </c>
      <c r="AB90" s="24">
        <v>45422</v>
      </c>
      <c r="AC90" s="16">
        <v>45413</v>
      </c>
      <c r="AE90" s="5">
        <v>546</v>
      </c>
      <c r="AX90" s="1" t="s">
        <v>467</v>
      </c>
      <c r="BH90" s="20">
        <v>3.76130308200824E+17</v>
      </c>
      <c r="BK90" s="18" t="s">
        <v>182</v>
      </c>
      <c r="BL90" s="18" t="s">
        <v>181</v>
      </c>
    </row>
    <row r="91" spans="1:64" x14ac:dyDescent="0.25">
      <c r="A91" s="7" t="str">
        <f>VLOOKUP(P91,MATERIAL_MAPPING!A:C,3,FALSE)</f>
        <v>NE00</v>
      </c>
      <c r="B91" s="7" t="s">
        <v>748</v>
      </c>
      <c r="C91" s="7" t="str">
        <f>VLOOKUP(P91,MATERIAL_MAPPING!A:C,3,FALSE)</f>
        <v>NE00</v>
      </c>
      <c r="D91" s="7" t="s">
        <v>748</v>
      </c>
      <c r="E91" s="7">
        <f>VLOOKUP(P91,MATERIAL_MAPPING!A:B,2,FALSE)</f>
        <v>10033</v>
      </c>
      <c r="F91" s="7" t="str">
        <f>VLOOKUP(AX91,HU_MAPPING!A:C,2,FALSE)</f>
        <v>I1</v>
      </c>
      <c r="G91" s="7" t="str">
        <f>VLOOKUP(AX91,HU_MAPPING!A:C,3,FALSE)</f>
        <v>NPALLET-I1</v>
      </c>
      <c r="H91" s="7" t="str">
        <f t="shared" si="6"/>
        <v>20240510</v>
      </c>
      <c r="I91" s="7" t="str">
        <f t="shared" si="7"/>
        <v>20240501</v>
      </c>
      <c r="J91" s="7" t="str">
        <f>VLOOKUP(Y91,BIN_MAPPING!A:B,2,FALSE)</f>
        <v>30-002-7</v>
      </c>
      <c r="K91" s="22" t="s">
        <v>557</v>
      </c>
      <c r="L91" s="7" t="str">
        <f>VLOOKUP(E91,MATERIAL_MAPPING!B:D,3,FALSE)</f>
        <v>CS</v>
      </c>
      <c r="M91" s="13">
        <f t="shared" si="8"/>
        <v>546</v>
      </c>
      <c r="N91" s="23" t="s">
        <v>747</v>
      </c>
      <c r="O91" s="13" t="s">
        <v>156</v>
      </c>
      <c r="P91" s="5">
        <v>5258445</v>
      </c>
      <c r="R91" s="5">
        <v>1</v>
      </c>
      <c r="T91" s="5" t="s">
        <v>173</v>
      </c>
      <c r="Y91" s="19" t="s">
        <v>274</v>
      </c>
      <c r="Z91" s="5">
        <v>546</v>
      </c>
      <c r="AB91" s="24">
        <v>45422</v>
      </c>
      <c r="AC91" s="16">
        <v>45413</v>
      </c>
      <c r="AE91" s="5">
        <v>546</v>
      </c>
      <c r="AX91" s="1" t="s">
        <v>467</v>
      </c>
      <c r="BH91" s="20">
        <v>3.76130308200824E+17</v>
      </c>
      <c r="BK91" s="18" t="s">
        <v>182</v>
      </c>
      <c r="BL91" s="18" t="s">
        <v>181</v>
      </c>
    </row>
    <row r="92" spans="1:64" x14ac:dyDescent="0.25">
      <c r="A92" s="7" t="str">
        <f>VLOOKUP(P92,MATERIAL_MAPPING!A:C,3,FALSE)</f>
        <v>NE00</v>
      </c>
      <c r="B92" s="7" t="s">
        <v>748</v>
      </c>
      <c r="C92" s="7" t="str">
        <f>VLOOKUP(P92,MATERIAL_MAPPING!A:C,3,FALSE)</f>
        <v>NE00</v>
      </c>
      <c r="D92" s="7" t="s">
        <v>748</v>
      </c>
      <c r="E92" s="7">
        <f>VLOOKUP(P92,MATERIAL_MAPPING!A:B,2,FALSE)</f>
        <v>10033</v>
      </c>
      <c r="F92" s="7" t="str">
        <f>VLOOKUP(AX92,HU_MAPPING!A:C,2,FALSE)</f>
        <v>I1</v>
      </c>
      <c r="G92" s="7" t="str">
        <f>VLOOKUP(AX92,HU_MAPPING!A:C,3,FALSE)</f>
        <v>NPALLET-I1</v>
      </c>
      <c r="H92" s="7" t="str">
        <f t="shared" si="6"/>
        <v>20240510</v>
      </c>
      <c r="I92" s="7" t="str">
        <f t="shared" si="7"/>
        <v>20240501</v>
      </c>
      <c r="J92" s="7" t="str">
        <f>VLOOKUP(Y92,BIN_MAPPING!A:B,2,FALSE)</f>
        <v>22-023-3</v>
      </c>
      <c r="K92" s="22" t="s">
        <v>558</v>
      </c>
      <c r="L92" s="7" t="str">
        <f>VLOOKUP(E92,MATERIAL_MAPPING!B:D,3,FALSE)</f>
        <v>CS</v>
      </c>
      <c r="M92" s="13">
        <f t="shared" si="8"/>
        <v>546</v>
      </c>
      <c r="N92" s="23" t="s">
        <v>747</v>
      </c>
      <c r="O92" s="13" t="s">
        <v>156</v>
      </c>
      <c r="P92" s="5">
        <v>5258445</v>
      </c>
      <c r="R92" s="5">
        <v>1</v>
      </c>
      <c r="T92" s="5" t="s">
        <v>173</v>
      </c>
      <c r="Y92" s="19" t="s">
        <v>275</v>
      </c>
      <c r="Z92" s="5">
        <v>546</v>
      </c>
      <c r="AB92" s="24">
        <v>45422</v>
      </c>
      <c r="AC92" s="16">
        <v>45413</v>
      </c>
      <c r="AE92" s="5">
        <v>546</v>
      </c>
      <c r="AX92" s="1" t="s">
        <v>467</v>
      </c>
      <c r="BH92" s="20">
        <v>3.76130308200824E+17</v>
      </c>
      <c r="BK92" s="18" t="s">
        <v>182</v>
      </c>
      <c r="BL92" s="18" t="s">
        <v>181</v>
      </c>
    </row>
    <row r="93" spans="1:64" x14ac:dyDescent="0.25">
      <c r="A93" s="7" t="str">
        <f>VLOOKUP(P93,MATERIAL_MAPPING!A:C,3,FALSE)</f>
        <v>NE00</v>
      </c>
      <c r="B93" s="7" t="s">
        <v>748</v>
      </c>
      <c r="C93" s="7" t="str">
        <f>VLOOKUP(P93,MATERIAL_MAPPING!A:C,3,FALSE)</f>
        <v>NE00</v>
      </c>
      <c r="D93" s="7" t="s">
        <v>748</v>
      </c>
      <c r="E93" s="7">
        <f>VLOOKUP(P93,MATERIAL_MAPPING!A:B,2,FALSE)</f>
        <v>10033</v>
      </c>
      <c r="F93" s="7" t="str">
        <f>VLOOKUP(AX93,HU_MAPPING!A:C,2,FALSE)</f>
        <v>I1</v>
      </c>
      <c r="G93" s="7" t="str">
        <f>VLOOKUP(AX93,HU_MAPPING!A:C,3,FALSE)</f>
        <v>NPALLET-I1</v>
      </c>
      <c r="H93" s="7" t="str">
        <f t="shared" si="6"/>
        <v>20240510</v>
      </c>
      <c r="I93" s="7" t="str">
        <f t="shared" si="7"/>
        <v>20240501</v>
      </c>
      <c r="J93" s="7" t="str">
        <f>VLOOKUP(Y93,BIN_MAPPING!A:B,2,FALSE)</f>
        <v>30-003-2</v>
      </c>
      <c r="K93" s="22" t="s">
        <v>559</v>
      </c>
      <c r="L93" s="7" t="str">
        <f>VLOOKUP(E93,MATERIAL_MAPPING!B:D,3,FALSE)</f>
        <v>CS</v>
      </c>
      <c r="M93" s="13">
        <f t="shared" si="8"/>
        <v>546</v>
      </c>
      <c r="N93" s="23" t="s">
        <v>747</v>
      </c>
      <c r="O93" s="13" t="s">
        <v>156</v>
      </c>
      <c r="P93" s="5">
        <v>5258445</v>
      </c>
      <c r="R93" s="5">
        <v>1</v>
      </c>
      <c r="T93" s="5" t="s">
        <v>173</v>
      </c>
      <c r="Y93" s="19" t="s">
        <v>276</v>
      </c>
      <c r="Z93" s="5">
        <v>546</v>
      </c>
      <c r="AB93" s="24">
        <v>45422</v>
      </c>
      <c r="AC93" s="16">
        <v>45413</v>
      </c>
      <c r="AE93" s="5">
        <v>546</v>
      </c>
      <c r="AX93" s="1" t="s">
        <v>467</v>
      </c>
      <c r="BH93" s="20">
        <v>3.76130308200824E+17</v>
      </c>
      <c r="BK93" s="18" t="s">
        <v>182</v>
      </c>
      <c r="BL93" s="18" t="s">
        <v>181</v>
      </c>
    </row>
    <row r="94" spans="1:64" x14ac:dyDescent="0.25">
      <c r="A94" s="7" t="str">
        <f>VLOOKUP(P94,MATERIAL_MAPPING!A:C,3,FALSE)</f>
        <v>NE00</v>
      </c>
      <c r="B94" s="7" t="s">
        <v>748</v>
      </c>
      <c r="C94" s="7" t="str">
        <f>VLOOKUP(P94,MATERIAL_MAPPING!A:C,3,FALSE)</f>
        <v>NE00</v>
      </c>
      <c r="D94" s="7" t="s">
        <v>748</v>
      </c>
      <c r="E94" s="7">
        <f>VLOOKUP(P94,MATERIAL_MAPPING!A:B,2,FALSE)</f>
        <v>10033</v>
      </c>
      <c r="F94" s="7" t="str">
        <f>VLOOKUP(AX94,HU_MAPPING!A:C,2,FALSE)</f>
        <v>I1</v>
      </c>
      <c r="G94" s="7" t="str">
        <f>VLOOKUP(AX94,HU_MAPPING!A:C,3,FALSE)</f>
        <v>NPALLET-I1</v>
      </c>
      <c r="H94" s="7" t="str">
        <f t="shared" si="6"/>
        <v>20240510</v>
      </c>
      <c r="I94" s="7" t="str">
        <f t="shared" si="7"/>
        <v>20240501</v>
      </c>
      <c r="J94" s="7" t="str">
        <f>VLOOKUP(Y94,BIN_MAPPING!A:B,2,FALSE)</f>
        <v>30-003-3</v>
      </c>
      <c r="K94" s="22" t="s">
        <v>560</v>
      </c>
      <c r="L94" s="7" t="str">
        <f>VLOOKUP(E94,MATERIAL_MAPPING!B:D,3,FALSE)</f>
        <v>CS</v>
      </c>
      <c r="M94" s="13">
        <f t="shared" si="8"/>
        <v>546</v>
      </c>
      <c r="N94" s="23" t="s">
        <v>747</v>
      </c>
      <c r="O94" s="13" t="s">
        <v>156</v>
      </c>
      <c r="P94" s="5">
        <v>5258445</v>
      </c>
      <c r="R94" s="5">
        <v>1</v>
      </c>
      <c r="T94" s="5" t="s">
        <v>173</v>
      </c>
      <c r="Y94" s="19" t="s">
        <v>277</v>
      </c>
      <c r="Z94" s="5">
        <v>546</v>
      </c>
      <c r="AB94" s="24">
        <v>45422</v>
      </c>
      <c r="AC94" s="16">
        <v>45413</v>
      </c>
      <c r="AE94" s="5">
        <v>546</v>
      </c>
      <c r="AX94" s="1" t="s">
        <v>467</v>
      </c>
      <c r="BH94" s="20">
        <v>3.76130308200824E+17</v>
      </c>
      <c r="BK94" s="18" t="s">
        <v>182</v>
      </c>
      <c r="BL94" s="18" t="s">
        <v>181</v>
      </c>
    </row>
    <row r="95" spans="1:64" x14ac:dyDescent="0.25">
      <c r="A95" s="7" t="str">
        <f>VLOOKUP(P95,MATERIAL_MAPPING!A:C,3,FALSE)</f>
        <v>NE00</v>
      </c>
      <c r="B95" s="7" t="s">
        <v>748</v>
      </c>
      <c r="C95" s="7" t="str">
        <f>VLOOKUP(P95,MATERIAL_MAPPING!A:C,3,FALSE)</f>
        <v>NE00</v>
      </c>
      <c r="D95" s="7" t="s">
        <v>748</v>
      </c>
      <c r="E95" s="7">
        <f>VLOOKUP(P95,MATERIAL_MAPPING!A:B,2,FALSE)</f>
        <v>10033</v>
      </c>
      <c r="F95" s="7" t="str">
        <f>VLOOKUP(AX95,HU_MAPPING!A:C,2,FALSE)</f>
        <v>I1</v>
      </c>
      <c r="G95" s="7" t="str">
        <f>VLOOKUP(AX95,HU_MAPPING!A:C,3,FALSE)</f>
        <v>NPALLET-I1</v>
      </c>
      <c r="H95" s="7" t="str">
        <f t="shared" si="6"/>
        <v>20240510</v>
      </c>
      <c r="I95" s="7" t="str">
        <f t="shared" si="7"/>
        <v>20240501</v>
      </c>
      <c r="J95" s="7" t="str">
        <f>VLOOKUP(Y95,BIN_MAPPING!A:B,2,FALSE)</f>
        <v>30-003-4</v>
      </c>
      <c r="K95" s="22" t="s">
        <v>561</v>
      </c>
      <c r="L95" s="7" t="str">
        <f>VLOOKUP(E95,MATERIAL_MAPPING!B:D,3,FALSE)</f>
        <v>CS</v>
      </c>
      <c r="M95" s="13">
        <f t="shared" si="8"/>
        <v>546</v>
      </c>
      <c r="N95" s="23" t="s">
        <v>747</v>
      </c>
      <c r="O95" s="13" t="s">
        <v>156</v>
      </c>
      <c r="P95" s="5">
        <v>5258445</v>
      </c>
      <c r="R95" s="5">
        <v>1</v>
      </c>
      <c r="T95" s="5" t="s">
        <v>173</v>
      </c>
      <c r="Y95" s="19" t="s">
        <v>278</v>
      </c>
      <c r="Z95" s="5">
        <v>546</v>
      </c>
      <c r="AB95" s="24">
        <v>45422</v>
      </c>
      <c r="AC95" s="16">
        <v>45413</v>
      </c>
      <c r="AE95" s="5">
        <v>546</v>
      </c>
      <c r="AX95" s="1" t="s">
        <v>467</v>
      </c>
      <c r="BH95" s="20">
        <v>3.76130308200824E+17</v>
      </c>
      <c r="BK95" s="18" t="s">
        <v>182</v>
      </c>
      <c r="BL95" s="18" t="s">
        <v>181</v>
      </c>
    </row>
    <row r="96" spans="1:64" x14ac:dyDescent="0.25">
      <c r="A96" s="7" t="str">
        <f>VLOOKUP(P96,MATERIAL_MAPPING!A:C,3,FALSE)</f>
        <v>NE00</v>
      </c>
      <c r="B96" s="7" t="s">
        <v>748</v>
      </c>
      <c r="C96" s="7" t="str">
        <f>VLOOKUP(P96,MATERIAL_MAPPING!A:C,3,FALSE)</f>
        <v>NE00</v>
      </c>
      <c r="D96" s="7" t="s">
        <v>748</v>
      </c>
      <c r="E96" s="7">
        <f>VLOOKUP(P96,MATERIAL_MAPPING!A:B,2,FALSE)</f>
        <v>10033</v>
      </c>
      <c r="F96" s="7" t="str">
        <f>VLOOKUP(AX96,HU_MAPPING!A:C,2,FALSE)</f>
        <v>I1</v>
      </c>
      <c r="G96" s="7" t="str">
        <f>VLOOKUP(AX96,HU_MAPPING!A:C,3,FALSE)</f>
        <v>NPALLET-I1</v>
      </c>
      <c r="H96" s="7" t="str">
        <f t="shared" si="6"/>
        <v>20240510</v>
      </c>
      <c r="I96" s="7" t="str">
        <f t="shared" si="7"/>
        <v>20240501</v>
      </c>
      <c r="J96" s="7" t="str">
        <f>VLOOKUP(Y96,BIN_MAPPING!A:B,2,FALSE)</f>
        <v>30-003-5</v>
      </c>
      <c r="K96" s="22" t="s">
        <v>562</v>
      </c>
      <c r="L96" s="7" t="str">
        <f>VLOOKUP(E96,MATERIAL_MAPPING!B:D,3,FALSE)</f>
        <v>CS</v>
      </c>
      <c r="M96" s="13">
        <f t="shared" si="8"/>
        <v>546</v>
      </c>
      <c r="N96" s="23" t="s">
        <v>747</v>
      </c>
      <c r="O96" s="13" t="s">
        <v>156</v>
      </c>
      <c r="P96" s="5">
        <v>5258445</v>
      </c>
      <c r="R96" s="5">
        <v>1</v>
      </c>
      <c r="T96" s="5" t="s">
        <v>173</v>
      </c>
      <c r="Y96" s="19" t="s">
        <v>279</v>
      </c>
      <c r="Z96" s="5">
        <v>546</v>
      </c>
      <c r="AB96" s="24">
        <v>45422</v>
      </c>
      <c r="AC96" s="16">
        <v>45413</v>
      </c>
      <c r="AE96" s="5">
        <v>546</v>
      </c>
      <c r="AX96" s="1" t="s">
        <v>467</v>
      </c>
      <c r="BH96" s="20">
        <v>3.76130308200824E+17</v>
      </c>
      <c r="BK96" s="18" t="s">
        <v>182</v>
      </c>
      <c r="BL96" s="18" t="s">
        <v>181</v>
      </c>
    </row>
    <row r="97" spans="1:64" x14ac:dyDescent="0.25">
      <c r="A97" s="7" t="str">
        <f>VLOOKUP(P97,MATERIAL_MAPPING!A:C,3,FALSE)</f>
        <v>NE00</v>
      </c>
      <c r="B97" s="7" t="s">
        <v>748</v>
      </c>
      <c r="C97" s="7" t="str">
        <f>VLOOKUP(P97,MATERIAL_MAPPING!A:C,3,FALSE)</f>
        <v>NE00</v>
      </c>
      <c r="D97" s="7" t="s">
        <v>748</v>
      </c>
      <c r="E97" s="7">
        <f>VLOOKUP(P97,MATERIAL_MAPPING!A:B,2,FALSE)</f>
        <v>10033</v>
      </c>
      <c r="F97" s="7" t="str">
        <f>VLOOKUP(AX97,HU_MAPPING!A:C,2,FALSE)</f>
        <v>I1</v>
      </c>
      <c r="G97" s="7" t="str">
        <f>VLOOKUP(AX97,HU_MAPPING!A:C,3,FALSE)</f>
        <v>NPALLET-I1</v>
      </c>
      <c r="H97" s="7" t="str">
        <f t="shared" si="6"/>
        <v>20240510</v>
      </c>
      <c r="I97" s="7" t="str">
        <f t="shared" si="7"/>
        <v>20240501</v>
      </c>
      <c r="J97" s="7" t="str">
        <f>VLOOKUP(Y97,BIN_MAPPING!A:B,2,FALSE)</f>
        <v>30-003-6</v>
      </c>
      <c r="K97" s="22" t="s">
        <v>563</v>
      </c>
      <c r="L97" s="7" t="str">
        <f>VLOOKUP(E97,MATERIAL_MAPPING!B:D,3,FALSE)</f>
        <v>CS</v>
      </c>
      <c r="M97" s="13">
        <f t="shared" si="8"/>
        <v>546</v>
      </c>
      <c r="N97" s="23" t="s">
        <v>747</v>
      </c>
      <c r="O97" s="13" t="s">
        <v>156</v>
      </c>
      <c r="P97" s="5">
        <v>5258445</v>
      </c>
      <c r="R97" s="5">
        <v>1</v>
      </c>
      <c r="T97" s="5" t="s">
        <v>173</v>
      </c>
      <c r="Y97" s="19" t="s">
        <v>280</v>
      </c>
      <c r="Z97" s="5">
        <v>546</v>
      </c>
      <c r="AB97" s="24">
        <v>45422</v>
      </c>
      <c r="AC97" s="16">
        <v>45413</v>
      </c>
      <c r="AE97" s="5">
        <v>546</v>
      </c>
      <c r="AX97" s="1" t="s">
        <v>467</v>
      </c>
      <c r="BH97" s="20">
        <v>3.76130308200824E+17</v>
      </c>
      <c r="BK97" s="18" t="s">
        <v>182</v>
      </c>
      <c r="BL97" s="18" t="s">
        <v>181</v>
      </c>
    </row>
    <row r="98" spans="1:64" x14ac:dyDescent="0.25">
      <c r="A98" s="7" t="str">
        <f>VLOOKUP(P98,MATERIAL_MAPPING!A:C,3,FALSE)</f>
        <v>NE00</v>
      </c>
      <c r="B98" s="7" t="s">
        <v>748</v>
      </c>
      <c r="C98" s="7" t="str">
        <f>VLOOKUP(P98,MATERIAL_MAPPING!A:C,3,FALSE)</f>
        <v>NE00</v>
      </c>
      <c r="D98" s="7" t="s">
        <v>748</v>
      </c>
      <c r="E98" s="7">
        <f>VLOOKUP(P98,MATERIAL_MAPPING!A:B,2,FALSE)</f>
        <v>10035</v>
      </c>
      <c r="F98" s="7" t="str">
        <f>VLOOKUP(AX98,HU_MAPPING!A:C,2,FALSE)</f>
        <v>I1</v>
      </c>
      <c r="G98" s="7" t="str">
        <f>VLOOKUP(AX98,HU_MAPPING!A:C,3,FALSE)</f>
        <v>NPALLET-I1</v>
      </c>
      <c r="H98" s="7" t="str">
        <f t="shared" si="6"/>
        <v>20240514</v>
      </c>
      <c r="I98" s="7" t="str">
        <f t="shared" si="7"/>
        <v>21221231</v>
      </c>
      <c r="J98" s="7" t="str">
        <f>VLOOKUP(Y98,BIN_MAPPING!A:B,2,FALSE)</f>
        <v>22-023-4</v>
      </c>
      <c r="K98" s="22" t="s">
        <v>564</v>
      </c>
      <c r="L98" s="7" t="str">
        <f>VLOOKUP(E98,MATERIAL_MAPPING!B:D,3,FALSE)</f>
        <v>CS</v>
      </c>
      <c r="M98" s="13">
        <f t="shared" si="8"/>
        <v>84</v>
      </c>
      <c r="N98" s="23" t="s">
        <v>747</v>
      </c>
      <c r="O98" s="13" t="s">
        <v>156</v>
      </c>
      <c r="P98" s="5">
        <v>12002493</v>
      </c>
      <c r="R98" s="5">
        <v>1</v>
      </c>
      <c r="T98" s="5" t="s">
        <v>174</v>
      </c>
      <c r="Y98" s="19" t="s">
        <v>281</v>
      </c>
      <c r="Z98" s="5">
        <v>84</v>
      </c>
      <c r="AB98" s="24">
        <v>45426</v>
      </c>
      <c r="AC98" s="16">
        <v>81450</v>
      </c>
      <c r="AE98" s="5">
        <v>84</v>
      </c>
      <c r="AX98" s="1" t="s">
        <v>467</v>
      </c>
      <c r="BH98" s="20">
        <v>3.7613030820082298E+17</v>
      </c>
      <c r="BK98" s="18" t="s">
        <v>183</v>
      </c>
      <c r="BL98" s="18" t="s">
        <v>181</v>
      </c>
    </row>
    <row r="99" spans="1:64" x14ac:dyDescent="0.25">
      <c r="A99" s="7" t="str">
        <f>VLOOKUP(P99,MATERIAL_MAPPING!A:C,3,FALSE)</f>
        <v>NE00</v>
      </c>
      <c r="B99" s="7" t="s">
        <v>748</v>
      </c>
      <c r="C99" s="7" t="str">
        <f>VLOOKUP(P99,MATERIAL_MAPPING!A:C,3,FALSE)</f>
        <v>NE00</v>
      </c>
      <c r="D99" s="7" t="s">
        <v>748</v>
      </c>
      <c r="E99" s="7">
        <f>VLOOKUP(P99,MATERIAL_MAPPING!A:B,2,FALSE)</f>
        <v>10035</v>
      </c>
      <c r="F99" s="7" t="str">
        <f>VLOOKUP(AX99,HU_MAPPING!A:C,2,FALSE)</f>
        <v>I1</v>
      </c>
      <c r="G99" s="7" t="str">
        <f>VLOOKUP(AX99,HU_MAPPING!A:C,3,FALSE)</f>
        <v>NPALLET-I1</v>
      </c>
      <c r="H99" s="7" t="str">
        <f t="shared" si="6"/>
        <v>20240514</v>
      </c>
      <c r="I99" s="7" t="str">
        <f t="shared" si="7"/>
        <v>21221231</v>
      </c>
      <c r="J99" s="7" t="str">
        <f>VLOOKUP(Y99,BIN_MAPPING!A:B,2,FALSE)</f>
        <v>22-023-5</v>
      </c>
      <c r="K99" s="22" t="s">
        <v>565</v>
      </c>
      <c r="L99" s="7" t="str">
        <f>VLOOKUP(E99,MATERIAL_MAPPING!B:D,3,FALSE)</f>
        <v>CS</v>
      </c>
      <c r="M99" s="13">
        <f t="shared" si="8"/>
        <v>84</v>
      </c>
      <c r="N99" s="23" t="s">
        <v>747</v>
      </c>
      <c r="O99" s="13" t="s">
        <v>156</v>
      </c>
      <c r="P99" s="5">
        <v>12002493</v>
      </c>
      <c r="R99" s="5">
        <v>1</v>
      </c>
      <c r="T99" s="5" t="s">
        <v>174</v>
      </c>
      <c r="Y99" s="19" t="s">
        <v>282</v>
      </c>
      <c r="Z99" s="5">
        <v>84</v>
      </c>
      <c r="AB99" s="24">
        <v>45426</v>
      </c>
      <c r="AC99" s="16">
        <v>81450</v>
      </c>
      <c r="AE99" s="5">
        <v>84</v>
      </c>
      <c r="AX99" s="1" t="s">
        <v>467</v>
      </c>
      <c r="BH99" s="20">
        <v>3.7613030820082202E+17</v>
      </c>
      <c r="BK99" s="18" t="s">
        <v>183</v>
      </c>
      <c r="BL99" s="18" t="s">
        <v>181</v>
      </c>
    </row>
    <row r="100" spans="1:64" x14ac:dyDescent="0.25">
      <c r="A100" s="7" t="str">
        <f>VLOOKUP(P100,MATERIAL_MAPPING!A:C,3,FALSE)</f>
        <v>NE00</v>
      </c>
      <c r="B100" s="7" t="s">
        <v>748</v>
      </c>
      <c r="C100" s="7" t="str">
        <f>VLOOKUP(P100,MATERIAL_MAPPING!A:C,3,FALSE)</f>
        <v>NE00</v>
      </c>
      <c r="D100" s="7" t="s">
        <v>748</v>
      </c>
      <c r="E100" s="7">
        <f>VLOOKUP(P100,MATERIAL_MAPPING!A:B,2,FALSE)</f>
        <v>10035</v>
      </c>
      <c r="F100" s="7" t="str">
        <f>VLOOKUP(AX100,HU_MAPPING!A:C,2,FALSE)</f>
        <v>I1</v>
      </c>
      <c r="G100" s="7" t="str">
        <f>VLOOKUP(AX100,HU_MAPPING!A:C,3,FALSE)</f>
        <v>NPALLET-I1</v>
      </c>
      <c r="H100" s="7" t="str">
        <f t="shared" si="6"/>
        <v>20240514</v>
      </c>
      <c r="I100" s="7" t="str">
        <f t="shared" si="7"/>
        <v>21221231</v>
      </c>
      <c r="J100" s="7" t="str">
        <f>VLOOKUP(Y100,BIN_MAPPING!A:B,2,FALSE)</f>
        <v>22-023-6</v>
      </c>
      <c r="K100" s="22" t="s">
        <v>566</v>
      </c>
      <c r="L100" s="7" t="str">
        <f>VLOOKUP(E100,MATERIAL_MAPPING!B:D,3,FALSE)</f>
        <v>CS</v>
      </c>
      <c r="M100" s="13">
        <f t="shared" si="8"/>
        <v>84</v>
      </c>
      <c r="N100" s="23" t="s">
        <v>747</v>
      </c>
      <c r="O100" s="13" t="s">
        <v>156</v>
      </c>
      <c r="P100" s="5">
        <v>12002493</v>
      </c>
      <c r="R100" s="5">
        <v>1</v>
      </c>
      <c r="T100" s="5" t="s">
        <v>174</v>
      </c>
      <c r="Y100" s="19" t="s">
        <v>283</v>
      </c>
      <c r="Z100" s="5">
        <v>84</v>
      </c>
      <c r="AB100" s="24">
        <v>45426</v>
      </c>
      <c r="AC100" s="16">
        <v>81450</v>
      </c>
      <c r="AE100" s="5">
        <v>84</v>
      </c>
      <c r="AX100" s="1" t="s">
        <v>467</v>
      </c>
      <c r="BH100" s="20">
        <v>3.7613030820082202E+17</v>
      </c>
      <c r="BK100" s="18" t="s">
        <v>183</v>
      </c>
      <c r="BL100" s="18" t="s">
        <v>181</v>
      </c>
    </row>
    <row r="101" spans="1:64" x14ac:dyDescent="0.25">
      <c r="A101" s="7" t="str">
        <f>VLOOKUP(P101,MATERIAL_MAPPING!A:C,3,FALSE)</f>
        <v>NE00</v>
      </c>
      <c r="B101" s="7" t="s">
        <v>748</v>
      </c>
      <c r="C101" s="7" t="str">
        <f>VLOOKUP(P101,MATERIAL_MAPPING!A:C,3,FALSE)</f>
        <v>NE00</v>
      </c>
      <c r="D101" s="7" t="s">
        <v>748</v>
      </c>
      <c r="E101" s="7">
        <f>VLOOKUP(P101,MATERIAL_MAPPING!A:B,2,FALSE)</f>
        <v>10035</v>
      </c>
      <c r="F101" s="7" t="str">
        <f>VLOOKUP(AX101,HU_MAPPING!A:C,2,FALSE)</f>
        <v>I1</v>
      </c>
      <c r="G101" s="7" t="str">
        <f>VLOOKUP(AX101,HU_MAPPING!A:C,3,FALSE)</f>
        <v>NPALLET-I1</v>
      </c>
      <c r="H101" s="7" t="str">
        <f t="shared" si="6"/>
        <v>20240514</v>
      </c>
      <c r="I101" s="7" t="str">
        <f t="shared" si="7"/>
        <v>21221231</v>
      </c>
      <c r="J101" s="7" t="str">
        <f>VLOOKUP(Y101,BIN_MAPPING!A:B,2,FALSE)</f>
        <v>22-023-7</v>
      </c>
      <c r="K101" s="22" t="s">
        <v>567</v>
      </c>
      <c r="L101" s="7" t="str">
        <f>VLOOKUP(E101,MATERIAL_MAPPING!B:D,3,FALSE)</f>
        <v>CS</v>
      </c>
      <c r="M101" s="13">
        <f t="shared" si="8"/>
        <v>84</v>
      </c>
      <c r="N101" s="23" t="s">
        <v>747</v>
      </c>
      <c r="O101" s="13" t="s">
        <v>156</v>
      </c>
      <c r="P101" s="5">
        <v>12002493</v>
      </c>
      <c r="R101" s="5">
        <v>1</v>
      </c>
      <c r="T101" s="5" t="s">
        <v>174</v>
      </c>
      <c r="Y101" s="19" t="s">
        <v>284</v>
      </c>
      <c r="Z101" s="5">
        <v>84</v>
      </c>
      <c r="AB101" s="24">
        <v>45426</v>
      </c>
      <c r="AC101" s="16">
        <v>81450</v>
      </c>
      <c r="AE101" s="5">
        <v>84</v>
      </c>
      <c r="AX101" s="1" t="s">
        <v>467</v>
      </c>
      <c r="BH101" s="20">
        <v>3.7613030820082202E+17</v>
      </c>
      <c r="BK101" s="18" t="s">
        <v>183</v>
      </c>
      <c r="BL101" s="18" t="s">
        <v>181</v>
      </c>
    </row>
    <row r="102" spans="1:64" x14ac:dyDescent="0.25">
      <c r="A102" s="7" t="str">
        <f>VLOOKUP(P102,MATERIAL_MAPPING!A:C,3,FALSE)</f>
        <v>NE00</v>
      </c>
      <c r="B102" s="7" t="s">
        <v>748</v>
      </c>
      <c r="C102" s="7" t="str">
        <f>VLOOKUP(P102,MATERIAL_MAPPING!A:C,3,FALSE)</f>
        <v>NE00</v>
      </c>
      <c r="D102" s="7" t="s">
        <v>748</v>
      </c>
      <c r="E102" s="7">
        <f>VLOOKUP(P102,MATERIAL_MAPPING!A:B,2,FALSE)</f>
        <v>10035</v>
      </c>
      <c r="F102" s="7" t="str">
        <f>VLOOKUP(AX102,HU_MAPPING!A:C,2,FALSE)</f>
        <v>I1</v>
      </c>
      <c r="G102" s="7" t="str">
        <f>VLOOKUP(AX102,HU_MAPPING!A:C,3,FALSE)</f>
        <v>NPALLET-I1</v>
      </c>
      <c r="H102" s="7" t="str">
        <f t="shared" si="6"/>
        <v>20240514</v>
      </c>
      <c r="I102" s="7" t="str">
        <f t="shared" si="7"/>
        <v>21221231</v>
      </c>
      <c r="J102" s="7" t="str">
        <f>VLOOKUP(Y102,BIN_MAPPING!A:B,2,FALSE)</f>
        <v>22-024-2</v>
      </c>
      <c r="K102" s="22" t="s">
        <v>568</v>
      </c>
      <c r="L102" s="7" t="str">
        <f>VLOOKUP(E102,MATERIAL_MAPPING!B:D,3,FALSE)</f>
        <v>CS</v>
      </c>
      <c r="M102" s="13">
        <f t="shared" si="8"/>
        <v>84</v>
      </c>
      <c r="N102" s="23" t="s">
        <v>747</v>
      </c>
      <c r="O102" s="13" t="s">
        <v>156</v>
      </c>
      <c r="P102" s="5">
        <v>12002493</v>
      </c>
      <c r="R102" s="5">
        <v>1</v>
      </c>
      <c r="T102" s="5" t="s">
        <v>174</v>
      </c>
      <c r="Y102" s="19" t="s">
        <v>285</v>
      </c>
      <c r="Z102" s="5">
        <v>84</v>
      </c>
      <c r="AB102" s="24">
        <v>45426</v>
      </c>
      <c r="AC102" s="16">
        <v>81450</v>
      </c>
      <c r="AE102" s="5">
        <v>84</v>
      </c>
      <c r="AX102" s="1" t="s">
        <v>467</v>
      </c>
      <c r="BH102" s="20">
        <v>3.7613030820082202E+17</v>
      </c>
      <c r="BK102" s="18" t="s">
        <v>183</v>
      </c>
      <c r="BL102" s="18" t="s">
        <v>181</v>
      </c>
    </row>
    <row r="103" spans="1:64" x14ac:dyDescent="0.25">
      <c r="A103" s="7" t="str">
        <f>VLOOKUP(P103,MATERIAL_MAPPING!A:C,3,FALSE)</f>
        <v>NE00</v>
      </c>
      <c r="B103" s="7" t="s">
        <v>748</v>
      </c>
      <c r="C103" s="7" t="str">
        <f>VLOOKUP(P103,MATERIAL_MAPPING!A:C,3,FALSE)</f>
        <v>NE00</v>
      </c>
      <c r="D103" s="7" t="s">
        <v>748</v>
      </c>
      <c r="E103" s="7">
        <f>VLOOKUP(P103,MATERIAL_MAPPING!A:B,2,FALSE)</f>
        <v>10035</v>
      </c>
      <c r="F103" s="7" t="str">
        <f>VLOOKUP(AX103,HU_MAPPING!A:C,2,FALSE)</f>
        <v>I1</v>
      </c>
      <c r="G103" s="7" t="str">
        <f>VLOOKUP(AX103,HU_MAPPING!A:C,3,FALSE)</f>
        <v>NPALLET-I1</v>
      </c>
      <c r="H103" s="7" t="str">
        <f t="shared" si="6"/>
        <v>20240514</v>
      </c>
      <c r="I103" s="7" t="str">
        <f t="shared" si="7"/>
        <v>21221231</v>
      </c>
      <c r="J103" s="7" t="str">
        <f>VLOOKUP(Y103,BIN_MAPPING!A:B,2,FALSE)</f>
        <v>22-024-3</v>
      </c>
      <c r="K103" s="22" t="s">
        <v>569</v>
      </c>
      <c r="L103" s="7" t="str">
        <f>VLOOKUP(E103,MATERIAL_MAPPING!B:D,3,FALSE)</f>
        <v>CS</v>
      </c>
      <c r="M103" s="13">
        <f t="shared" si="8"/>
        <v>84</v>
      </c>
      <c r="N103" s="23" t="s">
        <v>747</v>
      </c>
      <c r="O103" s="13" t="s">
        <v>156</v>
      </c>
      <c r="P103" s="5">
        <v>12002493</v>
      </c>
      <c r="R103" s="5">
        <v>1</v>
      </c>
      <c r="T103" s="5" t="s">
        <v>174</v>
      </c>
      <c r="Y103" s="19" t="s">
        <v>286</v>
      </c>
      <c r="Z103" s="5">
        <v>84</v>
      </c>
      <c r="AB103" s="24">
        <v>45426</v>
      </c>
      <c r="AC103" s="16">
        <v>81450</v>
      </c>
      <c r="AE103" s="5">
        <v>84</v>
      </c>
      <c r="AX103" s="1" t="s">
        <v>467</v>
      </c>
      <c r="BH103" s="20">
        <v>3.7613030820082298E+17</v>
      </c>
      <c r="BK103" s="18" t="s">
        <v>183</v>
      </c>
      <c r="BL103" s="18" t="s">
        <v>181</v>
      </c>
    </row>
    <row r="104" spans="1:64" x14ac:dyDescent="0.25">
      <c r="A104" s="7" t="str">
        <f>VLOOKUP(P104,MATERIAL_MAPPING!A:C,3,FALSE)</f>
        <v>NE00</v>
      </c>
      <c r="B104" s="7" t="s">
        <v>748</v>
      </c>
      <c r="C104" s="7" t="str">
        <f>VLOOKUP(P104,MATERIAL_MAPPING!A:C,3,FALSE)</f>
        <v>NE00</v>
      </c>
      <c r="D104" s="7" t="s">
        <v>748</v>
      </c>
      <c r="E104" s="7">
        <f>VLOOKUP(P104,MATERIAL_MAPPING!A:B,2,FALSE)</f>
        <v>10035</v>
      </c>
      <c r="F104" s="7" t="str">
        <f>VLOOKUP(AX104,HU_MAPPING!A:C,2,FALSE)</f>
        <v>I1</v>
      </c>
      <c r="G104" s="7" t="str">
        <f>VLOOKUP(AX104,HU_MAPPING!A:C,3,FALSE)</f>
        <v>NPALLET-I1</v>
      </c>
      <c r="H104" s="7" t="str">
        <f t="shared" si="6"/>
        <v>20240514</v>
      </c>
      <c r="I104" s="7" t="str">
        <f t="shared" si="7"/>
        <v>21221231</v>
      </c>
      <c r="J104" s="7" t="str">
        <f>VLOOKUP(Y104,BIN_MAPPING!A:B,2,FALSE)</f>
        <v>22-024-4</v>
      </c>
      <c r="K104" s="22" t="s">
        <v>570</v>
      </c>
      <c r="L104" s="7" t="str">
        <f>VLOOKUP(E104,MATERIAL_MAPPING!B:D,3,FALSE)</f>
        <v>CS</v>
      </c>
      <c r="M104" s="13">
        <f t="shared" si="8"/>
        <v>84</v>
      </c>
      <c r="N104" s="23" t="s">
        <v>747</v>
      </c>
      <c r="O104" s="13" t="s">
        <v>156</v>
      </c>
      <c r="P104" s="5">
        <v>12002493</v>
      </c>
      <c r="R104" s="5">
        <v>1</v>
      </c>
      <c r="T104" s="5" t="s">
        <v>174</v>
      </c>
      <c r="Y104" s="19" t="s">
        <v>287</v>
      </c>
      <c r="Z104" s="5">
        <v>84</v>
      </c>
      <c r="AB104" s="24">
        <v>45426</v>
      </c>
      <c r="AC104" s="16">
        <v>81450</v>
      </c>
      <c r="AE104" s="5">
        <v>84</v>
      </c>
      <c r="AX104" s="1" t="s">
        <v>467</v>
      </c>
      <c r="BH104" s="20">
        <v>3.7613030820082298E+17</v>
      </c>
      <c r="BK104" s="18" t="s">
        <v>183</v>
      </c>
      <c r="BL104" s="18" t="s">
        <v>181</v>
      </c>
    </row>
    <row r="105" spans="1:64" x14ac:dyDescent="0.25">
      <c r="A105" s="7" t="str">
        <f>VLOOKUP(P105,MATERIAL_MAPPING!A:C,3,FALSE)</f>
        <v>NE00</v>
      </c>
      <c r="B105" s="7" t="s">
        <v>748</v>
      </c>
      <c r="C105" s="7" t="str">
        <f>VLOOKUP(P105,MATERIAL_MAPPING!A:C,3,FALSE)</f>
        <v>NE00</v>
      </c>
      <c r="D105" s="7" t="s">
        <v>748</v>
      </c>
      <c r="E105" s="7">
        <f>VLOOKUP(P105,MATERIAL_MAPPING!A:B,2,FALSE)</f>
        <v>10035</v>
      </c>
      <c r="F105" s="7" t="str">
        <f>VLOOKUP(AX105,HU_MAPPING!A:C,2,FALSE)</f>
        <v>I1</v>
      </c>
      <c r="G105" s="7" t="str">
        <f>VLOOKUP(AX105,HU_MAPPING!A:C,3,FALSE)</f>
        <v>NPALLET-I1</v>
      </c>
      <c r="H105" s="7" t="str">
        <f t="shared" si="6"/>
        <v>20240514</v>
      </c>
      <c r="I105" s="7" t="str">
        <f t="shared" si="7"/>
        <v>21221231</v>
      </c>
      <c r="J105" s="7" t="str">
        <f>VLOOKUP(Y105,BIN_MAPPING!A:B,2,FALSE)</f>
        <v>22-024-5</v>
      </c>
      <c r="K105" s="22" t="s">
        <v>571</v>
      </c>
      <c r="L105" s="7" t="str">
        <f>VLOOKUP(E105,MATERIAL_MAPPING!B:D,3,FALSE)</f>
        <v>CS</v>
      </c>
      <c r="M105" s="13">
        <f t="shared" si="8"/>
        <v>84</v>
      </c>
      <c r="N105" s="23" t="s">
        <v>747</v>
      </c>
      <c r="O105" s="13" t="s">
        <v>156</v>
      </c>
      <c r="P105" s="5">
        <v>12002493</v>
      </c>
      <c r="R105" s="5">
        <v>1</v>
      </c>
      <c r="T105" s="5" t="s">
        <v>174</v>
      </c>
      <c r="Y105" s="19" t="s">
        <v>288</v>
      </c>
      <c r="Z105" s="5">
        <v>84</v>
      </c>
      <c r="AB105" s="24">
        <v>45426</v>
      </c>
      <c r="AC105" s="16">
        <v>81450</v>
      </c>
      <c r="AE105" s="5">
        <v>84</v>
      </c>
      <c r="AX105" s="1" t="s">
        <v>467</v>
      </c>
      <c r="BH105" s="20">
        <v>3.7613030820082202E+17</v>
      </c>
      <c r="BK105" s="18" t="s">
        <v>183</v>
      </c>
      <c r="BL105" s="18" t="s">
        <v>181</v>
      </c>
    </row>
    <row r="106" spans="1:64" x14ac:dyDescent="0.25">
      <c r="A106" s="7" t="str">
        <f>VLOOKUP(P106,MATERIAL_MAPPING!A:C,3,FALSE)</f>
        <v>NE00</v>
      </c>
      <c r="B106" s="7" t="s">
        <v>748</v>
      </c>
      <c r="C106" s="7" t="str">
        <f>VLOOKUP(P106,MATERIAL_MAPPING!A:C,3,FALSE)</f>
        <v>NE00</v>
      </c>
      <c r="D106" s="7" t="s">
        <v>748</v>
      </c>
      <c r="E106" s="7">
        <f>VLOOKUP(P106,MATERIAL_MAPPING!A:B,2,FALSE)</f>
        <v>10035</v>
      </c>
      <c r="F106" s="7" t="str">
        <f>VLOOKUP(AX106,HU_MAPPING!A:C,2,FALSE)</f>
        <v>I1</v>
      </c>
      <c r="G106" s="7" t="str">
        <f>VLOOKUP(AX106,HU_MAPPING!A:C,3,FALSE)</f>
        <v>NPALLET-I1</v>
      </c>
      <c r="H106" s="7" t="str">
        <f t="shared" si="6"/>
        <v>20240514</v>
      </c>
      <c r="I106" s="7" t="str">
        <f t="shared" si="7"/>
        <v>21221231</v>
      </c>
      <c r="J106" s="7" t="str">
        <f>VLOOKUP(Y106,BIN_MAPPING!A:B,2,FALSE)</f>
        <v>22-024-6</v>
      </c>
      <c r="K106" s="22" t="s">
        <v>572</v>
      </c>
      <c r="L106" s="7" t="str">
        <f>VLOOKUP(E106,MATERIAL_MAPPING!B:D,3,FALSE)</f>
        <v>CS</v>
      </c>
      <c r="M106" s="13">
        <f t="shared" si="8"/>
        <v>84</v>
      </c>
      <c r="N106" s="23" t="s">
        <v>747</v>
      </c>
      <c r="O106" s="13" t="s">
        <v>156</v>
      </c>
      <c r="P106" s="5">
        <v>12002493</v>
      </c>
      <c r="R106" s="5">
        <v>1</v>
      </c>
      <c r="T106" s="5" t="s">
        <v>174</v>
      </c>
      <c r="Y106" s="19" t="s">
        <v>289</v>
      </c>
      <c r="Z106" s="5">
        <v>84</v>
      </c>
      <c r="AB106" s="24">
        <v>45426</v>
      </c>
      <c r="AC106" s="16">
        <v>81450</v>
      </c>
      <c r="AE106" s="5">
        <v>84</v>
      </c>
      <c r="AX106" s="1" t="s">
        <v>467</v>
      </c>
      <c r="BH106" s="20">
        <v>3.7613030820082202E+17</v>
      </c>
      <c r="BK106" s="18" t="s">
        <v>183</v>
      </c>
      <c r="BL106" s="18" t="s">
        <v>181</v>
      </c>
    </row>
    <row r="107" spans="1:64" x14ac:dyDescent="0.25">
      <c r="A107" s="7" t="str">
        <f>VLOOKUP(P107,MATERIAL_MAPPING!A:C,3,FALSE)</f>
        <v>NE00</v>
      </c>
      <c r="B107" s="7" t="s">
        <v>748</v>
      </c>
      <c r="C107" s="7" t="str">
        <f>VLOOKUP(P107,MATERIAL_MAPPING!A:C,3,FALSE)</f>
        <v>NE00</v>
      </c>
      <c r="D107" s="7" t="s">
        <v>748</v>
      </c>
      <c r="E107" s="7">
        <f>VLOOKUP(P107,MATERIAL_MAPPING!A:B,2,FALSE)</f>
        <v>10035</v>
      </c>
      <c r="F107" s="7" t="str">
        <f>VLOOKUP(AX107,HU_MAPPING!A:C,2,FALSE)</f>
        <v>I1</v>
      </c>
      <c r="G107" s="7" t="str">
        <f>VLOOKUP(AX107,HU_MAPPING!A:C,3,FALSE)</f>
        <v>NPALLET-I1</v>
      </c>
      <c r="H107" s="7" t="str">
        <f t="shared" si="6"/>
        <v>20240514</v>
      </c>
      <c r="I107" s="7" t="str">
        <f t="shared" si="7"/>
        <v>21221231</v>
      </c>
      <c r="J107" s="7" t="str">
        <f>VLOOKUP(Y107,BIN_MAPPING!A:B,2,FALSE)</f>
        <v>22-024-7</v>
      </c>
      <c r="K107" s="22" t="s">
        <v>573</v>
      </c>
      <c r="L107" s="7" t="str">
        <f>VLOOKUP(E107,MATERIAL_MAPPING!B:D,3,FALSE)</f>
        <v>CS</v>
      </c>
      <c r="M107" s="13">
        <f t="shared" si="8"/>
        <v>84</v>
      </c>
      <c r="N107" s="23" t="s">
        <v>747</v>
      </c>
      <c r="O107" s="13" t="s">
        <v>156</v>
      </c>
      <c r="P107" s="5">
        <v>12002493</v>
      </c>
      <c r="R107" s="5">
        <v>1</v>
      </c>
      <c r="T107" s="5" t="s">
        <v>174</v>
      </c>
      <c r="Y107" s="19" t="s">
        <v>290</v>
      </c>
      <c r="Z107" s="5">
        <v>84</v>
      </c>
      <c r="AB107" s="24">
        <v>45426</v>
      </c>
      <c r="AC107" s="16">
        <v>81450</v>
      </c>
      <c r="AE107" s="5">
        <v>84</v>
      </c>
      <c r="AX107" s="1" t="s">
        <v>467</v>
      </c>
      <c r="BH107" s="20">
        <v>3.7613030820082202E+17</v>
      </c>
      <c r="BK107" s="18" t="s">
        <v>183</v>
      </c>
      <c r="BL107" s="18" t="s">
        <v>181</v>
      </c>
    </row>
    <row r="108" spans="1:64" x14ac:dyDescent="0.25">
      <c r="A108" s="7" t="str">
        <f>VLOOKUP(P108,MATERIAL_MAPPING!A:C,3,FALSE)</f>
        <v>NE00</v>
      </c>
      <c r="B108" s="7" t="s">
        <v>748</v>
      </c>
      <c r="C108" s="7" t="str">
        <f>VLOOKUP(P108,MATERIAL_MAPPING!A:C,3,FALSE)</f>
        <v>NE00</v>
      </c>
      <c r="D108" s="7" t="s">
        <v>748</v>
      </c>
      <c r="E108" s="7">
        <f>VLOOKUP(P108,MATERIAL_MAPPING!A:B,2,FALSE)</f>
        <v>10035</v>
      </c>
      <c r="F108" s="7" t="str">
        <f>VLOOKUP(AX108,HU_MAPPING!A:C,2,FALSE)</f>
        <v>I1</v>
      </c>
      <c r="G108" s="7" t="str">
        <f>VLOOKUP(AX108,HU_MAPPING!A:C,3,FALSE)</f>
        <v>NPALLET-I1</v>
      </c>
      <c r="H108" s="7" t="str">
        <f t="shared" si="6"/>
        <v>20240514</v>
      </c>
      <c r="I108" s="7" t="str">
        <f t="shared" si="7"/>
        <v>21221231</v>
      </c>
      <c r="J108" s="7" t="str">
        <f>VLOOKUP(Y108,BIN_MAPPING!A:B,2,FALSE)</f>
        <v>22-025-2</v>
      </c>
      <c r="K108" s="22" t="s">
        <v>574</v>
      </c>
      <c r="L108" s="7" t="str">
        <f>VLOOKUP(E108,MATERIAL_MAPPING!B:D,3,FALSE)</f>
        <v>CS</v>
      </c>
      <c r="M108" s="13">
        <f t="shared" si="8"/>
        <v>84</v>
      </c>
      <c r="N108" s="23" t="s">
        <v>747</v>
      </c>
      <c r="O108" s="13" t="s">
        <v>156</v>
      </c>
      <c r="P108" s="5">
        <v>12002493</v>
      </c>
      <c r="R108" s="5">
        <v>1</v>
      </c>
      <c r="T108" s="5" t="s">
        <v>174</v>
      </c>
      <c r="Y108" s="19" t="s">
        <v>291</v>
      </c>
      <c r="Z108" s="5">
        <v>84</v>
      </c>
      <c r="AB108" s="24">
        <v>45426</v>
      </c>
      <c r="AC108" s="16">
        <v>81450</v>
      </c>
      <c r="AE108" s="5">
        <v>84</v>
      </c>
      <c r="AX108" s="1" t="s">
        <v>467</v>
      </c>
      <c r="BH108" s="20">
        <v>3.7613030820082202E+17</v>
      </c>
      <c r="BK108" s="18" t="s">
        <v>183</v>
      </c>
      <c r="BL108" s="18" t="s">
        <v>181</v>
      </c>
    </row>
    <row r="109" spans="1:64" x14ac:dyDescent="0.25">
      <c r="A109" s="7" t="str">
        <f>VLOOKUP(P109,MATERIAL_MAPPING!A:C,3,FALSE)</f>
        <v>NE00</v>
      </c>
      <c r="B109" s="7" t="s">
        <v>748</v>
      </c>
      <c r="C109" s="7" t="str">
        <f>VLOOKUP(P109,MATERIAL_MAPPING!A:C,3,FALSE)</f>
        <v>NE00</v>
      </c>
      <c r="D109" s="7" t="s">
        <v>748</v>
      </c>
      <c r="E109" s="7">
        <f>VLOOKUP(P109,MATERIAL_MAPPING!A:B,2,FALSE)</f>
        <v>10035</v>
      </c>
      <c r="F109" s="7" t="str">
        <f>VLOOKUP(AX109,HU_MAPPING!A:C,2,FALSE)</f>
        <v>I1</v>
      </c>
      <c r="G109" s="7" t="str">
        <f>VLOOKUP(AX109,HU_MAPPING!A:C,3,FALSE)</f>
        <v>NPALLET-I1</v>
      </c>
      <c r="H109" s="7" t="str">
        <f t="shared" si="6"/>
        <v>20240514</v>
      </c>
      <c r="I109" s="7" t="str">
        <f t="shared" si="7"/>
        <v>21221231</v>
      </c>
      <c r="J109" s="7" t="str">
        <f>VLOOKUP(Y109,BIN_MAPPING!A:B,2,FALSE)</f>
        <v>22-025-3</v>
      </c>
      <c r="K109" s="22" t="s">
        <v>575</v>
      </c>
      <c r="L109" s="7" t="str">
        <f>VLOOKUP(E109,MATERIAL_MAPPING!B:D,3,FALSE)</f>
        <v>CS</v>
      </c>
      <c r="M109" s="13">
        <f t="shared" si="8"/>
        <v>84</v>
      </c>
      <c r="N109" s="23" t="s">
        <v>747</v>
      </c>
      <c r="O109" s="13" t="s">
        <v>156</v>
      </c>
      <c r="P109" s="5">
        <v>12002493</v>
      </c>
      <c r="R109" s="5">
        <v>1</v>
      </c>
      <c r="T109" s="5" t="s">
        <v>174</v>
      </c>
      <c r="Y109" s="19" t="s">
        <v>292</v>
      </c>
      <c r="Z109" s="5">
        <v>84</v>
      </c>
      <c r="AB109" s="24">
        <v>45426</v>
      </c>
      <c r="AC109" s="16">
        <v>81450</v>
      </c>
      <c r="AE109" s="5">
        <v>84</v>
      </c>
      <c r="AX109" s="1" t="s">
        <v>467</v>
      </c>
      <c r="BH109" s="20">
        <v>3.7613030820082298E+17</v>
      </c>
      <c r="BK109" s="18" t="s">
        <v>183</v>
      </c>
      <c r="BL109" s="18" t="s">
        <v>181</v>
      </c>
    </row>
    <row r="110" spans="1:64" x14ac:dyDescent="0.25">
      <c r="A110" s="7" t="str">
        <f>VLOOKUP(P110,MATERIAL_MAPPING!A:C,3,FALSE)</f>
        <v>NE00</v>
      </c>
      <c r="B110" s="7" t="s">
        <v>748</v>
      </c>
      <c r="C110" s="7" t="str">
        <f>VLOOKUP(P110,MATERIAL_MAPPING!A:C,3,FALSE)</f>
        <v>NE00</v>
      </c>
      <c r="D110" s="7" t="s">
        <v>748</v>
      </c>
      <c r="E110" s="7">
        <f>VLOOKUP(P110,MATERIAL_MAPPING!A:B,2,FALSE)</f>
        <v>10035</v>
      </c>
      <c r="F110" s="7" t="str">
        <f>VLOOKUP(AX110,HU_MAPPING!A:C,2,FALSE)</f>
        <v>I1</v>
      </c>
      <c r="G110" s="7" t="str">
        <f>VLOOKUP(AX110,HU_MAPPING!A:C,3,FALSE)</f>
        <v>NPALLET-I1</v>
      </c>
      <c r="H110" s="7" t="str">
        <f t="shared" si="6"/>
        <v>20240514</v>
      </c>
      <c r="I110" s="7" t="str">
        <f t="shared" si="7"/>
        <v>21221231</v>
      </c>
      <c r="J110" s="7" t="str">
        <f>VLOOKUP(Y110,BIN_MAPPING!A:B,2,FALSE)</f>
        <v>22-025-4</v>
      </c>
      <c r="K110" s="22" t="s">
        <v>576</v>
      </c>
      <c r="L110" s="7" t="str">
        <f>VLOOKUP(E110,MATERIAL_MAPPING!B:D,3,FALSE)</f>
        <v>CS</v>
      </c>
      <c r="M110" s="13">
        <f t="shared" si="8"/>
        <v>84</v>
      </c>
      <c r="N110" s="23" t="s">
        <v>747</v>
      </c>
      <c r="O110" s="13" t="s">
        <v>156</v>
      </c>
      <c r="P110" s="5">
        <v>12002493</v>
      </c>
      <c r="R110" s="5">
        <v>1</v>
      </c>
      <c r="T110" s="5" t="s">
        <v>174</v>
      </c>
      <c r="Y110" s="19" t="s">
        <v>293</v>
      </c>
      <c r="Z110" s="5">
        <v>84</v>
      </c>
      <c r="AB110" s="24">
        <v>45426</v>
      </c>
      <c r="AC110" s="16">
        <v>81450</v>
      </c>
      <c r="AE110" s="5">
        <v>84</v>
      </c>
      <c r="AX110" s="1" t="s">
        <v>467</v>
      </c>
      <c r="BH110" s="20">
        <v>3.7613030820082298E+17</v>
      </c>
      <c r="BK110" s="18" t="s">
        <v>183</v>
      </c>
      <c r="BL110" s="18" t="s">
        <v>181</v>
      </c>
    </row>
    <row r="111" spans="1:64" x14ac:dyDescent="0.25">
      <c r="A111" s="7" t="str">
        <f>VLOOKUP(P111,MATERIAL_MAPPING!A:C,3,FALSE)</f>
        <v>NE00</v>
      </c>
      <c r="B111" s="7" t="s">
        <v>748</v>
      </c>
      <c r="C111" s="7" t="str">
        <f>VLOOKUP(P111,MATERIAL_MAPPING!A:C,3,FALSE)</f>
        <v>NE00</v>
      </c>
      <c r="D111" s="7" t="s">
        <v>748</v>
      </c>
      <c r="E111" s="7">
        <f>VLOOKUP(P111,MATERIAL_MAPPING!A:B,2,FALSE)</f>
        <v>10035</v>
      </c>
      <c r="F111" s="7" t="str">
        <f>VLOOKUP(AX111,HU_MAPPING!A:C,2,FALSE)</f>
        <v>I1</v>
      </c>
      <c r="G111" s="7" t="str">
        <f>VLOOKUP(AX111,HU_MAPPING!A:C,3,FALSE)</f>
        <v>NPALLET-I1</v>
      </c>
      <c r="H111" s="7" t="str">
        <f t="shared" si="6"/>
        <v>20240514</v>
      </c>
      <c r="I111" s="7" t="str">
        <f t="shared" si="7"/>
        <v>21221231</v>
      </c>
      <c r="J111" s="7" t="str">
        <f>VLOOKUP(Y111,BIN_MAPPING!A:B,2,FALSE)</f>
        <v>22-025-5</v>
      </c>
      <c r="K111" s="22" t="s">
        <v>577</v>
      </c>
      <c r="L111" s="7" t="str">
        <f>VLOOKUP(E111,MATERIAL_MAPPING!B:D,3,FALSE)</f>
        <v>CS</v>
      </c>
      <c r="M111" s="13">
        <f t="shared" si="8"/>
        <v>84</v>
      </c>
      <c r="N111" s="23" t="s">
        <v>747</v>
      </c>
      <c r="O111" s="13" t="s">
        <v>156</v>
      </c>
      <c r="P111" s="5">
        <v>12002493</v>
      </c>
      <c r="R111" s="5">
        <v>1</v>
      </c>
      <c r="T111" s="5" t="s">
        <v>174</v>
      </c>
      <c r="Y111" s="19" t="s">
        <v>294</v>
      </c>
      <c r="Z111" s="5">
        <v>84</v>
      </c>
      <c r="AB111" s="24">
        <v>45426</v>
      </c>
      <c r="AC111" s="16">
        <v>81450</v>
      </c>
      <c r="AE111" s="5">
        <v>84</v>
      </c>
      <c r="AX111" s="1" t="s">
        <v>467</v>
      </c>
      <c r="BH111" s="20">
        <v>3.7613030820082202E+17</v>
      </c>
      <c r="BK111" s="18" t="s">
        <v>183</v>
      </c>
      <c r="BL111" s="18" t="s">
        <v>181</v>
      </c>
    </row>
    <row r="112" spans="1:64" x14ac:dyDescent="0.25">
      <c r="A112" s="7" t="str">
        <f>VLOOKUP(P112,MATERIAL_MAPPING!A:C,3,FALSE)</f>
        <v>NE00</v>
      </c>
      <c r="B112" s="7" t="s">
        <v>748</v>
      </c>
      <c r="C112" s="7" t="str">
        <f>VLOOKUP(P112,MATERIAL_MAPPING!A:C,3,FALSE)</f>
        <v>NE00</v>
      </c>
      <c r="D112" s="7" t="s">
        <v>748</v>
      </c>
      <c r="E112" s="7">
        <f>VLOOKUP(P112,MATERIAL_MAPPING!A:B,2,FALSE)</f>
        <v>10035</v>
      </c>
      <c r="F112" s="7" t="str">
        <f>VLOOKUP(AX112,HU_MAPPING!A:C,2,FALSE)</f>
        <v>I1</v>
      </c>
      <c r="G112" s="7" t="str">
        <f>VLOOKUP(AX112,HU_MAPPING!A:C,3,FALSE)</f>
        <v>NPALLET-I1</v>
      </c>
      <c r="H112" s="7" t="str">
        <f t="shared" si="6"/>
        <v>20240514</v>
      </c>
      <c r="I112" s="7" t="str">
        <f t="shared" si="7"/>
        <v>21221231</v>
      </c>
      <c r="J112" s="7" t="str">
        <f>VLOOKUP(Y112,BIN_MAPPING!A:B,2,FALSE)</f>
        <v>22-025-6</v>
      </c>
      <c r="K112" s="22" t="s">
        <v>578</v>
      </c>
      <c r="L112" s="7" t="str">
        <f>VLOOKUP(E112,MATERIAL_MAPPING!B:D,3,FALSE)</f>
        <v>CS</v>
      </c>
      <c r="M112" s="13">
        <f t="shared" si="8"/>
        <v>84</v>
      </c>
      <c r="N112" s="23" t="s">
        <v>747</v>
      </c>
      <c r="O112" s="13" t="s">
        <v>156</v>
      </c>
      <c r="P112" s="5">
        <v>12002493</v>
      </c>
      <c r="R112" s="5">
        <v>1</v>
      </c>
      <c r="T112" s="5" t="s">
        <v>174</v>
      </c>
      <c r="Y112" s="19" t="s">
        <v>295</v>
      </c>
      <c r="Z112" s="5">
        <v>84</v>
      </c>
      <c r="AB112" s="24">
        <v>45426</v>
      </c>
      <c r="AC112" s="16">
        <v>81450</v>
      </c>
      <c r="AE112" s="5">
        <v>84</v>
      </c>
      <c r="AX112" s="1" t="s">
        <v>467</v>
      </c>
      <c r="BH112" s="20">
        <v>3.7613030820082202E+17</v>
      </c>
      <c r="BK112" s="18" t="s">
        <v>183</v>
      </c>
      <c r="BL112" s="18" t="s">
        <v>181</v>
      </c>
    </row>
    <row r="113" spans="1:64" x14ac:dyDescent="0.25">
      <c r="A113" s="7" t="str">
        <f>VLOOKUP(P113,MATERIAL_MAPPING!A:C,3,FALSE)</f>
        <v>NE00</v>
      </c>
      <c r="B113" s="7" t="s">
        <v>748</v>
      </c>
      <c r="C113" s="7" t="str">
        <f>VLOOKUP(P113,MATERIAL_MAPPING!A:C,3,FALSE)</f>
        <v>NE00</v>
      </c>
      <c r="D113" s="7" t="s">
        <v>748</v>
      </c>
      <c r="E113" s="7">
        <f>VLOOKUP(P113,MATERIAL_MAPPING!A:B,2,FALSE)</f>
        <v>10035</v>
      </c>
      <c r="F113" s="7" t="str">
        <f>VLOOKUP(AX113,HU_MAPPING!A:C,2,FALSE)</f>
        <v>I1</v>
      </c>
      <c r="G113" s="7" t="str">
        <f>VLOOKUP(AX113,HU_MAPPING!A:C,3,FALSE)</f>
        <v>NPALLET-I1</v>
      </c>
      <c r="H113" s="7" t="str">
        <f t="shared" si="6"/>
        <v>20240514</v>
      </c>
      <c r="I113" s="7" t="str">
        <f t="shared" si="7"/>
        <v>21221231</v>
      </c>
      <c r="J113" s="7" t="str">
        <f>VLOOKUP(Y113,BIN_MAPPING!A:B,2,FALSE)</f>
        <v>22-025-7</v>
      </c>
      <c r="K113" s="22" t="s">
        <v>579</v>
      </c>
      <c r="L113" s="7" t="str">
        <f>VLOOKUP(E113,MATERIAL_MAPPING!B:D,3,FALSE)</f>
        <v>CS</v>
      </c>
      <c r="M113" s="13">
        <f t="shared" si="8"/>
        <v>84</v>
      </c>
      <c r="N113" s="23" t="s">
        <v>747</v>
      </c>
      <c r="O113" s="13" t="s">
        <v>156</v>
      </c>
      <c r="P113" s="5">
        <v>12002493</v>
      </c>
      <c r="R113" s="5">
        <v>1</v>
      </c>
      <c r="T113" s="5" t="s">
        <v>174</v>
      </c>
      <c r="Y113" s="19" t="s">
        <v>296</v>
      </c>
      <c r="Z113" s="5">
        <v>84</v>
      </c>
      <c r="AB113" s="24">
        <v>45426</v>
      </c>
      <c r="AC113" s="16">
        <v>81450</v>
      </c>
      <c r="AE113" s="5">
        <v>84</v>
      </c>
      <c r="AX113" s="1" t="s">
        <v>467</v>
      </c>
      <c r="BH113" s="20">
        <v>3.7613030820082202E+17</v>
      </c>
      <c r="BK113" s="18" t="s">
        <v>183</v>
      </c>
      <c r="BL113" s="18" t="s">
        <v>181</v>
      </c>
    </row>
    <row r="114" spans="1:64" x14ac:dyDescent="0.25">
      <c r="A114" s="7" t="str">
        <f>VLOOKUP(P114,MATERIAL_MAPPING!A:C,3,FALSE)</f>
        <v>NE00</v>
      </c>
      <c r="B114" s="7" t="s">
        <v>748</v>
      </c>
      <c r="C114" s="7" t="str">
        <f>VLOOKUP(P114,MATERIAL_MAPPING!A:C,3,FALSE)</f>
        <v>NE00</v>
      </c>
      <c r="D114" s="7" t="s">
        <v>748</v>
      </c>
      <c r="E114" s="7">
        <f>VLOOKUP(P114,MATERIAL_MAPPING!A:B,2,FALSE)</f>
        <v>10035</v>
      </c>
      <c r="F114" s="7" t="str">
        <f>VLOOKUP(AX114,HU_MAPPING!A:C,2,FALSE)</f>
        <v>I1</v>
      </c>
      <c r="G114" s="7" t="str">
        <f>VLOOKUP(AX114,HU_MAPPING!A:C,3,FALSE)</f>
        <v>NPALLET-I1</v>
      </c>
      <c r="H114" s="7" t="str">
        <f t="shared" si="6"/>
        <v>20240514</v>
      </c>
      <c r="I114" s="7" t="str">
        <f t="shared" si="7"/>
        <v>21221231</v>
      </c>
      <c r="J114" s="7" t="str">
        <f>VLOOKUP(Y114,BIN_MAPPING!A:B,2,FALSE)</f>
        <v>22-026-2</v>
      </c>
      <c r="K114" s="22" t="s">
        <v>580</v>
      </c>
      <c r="L114" s="7" t="str">
        <f>VLOOKUP(E114,MATERIAL_MAPPING!B:D,3,FALSE)</f>
        <v>CS</v>
      </c>
      <c r="M114" s="13">
        <f t="shared" si="8"/>
        <v>84</v>
      </c>
      <c r="N114" s="23" t="s">
        <v>747</v>
      </c>
      <c r="O114" s="13" t="s">
        <v>156</v>
      </c>
      <c r="P114" s="5">
        <v>12002493</v>
      </c>
      <c r="R114" s="5">
        <v>1</v>
      </c>
      <c r="T114" s="5" t="s">
        <v>174</v>
      </c>
      <c r="Y114" s="19" t="s">
        <v>297</v>
      </c>
      <c r="Z114" s="5">
        <v>84</v>
      </c>
      <c r="AB114" s="24">
        <v>45426</v>
      </c>
      <c r="AC114" s="16">
        <v>81450</v>
      </c>
      <c r="AE114" s="5">
        <v>84</v>
      </c>
      <c r="AX114" s="1" t="s">
        <v>467</v>
      </c>
      <c r="BH114" s="20">
        <v>3.7613030820082202E+17</v>
      </c>
      <c r="BK114" s="18" t="s">
        <v>183</v>
      </c>
      <c r="BL114" s="18" t="s">
        <v>181</v>
      </c>
    </row>
    <row r="115" spans="1:64" x14ac:dyDescent="0.25">
      <c r="A115" s="7" t="str">
        <f>VLOOKUP(P115,MATERIAL_MAPPING!A:C,3,FALSE)</f>
        <v>NE00</v>
      </c>
      <c r="B115" s="7" t="s">
        <v>748</v>
      </c>
      <c r="C115" s="7" t="str">
        <f>VLOOKUP(P115,MATERIAL_MAPPING!A:C,3,FALSE)</f>
        <v>NE00</v>
      </c>
      <c r="D115" s="7" t="s">
        <v>748</v>
      </c>
      <c r="E115" s="7">
        <f>VLOOKUP(P115,MATERIAL_MAPPING!A:B,2,FALSE)</f>
        <v>10035</v>
      </c>
      <c r="F115" s="7" t="str">
        <f>VLOOKUP(AX115,HU_MAPPING!A:C,2,FALSE)</f>
        <v>I1</v>
      </c>
      <c r="G115" s="7" t="str">
        <f>VLOOKUP(AX115,HU_MAPPING!A:C,3,FALSE)</f>
        <v>NPALLET-I1</v>
      </c>
      <c r="H115" s="7" t="str">
        <f t="shared" si="6"/>
        <v>20240514</v>
      </c>
      <c r="I115" s="7" t="str">
        <f t="shared" si="7"/>
        <v>21221231</v>
      </c>
      <c r="J115" s="7" t="str">
        <f>VLOOKUP(Y115,BIN_MAPPING!A:B,2,FALSE)</f>
        <v>22-026-3</v>
      </c>
      <c r="K115" s="22" t="s">
        <v>581</v>
      </c>
      <c r="L115" s="7" t="str">
        <f>VLOOKUP(E115,MATERIAL_MAPPING!B:D,3,FALSE)</f>
        <v>CS</v>
      </c>
      <c r="M115" s="13">
        <f t="shared" si="8"/>
        <v>84</v>
      </c>
      <c r="N115" s="23" t="s">
        <v>747</v>
      </c>
      <c r="O115" s="13" t="s">
        <v>156</v>
      </c>
      <c r="P115" s="5">
        <v>12002493</v>
      </c>
      <c r="R115" s="5">
        <v>1</v>
      </c>
      <c r="T115" s="5" t="s">
        <v>174</v>
      </c>
      <c r="Y115" s="19" t="s">
        <v>298</v>
      </c>
      <c r="Z115" s="5">
        <v>84</v>
      </c>
      <c r="AB115" s="24">
        <v>45426</v>
      </c>
      <c r="AC115" s="16">
        <v>81450</v>
      </c>
      <c r="AE115" s="5">
        <v>84</v>
      </c>
      <c r="AX115" s="1" t="s">
        <v>467</v>
      </c>
      <c r="BH115" s="20">
        <v>3.7613030820082298E+17</v>
      </c>
      <c r="BK115" s="18" t="s">
        <v>183</v>
      </c>
      <c r="BL115" s="18" t="s">
        <v>181</v>
      </c>
    </row>
    <row r="116" spans="1:64" x14ac:dyDescent="0.25">
      <c r="A116" s="7" t="str">
        <f>VLOOKUP(P116,MATERIAL_MAPPING!A:C,3,FALSE)</f>
        <v>NE00</v>
      </c>
      <c r="B116" s="7" t="s">
        <v>748</v>
      </c>
      <c r="C116" s="7" t="str">
        <f>VLOOKUP(P116,MATERIAL_MAPPING!A:C,3,FALSE)</f>
        <v>NE00</v>
      </c>
      <c r="D116" s="7" t="s">
        <v>748</v>
      </c>
      <c r="E116" s="7">
        <f>VLOOKUP(P116,MATERIAL_MAPPING!A:B,2,FALSE)</f>
        <v>10035</v>
      </c>
      <c r="F116" s="7" t="str">
        <f>VLOOKUP(AX116,HU_MAPPING!A:C,2,FALSE)</f>
        <v>I1</v>
      </c>
      <c r="G116" s="7" t="str">
        <f>VLOOKUP(AX116,HU_MAPPING!A:C,3,FALSE)</f>
        <v>NPALLET-I1</v>
      </c>
      <c r="H116" s="7" t="str">
        <f t="shared" si="6"/>
        <v>20240514</v>
      </c>
      <c r="I116" s="7" t="str">
        <f t="shared" si="7"/>
        <v>21221231</v>
      </c>
      <c r="J116" s="7" t="str">
        <f>VLOOKUP(Y116,BIN_MAPPING!A:B,2,FALSE)</f>
        <v>22-026-4</v>
      </c>
      <c r="K116" s="22" t="s">
        <v>582</v>
      </c>
      <c r="L116" s="7" t="str">
        <f>VLOOKUP(E116,MATERIAL_MAPPING!B:D,3,FALSE)</f>
        <v>CS</v>
      </c>
      <c r="M116" s="13">
        <f t="shared" si="8"/>
        <v>84</v>
      </c>
      <c r="N116" s="23" t="s">
        <v>747</v>
      </c>
      <c r="O116" s="13" t="s">
        <v>156</v>
      </c>
      <c r="P116" s="5">
        <v>12002493</v>
      </c>
      <c r="R116" s="5">
        <v>1</v>
      </c>
      <c r="T116" s="5" t="s">
        <v>174</v>
      </c>
      <c r="Y116" s="19" t="s">
        <v>299</v>
      </c>
      <c r="Z116" s="5">
        <v>84</v>
      </c>
      <c r="AB116" s="24">
        <v>45426</v>
      </c>
      <c r="AC116" s="16">
        <v>81450</v>
      </c>
      <c r="AE116" s="5">
        <v>84</v>
      </c>
      <c r="AX116" s="1" t="s">
        <v>467</v>
      </c>
      <c r="BH116" s="20">
        <v>3.7613030820082298E+17</v>
      </c>
      <c r="BK116" s="18" t="s">
        <v>183</v>
      </c>
      <c r="BL116" s="18" t="s">
        <v>181</v>
      </c>
    </row>
    <row r="117" spans="1:64" x14ac:dyDescent="0.25">
      <c r="A117" s="7" t="str">
        <f>VLOOKUP(P117,MATERIAL_MAPPING!A:C,3,FALSE)</f>
        <v>NE00</v>
      </c>
      <c r="B117" s="7" t="s">
        <v>748</v>
      </c>
      <c r="C117" s="7" t="str">
        <f>VLOOKUP(P117,MATERIAL_MAPPING!A:C,3,FALSE)</f>
        <v>NE00</v>
      </c>
      <c r="D117" s="7" t="s">
        <v>748</v>
      </c>
      <c r="E117" s="7">
        <f>VLOOKUP(P117,MATERIAL_MAPPING!A:B,2,FALSE)</f>
        <v>10035</v>
      </c>
      <c r="F117" s="7" t="str">
        <f>VLOOKUP(AX117,HU_MAPPING!A:C,2,FALSE)</f>
        <v>I1</v>
      </c>
      <c r="G117" s="7" t="str">
        <f>VLOOKUP(AX117,HU_MAPPING!A:C,3,FALSE)</f>
        <v>NPALLET-I1</v>
      </c>
      <c r="H117" s="7" t="str">
        <f t="shared" si="6"/>
        <v>20240514</v>
      </c>
      <c r="I117" s="7" t="str">
        <f t="shared" si="7"/>
        <v>21221231</v>
      </c>
      <c r="J117" s="7" t="str">
        <f>VLOOKUP(Y117,BIN_MAPPING!A:B,2,FALSE)</f>
        <v>22-026-5</v>
      </c>
      <c r="K117" s="22" t="s">
        <v>583</v>
      </c>
      <c r="L117" s="7" t="str">
        <f>VLOOKUP(E117,MATERIAL_MAPPING!B:D,3,FALSE)</f>
        <v>CS</v>
      </c>
      <c r="M117" s="13">
        <f t="shared" si="8"/>
        <v>84</v>
      </c>
      <c r="N117" s="23" t="s">
        <v>747</v>
      </c>
      <c r="O117" s="13" t="s">
        <v>156</v>
      </c>
      <c r="P117" s="5">
        <v>12002493</v>
      </c>
      <c r="R117" s="5">
        <v>1</v>
      </c>
      <c r="T117" s="5" t="s">
        <v>174</v>
      </c>
      <c r="Y117" s="19" t="s">
        <v>300</v>
      </c>
      <c r="Z117" s="5">
        <v>84</v>
      </c>
      <c r="AB117" s="24">
        <v>45426</v>
      </c>
      <c r="AC117" s="16">
        <v>81450</v>
      </c>
      <c r="AE117" s="5">
        <v>84</v>
      </c>
      <c r="AX117" s="1" t="s">
        <v>467</v>
      </c>
      <c r="BH117" s="20">
        <v>3.7613030820082202E+17</v>
      </c>
      <c r="BK117" s="18" t="s">
        <v>183</v>
      </c>
      <c r="BL117" s="18" t="s">
        <v>181</v>
      </c>
    </row>
    <row r="118" spans="1:64" x14ac:dyDescent="0.25">
      <c r="A118" s="7" t="str">
        <f>VLOOKUP(P118,MATERIAL_MAPPING!A:C,3,FALSE)</f>
        <v>NE00</v>
      </c>
      <c r="B118" s="7" t="s">
        <v>748</v>
      </c>
      <c r="C118" s="7" t="str">
        <f>VLOOKUP(P118,MATERIAL_MAPPING!A:C,3,FALSE)</f>
        <v>NE00</v>
      </c>
      <c r="D118" s="7" t="s">
        <v>748</v>
      </c>
      <c r="E118" s="7">
        <f>VLOOKUP(P118,MATERIAL_MAPPING!A:B,2,FALSE)</f>
        <v>10035</v>
      </c>
      <c r="F118" s="7" t="str">
        <f>VLOOKUP(AX118,HU_MAPPING!A:C,2,FALSE)</f>
        <v>I1</v>
      </c>
      <c r="G118" s="7" t="str">
        <f>VLOOKUP(AX118,HU_MAPPING!A:C,3,FALSE)</f>
        <v>NPALLET-I1</v>
      </c>
      <c r="H118" s="7" t="str">
        <f t="shared" si="6"/>
        <v>20240514</v>
      </c>
      <c r="I118" s="7" t="str">
        <f t="shared" si="7"/>
        <v>21221231</v>
      </c>
      <c r="J118" s="7" t="str">
        <f>VLOOKUP(Y118,BIN_MAPPING!A:B,2,FALSE)</f>
        <v>22-026-6</v>
      </c>
      <c r="K118" s="22" t="s">
        <v>584</v>
      </c>
      <c r="L118" s="7" t="str">
        <f>VLOOKUP(E118,MATERIAL_MAPPING!B:D,3,FALSE)</f>
        <v>CS</v>
      </c>
      <c r="M118" s="13">
        <f t="shared" si="8"/>
        <v>84</v>
      </c>
      <c r="N118" s="23" t="s">
        <v>747</v>
      </c>
      <c r="O118" s="13" t="s">
        <v>156</v>
      </c>
      <c r="P118" s="5">
        <v>12002493</v>
      </c>
      <c r="R118" s="5">
        <v>1</v>
      </c>
      <c r="T118" s="5" t="s">
        <v>174</v>
      </c>
      <c r="Y118" s="19" t="s">
        <v>301</v>
      </c>
      <c r="Z118" s="5">
        <v>84</v>
      </c>
      <c r="AB118" s="24">
        <v>45426</v>
      </c>
      <c r="AC118" s="16">
        <v>81450</v>
      </c>
      <c r="AE118" s="5">
        <v>84</v>
      </c>
      <c r="AX118" s="1" t="s">
        <v>467</v>
      </c>
      <c r="BH118" s="20">
        <v>3.7613030820082202E+17</v>
      </c>
      <c r="BK118" s="18" t="s">
        <v>183</v>
      </c>
      <c r="BL118" s="18" t="s">
        <v>181</v>
      </c>
    </row>
    <row r="119" spans="1:64" x14ac:dyDescent="0.25">
      <c r="A119" s="7" t="str">
        <f>VLOOKUP(P119,MATERIAL_MAPPING!A:C,3,FALSE)</f>
        <v>NE00</v>
      </c>
      <c r="B119" s="7" t="s">
        <v>748</v>
      </c>
      <c r="C119" s="7" t="str">
        <f>VLOOKUP(P119,MATERIAL_MAPPING!A:C,3,FALSE)</f>
        <v>NE00</v>
      </c>
      <c r="D119" s="7" t="s">
        <v>748</v>
      </c>
      <c r="E119" s="7">
        <f>VLOOKUP(P119,MATERIAL_MAPPING!A:B,2,FALSE)</f>
        <v>10035</v>
      </c>
      <c r="F119" s="7" t="str">
        <f>VLOOKUP(AX119,HU_MAPPING!A:C,2,FALSE)</f>
        <v>I1</v>
      </c>
      <c r="G119" s="7" t="str">
        <f>VLOOKUP(AX119,HU_MAPPING!A:C,3,FALSE)</f>
        <v>NPALLET-I1</v>
      </c>
      <c r="H119" s="7" t="str">
        <f t="shared" si="6"/>
        <v>20240514</v>
      </c>
      <c r="I119" s="7" t="str">
        <f t="shared" si="7"/>
        <v>21221231</v>
      </c>
      <c r="J119" s="7" t="str">
        <f>VLOOKUP(Y119,BIN_MAPPING!A:B,2,FALSE)</f>
        <v>22-026-7</v>
      </c>
      <c r="K119" s="22" t="s">
        <v>585</v>
      </c>
      <c r="L119" s="7" t="str">
        <f>VLOOKUP(E119,MATERIAL_MAPPING!B:D,3,FALSE)</f>
        <v>CS</v>
      </c>
      <c r="M119" s="13">
        <f t="shared" si="8"/>
        <v>84</v>
      </c>
      <c r="N119" s="23" t="s">
        <v>747</v>
      </c>
      <c r="O119" s="13" t="s">
        <v>156</v>
      </c>
      <c r="P119" s="5">
        <v>12002493</v>
      </c>
      <c r="R119" s="5">
        <v>1</v>
      </c>
      <c r="T119" s="5" t="s">
        <v>174</v>
      </c>
      <c r="Y119" s="19" t="s">
        <v>302</v>
      </c>
      <c r="Z119" s="5">
        <v>84</v>
      </c>
      <c r="AB119" s="24">
        <v>45426</v>
      </c>
      <c r="AC119" s="16">
        <v>81450</v>
      </c>
      <c r="AE119" s="5">
        <v>84</v>
      </c>
      <c r="AX119" s="1" t="s">
        <v>467</v>
      </c>
      <c r="BH119" s="20">
        <v>3.7613030820082202E+17</v>
      </c>
      <c r="BK119" s="18" t="s">
        <v>183</v>
      </c>
      <c r="BL119" s="18" t="s">
        <v>181</v>
      </c>
    </row>
    <row r="120" spans="1:64" x14ac:dyDescent="0.25">
      <c r="A120" s="7" t="str">
        <f>VLOOKUP(P120,MATERIAL_MAPPING!A:C,3,FALSE)</f>
        <v>NE00</v>
      </c>
      <c r="B120" s="7" t="s">
        <v>748</v>
      </c>
      <c r="C120" s="7" t="str">
        <f>VLOOKUP(P120,MATERIAL_MAPPING!A:C,3,FALSE)</f>
        <v>NE00</v>
      </c>
      <c r="D120" s="7" t="s">
        <v>748</v>
      </c>
      <c r="E120" s="7">
        <f>VLOOKUP(P120,MATERIAL_MAPPING!A:B,2,FALSE)</f>
        <v>10035</v>
      </c>
      <c r="F120" s="7" t="str">
        <f>VLOOKUP(AX120,HU_MAPPING!A:C,2,FALSE)</f>
        <v>I1</v>
      </c>
      <c r="G120" s="7" t="str">
        <f>VLOOKUP(AX120,HU_MAPPING!A:C,3,FALSE)</f>
        <v>NPALLET-I1</v>
      </c>
      <c r="H120" s="7" t="str">
        <f t="shared" si="6"/>
        <v>20240514</v>
      </c>
      <c r="I120" s="7" t="str">
        <f t="shared" si="7"/>
        <v>21221231</v>
      </c>
      <c r="J120" s="7" t="str">
        <f>VLOOKUP(Y120,BIN_MAPPING!A:B,2,FALSE)</f>
        <v>25-023-2</v>
      </c>
      <c r="K120" s="22" t="s">
        <v>586</v>
      </c>
      <c r="L120" s="7" t="str">
        <f>VLOOKUP(E120,MATERIAL_MAPPING!B:D,3,FALSE)</f>
        <v>CS</v>
      </c>
      <c r="M120" s="13">
        <f t="shared" si="8"/>
        <v>84</v>
      </c>
      <c r="N120" s="23" t="s">
        <v>747</v>
      </c>
      <c r="O120" s="13" t="s">
        <v>156</v>
      </c>
      <c r="P120" s="5">
        <v>12002493</v>
      </c>
      <c r="R120" s="5">
        <v>1</v>
      </c>
      <c r="T120" s="5" t="s">
        <v>174</v>
      </c>
      <c r="Y120" s="19" t="s">
        <v>303</v>
      </c>
      <c r="Z120" s="5">
        <v>84</v>
      </c>
      <c r="AB120" s="24">
        <v>45426</v>
      </c>
      <c r="AC120" s="16">
        <v>81450</v>
      </c>
      <c r="AE120" s="5">
        <v>84</v>
      </c>
      <c r="AX120" s="1" t="s">
        <v>467</v>
      </c>
      <c r="BH120" s="20">
        <v>3.7613030820082202E+17</v>
      </c>
      <c r="BK120" s="18" t="s">
        <v>183</v>
      </c>
      <c r="BL120" s="18" t="s">
        <v>181</v>
      </c>
    </row>
    <row r="121" spans="1:64" x14ac:dyDescent="0.25">
      <c r="A121" s="7" t="str">
        <f>VLOOKUP(P121,MATERIAL_MAPPING!A:C,3,FALSE)</f>
        <v>NE00</v>
      </c>
      <c r="B121" s="7" t="s">
        <v>748</v>
      </c>
      <c r="C121" s="7" t="str">
        <f>VLOOKUP(P121,MATERIAL_MAPPING!A:C,3,FALSE)</f>
        <v>NE00</v>
      </c>
      <c r="D121" s="7" t="s">
        <v>748</v>
      </c>
      <c r="E121" s="7">
        <f>VLOOKUP(P121,MATERIAL_MAPPING!A:B,2,FALSE)</f>
        <v>10035</v>
      </c>
      <c r="F121" s="7" t="str">
        <f>VLOOKUP(AX121,HU_MAPPING!A:C,2,FALSE)</f>
        <v>I1</v>
      </c>
      <c r="G121" s="7" t="str">
        <f>VLOOKUP(AX121,HU_MAPPING!A:C,3,FALSE)</f>
        <v>NPALLET-I1</v>
      </c>
      <c r="H121" s="7" t="str">
        <f t="shared" si="6"/>
        <v>20240514</v>
      </c>
      <c r="I121" s="7" t="str">
        <f t="shared" si="7"/>
        <v>21221231</v>
      </c>
      <c r="J121" s="7" t="str">
        <f>VLOOKUP(Y121,BIN_MAPPING!A:B,2,FALSE)</f>
        <v>25-023-3</v>
      </c>
      <c r="K121" s="22" t="s">
        <v>587</v>
      </c>
      <c r="L121" s="7" t="str">
        <f>VLOOKUP(E121,MATERIAL_MAPPING!B:D,3,FALSE)</f>
        <v>CS</v>
      </c>
      <c r="M121" s="13">
        <f t="shared" si="8"/>
        <v>84</v>
      </c>
      <c r="N121" s="23" t="s">
        <v>747</v>
      </c>
      <c r="O121" s="13" t="s">
        <v>156</v>
      </c>
      <c r="P121" s="5">
        <v>12002493</v>
      </c>
      <c r="R121" s="5">
        <v>1</v>
      </c>
      <c r="T121" s="5" t="s">
        <v>174</v>
      </c>
      <c r="Y121" s="19" t="s">
        <v>304</v>
      </c>
      <c r="Z121" s="5">
        <v>84</v>
      </c>
      <c r="AB121" s="24">
        <v>45426</v>
      </c>
      <c r="AC121" s="16">
        <v>81450</v>
      </c>
      <c r="AE121" s="5">
        <v>84</v>
      </c>
      <c r="AX121" s="1" t="s">
        <v>467</v>
      </c>
      <c r="BH121" s="20">
        <v>3.7613030820082298E+17</v>
      </c>
      <c r="BK121" s="18" t="s">
        <v>183</v>
      </c>
      <c r="BL121" s="18" t="s">
        <v>181</v>
      </c>
    </row>
    <row r="122" spans="1:64" x14ac:dyDescent="0.25">
      <c r="A122" s="7" t="str">
        <f>VLOOKUP(P122,MATERIAL_MAPPING!A:C,3,FALSE)</f>
        <v>NE00</v>
      </c>
      <c r="B122" s="7" t="s">
        <v>748</v>
      </c>
      <c r="C122" s="7" t="str">
        <f>VLOOKUP(P122,MATERIAL_MAPPING!A:C,3,FALSE)</f>
        <v>NE00</v>
      </c>
      <c r="D122" s="7" t="s">
        <v>748</v>
      </c>
      <c r="E122" s="7">
        <f>VLOOKUP(P122,MATERIAL_MAPPING!A:B,2,FALSE)</f>
        <v>10035</v>
      </c>
      <c r="F122" s="7" t="str">
        <f>VLOOKUP(AX122,HU_MAPPING!A:C,2,FALSE)</f>
        <v>I1</v>
      </c>
      <c r="G122" s="7" t="str">
        <f>VLOOKUP(AX122,HU_MAPPING!A:C,3,FALSE)</f>
        <v>NPALLET-I1</v>
      </c>
      <c r="H122" s="7" t="str">
        <f t="shared" ref="H122:H174" si="9">TEXT(AB122,"yyyymmdd")</f>
        <v>20240514</v>
      </c>
      <c r="I122" s="7" t="str">
        <f t="shared" ref="I122:I174" si="10">TEXT(AC122,"yyyymmdd")</f>
        <v>21221231</v>
      </c>
      <c r="J122" s="7" t="str">
        <f>VLOOKUP(Y122,BIN_MAPPING!A:B,2,FALSE)</f>
        <v>25-023-4</v>
      </c>
      <c r="K122" s="22" t="s">
        <v>588</v>
      </c>
      <c r="L122" s="7" t="str">
        <f>VLOOKUP(E122,MATERIAL_MAPPING!B:D,3,FALSE)</f>
        <v>CS</v>
      </c>
      <c r="M122" s="13">
        <f t="shared" ref="M122:M174" si="11">AE122</f>
        <v>84</v>
      </c>
      <c r="N122" s="23" t="s">
        <v>747</v>
      </c>
      <c r="O122" s="13" t="s">
        <v>156</v>
      </c>
      <c r="P122" s="5">
        <v>12002493</v>
      </c>
      <c r="R122" s="5">
        <v>1</v>
      </c>
      <c r="T122" s="5" t="s">
        <v>174</v>
      </c>
      <c r="Y122" s="19" t="s">
        <v>305</v>
      </c>
      <c r="Z122" s="5">
        <v>84</v>
      </c>
      <c r="AB122" s="24">
        <v>45426</v>
      </c>
      <c r="AC122" s="16">
        <v>81450</v>
      </c>
      <c r="AE122" s="5">
        <v>84</v>
      </c>
      <c r="AX122" s="1" t="s">
        <v>467</v>
      </c>
      <c r="BH122" s="20">
        <v>3.7613030820082298E+17</v>
      </c>
      <c r="BK122" s="18" t="s">
        <v>183</v>
      </c>
      <c r="BL122" s="18" t="s">
        <v>181</v>
      </c>
    </row>
    <row r="123" spans="1:64" x14ac:dyDescent="0.25">
      <c r="A123" s="7" t="str">
        <f>VLOOKUP(P123,MATERIAL_MAPPING!A:C,3,FALSE)</f>
        <v>NE00</v>
      </c>
      <c r="B123" s="7" t="s">
        <v>748</v>
      </c>
      <c r="C123" s="7" t="str">
        <f>VLOOKUP(P123,MATERIAL_MAPPING!A:C,3,FALSE)</f>
        <v>NE00</v>
      </c>
      <c r="D123" s="7" t="s">
        <v>748</v>
      </c>
      <c r="E123" s="7">
        <f>VLOOKUP(P123,MATERIAL_MAPPING!A:B,2,FALSE)</f>
        <v>10035</v>
      </c>
      <c r="F123" s="7" t="str">
        <f>VLOOKUP(AX123,HU_MAPPING!A:C,2,FALSE)</f>
        <v>I1</v>
      </c>
      <c r="G123" s="7" t="str">
        <f>VLOOKUP(AX123,HU_MAPPING!A:C,3,FALSE)</f>
        <v>NPALLET-I1</v>
      </c>
      <c r="H123" s="7" t="str">
        <f t="shared" si="9"/>
        <v>20240514</v>
      </c>
      <c r="I123" s="7" t="str">
        <f t="shared" si="10"/>
        <v>21221231</v>
      </c>
      <c r="J123" s="7" t="str">
        <f>VLOOKUP(Y123,BIN_MAPPING!A:B,2,FALSE)</f>
        <v>25-023-5</v>
      </c>
      <c r="K123" s="22" t="s">
        <v>589</v>
      </c>
      <c r="L123" s="7" t="str">
        <f>VLOOKUP(E123,MATERIAL_MAPPING!B:D,3,FALSE)</f>
        <v>CS</v>
      </c>
      <c r="M123" s="13">
        <f t="shared" si="11"/>
        <v>84</v>
      </c>
      <c r="N123" s="23" t="s">
        <v>747</v>
      </c>
      <c r="O123" s="13" t="s">
        <v>156</v>
      </c>
      <c r="P123" s="5">
        <v>12002493</v>
      </c>
      <c r="R123" s="5">
        <v>1</v>
      </c>
      <c r="T123" s="5" t="s">
        <v>174</v>
      </c>
      <c r="Y123" s="19" t="s">
        <v>306</v>
      </c>
      <c r="Z123" s="5">
        <v>84</v>
      </c>
      <c r="AB123" s="24">
        <v>45426</v>
      </c>
      <c r="AC123" s="16">
        <v>81450</v>
      </c>
      <c r="AE123" s="5">
        <v>84</v>
      </c>
      <c r="AX123" s="1" t="s">
        <v>467</v>
      </c>
      <c r="BH123" s="20">
        <v>3.7613030820082202E+17</v>
      </c>
      <c r="BK123" s="18" t="s">
        <v>183</v>
      </c>
      <c r="BL123" s="18" t="s">
        <v>181</v>
      </c>
    </row>
    <row r="124" spans="1:64" x14ac:dyDescent="0.25">
      <c r="A124" s="7" t="str">
        <f>VLOOKUP(P124,MATERIAL_MAPPING!A:C,3,FALSE)</f>
        <v>NE00</v>
      </c>
      <c r="B124" s="7" t="s">
        <v>748</v>
      </c>
      <c r="C124" s="7" t="str">
        <f>VLOOKUP(P124,MATERIAL_MAPPING!A:C,3,FALSE)</f>
        <v>NE00</v>
      </c>
      <c r="D124" s="7" t="s">
        <v>748</v>
      </c>
      <c r="E124" s="7">
        <f>VLOOKUP(P124,MATERIAL_MAPPING!A:B,2,FALSE)</f>
        <v>10035</v>
      </c>
      <c r="F124" s="7" t="str">
        <f>VLOOKUP(AX124,HU_MAPPING!A:C,2,FALSE)</f>
        <v>I1</v>
      </c>
      <c r="G124" s="7" t="str">
        <f>VLOOKUP(AX124,HU_MAPPING!A:C,3,FALSE)</f>
        <v>NPALLET-I1</v>
      </c>
      <c r="H124" s="7" t="str">
        <f t="shared" si="9"/>
        <v>20240514</v>
      </c>
      <c r="I124" s="7" t="str">
        <f t="shared" si="10"/>
        <v>21221231</v>
      </c>
      <c r="J124" s="7" t="str">
        <f>VLOOKUP(Y124,BIN_MAPPING!A:B,2,FALSE)</f>
        <v>25-023-6</v>
      </c>
      <c r="K124" s="22" t="s">
        <v>590</v>
      </c>
      <c r="L124" s="7" t="str">
        <f>VLOOKUP(E124,MATERIAL_MAPPING!B:D,3,FALSE)</f>
        <v>CS</v>
      </c>
      <c r="M124" s="13">
        <f t="shared" si="11"/>
        <v>84</v>
      </c>
      <c r="N124" s="23" t="s">
        <v>747</v>
      </c>
      <c r="O124" s="13" t="s">
        <v>156</v>
      </c>
      <c r="P124" s="5">
        <v>12002493</v>
      </c>
      <c r="R124" s="5">
        <v>1</v>
      </c>
      <c r="T124" s="5" t="s">
        <v>174</v>
      </c>
      <c r="Y124" s="19" t="s">
        <v>307</v>
      </c>
      <c r="Z124" s="5">
        <v>84</v>
      </c>
      <c r="AB124" s="24">
        <v>45426</v>
      </c>
      <c r="AC124" s="16">
        <v>81450</v>
      </c>
      <c r="AE124" s="5">
        <v>84</v>
      </c>
      <c r="AX124" s="1" t="s">
        <v>467</v>
      </c>
      <c r="BH124" s="20">
        <v>3.7613030820082202E+17</v>
      </c>
      <c r="BK124" s="18" t="s">
        <v>183</v>
      </c>
      <c r="BL124" s="18" t="s">
        <v>181</v>
      </c>
    </row>
    <row r="125" spans="1:64" x14ac:dyDescent="0.25">
      <c r="A125" s="7" t="str">
        <f>VLOOKUP(P125,MATERIAL_MAPPING!A:C,3,FALSE)</f>
        <v>NE00</v>
      </c>
      <c r="B125" s="7" t="s">
        <v>748</v>
      </c>
      <c r="C125" s="7" t="str">
        <f>VLOOKUP(P125,MATERIAL_MAPPING!A:C,3,FALSE)</f>
        <v>NE00</v>
      </c>
      <c r="D125" s="7" t="s">
        <v>748</v>
      </c>
      <c r="E125" s="7">
        <f>VLOOKUP(P125,MATERIAL_MAPPING!A:B,2,FALSE)</f>
        <v>10035</v>
      </c>
      <c r="F125" s="7" t="str">
        <f>VLOOKUP(AX125,HU_MAPPING!A:C,2,FALSE)</f>
        <v>I1</v>
      </c>
      <c r="G125" s="7" t="str">
        <f>VLOOKUP(AX125,HU_MAPPING!A:C,3,FALSE)</f>
        <v>NPALLET-I1</v>
      </c>
      <c r="H125" s="7" t="str">
        <f t="shared" si="9"/>
        <v>20240514</v>
      </c>
      <c r="I125" s="7" t="str">
        <f t="shared" si="10"/>
        <v>21221231</v>
      </c>
      <c r="J125" s="7" t="str">
        <f>VLOOKUP(Y125,BIN_MAPPING!A:B,2,FALSE)</f>
        <v>25-023-7</v>
      </c>
      <c r="K125" s="22" t="s">
        <v>591</v>
      </c>
      <c r="L125" s="7" t="str">
        <f>VLOOKUP(E125,MATERIAL_MAPPING!B:D,3,FALSE)</f>
        <v>CS</v>
      </c>
      <c r="M125" s="13">
        <f t="shared" si="11"/>
        <v>84</v>
      </c>
      <c r="N125" s="23" t="s">
        <v>747</v>
      </c>
      <c r="O125" s="13" t="s">
        <v>156</v>
      </c>
      <c r="P125" s="5">
        <v>12002493</v>
      </c>
      <c r="R125" s="5">
        <v>1</v>
      </c>
      <c r="T125" s="5" t="s">
        <v>174</v>
      </c>
      <c r="Y125" s="19" t="s">
        <v>308</v>
      </c>
      <c r="Z125" s="5">
        <v>84</v>
      </c>
      <c r="AB125" s="24">
        <v>45426</v>
      </c>
      <c r="AC125" s="16">
        <v>81450</v>
      </c>
      <c r="AE125" s="5">
        <v>84</v>
      </c>
      <c r="AX125" s="1" t="s">
        <v>467</v>
      </c>
      <c r="BH125" s="20">
        <v>3.7613030820082202E+17</v>
      </c>
      <c r="BK125" s="18" t="s">
        <v>183</v>
      </c>
      <c r="BL125" s="18" t="s">
        <v>181</v>
      </c>
    </row>
    <row r="126" spans="1:64" x14ac:dyDescent="0.25">
      <c r="A126" s="7" t="str">
        <f>VLOOKUP(P126,MATERIAL_MAPPING!A:C,3,FALSE)</f>
        <v>NE00</v>
      </c>
      <c r="B126" s="7" t="s">
        <v>748</v>
      </c>
      <c r="C126" s="7" t="str">
        <f>VLOOKUP(P126,MATERIAL_MAPPING!A:C,3,FALSE)</f>
        <v>NE00</v>
      </c>
      <c r="D126" s="7" t="s">
        <v>748</v>
      </c>
      <c r="E126" s="7">
        <f>VLOOKUP(P126,MATERIAL_MAPPING!A:B,2,FALSE)</f>
        <v>10035</v>
      </c>
      <c r="F126" s="7" t="str">
        <f>VLOOKUP(AX126,HU_MAPPING!A:C,2,FALSE)</f>
        <v>I1</v>
      </c>
      <c r="G126" s="7" t="str">
        <f>VLOOKUP(AX126,HU_MAPPING!A:C,3,FALSE)</f>
        <v>NPALLET-I1</v>
      </c>
      <c r="H126" s="7" t="str">
        <f t="shared" si="9"/>
        <v>20240514</v>
      </c>
      <c r="I126" s="7" t="str">
        <f t="shared" si="10"/>
        <v>21221231</v>
      </c>
      <c r="J126" s="7" t="str">
        <f>VLOOKUP(Y126,BIN_MAPPING!A:B,2,FALSE)</f>
        <v>22-027-2</v>
      </c>
      <c r="K126" s="22" t="s">
        <v>592</v>
      </c>
      <c r="L126" s="7" t="str">
        <f>VLOOKUP(E126,MATERIAL_MAPPING!B:D,3,FALSE)</f>
        <v>CS</v>
      </c>
      <c r="M126" s="13">
        <f t="shared" si="11"/>
        <v>84</v>
      </c>
      <c r="N126" s="23" t="s">
        <v>747</v>
      </c>
      <c r="O126" s="13" t="s">
        <v>156</v>
      </c>
      <c r="P126" s="5">
        <v>12002493</v>
      </c>
      <c r="R126" s="5">
        <v>1</v>
      </c>
      <c r="T126" s="5" t="s">
        <v>174</v>
      </c>
      <c r="Y126" s="19" t="s">
        <v>309</v>
      </c>
      <c r="Z126" s="5">
        <v>84</v>
      </c>
      <c r="AB126" s="24">
        <v>45426</v>
      </c>
      <c r="AC126" s="16">
        <v>81450</v>
      </c>
      <c r="AE126" s="5">
        <v>84</v>
      </c>
      <c r="AX126" s="1" t="s">
        <v>467</v>
      </c>
      <c r="BH126" s="20">
        <v>3.7613030820082202E+17</v>
      </c>
      <c r="BK126" s="18" t="s">
        <v>183</v>
      </c>
      <c r="BL126" s="18" t="s">
        <v>181</v>
      </c>
    </row>
    <row r="127" spans="1:64" x14ac:dyDescent="0.25">
      <c r="A127" s="7" t="str">
        <f>VLOOKUP(P127,MATERIAL_MAPPING!A:C,3,FALSE)</f>
        <v>NE00</v>
      </c>
      <c r="B127" s="7" t="s">
        <v>748</v>
      </c>
      <c r="C127" s="7" t="str">
        <f>VLOOKUP(P127,MATERIAL_MAPPING!A:C,3,FALSE)</f>
        <v>NE00</v>
      </c>
      <c r="D127" s="7" t="s">
        <v>748</v>
      </c>
      <c r="E127" s="7">
        <f>VLOOKUP(P127,MATERIAL_MAPPING!A:B,2,FALSE)</f>
        <v>10035</v>
      </c>
      <c r="F127" s="7" t="str">
        <f>VLOOKUP(AX127,HU_MAPPING!A:C,2,FALSE)</f>
        <v>I1</v>
      </c>
      <c r="G127" s="7" t="str">
        <f>VLOOKUP(AX127,HU_MAPPING!A:C,3,FALSE)</f>
        <v>NPALLET-I1</v>
      </c>
      <c r="H127" s="7" t="str">
        <f t="shared" si="9"/>
        <v>20240514</v>
      </c>
      <c r="I127" s="7" t="str">
        <f t="shared" si="10"/>
        <v>21221231</v>
      </c>
      <c r="J127" s="7" t="str">
        <f>VLOOKUP(Y127,BIN_MAPPING!A:B,2,FALSE)</f>
        <v>25-024-2</v>
      </c>
      <c r="K127" s="22" t="s">
        <v>593</v>
      </c>
      <c r="L127" s="7" t="str">
        <f>VLOOKUP(E127,MATERIAL_MAPPING!B:D,3,FALSE)</f>
        <v>CS</v>
      </c>
      <c r="M127" s="13">
        <f t="shared" si="11"/>
        <v>84</v>
      </c>
      <c r="N127" s="23" t="s">
        <v>747</v>
      </c>
      <c r="O127" s="13" t="s">
        <v>156</v>
      </c>
      <c r="P127" s="5">
        <v>12002493</v>
      </c>
      <c r="R127" s="5">
        <v>1</v>
      </c>
      <c r="T127" s="5" t="s">
        <v>174</v>
      </c>
      <c r="Y127" s="19" t="s">
        <v>310</v>
      </c>
      <c r="Z127" s="5">
        <v>84</v>
      </c>
      <c r="AB127" s="24">
        <v>45426</v>
      </c>
      <c r="AC127" s="16">
        <v>81450</v>
      </c>
      <c r="AE127" s="5">
        <v>84</v>
      </c>
      <c r="AX127" s="1" t="s">
        <v>467</v>
      </c>
      <c r="BH127" s="20">
        <v>3.7613030820082298E+17</v>
      </c>
      <c r="BK127" s="18" t="s">
        <v>183</v>
      </c>
      <c r="BL127" s="18" t="s">
        <v>181</v>
      </c>
    </row>
    <row r="128" spans="1:64" x14ac:dyDescent="0.25">
      <c r="A128" s="7" t="str">
        <f>VLOOKUP(P128,MATERIAL_MAPPING!A:C,3,FALSE)</f>
        <v>NE00</v>
      </c>
      <c r="B128" s="7" t="s">
        <v>748</v>
      </c>
      <c r="C128" s="7" t="str">
        <f>VLOOKUP(P128,MATERIAL_MAPPING!A:C,3,FALSE)</f>
        <v>NE00</v>
      </c>
      <c r="D128" s="7" t="s">
        <v>748</v>
      </c>
      <c r="E128" s="7">
        <f>VLOOKUP(P128,MATERIAL_MAPPING!A:B,2,FALSE)</f>
        <v>10035</v>
      </c>
      <c r="F128" s="7" t="str">
        <f>VLOOKUP(AX128,HU_MAPPING!A:C,2,FALSE)</f>
        <v>I1</v>
      </c>
      <c r="G128" s="7" t="str">
        <f>VLOOKUP(AX128,HU_MAPPING!A:C,3,FALSE)</f>
        <v>NPALLET-I1</v>
      </c>
      <c r="H128" s="7" t="str">
        <f t="shared" si="9"/>
        <v>20240514</v>
      </c>
      <c r="I128" s="7" t="str">
        <f t="shared" si="10"/>
        <v>21221231</v>
      </c>
      <c r="J128" s="7" t="str">
        <f>VLOOKUP(Y128,BIN_MAPPING!A:B,2,FALSE)</f>
        <v>25-024-3</v>
      </c>
      <c r="K128" s="22" t="s">
        <v>594</v>
      </c>
      <c r="L128" s="7" t="str">
        <f>VLOOKUP(E128,MATERIAL_MAPPING!B:D,3,FALSE)</f>
        <v>CS</v>
      </c>
      <c r="M128" s="13">
        <f t="shared" si="11"/>
        <v>84</v>
      </c>
      <c r="N128" s="23" t="s">
        <v>747</v>
      </c>
      <c r="O128" s="13" t="s">
        <v>156</v>
      </c>
      <c r="P128" s="5">
        <v>12002493</v>
      </c>
      <c r="R128" s="5">
        <v>1</v>
      </c>
      <c r="T128" s="5" t="s">
        <v>174</v>
      </c>
      <c r="Y128" s="19" t="s">
        <v>311</v>
      </c>
      <c r="Z128" s="5">
        <v>84</v>
      </c>
      <c r="AB128" s="24">
        <v>45426</v>
      </c>
      <c r="AC128" s="16">
        <v>81450</v>
      </c>
      <c r="AE128" s="5">
        <v>84</v>
      </c>
      <c r="AX128" s="1" t="s">
        <v>467</v>
      </c>
      <c r="BH128" s="20">
        <v>3.7613030820082202E+17</v>
      </c>
      <c r="BK128" s="18" t="s">
        <v>183</v>
      </c>
      <c r="BL128" s="18" t="s">
        <v>181</v>
      </c>
    </row>
    <row r="129" spans="1:64" x14ac:dyDescent="0.25">
      <c r="A129" s="7" t="str">
        <f>VLOOKUP(P129,MATERIAL_MAPPING!A:C,3,FALSE)</f>
        <v>NE00</v>
      </c>
      <c r="B129" s="7" t="s">
        <v>748</v>
      </c>
      <c r="C129" s="7" t="str">
        <f>VLOOKUP(P129,MATERIAL_MAPPING!A:C,3,FALSE)</f>
        <v>NE00</v>
      </c>
      <c r="D129" s="7" t="s">
        <v>748</v>
      </c>
      <c r="E129" s="7">
        <f>VLOOKUP(P129,MATERIAL_MAPPING!A:B,2,FALSE)</f>
        <v>10035</v>
      </c>
      <c r="F129" s="7" t="str">
        <f>VLOOKUP(AX129,HU_MAPPING!A:C,2,FALSE)</f>
        <v>I1</v>
      </c>
      <c r="G129" s="7" t="str">
        <f>VLOOKUP(AX129,HU_MAPPING!A:C,3,FALSE)</f>
        <v>NPALLET-I1</v>
      </c>
      <c r="H129" s="7" t="str">
        <f t="shared" si="9"/>
        <v>20240514</v>
      </c>
      <c r="I129" s="7" t="str">
        <f t="shared" si="10"/>
        <v>21221231</v>
      </c>
      <c r="J129" s="7" t="str">
        <f>VLOOKUP(Y129,BIN_MAPPING!A:B,2,FALSE)</f>
        <v>25-024-4</v>
      </c>
      <c r="K129" s="22" t="s">
        <v>595</v>
      </c>
      <c r="L129" s="7" t="str">
        <f>VLOOKUP(E129,MATERIAL_MAPPING!B:D,3,FALSE)</f>
        <v>CS</v>
      </c>
      <c r="M129" s="13">
        <f t="shared" si="11"/>
        <v>84</v>
      </c>
      <c r="N129" s="23" t="s">
        <v>747</v>
      </c>
      <c r="O129" s="13" t="s">
        <v>156</v>
      </c>
      <c r="P129" s="5">
        <v>12002493</v>
      </c>
      <c r="R129" s="5">
        <v>1</v>
      </c>
      <c r="T129" s="5" t="s">
        <v>174</v>
      </c>
      <c r="Y129" s="19" t="s">
        <v>312</v>
      </c>
      <c r="Z129" s="5">
        <v>84</v>
      </c>
      <c r="AB129" s="24">
        <v>45426</v>
      </c>
      <c r="AC129" s="16">
        <v>81450</v>
      </c>
      <c r="AE129" s="5">
        <v>84</v>
      </c>
      <c r="AX129" s="1" t="s">
        <v>467</v>
      </c>
      <c r="BH129" s="20">
        <v>3.7613030820082202E+17</v>
      </c>
      <c r="BK129" s="18" t="s">
        <v>183</v>
      </c>
      <c r="BL129" s="18" t="s">
        <v>181</v>
      </c>
    </row>
    <row r="130" spans="1:64" x14ac:dyDescent="0.25">
      <c r="A130" s="7" t="str">
        <f>VLOOKUP(P130,MATERIAL_MAPPING!A:C,3,FALSE)</f>
        <v>NE00</v>
      </c>
      <c r="B130" s="7" t="s">
        <v>748</v>
      </c>
      <c r="C130" s="7" t="str">
        <f>VLOOKUP(P130,MATERIAL_MAPPING!A:C,3,FALSE)</f>
        <v>NE00</v>
      </c>
      <c r="D130" s="7" t="s">
        <v>748</v>
      </c>
      <c r="E130" s="7">
        <f>VLOOKUP(P130,MATERIAL_MAPPING!A:B,2,FALSE)</f>
        <v>10035</v>
      </c>
      <c r="F130" s="7" t="str">
        <f>VLOOKUP(AX130,HU_MAPPING!A:C,2,FALSE)</f>
        <v>I1</v>
      </c>
      <c r="G130" s="7" t="str">
        <f>VLOOKUP(AX130,HU_MAPPING!A:C,3,FALSE)</f>
        <v>NPALLET-I1</v>
      </c>
      <c r="H130" s="7" t="str">
        <f t="shared" si="9"/>
        <v>20240514</v>
      </c>
      <c r="I130" s="7" t="str">
        <f t="shared" si="10"/>
        <v>21221231</v>
      </c>
      <c r="J130" s="7" t="str">
        <f>VLOOKUP(Y130,BIN_MAPPING!A:B,2,FALSE)</f>
        <v>25-024-5</v>
      </c>
      <c r="K130" s="22" t="s">
        <v>596</v>
      </c>
      <c r="L130" s="7" t="str">
        <f>VLOOKUP(E130,MATERIAL_MAPPING!B:D,3,FALSE)</f>
        <v>CS</v>
      </c>
      <c r="M130" s="13">
        <f t="shared" si="11"/>
        <v>84</v>
      </c>
      <c r="N130" s="23" t="s">
        <v>747</v>
      </c>
      <c r="O130" s="13" t="s">
        <v>156</v>
      </c>
      <c r="P130" s="5">
        <v>12002493</v>
      </c>
      <c r="R130" s="5">
        <v>1</v>
      </c>
      <c r="T130" s="5" t="s">
        <v>174</v>
      </c>
      <c r="Y130" s="19" t="s">
        <v>313</v>
      </c>
      <c r="Z130" s="5">
        <v>84</v>
      </c>
      <c r="AB130" s="24">
        <v>45426</v>
      </c>
      <c r="AC130" s="16">
        <v>81450</v>
      </c>
      <c r="AE130" s="5">
        <v>84</v>
      </c>
      <c r="AX130" s="1" t="s">
        <v>467</v>
      </c>
      <c r="BH130" s="20">
        <v>3.7613030820082202E+17</v>
      </c>
      <c r="BK130" s="18" t="s">
        <v>183</v>
      </c>
      <c r="BL130" s="18" t="s">
        <v>181</v>
      </c>
    </row>
    <row r="131" spans="1:64" x14ac:dyDescent="0.25">
      <c r="A131" s="7" t="str">
        <f>VLOOKUP(P131,MATERIAL_MAPPING!A:C,3,FALSE)</f>
        <v>NE00</v>
      </c>
      <c r="B131" s="7" t="s">
        <v>748</v>
      </c>
      <c r="C131" s="7" t="str">
        <f>VLOOKUP(P131,MATERIAL_MAPPING!A:C,3,FALSE)</f>
        <v>NE00</v>
      </c>
      <c r="D131" s="7" t="s">
        <v>748</v>
      </c>
      <c r="E131" s="7">
        <f>VLOOKUP(P131,MATERIAL_MAPPING!A:B,2,FALSE)</f>
        <v>10035</v>
      </c>
      <c r="F131" s="7" t="str">
        <f>VLOOKUP(AX131,HU_MAPPING!A:C,2,FALSE)</f>
        <v>I1</v>
      </c>
      <c r="G131" s="7" t="str">
        <f>VLOOKUP(AX131,HU_MAPPING!A:C,3,FALSE)</f>
        <v>NPALLET-I1</v>
      </c>
      <c r="H131" s="7" t="str">
        <f t="shared" si="9"/>
        <v>20240514</v>
      </c>
      <c r="I131" s="7" t="str">
        <f t="shared" si="10"/>
        <v>21221231</v>
      </c>
      <c r="J131" s="7" t="str">
        <f>VLOOKUP(Y131,BIN_MAPPING!A:B,2,FALSE)</f>
        <v>25-024-6</v>
      </c>
      <c r="K131" s="22" t="s">
        <v>597</v>
      </c>
      <c r="L131" s="7" t="str">
        <f>VLOOKUP(E131,MATERIAL_MAPPING!B:D,3,FALSE)</f>
        <v>CS</v>
      </c>
      <c r="M131" s="13">
        <f t="shared" si="11"/>
        <v>84</v>
      </c>
      <c r="N131" s="23" t="s">
        <v>747</v>
      </c>
      <c r="O131" s="13" t="s">
        <v>156</v>
      </c>
      <c r="P131" s="5">
        <v>12002493</v>
      </c>
      <c r="R131" s="5">
        <v>1</v>
      </c>
      <c r="T131" s="5" t="s">
        <v>174</v>
      </c>
      <c r="Y131" s="19" t="s">
        <v>314</v>
      </c>
      <c r="Z131" s="5">
        <v>84</v>
      </c>
      <c r="AB131" s="24">
        <v>45426</v>
      </c>
      <c r="AC131" s="16">
        <v>81450</v>
      </c>
      <c r="AE131" s="5">
        <v>84</v>
      </c>
      <c r="AX131" s="1" t="s">
        <v>467</v>
      </c>
      <c r="BH131" s="20">
        <v>3.7613030820082202E+17</v>
      </c>
      <c r="BK131" s="18" t="s">
        <v>183</v>
      </c>
      <c r="BL131" s="18" t="s">
        <v>181</v>
      </c>
    </row>
    <row r="132" spans="1:64" x14ac:dyDescent="0.25">
      <c r="A132" s="7" t="str">
        <f>VLOOKUP(P132,MATERIAL_MAPPING!A:C,3,FALSE)</f>
        <v>NE00</v>
      </c>
      <c r="B132" s="7" t="s">
        <v>748</v>
      </c>
      <c r="C132" s="7" t="str">
        <f>VLOOKUP(P132,MATERIAL_MAPPING!A:C,3,FALSE)</f>
        <v>NE00</v>
      </c>
      <c r="D132" s="7" t="s">
        <v>748</v>
      </c>
      <c r="E132" s="7">
        <f>VLOOKUP(P132,MATERIAL_MAPPING!A:B,2,FALSE)</f>
        <v>10035</v>
      </c>
      <c r="F132" s="7" t="str">
        <f>VLOOKUP(AX132,HU_MAPPING!A:C,2,FALSE)</f>
        <v>I1</v>
      </c>
      <c r="G132" s="7" t="str">
        <f>VLOOKUP(AX132,HU_MAPPING!A:C,3,FALSE)</f>
        <v>NPALLET-I1</v>
      </c>
      <c r="H132" s="7" t="str">
        <f t="shared" si="9"/>
        <v>20240514</v>
      </c>
      <c r="I132" s="7" t="str">
        <f t="shared" si="10"/>
        <v>21221231</v>
      </c>
      <c r="J132" s="7" t="str">
        <f>VLOOKUP(Y132,BIN_MAPPING!A:B,2,FALSE)</f>
        <v>25-024-7</v>
      </c>
      <c r="K132" s="22" t="s">
        <v>598</v>
      </c>
      <c r="L132" s="7" t="str">
        <f>VLOOKUP(E132,MATERIAL_MAPPING!B:D,3,FALSE)</f>
        <v>CS</v>
      </c>
      <c r="M132" s="13">
        <f t="shared" si="11"/>
        <v>84</v>
      </c>
      <c r="N132" s="23" t="s">
        <v>747</v>
      </c>
      <c r="O132" s="13" t="s">
        <v>156</v>
      </c>
      <c r="P132" s="5">
        <v>12002493</v>
      </c>
      <c r="R132" s="5">
        <v>1</v>
      </c>
      <c r="T132" s="5" t="s">
        <v>174</v>
      </c>
      <c r="Y132" s="19" t="s">
        <v>315</v>
      </c>
      <c r="Z132" s="5">
        <v>84</v>
      </c>
      <c r="AB132" s="24">
        <v>45426</v>
      </c>
      <c r="AC132" s="16">
        <v>81450</v>
      </c>
      <c r="AE132" s="5">
        <v>84</v>
      </c>
      <c r="AX132" s="1" t="s">
        <v>467</v>
      </c>
      <c r="BH132" s="20">
        <v>3.7613030820082202E+17</v>
      </c>
      <c r="BK132" s="18" t="s">
        <v>183</v>
      </c>
      <c r="BL132" s="18" t="s">
        <v>181</v>
      </c>
    </row>
    <row r="133" spans="1:64" x14ac:dyDescent="0.25">
      <c r="A133" s="7" t="str">
        <f>VLOOKUP(P133,MATERIAL_MAPPING!A:C,3,FALSE)</f>
        <v>NE00</v>
      </c>
      <c r="B133" s="7" t="s">
        <v>748</v>
      </c>
      <c r="C133" s="7" t="str">
        <f>VLOOKUP(P133,MATERIAL_MAPPING!A:C,3,FALSE)</f>
        <v>NE00</v>
      </c>
      <c r="D133" s="7" t="s">
        <v>748</v>
      </c>
      <c r="E133" s="7">
        <f>VLOOKUP(P133,MATERIAL_MAPPING!A:B,2,FALSE)</f>
        <v>10035</v>
      </c>
      <c r="F133" s="7" t="str">
        <f>VLOOKUP(AX133,HU_MAPPING!A:C,2,FALSE)</f>
        <v>I1</v>
      </c>
      <c r="G133" s="7" t="str">
        <f>VLOOKUP(AX133,HU_MAPPING!A:C,3,FALSE)</f>
        <v>NPALLET-I1</v>
      </c>
      <c r="H133" s="7" t="str">
        <f t="shared" si="9"/>
        <v>20240514</v>
      </c>
      <c r="I133" s="7" t="str">
        <f t="shared" si="10"/>
        <v>21221231</v>
      </c>
      <c r="J133" s="7" t="str">
        <f>VLOOKUP(Y133,BIN_MAPPING!A:B,2,FALSE)</f>
        <v>22-027-3</v>
      </c>
      <c r="K133" s="22" t="s">
        <v>599</v>
      </c>
      <c r="L133" s="7" t="str">
        <f>VLOOKUP(E133,MATERIAL_MAPPING!B:D,3,FALSE)</f>
        <v>CS</v>
      </c>
      <c r="M133" s="13">
        <f t="shared" si="11"/>
        <v>84</v>
      </c>
      <c r="N133" s="23" t="s">
        <v>747</v>
      </c>
      <c r="O133" s="13" t="s">
        <v>156</v>
      </c>
      <c r="P133" s="5">
        <v>12002493</v>
      </c>
      <c r="R133" s="5">
        <v>1</v>
      </c>
      <c r="T133" s="5" t="s">
        <v>174</v>
      </c>
      <c r="Y133" s="19" t="s">
        <v>316</v>
      </c>
      <c r="Z133" s="5">
        <v>84</v>
      </c>
      <c r="AB133" s="24">
        <v>45426</v>
      </c>
      <c r="AC133" s="16">
        <v>81450</v>
      </c>
      <c r="AE133" s="5">
        <v>84</v>
      </c>
      <c r="AX133" s="1" t="s">
        <v>467</v>
      </c>
      <c r="BH133" s="20">
        <v>3.7613030820082298E+17</v>
      </c>
      <c r="BK133" s="18" t="s">
        <v>183</v>
      </c>
      <c r="BL133" s="18" t="s">
        <v>181</v>
      </c>
    </row>
    <row r="134" spans="1:64" x14ac:dyDescent="0.25">
      <c r="A134" s="7" t="str">
        <f>VLOOKUP(P134,MATERIAL_MAPPING!A:C,3,FALSE)</f>
        <v>NE00</v>
      </c>
      <c r="B134" s="7" t="s">
        <v>748</v>
      </c>
      <c r="C134" s="7" t="str">
        <f>VLOOKUP(P134,MATERIAL_MAPPING!A:C,3,FALSE)</f>
        <v>NE00</v>
      </c>
      <c r="D134" s="7" t="s">
        <v>748</v>
      </c>
      <c r="E134" s="7">
        <f>VLOOKUP(P134,MATERIAL_MAPPING!A:B,2,FALSE)</f>
        <v>10035</v>
      </c>
      <c r="F134" s="7" t="str">
        <f>VLOOKUP(AX134,HU_MAPPING!A:C,2,FALSE)</f>
        <v>I1</v>
      </c>
      <c r="G134" s="7" t="str">
        <f>VLOOKUP(AX134,HU_MAPPING!A:C,3,FALSE)</f>
        <v>NPALLET-I1</v>
      </c>
      <c r="H134" s="7" t="str">
        <f t="shared" si="9"/>
        <v>20240514</v>
      </c>
      <c r="I134" s="7" t="str">
        <f t="shared" si="10"/>
        <v>21221231</v>
      </c>
      <c r="J134" s="7" t="str">
        <f>VLOOKUP(Y134,BIN_MAPPING!A:B,2,FALSE)</f>
        <v>25-025-2</v>
      </c>
      <c r="K134" s="22" t="s">
        <v>600</v>
      </c>
      <c r="L134" s="7" t="str">
        <f>VLOOKUP(E134,MATERIAL_MAPPING!B:D,3,FALSE)</f>
        <v>CS</v>
      </c>
      <c r="M134" s="13">
        <f t="shared" si="11"/>
        <v>84</v>
      </c>
      <c r="N134" s="23" t="s">
        <v>747</v>
      </c>
      <c r="O134" s="13" t="s">
        <v>156</v>
      </c>
      <c r="P134" s="5">
        <v>12002493</v>
      </c>
      <c r="R134" s="5">
        <v>1</v>
      </c>
      <c r="T134" s="5" t="s">
        <v>174</v>
      </c>
      <c r="Y134" s="19" t="s">
        <v>317</v>
      </c>
      <c r="Z134" s="5">
        <v>84</v>
      </c>
      <c r="AB134" s="24">
        <v>45426</v>
      </c>
      <c r="AC134" s="16">
        <v>81450</v>
      </c>
      <c r="AE134" s="5">
        <v>84</v>
      </c>
      <c r="AX134" s="1" t="s">
        <v>467</v>
      </c>
      <c r="BH134" s="20">
        <v>3.7613030820082202E+17</v>
      </c>
      <c r="BK134" s="18" t="s">
        <v>183</v>
      </c>
      <c r="BL134" s="18" t="s">
        <v>181</v>
      </c>
    </row>
    <row r="135" spans="1:64" x14ac:dyDescent="0.25">
      <c r="A135" s="7" t="str">
        <f>VLOOKUP(P135,MATERIAL_MAPPING!A:C,3,FALSE)</f>
        <v>NE00</v>
      </c>
      <c r="B135" s="7" t="s">
        <v>748</v>
      </c>
      <c r="C135" s="7" t="str">
        <f>VLOOKUP(P135,MATERIAL_MAPPING!A:C,3,FALSE)</f>
        <v>NE00</v>
      </c>
      <c r="D135" s="7" t="s">
        <v>748</v>
      </c>
      <c r="E135" s="7">
        <f>VLOOKUP(P135,MATERIAL_MAPPING!A:B,2,FALSE)</f>
        <v>10035</v>
      </c>
      <c r="F135" s="7" t="str">
        <f>VLOOKUP(AX135,HU_MAPPING!A:C,2,FALSE)</f>
        <v>I1</v>
      </c>
      <c r="G135" s="7" t="str">
        <f>VLOOKUP(AX135,HU_MAPPING!A:C,3,FALSE)</f>
        <v>NPALLET-I1</v>
      </c>
      <c r="H135" s="7" t="str">
        <f t="shared" si="9"/>
        <v>20240514</v>
      </c>
      <c r="I135" s="7" t="str">
        <f t="shared" si="10"/>
        <v>21221231</v>
      </c>
      <c r="J135" s="7" t="str">
        <f>VLOOKUP(Y135,BIN_MAPPING!A:B,2,FALSE)</f>
        <v>25-025-3</v>
      </c>
      <c r="K135" s="22" t="s">
        <v>601</v>
      </c>
      <c r="L135" s="7" t="str">
        <f>VLOOKUP(E135,MATERIAL_MAPPING!B:D,3,FALSE)</f>
        <v>CS</v>
      </c>
      <c r="M135" s="13">
        <f t="shared" si="11"/>
        <v>84</v>
      </c>
      <c r="N135" s="23" t="s">
        <v>747</v>
      </c>
      <c r="O135" s="13" t="s">
        <v>156</v>
      </c>
      <c r="P135" s="5">
        <v>12002493</v>
      </c>
      <c r="R135" s="5">
        <v>1</v>
      </c>
      <c r="T135" s="5" t="s">
        <v>174</v>
      </c>
      <c r="Y135" s="19" t="s">
        <v>318</v>
      </c>
      <c r="Z135" s="5">
        <v>84</v>
      </c>
      <c r="AB135" s="24">
        <v>45426</v>
      </c>
      <c r="AC135" s="16">
        <v>81450</v>
      </c>
      <c r="AE135" s="5">
        <v>84</v>
      </c>
      <c r="AX135" s="1" t="s">
        <v>467</v>
      </c>
      <c r="BH135" s="20">
        <v>3.7613030820082202E+17</v>
      </c>
      <c r="BK135" s="18" t="s">
        <v>183</v>
      </c>
      <c r="BL135" s="18" t="s">
        <v>181</v>
      </c>
    </row>
    <row r="136" spans="1:64" x14ac:dyDescent="0.25">
      <c r="A136" s="7" t="str">
        <f>VLOOKUP(P136,MATERIAL_MAPPING!A:C,3,FALSE)</f>
        <v>NE00</v>
      </c>
      <c r="B136" s="7" t="s">
        <v>748</v>
      </c>
      <c r="C136" s="7" t="str">
        <f>VLOOKUP(P136,MATERIAL_MAPPING!A:C,3,FALSE)</f>
        <v>NE00</v>
      </c>
      <c r="D136" s="7" t="s">
        <v>748</v>
      </c>
      <c r="E136" s="7">
        <f>VLOOKUP(P136,MATERIAL_MAPPING!A:B,2,FALSE)</f>
        <v>10035</v>
      </c>
      <c r="F136" s="7" t="str">
        <f>VLOOKUP(AX136,HU_MAPPING!A:C,2,FALSE)</f>
        <v>I1</v>
      </c>
      <c r="G136" s="7" t="str">
        <f>VLOOKUP(AX136,HU_MAPPING!A:C,3,FALSE)</f>
        <v>NPALLET-I1</v>
      </c>
      <c r="H136" s="7" t="str">
        <f t="shared" si="9"/>
        <v>20240514</v>
      </c>
      <c r="I136" s="7" t="str">
        <f t="shared" si="10"/>
        <v>21221231</v>
      </c>
      <c r="J136" s="7" t="str">
        <f>VLOOKUP(Y136,BIN_MAPPING!A:B,2,FALSE)</f>
        <v>25-025-4</v>
      </c>
      <c r="K136" s="22" t="s">
        <v>602</v>
      </c>
      <c r="L136" s="7" t="str">
        <f>VLOOKUP(E136,MATERIAL_MAPPING!B:D,3,FALSE)</f>
        <v>CS</v>
      </c>
      <c r="M136" s="13">
        <f t="shared" si="11"/>
        <v>84</v>
      </c>
      <c r="N136" s="23" t="s">
        <v>747</v>
      </c>
      <c r="O136" s="13" t="s">
        <v>156</v>
      </c>
      <c r="P136" s="5">
        <v>12002493</v>
      </c>
      <c r="R136" s="5">
        <v>1</v>
      </c>
      <c r="T136" s="5" t="s">
        <v>174</v>
      </c>
      <c r="Y136" s="19" t="s">
        <v>319</v>
      </c>
      <c r="Z136" s="5">
        <v>84</v>
      </c>
      <c r="AB136" s="24">
        <v>45426</v>
      </c>
      <c r="AC136" s="16">
        <v>81450</v>
      </c>
      <c r="AE136" s="5">
        <v>84</v>
      </c>
      <c r="AX136" s="1" t="s">
        <v>467</v>
      </c>
      <c r="BH136" s="20">
        <v>3.7613030820082202E+17</v>
      </c>
      <c r="BK136" s="18" t="s">
        <v>183</v>
      </c>
      <c r="BL136" s="18" t="s">
        <v>181</v>
      </c>
    </row>
    <row r="137" spans="1:64" x14ac:dyDescent="0.25">
      <c r="A137" s="7" t="str">
        <f>VLOOKUP(P137,MATERIAL_MAPPING!A:C,3,FALSE)</f>
        <v>NE00</v>
      </c>
      <c r="B137" s="7" t="s">
        <v>748</v>
      </c>
      <c r="C137" s="7" t="str">
        <f>VLOOKUP(P137,MATERIAL_MAPPING!A:C,3,FALSE)</f>
        <v>NE00</v>
      </c>
      <c r="D137" s="7" t="s">
        <v>748</v>
      </c>
      <c r="E137" s="7">
        <f>VLOOKUP(P137,MATERIAL_MAPPING!A:B,2,FALSE)</f>
        <v>10035</v>
      </c>
      <c r="F137" s="7" t="str">
        <f>VLOOKUP(AX137,HU_MAPPING!A:C,2,FALSE)</f>
        <v>I1</v>
      </c>
      <c r="G137" s="7" t="str">
        <f>VLOOKUP(AX137,HU_MAPPING!A:C,3,FALSE)</f>
        <v>NPALLET-I1</v>
      </c>
      <c r="H137" s="7" t="str">
        <f t="shared" si="9"/>
        <v>20240514</v>
      </c>
      <c r="I137" s="7" t="str">
        <f t="shared" si="10"/>
        <v>21221231</v>
      </c>
      <c r="J137" s="7" t="str">
        <f>VLOOKUP(Y137,BIN_MAPPING!A:B,2,FALSE)</f>
        <v>25-025-5</v>
      </c>
      <c r="K137" s="22" t="s">
        <v>603</v>
      </c>
      <c r="L137" s="7" t="str">
        <f>VLOOKUP(E137,MATERIAL_MAPPING!B:D,3,FALSE)</f>
        <v>CS</v>
      </c>
      <c r="M137" s="13">
        <f t="shared" si="11"/>
        <v>84</v>
      </c>
      <c r="N137" s="23" t="s">
        <v>747</v>
      </c>
      <c r="O137" s="13" t="s">
        <v>156</v>
      </c>
      <c r="P137" s="5">
        <v>12002493</v>
      </c>
      <c r="R137" s="5">
        <v>1</v>
      </c>
      <c r="T137" s="5" t="s">
        <v>174</v>
      </c>
      <c r="Y137" s="19" t="s">
        <v>320</v>
      </c>
      <c r="Z137" s="5">
        <v>84</v>
      </c>
      <c r="AB137" s="24">
        <v>45426</v>
      </c>
      <c r="AC137" s="16">
        <v>81450</v>
      </c>
      <c r="AE137" s="5">
        <v>84</v>
      </c>
      <c r="AX137" s="1" t="s">
        <v>467</v>
      </c>
      <c r="BH137" s="20">
        <v>3.7613030820082202E+17</v>
      </c>
      <c r="BK137" s="18" t="s">
        <v>183</v>
      </c>
      <c r="BL137" s="18" t="s">
        <v>181</v>
      </c>
    </row>
    <row r="138" spans="1:64" x14ac:dyDescent="0.25">
      <c r="A138" s="7" t="str">
        <f>VLOOKUP(P138,MATERIAL_MAPPING!A:C,3,FALSE)</f>
        <v>NE00</v>
      </c>
      <c r="B138" s="7" t="s">
        <v>748</v>
      </c>
      <c r="C138" s="7" t="str">
        <f>VLOOKUP(P138,MATERIAL_MAPPING!A:C,3,FALSE)</f>
        <v>NE00</v>
      </c>
      <c r="D138" s="7" t="s">
        <v>748</v>
      </c>
      <c r="E138" s="7">
        <f>VLOOKUP(P138,MATERIAL_MAPPING!A:B,2,FALSE)</f>
        <v>10035</v>
      </c>
      <c r="F138" s="7" t="str">
        <f>VLOOKUP(AX138,HU_MAPPING!A:C,2,FALSE)</f>
        <v>I1</v>
      </c>
      <c r="G138" s="7" t="str">
        <f>VLOOKUP(AX138,HU_MAPPING!A:C,3,FALSE)</f>
        <v>NPALLET-I1</v>
      </c>
      <c r="H138" s="7" t="str">
        <f t="shared" si="9"/>
        <v>20240514</v>
      </c>
      <c r="I138" s="7" t="str">
        <f t="shared" si="10"/>
        <v>21221231</v>
      </c>
      <c r="J138" s="7" t="str">
        <f>VLOOKUP(Y138,BIN_MAPPING!A:B,2,FALSE)</f>
        <v>25-025-6</v>
      </c>
      <c r="K138" s="22" t="s">
        <v>604</v>
      </c>
      <c r="L138" s="7" t="str">
        <f>VLOOKUP(E138,MATERIAL_MAPPING!B:D,3,FALSE)</f>
        <v>CS</v>
      </c>
      <c r="M138" s="13">
        <f t="shared" si="11"/>
        <v>84</v>
      </c>
      <c r="N138" s="23" t="s">
        <v>747</v>
      </c>
      <c r="O138" s="13" t="s">
        <v>156</v>
      </c>
      <c r="P138" s="5">
        <v>12002493</v>
      </c>
      <c r="R138" s="5">
        <v>1</v>
      </c>
      <c r="T138" s="5" t="s">
        <v>174</v>
      </c>
      <c r="Y138" s="19" t="s">
        <v>321</v>
      </c>
      <c r="Z138" s="5">
        <v>84</v>
      </c>
      <c r="AB138" s="24">
        <v>45426</v>
      </c>
      <c r="AC138" s="16">
        <v>81450</v>
      </c>
      <c r="AE138" s="5">
        <v>84</v>
      </c>
      <c r="AX138" s="1" t="s">
        <v>467</v>
      </c>
      <c r="BH138" s="20">
        <v>3.7613030820082298E+17</v>
      </c>
      <c r="BK138" s="18" t="s">
        <v>183</v>
      </c>
      <c r="BL138" s="18" t="s">
        <v>181</v>
      </c>
    </row>
    <row r="139" spans="1:64" x14ac:dyDescent="0.25">
      <c r="A139" s="7" t="str">
        <f>VLOOKUP(P139,MATERIAL_MAPPING!A:C,3,FALSE)</f>
        <v>NE00</v>
      </c>
      <c r="B139" s="7" t="s">
        <v>748</v>
      </c>
      <c r="C139" s="7" t="str">
        <f>VLOOKUP(P139,MATERIAL_MAPPING!A:C,3,FALSE)</f>
        <v>NE00</v>
      </c>
      <c r="D139" s="7" t="s">
        <v>748</v>
      </c>
      <c r="E139" s="7">
        <f>VLOOKUP(P139,MATERIAL_MAPPING!A:B,2,FALSE)</f>
        <v>10035</v>
      </c>
      <c r="F139" s="7" t="str">
        <f>VLOOKUP(AX139,HU_MAPPING!A:C,2,FALSE)</f>
        <v>I1</v>
      </c>
      <c r="G139" s="7" t="str">
        <f>VLOOKUP(AX139,HU_MAPPING!A:C,3,FALSE)</f>
        <v>NPALLET-I1</v>
      </c>
      <c r="H139" s="7" t="str">
        <f t="shared" si="9"/>
        <v>20240514</v>
      </c>
      <c r="I139" s="7" t="str">
        <f t="shared" si="10"/>
        <v>21221231</v>
      </c>
      <c r="J139" s="7" t="str">
        <f>VLOOKUP(Y139,BIN_MAPPING!A:B,2,FALSE)</f>
        <v>25-025-7</v>
      </c>
      <c r="K139" s="22" t="s">
        <v>605</v>
      </c>
      <c r="L139" s="7" t="str">
        <f>VLOOKUP(E139,MATERIAL_MAPPING!B:D,3,FALSE)</f>
        <v>CS</v>
      </c>
      <c r="M139" s="13">
        <f t="shared" si="11"/>
        <v>84</v>
      </c>
      <c r="N139" s="23" t="s">
        <v>747</v>
      </c>
      <c r="O139" s="13" t="s">
        <v>156</v>
      </c>
      <c r="P139" s="5">
        <v>12002493</v>
      </c>
      <c r="R139" s="5">
        <v>1</v>
      </c>
      <c r="T139" s="5" t="s">
        <v>174</v>
      </c>
      <c r="Y139" s="19" t="s">
        <v>322</v>
      </c>
      <c r="Z139" s="5">
        <v>84</v>
      </c>
      <c r="AB139" s="24">
        <v>45426</v>
      </c>
      <c r="AC139" s="16">
        <v>81450</v>
      </c>
      <c r="AE139" s="5">
        <v>84</v>
      </c>
      <c r="AX139" s="1" t="s">
        <v>467</v>
      </c>
      <c r="BH139" s="20">
        <v>3.7613030820082298E+17</v>
      </c>
      <c r="BK139" s="18" t="s">
        <v>183</v>
      </c>
      <c r="BL139" s="18" t="s">
        <v>181</v>
      </c>
    </row>
    <row r="140" spans="1:64" x14ac:dyDescent="0.25">
      <c r="A140" s="7" t="str">
        <f>VLOOKUP(P140,MATERIAL_MAPPING!A:C,3,FALSE)</f>
        <v>NE00</v>
      </c>
      <c r="B140" s="7" t="s">
        <v>748</v>
      </c>
      <c r="C140" s="7" t="str">
        <f>VLOOKUP(P140,MATERIAL_MAPPING!A:C,3,FALSE)</f>
        <v>NE00</v>
      </c>
      <c r="D140" s="7" t="s">
        <v>748</v>
      </c>
      <c r="E140" s="7">
        <f>VLOOKUP(P140,MATERIAL_MAPPING!A:B,2,FALSE)</f>
        <v>10035</v>
      </c>
      <c r="F140" s="7" t="str">
        <f>VLOOKUP(AX140,HU_MAPPING!A:C,2,FALSE)</f>
        <v>I1</v>
      </c>
      <c r="G140" s="7" t="str">
        <f>VLOOKUP(AX140,HU_MAPPING!A:C,3,FALSE)</f>
        <v>NPALLET-I1</v>
      </c>
      <c r="H140" s="7" t="str">
        <f t="shared" si="9"/>
        <v>20240514</v>
      </c>
      <c r="I140" s="7" t="str">
        <f t="shared" si="10"/>
        <v>21221231</v>
      </c>
      <c r="J140" s="7" t="str">
        <f>VLOOKUP(Y140,BIN_MAPPING!A:B,2,FALSE)</f>
        <v>22-027-4</v>
      </c>
      <c r="K140" s="22" t="s">
        <v>606</v>
      </c>
      <c r="L140" s="7" t="str">
        <f>VLOOKUP(E140,MATERIAL_MAPPING!B:D,3,FALSE)</f>
        <v>CS</v>
      </c>
      <c r="M140" s="13">
        <f t="shared" si="11"/>
        <v>84</v>
      </c>
      <c r="N140" s="23" t="s">
        <v>747</v>
      </c>
      <c r="O140" s="13" t="s">
        <v>156</v>
      </c>
      <c r="P140" s="5">
        <v>12002493</v>
      </c>
      <c r="R140" s="5">
        <v>1</v>
      </c>
      <c r="T140" s="5" t="s">
        <v>174</v>
      </c>
      <c r="Y140" s="19" t="s">
        <v>323</v>
      </c>
      <c r="Z140" s="5">
        <v>84</v>
      </c>
      <c r="AB140" s="24">
        <v>45426</v>
      </c>
      <c r="AC140" s="16">
        <v>81450</v>
      </c>
      <c r="AE140" s="5">
        <v>84</v>
      </c>
      <c r="AX140" s="1" t="s">
        <v>467</v>
      </c>
      <c r="BH140" s="20">
        <v>3.7613030820082202E+17</v>
      </c>
      <c r="BK140" s="18" t="s">
        <v>183</v>
      </c>
      <c r="BL140" s="18" t="s">
        <v>181</v>
      </c>
    </row>
    <row r="141" spans="1:64" x14ac:dyDescent="0.25">
      <c r="A141" s="7" t="str">
        <f>VLOOKUP(P141,MATERIAL_MAPPING!A:C,3,FALSE)</f>
        <v>NE00</v>
      </c>
      <c r="B141" s="7" t="s">
        <v>748</v>
      </c>
      <c r="C141" s="7" t="str">
        <f>VLOOKUP(P141,MATERIAL_MAPPING!A:C,3,FALSE)</f>
        <v>NE00</v>
      </c>
      <c r="D141" s="7" t="s">
        <v>748</v>
      </c>
      <c r="E141" s="7">
        <f>VLOOKUP(P141,MATERIAL_MAPPING!A:B,2,FALSE)</f>
        <v>10035</v>
      </c>
      <c r="F141" s="7" t="str">
        <f>VLOOKUP(AX141,HU_MAPPING!A:C,2,FALSE)</f>
        <v>I1</v>
      </c>
      <c r="G141" s="7" t="str">
        <f>VLOOKUP(AX141,HU_MAPPING!A:C,3,FALSE)</f>
        <v>NPALLET-I1</v>
      </c>
      <c r="H141" s="7" t="str">
        <f t="shared" si="9"/>
        <v>20240514</v>
      </c>
      <c r="I141" s="7" t="str">
        <f t="shared" si="10"/>
        <v>21221231</v>
      </c>
      <c r="J141" s="7" t="str">
        <f>VLOOKUP(Y141,BIN_MAPPING!A:B,2,FALSE)</f>
        <v>25-026-2</v>
      </c>
      <c r="K141" s="22" t="s">
        <v>607</v>
      </c>
      <c r="L141" s="7" t="str">
        <f>VLOOKUP(E141,MATERIAL_MAPPING!B:D,3,FALSE)</f>
        <v>CS</v>
      </c>
      <c r="M141" s="13">
        <f t="shared" si="11"/>
        <v>84</v>
      </c>
      <c r="N141" s="23" t="s">
        <v>747</v>
      </c>
      <c r="O141" s="13" t="s">
        <v>156</v>
      </c>
      <c r="P141" s="5">
        <v>12002493</v>
      </c>
      <c r="R141" s="5">
        <v>1</v>
      </c>
      <c r="T141" s="5" t="s">
        <v>174</v>
      </c>
      <c r="Y141" s="19" t="s">
        <v>324</v>
      </c>
      <c r="Z141" s="5">
        <v>84</v>
      </c>
      <c r="AB141" s="24">
        <v>45426</v>
      </c>
      <c r="AC141" s="16">
        <v>81450</v>
      </c>
      <c r="AE141" s="5">
        <v>84</v>
      </c>
      <c r="AX141" s="1" t="s">
        <v>467</v>
      </c>
      <c r="BH141" s="20">
        <v>3.7613030820082202E+17</v>
      </c>
      <c r="BK141" s="18" t="s">
        <v>183</v>
      </c>
      <c r="BL141" s="18" t="s">
        <v>181</v>
      </c>
    </row>
    <row r="142" spans="1:64" x14ac:dyDescent="0.25">
      <c r="A142" s="7" t="str">
        <f>VLOOKUP(P142,MATERIAL_MAPPING!A:C,3,FALSE)</f>
        <v>NE00</v>
      </c>
      <c r="B142" s="7" t="s">
        <v>748</v>
      </c>
      <c r="C142" s="7" t="str">
        <f>VLOOKUP(P142,MATERIAL_MAPPING!A:C,3,FALSE)</f>
        <v>NE00</v>
      </c>
      <c r="D142" s="7" t="s">
        <v>748</v>
      </c>
      <c r="E142" s="7">
        <f>VLOOKUP(P142,MATERIAL_MAPPING!A:B,2,FALSE)</f>
        <v>10035</v>
      </c>
      <c r="F142" s="7" t="str">
        <f>VLOOKUP(AX142,HU_MAPPING!A:C,2,FALSE)</f>
        <v>I1</v>
      </c>
      <c r="G142" s="7" t="str">
        <f>VLOOKUP(AX142,HU_MAPPING!A:C,3,FALSE)</f>
        <v>NPALLET-I1</v>
      </c>
      <c r="H142" s="7" t="str">
        <f t="shared" si="9"/>
        <v>20240514</v>
      </c>
      <c r="I142" s="7" t="str">
        <f t="shared" si="10"/>
        <v>21221231</v>
      </c>
      <c r="J142" s="7" t="str">
        <f>VLOOKUP(Y142,BIN_MAPPING!A:B,2,FALSE)</f>
        <v>25-026-3</v>
      </c>
      <c r="K142" s="22" t="s">
        <v>608</v>
      </c>
      <c r="L142" s="7" t="str">
        <f>VLOOKUP(E142,MATERIAL_MAPPING!B:D,3,FALSE)</f>
        <v>CS</v>
      </c>
      <c r="M142" s="13">
        <f t="shared" si="11"/>
        <v>84</v>
      </c>
      <c r="N142" s="23" t="s">
        <v>747</v>
      </c>
      <c r="O142" s="13" t="s">
        <v>156</v>
      </c>
      <c r="P142" s="5">
        <v>12002493</v>
      </c>
      <c r="R142" s="5">
        <v>1</v>
      </c>
      <c r="T142" s="5" t="s">
        <v>174</v>
      </c>
      <c r="Y142" s="19" t="s">
        <v>325</v>
      </c>
      <c r="Z142" s="5">
        <v>84</v>
      </c>
      <c r="AB142" s="24">
        <v>45426</v>
      </c>
      <c r="AC142" s="16">
        <v>81450</v>
      </c>
      <c r="AE142" s="5">
        <v>84</v>
      </c>
      <c r="AX142" s="1" t="s">
        <v>467</v>
      </c>
      <c r="BH142" s="20">
        <v>3.7613030820082202E+17</v>
      </c>
      <c r="BK142" s="18" t="s">
        <v>183</v>
      </c>
      <c r="BL142" s="18" t="s">
        <v>181</v>
      </c>
    </row>
    <row r="143" spans="1:64" x14ac:dyDescent="0.25">
      <c r="A143" s="7" t="str">
        <f>VLOOKUP(P143,MATERIAL_MAPPING!A:C,3,FALSE)</f>
        <v>NE00</v>
      </c>
      <c r="B143" s="7" t="s">
        <v>748</v>
      </c>
      <c r="C143" s="7" t="str">
        <f>VLOOKUP(P143,MATERIAL_MAPPING!A:C,3,FALSE)</f>
        <v>NE00</v>
      </c>
      <c r="D143" s="7" t="s">
        <v>748</v>
      </c>
      <c r="E143" s="7">
        <f>VLOOKUP(P143,MATERIAL_MAPPING!A:B,2,FALSE)</f>
        <v>10035</v>
      </c>
      <c r="F143" s="7" t="str">
        <f>VLOOKUP(AX143,HU_MAPPING!A:C,2,FALSE)</f>
        <v>I1</v>
      </c>
      <c r="G143" s="7" t="str">
        <f>VLOOKUP(AX143,HU_MAPPING!A:C,3,FALSE)</f>
        <v>NPALLET-I1</v>
      </c>
      <c r="H143" s="7" t="str">
        <f t="shared" si="9"/>
        <v>20240514</v>
      </c>
      <c r="I143" s="7" t="str">
        <f t="shared" si="10"/>
        <v>21221231</v>
      </c>
      <c r="J143" s="7" t="str">
        <f>VLOOKUP(Y143,BIN_MAPPING!A:B,2,FALSE)</f>
        <v>25-026-4</v>
      </c>
      <c r="K143" s="22" t="s">
        <v>609</v>
      </c>
      <c r="L143" s="7" t="str">
        <f>VLOOKUP(E143,MATERIAL_MAPPING!B:D,3,FALSE)</f>
        <v>CS</v>
      </c>
      <c r="M143" s="13">
        <f t="shared" si="11"/>
        <v>84</v>
      </c>
      <c r="N143" s="23" t="s">
        <v>747</v>
      </c>
      <c r="O143" s="13" t="s">
        <v>156</v>
      </c>
      <c r="P143" s="5">
        <v>12002493</v>
      </c>
      <c r="R143" s="5">
        <v>1</v>
      </c>
      <c r="T143" s="5" t="s">
        <v>174</v>
      </c>
      <c r="Y143" s="19" t="s">
        <v>326</v>
      </c>
      <c r="Z143" s="5">
        <v>84</v>
      </c>
      <c r="AB143" s="24">
        <v>45426</v>
      </c>
      <c r="AC143" s="16">
        <v>81450</v>
      </c>
      <c r="AE143" s="5">
        <v>84</v>
      </c>
      <c r="AX143" s="1" t="s">
        <v>467</v>
      </c>
      <c r="BH143" s="20">
        <v>3.7613030820082202E+17</v>
      </c>
      <c r="BK143" s="18" t="s">
        <v>183</v>
      </c>
      <c r="BL143" s="18" t="s">
        <v>181</v>
      </c>
    </row>
    <row r="144" spans="1:64" x14ac:dyDescent="0.25">
      <c r="A144" s="7" t="str">
        <f>VLOOKUP(P144,MATERIAL_MAPPING!A:C,3,FALSE)</f>
        <v>NE00</v>
      </c>
      <c r="B144" s="7" t="s">
        <v>748</v>
      </c>
      <c r="C144" s="7" t="str">
        <f>VLOOKUP(P144,MATERIAL_MAPPING!A:C,3,FALSE)</f>
        <v>NE00</v>
      </c>
      <c r="D144" s="7" t="s">
        <v>748</v>
      </c>
      <c r="E144" s="7">
        <f>VLOOKUP(P144,MATERIAL_MAPPING!A:B,2,FALSE)</f>
        <v>10035</v>
      </c>
      <c r="F144" s="7" t="str">
        <f>VLOOKUP(AX144,HU_MAPPING!A:C,2,FALSE)</f>
        <v>I1</v>
      </c>
      <c r="G144" s="7" t="str">
        <f>VLOOKUP(AX144,HU_MAPPING!A:C,3,FALSE)</f>
        <v>NPALLET-I1</v>
      </c>
      <c r="H144" s="7" t="str">
        <f t="shared" si="9"/>
        <v>20240514</v>
      </c>
      <c r="I144" s="7" t="str">
        <f t="shared" si="10"/>
        <v>21221231</v>
      </c>
      <c r="J144" s="7" t="str">
        <f>VLOOKUP(Y144,BIN_MAPPING!A:B,2,FALSE)</f>
        <v>25-026-5</v>
      </c>
      <c r="K144" s="22" t="s">
        <v>610</v>
      </c>
      <c r="L144" s="7" t="str">
        <f>VLOOKUP(E144,MATERIAL_MAPPING!B:D,3,FALSE)</f>
        <v>CS</v>
      </c>
      <c r="M144" s="13">
        <f t="shared" si="11"/>
        <v>84</v>
      </c>
      <c r="N144" s="23" t="s">
        <v>747</v>
      </c>
      <c r="O144" s="13" t="s">
        <v>156</v>
      </c>
      <c r="P144" s="5">
        <v>12002493</v>
      </c>
      <c r="R144" s="5">
        <v>1</v>
      </c>
      <c r="T144" s="5" t="s">
        <v>174</v>
      </c>
      <c r="Y144" s="19" t="s">
        <v>327</v>
      </c>
      <c r="Z144" s="5">
        <v>84</v>
      </c>
      <c r="AB144" s="24">
        <v>45426</v>
      </c>
      <c r="AC144" s="16">
        <v>81450</v>
      </c>
      <c r="AE144" s="5">
        <v>84</v>
      </c>
      <c r="AX144" s="1" t="s">
        <v>467</v>
      </c>
      <c r="BH144" s="20">
        <v>3.7613030820082298E+17</v>
      </c>
      <c r="BK144" s="18" t="s">
        <v>183</v>
      </c>
      <c r="BL144" s="18" t="s">
        <v>181</v>
      </c>
    </row>
    <row r="145" spans="1:64" x14ac:dyDescent="0.25">
      <c r="A145" s="7" t="str">
        <f>VLOOKUP(P145,MATERIAL_MAPPING!A:C,3,FALSE)</f>
        <v>NE00</v>
      </c>
      <c r="B145" s="7" t="s">
        <v>748</v>
      </c>
      <c r="C145" s="7" t="str">
        <f>VLOOKUP(P145,MATERIAL_MAPPING!A:C,3,FALSE)</f>
        <v>NE00</v>
      </c>
      <c r="D145" s="7" t="s">
        <v>748</v>
      </c>
      <c r="E145" s="7">
        <f>VLOOKUP(P145,MATERIAL_MAPPING!A:B,2,FALSE)</f>
        <v>10035</v>
      </c>
      <c r="F145" s="7" t="str">
        <f>VLOOKUP(AX145,HU_MAPPING!A:C,2,FALSE)</f>
        <v>I1</v>
      </c>
      <c r="G145" s="7" t="str">
        <f>VLOOKUP(AX145,HU_MAPPING!A:C,3,FALSE)</f>
        <v>NPALLET-I1</v>
      </c>
      <c r="H145" s="7" t="str">
        <f t="shared" si="9"/>
        <v>20240514</v>
      </c>
      <c r="I145" s="7" t="str">
        <f t="shared" si="10"/>
        <v>21221231</v>
      </c>
      <c r="J145" s="7" t="str">
        <f>VLOOKUP(Y145,BIN_MAPPING!A:B,2,FALSE)</f>
        <v>25-026-6</v>
      </c>
      <c r="K145" s="22" t="s">
        <v>611</v>
      </c>
      <c r="L145" s="7" t="str">
        <f>VLOOKUP(E145,MATERIAL_MAPPING!B:D,3,FALSE)</f>
        <v>CS</v>
      </c>
      <c r="M145" s="13">
        <f t="shared" si="11"/>
        <v>84</v>
      </c>
      <c r="N145" s="23" t="s">
        <v>747</v>
      </c>
      <c r="O145" s="13" t="s">
        <v>156</v>
      </c>
      <c r="P145" s="5">
        <v>12002493</v>
      </c>
      <c r="R145" s="5">
        <v>1</v>
      </c>
      <c r="T145" s="5" t="s">
        <v>174</v>
      </c>
      <c r="Y145" s="19" t="s">
        <v>328</v>
      </c>
      <c r="Z145" s="5">
        <v>84</v>
      </c>
      <c r="AB145" s="24">
        <v>45426</v>
      </c>
      <c r="AC145" s="16">
        <v>81450</v>
      </c>
      <c r="AE145" s="5">
        <v>84</v>
      </c>
      <c r="AX145" s="1" t="s">
        <v>467</v>
      </c>
      <c r="BH145" s="20">
        <v>3.7613030820082298E+17</v>
      </c>
      <c r="BK145" s="18" t="s">
        <v>183</v>
      </c>
      <c r="BL145" s="18" t="s">
        <v>181</v>
      </c>
    </row>
    <row r="146" spans="1:64" x14ac:dyDescent="0.25">
      <c r="A146" s="7" t="str">
        <f>VLOOKUP(P146,MATERIAL_MAPPING!A:C,3,FALSE)</f>
        <v>NE00</v>
      </c>
      <c r="B146" s="7" t="s">
        <v>748</v>
      </c>
      <c r="C146" s="7" t="str">
        <f>VLOOKUP(P146,MATERIAL_MAPPING!A:C,3,FALSE)</f>
        <v>NE00</v>
      </c>
      <c r="D146" s="7" t="s">
        <v>748</v>
      </c>
      <c r="E146" s="7">
        <f>VLOOKUP(P146,MATERIAL_MAPPING!A:B,2,FALSE)</f>
        <v>10035</v>
      </c>
      <c r="F146" s="7" t="str">
        <f>VLOOKUP(AX146,HU_MAPPING!A:C,2,FALSE)</f>
        <v>I1</v>
      </c>
      <c r="G146" s="7" t="str">
        <f>VLOOKUP(AX146,HU_MAPPING!A:C,3,FALSE)</f>
        <v>NPALLET-I1</v>
      </c>
      <c r="H146" s="7" t="str">
        <f t="shared" si="9"/>
        <v>20240514</v>
      </c>
      <c r="I146" s="7" t="str">
        <f t="shared" si="10"/>
        <v>21221231</v>
      </c>
      <c r="J146" s="7" t="str">
        <f>VLOOKUP(Y146,BIN_MAPPING!A:B,2,FALSE)</f>
        <v>25-026-7</v>
      </c>
      <c r="K146" s="22" t="s">
        <v>612</v>
      </c>
      <c r="L146" s="7" t="str">
        <f>VLOOKUP(E146,MATERIAL_MAPPING!B:D,3,FALSE)</f>
        <v>CS</v>
      </c>
      <c r="M146" s="13">
        <f t="shared" si="11"/>
        <v>84</v>
      </c>
      <c r="N146" s="23" t="s">
        <v>747</v>
      </c>
      <c r="O146" s="13" t="s">
        <v>156</v>
      </c>
      <c r="P146" s="5">
        <v>12002493</v>
      </c>
      <c r="R146" s="5">
        <v>1</v>
      </c>
      <c r="T146" s="5" t="s">
        <v>174</v>
      </c>
      <c r="Y146" s="19" t="s">
        <v>329</v>
      </c>
      <c r="Z146" s="5">
        <v>84</v>
      </c>
      <c r="AB146" s="24">
        <v>45426</v>
      </c>
      <c r="AC146" s="16">
        <v>81450</v>
      </c>
      <c r="AE146" s="5">
        <v>84</v>
      </c>
      <c r="AX146" s="1" t="s">
        <v>467</v>
      </c>
      <c r="BH146" s="20">
        <v>3.7613030820082202E+17</v>
      </c>
      <c r="BK146" s="18" t="s">
        <v>183</v>
      </c>
      <c r="BL146" s="18" t="s">
        <v>181</v>
      </c>
    </row>
    <row r="147" spans="1:64" x14ac:dyDescent="0.25">
      <c r="A147" s="7" t="str">
        <f>VLOOKUP(P147,MATERIAL_MAPPING!A:C,3,FALSE)</f>
        <v>NE00</v>
      </c>
      <c r="B147" s="7" t="s">
        <v>748</v>
      </c>
      <c r="C147" s="7" t="str">
        <f>VLOOKUP(P147,MATERIAL_MAPPING!A:C,3,FALSE)</f>
        <v>NE00</v>
      </c>
      <c r="D147" s="7" t="s">
        <v>748</v>
      </c>
      <c r="E147" s="7">
        <f>VLOOKUP(P147,MATERIAL_MAPPING!A:B,2,FALSE)</f>
        <v>10035</v>
      </c>
      <c r="F147" s="7" t="str">
        <f>VLOOKUP(AX147,HU_MAPPING!A:C,2,FALSE)</f>
        <v>I1</v>
      </c>
      <c r="G147" s="7" t="str">
        <f>VLOOKUP(AX147,HU_MAPPING!A:C,3,FALSE)</f>
        <v>NPALLET-I1</v>
      </c>
      <c r="H147" s="7" t="str">
        <f t="shared" si="9"/>
        <v>20240514</v>
      </c>
      <c r="I147" s="7" t="str">
        <f t="shared" si="10"/>
        <v>21221231</v>
      </c>
      <c r="J147" s="7" t="str">
        <f>VLOOKUP(Y147,BIN_MAPPING!A:B,2,FALSE)</f>
        <v>22-027-5</v>
      </c>
      <c r="K147" s="22" t="s">
        <v>613</v>
      </c>
      <c r="L147" s="7" t="str">
        <f>VLOOKUP(E147,MATERIAL_MAPPING!B:D,3,FALSE)</f>
        <v>CS</v>
      </c>
      <c r="M147" s="13">
        <f t="shared" si="11"/>
        <v>84</v>
      </c>
      <c r="N147" s="23" t="s">
        <v>747</v>
      </c>
      <c r="O147" s="13" t="s">
        <v>156</v>
      </c>
      <c r="P147" s="5">
        <v>12002493</v>
      </c>
      <c r="R147" s="5">
        <v>1</v>
      </c>
      <c r="T147" s="5" t="s">
        <v>174</v>
      </c>
      <c r="Y147" s="19" t="s">
        <v>330</v>
      </c>
      <c r="Z147" s="5">
        <v>84</v>
      </c>
      <c r="AB147" s="24">
        <v>45426</v>
      </c>
      <c r="AC147" s="16">
        <v>81450</v>
      </c>
      <c r="AE147" s="5">
        <v>84</v>
      </c>
      <c r="AX147" s="1" t="s">
        <v>467</v>
      </c>
      <c r="BH147" s="20">
        <v>3.7613030820082202E+17</v>
      </c>
      <c r="BK147" s="18" t="s">
        <v>183</v>
      </c>
      <c r="BL147" s="18" t="s">
        <v>181</v>
      </c>
    </row>
    <row r="148" spans="1:64" x14ac:dyDescent="0.25">
      <c r="A148" s="7" t="str">
        <f>VLOOKUP(P148,MATERIAL_MAPPING!A:C,3,FALSE)</f>
        <v>NE00</v>
      </c>
      <c r="B148" s="7" t="s">
        <v>748</v>
      </c>
      <c r="C148" s="7" t="str">
        <f>VLOOKUP(P148,MATERIAL_MAPPING!A:C,3,FALSE)</f>
        <v>NE00</v>
      </c>
      <c r="D148" s="7" t="s">
        <v>748</v>
      </c>
      <c r="E148" s="7">
        <f>VLOOKUP(P148,MATERIAL_MAPPING!A:B,2,FALSE)</f>
        <v>10035</v>
      </c>
      <c r="F148" s="7" t="str">
        <f>VLOOKUP(AX148,HU_MAPPING!A:C,2,FALSE)</f>
        <v>I1</v>
      </c>
      <c r="G148" s="7" t="str">
        <f>VLOOKUP(AX148,HU_MAPPING!A:C,3,FALSE)</f>
        <v>NPALLET-I1</v>
      </c>
      <c r="H148" s="7" t="str">
        <f t="shared" si="9"/>
        <v>20240514</v>
      </c>
      <c r="I148" s="7" t="str">
        <f t="shared" si="10"/>
        <v>21221231</v>
      </c>
      <c r="J148" s="7" t="str">
        <f>VLOOKUP(Y148,BIN_MAPPING!A:B,2,FALSE)</f>
        <v>25-027-2</v>
      </c>
      <c r="K148" s="22" t="s">
        <v>614</v>
      </c>
      <c r="L148" s="7" t="str">
        <f>VLOOKUP(E148,MATERIAL_MAPPING!B:D,3,FALSE)</f>
        <v>CS</v>
      </c>
      <c r="M148" s="13">
        <f t="shared" si="11"/>
        <v>84</v>
      </c>
      <c r="N148" s="23" t="s">
        <v>747</v>
      </c>
      <c r="O148" s="13" t="s">
        <v>156</v>
      </c>
      <c r="P148" s="5">
        <v>12002493</v>
      </c>
      <c r="R148" s="5">
        <v>1</v>
      </c>
      <c r="T148" s="5" t="s">
        <v>174</v>
      </c>
      <c r="Y148" s="19" t="s">
        <v>331</v>
      </c>
      <c r="Z148" s="5">
        <v>84</v>
      </c>
      <c r="AB148" s="24">
        <v>45426</v>
      </c>
      <c r="AC148" s="16">
        <v>81450</v>
      </c>
      <c r="AE148" s="5">
        <v>84</v>
      </c>
      <c r="AX148" s="1" t="s">
        <v>467</v>
      </c>
      <c r="BH148" s="20">
        <v>3.7613030820082202E+17</v>
      </c>
      <c r="BK148" s="18" t="s">
        <v>183</v>
      </c>
      <c r="BL148" s="18" t="s">
        <v>181</v>
      </c>
    </row>
    <row r="149" spans="1:64" x14ac:dyDescent="0.25">
      <c r="A149" s="7" t="str">
        <f>VLOOKUP(P149,MATERIAL_MAPPING!A:C,3,FALSE)</f>
        <v>NE00</v>
      </c>
      <c r="B149" s="7" t="s">
        <v>748</v>
      </c>
      <c r="C149" s="7" t="str">
        <f>VLOOKUP(P149,MATERIAL_MAPPING!A:C,3,FALSE)</f>
        <v>NE00</v>
      </c>
      <c r="D149" s="7" t="s">
        <v>748</v>
      </c>
      <c r="E149" s="7">
        <f>VLOOKUP(P149,MATERIAL_MAPPING!A:B,2,FALSE)</f>
        <v>10035</v>
      </c>
      <c r="F149" s="7" t="str">
        <f>VLOOKUP(AX149,HU_MAPPING!A:C,2,FALSE)</f>
        <v>I1</v>
      </c>
      <c r="G149" s="7" t="str">
        <f>VLOOKUP(AX149,HU_MAPPING!A:C,3,FALSE)</f>
        <v>NPALLET-I1</v>
      </c>
      <c r="H149" s="7" t="str">
        <f t="shared" si="9"/>
        <v>20240514</v>
      </c>
      <c r="I149" s="7" t="str">
        <f t="shared" si="10"/>
        <v>21221231</v>
      </c>
      <c r="J149" s="7" t="str">
        <f>VLOOKUP(Y149,BIN_MAPPING!A:B,2,FALSE)</f>
        <v>25-027-3</v>
      </c>
      <c r="K149" s="22" t="s">
        <v>615</v>
      </c>
      <c r="L149" s="7" t="str">
        <f>VLOOKUP(E149,MATERIAL_MAPPING!B:D,3,FALSE)</f>
        <v>CS</v>
      </c>
      <c r="M149" s="13">
        <f t="shared" si="11"/>
        <v>84</v>
      </c>
      <c r="N149" s="23" t="s">
        <v>747</v>
      </c>
      <c r="O149" s="13" t="s">
        <v>156</v>
      </c>
      <c r="P149" s="5">
        <v>12002493</v>
      </c>
      <c r="R149" s="5">
        <v>1</v>
      </c>
      <c r="T149" s="5" t="s">
        <v>174</v>
      </c>
      <c r="Y149" s="19" t="s">
        <v>332</v>
      </c>
      <c r="Z149" s="5">
        <v>84</v>
      </c>
      <c r="AB149" s="24">
        <v>45426</v>
      </c>
      <c r="AC149" s="16">
        <v>81450</v>
      </c>
      <c r="AE149" s="5">
        <v>84</v>
      </c>
      <c r="AX149" s="1" t="s">
        <v>467</v>
      </c>
      <c r="BH149" s="20">
        <v>3.7613030820082202E+17</v>
      </c>
      <c r="BK149" s="18" t="s">
        <v>183</v>
      </c>
      <c r="BL149" s="18" t="s">
        <v>181</v>
      </c>
    </row>
    <row r="150" spans="1:64" x14ac:dyDescent="0.25">
      <c r="A150" s="7" t="str">
        <f>VLOOKUP(P150,MATERIAL_MAPPING!A:C,3,FALSE)</f>
        <v>NE00</v>
      </c>
      <c r="B150" s="7" t="s">
        <v>748</v>
      </c>
      <c r="C150" s="7" t="str">
        <f>VLOOKUP(P150,MATERIAL_MAPPING!A:C,3,FALSE)</f>
        <v>NE00</v>
      </c>
      <c r="D150" s="7" t="s">
        <v>748</v>
      </c>
      <c r="E150" s="7">
        <f>VLOOKUP(P150,MATERIAL_MAPPING!A:B,2,FALSE)</f>
        <v>10035</v>
      </c>
      <c r="F150" s="7" t="str">
        <f>VLOOKUP(AX150,HU_MAPPING!A:C,2,FALSE)</f>
        <v>I1</v>
      </c>
      <c r="G150" s="7" t="str">
        <f>VLOOKUP(AX150,HU_MAPPING!A:C,3,FALSE)</f>
        <v>NPALLET-I1</v>
      </c>
      <c r="H150" s="7" t="str">
        <f t="shared" si="9"/>
        <v>20240514</v>
      </c>
      <c r="I150" s="7" t="str">
        <f t="shared" si="10"/>
        <v>21221231</v>
      </c>
      <c r="J150" s="7" t="str">
        <f>VLOOKUP(Y150,BIN_MAPPING!A:B,2,FALSE)</f>
        <v>25-027-4</v>
      </c>
      <c r="K150" s="22" t="s">
        <v>616</v>
      </c>
      <c r="L150" s="7" t="str">
        <f>VLOOKUP(E150,MATERIAL_MAPPING!B:D,3,FALSE)</f>
        <v>CS</v>
      </c>
      <c r="M150" s="13">
        <f t="shared" si="11"/>
        <v>84</v>
      </c>
      <c r="N150" s="23" t="s">
        <v>747</v>
      </c>
      <c r="O150" s="13" t="s">
        <v>156</v>
      </c>
      <c r="P150" s="5">
        <v>12002493</v>
      </c>
      <c r="R150" s="5">
        <v>1</v>
      </c>
      <c r="T150" s="5" t="s">
        <v>174</v>
      </c>
      <c r="Y150" s="19" t="s">
        <v>333</v>
      </c>
      <c r="Z150" s="5">
        <v>84</v>
      </c>
      <c r="AB150" s="24">
        <v>45426</v>
      </c>
      <c r="AC150" s="16">
        <v>81450</v>
      </c>
      <c r="AE150" s="5">
        <v>84</v>
      </c>
      <c r="AX150" s="1" t="s">
        <v>467</v>
      </c>
      <c r="BH150" s="20">
        <v>3.7613030820082298E+17</v>
      </c>
      <c r="BK150" s="18" t="s">
        <v>183</v>
      </c>
      <c r="BL150" s="18" t="s">
        <v>181</v>
      </c>
    </row>
    <row r="151" spans="1:64" x14ac:dyDescent="0.25">
      <c r="A151" s="7" t="str">
        <f>VLOOKUP(P151,MATERIAL_MAPPING!A:C,3,FALSE)</f>
        <v>NE00</v>
      </c>
      <c r="B151" s="7" t="s">
        <v>748</v>
      </c>
      <c r="C151" s="7" t="str">
        <f>VLOOKUP(P151,MATERIAL_MAPPING!A:C,3,FALSE)</f>
        <v>NE00</v>
      </c>
      <c r="D151" s="7" t="s">
        <v>748</v>
      </c>
      <c r="E151" s="7">
        <f>VLOOKUP(P151,MATERIAL_MAPPING!A:B,2,FALSE)</f>
        <v>10035</v>
      </c>
      <c r="F151" s="7" t="str">
        <f>VLOOKUP(AX151,HU_MAPPING!A:C,2,FALSE)</f>
        <v>I1</v>
      </c>
      <c r="G151" s="7" t="str">
        <f>VLOOKUP(AX151,HU_MAPPING!A:C,3,FALSE)</f>
        <v>NPALLET-I1</v>
      </c>
      <c r="H151" s="7" t="str">
        <f t="shared" si="9"/>
        <v>20240514</v>
      </c>
      <c r="I151" s="7" t="str">
        <f t="shared" si="10"/>
        <v>21221231</v>
      </c>
      <c r="J151" s="7" t="str">
        <f>VLOOKUP(Y151,BIN_MAPPING!A:B,2,FALSE)</f>
        <v>25-027-5</v>
      </c>
      <c r="K151" s="22" t="s">
        <v>617</v>
      </c>
      <c r="L151" s="7" t="str">
        <f>VLOOKUP(E151,MATERIAL_MAPPING!B:D,3,FALSE)</f>
        <v>CS</v>
      </c>
      <c r="M151" s="13">
        <f t="shared" si="11"/>
        <v>84</v>
      </c>
      <c r="N151" s="23" t="s">
        <v>747</v>
      </c>
      <c r="O151" s="13" t="s">
        <v>156</v>
      </c>
      <c r="P151" s="5">
        <v>12002493</v>
      </c>
      <c r="R151" s="5">
        <v>1</v>
      </c>
      <c r="T151" s="5" t="s">
        <v>174</v>
      </c>
      <c r="Y151" s="19" t="s">
        <v>334</v>
      </c>
      <c r="Z151" s="5">
        <v>84</v>
      </c>
      <c r="AB151" s="24">
        <v>45426</v>
      </c>
      <c r="AC151" s="16">
        <v>81450</v>
      </c>
      <c r="AE151" s="5">
        <v>84</v>
      </c>
      <c r="AX151" s="1" t="s">
        <v>467</v>
      </c>
      <c r="BH151" s="20">
        <v>3.7613030820082298E+17</v>
      </c>
      <c r="BK151" s="18" t="s">
        <v>183</v>
      </c>
      <c r="BL151" s="18" t="s">
        <v>181</v>
      </c>
    </row>
    <row r="152" spans="1:64" x14ac:dyDescent="0.25">
      <c r="A152" s="7" t="str">
        <f>VLOOKUP(P152,MATERIAL_MAPPING!A:C,3,FALSE)</f>
        <v>NE00</v>
      </c>
      <c r="B152" s="7" t="s">
        <v>748</v>
      </c>
      <c r="C152" s="7" t="str">
        <f>VLOOKUP(P152,MATERIAL_MAPPING!A:C,3,FALSE)</f>
        <v>NE00</v>
      </c>
      <c r="D152" s="7" t="s">
        <v>748</v>
      </c>
      <c r="E152" s="7">
        <f>VLOOKUP(P152,MATERIAL_MAPPING!A:B,2,FALSE)</f>
        <v>10035</v>
      </c>
      <c r="F152" s="7" t="str">
        <f>VLOOKUP(AX152,HU_MAPPING!A:C,2,FALSE)</f>
        <v>I1</v>
      </c>
      <c r="G152" s="7" t="str">
        <f>VLOOKUP(AX152,HU_MAPPING!A:C,3,FALSE)</f>
        <v>NPALLET-I1</v>
      </c>
      <c r="H152" s="7" t="str">
        <f t="shared" si="9"/>
        <v>20240514</v>
      </c>
      <c r="I152" s="7" t="str">
        <f t="shared" si="10"/>
        <v>21221231</v>
      </c>
      <c r="J152" s="7" t="str">
        <f>VLOOKUP(Y152,BIN_MAPPING!A:B,2,FALSE)</f>
        <v>25-027-6</v>
      </c>
      <c r="K152" s="22" t="s">
        <v>618</v>
      </c>
      <c r="L152" s="7" t="str">
        <f>VLOOKUP(E152,MATERIAL_MAPPING!B:D,3,FALSE)</f>
        <v>CS</v>
      </c>
      <c r="M152" s="13">
        <f t="shared" si="11"/>
        <v>84</v>
      </c>
      <c r="N152" s="23" t="s">
        <v>747</v>
      </c>
      <c r="O152" s="13" t="s">
        <v>156</v>
      </c>
      <c r="P152" s="5">
        <v>12002493</v>
      </c>
      <c r="R152" s="5">
        <v>1</v>
      </c>
      <c r="T152" s="5" t="s">
        <v>174</v>
      </c>
      <c r="Y152" s="19" t="s">
        <v>335</v>
      </c>
      <c r="Z152" s="5">
        <v>84</v>
      </c>
      <c r="AB152" s="24">
        <v>45426</v>
      </c>
      <c r="AC152" s="16">
        <v>81450</v>
      </c>
      <c r="AE152" s="5">
        <v>84</v>
      </c>
      <c r="AX152" s="1" t="s">
        <v>467</v>
      </c>
      <c r="BH152" s="20">
        <v>3.7613030820082202E+17</v>
      </c>
      <c r="BK152" s="18" t="s">
        <v>183</v>
      </c>
      <c r="BL152" s="18" t="s">
        <v>181</v>
      </c>
    </row>
    <row r="153" spans="1:64" x14ac:dyDescent="0.25">
      <c r="A153" s="7" t="str">
        <f>VLOOKUP(P153,MATERIAL_MAPPING!A:C,3,FALSE)</f>
        <v>NE00</v>
      </c>
      <c r="B153" s="7" t="s">
        <v>748</v>
      </c>
      <c r="C153" s="7" t="str">
        <f>VLOOKUP(P153,MATERIAL_MAPPING!A:C,3,FALSE)</f>
        <v>NE00</v>
      </c>
      <c r="D153" s="7" t="s">
        <v>748</v>
      </c>
      <c r="E153" s="7">
        <f>VLOOKUP(P153,MATERIAL_MAPPING!A:B,2,FALSE)</f>
        <v>10035</v>
      </c>
      <c r="F153" s="7" t="str">
        <f>VLOOKUP(AX153,HU_MAPPING!A:C,2,FALSE)</f>
        <v>I1</v>
      </c>
      <c r="G153" s="7" t="str">
        <f>VLOOKUP(AX153,HU_MAPPING!A:C,3,FALSE)</f>
        <v>NPALLET-I1</v>
      </c>
      <c r="H153" s="7" t="str">
        <f t="shared" si="9"/>
        <v>20240514</v>
      </c>
      <c r="I153" s="7" t="str">
        <f t="shared" si="10"/>
        <v>21221231</v>
      </c>
      <c r="J153" s="7" t="str">
        <f>VLOOKUP(Y153,BIN_MAPPING!A:B,2,FALSE)</f>
        <v>25-027-7</v>
      </c>
      <c r="K153" s="22" t="s">
        <v>619</v>
      </c>
      <c r="L153" s="7" t="str">
        <f>VLOOKUP(E153,MATERIAL_MAPPING!B:D,3,FALSE)</f>
        <v>CS</v>
      </c>
      <c r="M153" s="13">
        <f t="shared" si="11"/>
        <v>84</v>
      </c>
      <c r="N153" s="23" t="s">
        <v>747</v>
      </c>
      <c r="O153" s="13" t="s">
        <v>156</v>
      </c>
      <c r="P153" s="5">
        <v>12002493</v>
      </c>
      <c r="R153" s="5">
        <v>1</v>
      </c>
      <c r="T153" s="5" t="s">
        <v>174</v>
      </c>
      <c r="Y153" s="19" t="s">
        <v>336</v>
      </c>
      <c r="Z153" s="5">
        <v>84</v>
      </c>
      <c r="AB153" s="24">
        <v>45426</v>
      </c>
      <c r="AC153" s="16">
        <v>81450</v>
      </c>
      <c r="AE153" s="5">
        <v>84</v>
      </c>
      <c r="AX153" s="1" t="s">
        <v>467</v>
      </c>
      <c r="BH153" s="20">
        <v>3.7613030820082202E+17</v>
      </c>
      <c r="BK153" s="18" t="s">
        <v>183</v>
      </c>
      <c r="BL153" s="18" t="s">
        <v>181</v>
      </c>
    </row>
    <row r="154" spans="1:64" x14ac:dyDescent="0.25">
      <c r="A154" s="7" t="str">
        <f>VLOOKUP(P154,MATERIAL_MAPPING!A:C,3,FALSE)</f>
        <v>NE00</v>
      </c>
      <c r="B154" s="7" t="s">
        <v>748</v>
      </c>
      <c r="C154" s="7" t="str">
        <f>VLOOKUP(P154,MATERIAL_MAPPING!A:C,3,FALSE)</f>
        <v>NE00</v>
      </c>
      <c r="D154" s="7" t="s">
        <v>748</v>
      </c>
      <c r="E154" s="7">
        <f>VLOOKUP(P154,MATERIAL_MAPPING!A:B,2,FALSE)</f>
        <v>10035</v>
      </c>
      <c r="F154" s="7" t="str">
        <f>VLOOKUP(AX154,HU_MAPPING!A:C,2,FALSE)</f>
        <v>I1</v>
      </c>
      <c r="G154" s="7" t="str">
        <f>VLOOKUP(AX154,HU_MAPPING!A:C,3,FALSE)</f>
        <v>NPALLET-I1</v>
      </c>
      <c r="H154" s="7" t="str">
        <f t="shared" si="9"/>
        <v>20240514</v>
      </c>
      <c r="I154" s="7" t="str">
        <f t="shared" si="10"/>
        <v>21221231</v>
      </c>
      <c r="J154" s="7" t="str">
        <f>VLOOKUP(Y154,BIN_MAPPING!A:B,2,FALSE)</f>
        <v>22-030-2</v>
      </c>
      <c r="K154" s="22" t="s">
        <v>620</v>
      </c>
      <c r="L154" s="7" t="str">
        <f>VLOOKUP(E154,MATERIAL_MAPPING!B:D,3,FALSE)</f>
        <v>CS</v>
      </c>
      <c r="M154" s="13">
        <f t="shared" si="11"/>
        <v>84</v>
      </c>
      <c r="N154" s="23" t="s">
        <v>747</v>
      </c>
      <c r="O154" s="13" t="s">
        <v>156</v>
      </c>
      <c r="P154" s="5">
        <v>12002493</v>
      </c>
      <c r="R154" s="5">
        <v>1</v>
      </c>
      <c r="T154" s="5" t="s">
        <v>174</v>
      </c>
      <c r="Y154" s="19" t="s">
        <v>337</v>
      </c>
      <c r="Z154" s="5">
        <v>84</v>
      </c>
      <c r="AB154" s="24">
        <v>45426</v>
      </c>
      <c r="AC154" s="16">
        <v>81450</v>
      </c>
      <c r="AE154" s="5">
        <v>84</v>
      </c>
      <c r="AX154" s="1" t="s">
        <v>467</v>
      </c>
      <c r="BH154" s="20">
        <v>3.7613030820082202E+17</v>
      </c>
      <c r="BK154" s="18" t="s">
        <v>183</v>
      </c>
      <c r="BL154" s="18" t="s">
        <v>181</v>
      </c>
    </row>
    <row r="155" spans="1:64" x14ac:dyDescent="0.25">
      <c r="A155" s="7" t="str">
        <f>VLOOKUP(P155,MATERIAL_MAPPING!A:C,3,FALSE)</f>
        <v>NE00</v>
      </c>
      <c r="B155" s="7" t="s">
        <v>748</v>
      </c>
      <c r="C155" s="7" t="str">
        <f>VLOOKUP(P155,MATERIAL_MAPPING!A:C,3,FALSE)</f>
        <v>NE00</v>
      </c>
      <c r="D155" s="7" t="s">
        <v>748</v>
      </c>
      <c r="E155" s="7">
        <f>VLOOKUP(P155,MATERIAL_MAPPING!A:B,2,FALSE)</f>
        <v>10035</v>
      </c>
      <c r="F155" s="7" t="str">
        <f>VLOOKUP(AX155,HU_MAPPING!A:C,2,FALSE)</f>
        <v>I1</v>
      </c>
      <c r="G155" s="7" t="str">
        <f>VLOOKUP(AX155,HU_MAPPING!A:C,3,FALSE)</f>
        <v>NPALLET-I1</v>
      </c>
      <c r="H155" s="7" t="str">
        <f t="shared" si="9"/>
        <v>20240514</v>
      </c>
      <c r="I155" s="7" t="str">
        <f t="shared" si="10"/>
        <v>21221231</v>
      </c>
      <c r="J155" s="7" t="str">
        <f>VLOOKUP(Y155,BIN_MAPPING!A:B,2,FALSE)</f>
        <v>25-028-2</v>
      </c>
      <c r="K155" s="22" t="s">
        <v>621</v>
      </c>
      <c r="L155" s="7" t="str">
        <f>VLOOKUP(E155,MATERIAL_MAPPING!B:D,3,FALSE)</f>
        <v>CS</v>
      </c>
      <c r="M155" s="13">
        <f t="shared" si="11"/>
        <v>84</v>
      </c>
      <c r="N155" s="23" t="s">
        <v>747</v>
      </c>
      <c r="O155" s="13" t="s">
        <v>156</v>
      </c>
      <c r="P155" s="5">
        <v>12002493</v>
      </c>
      <c r="R155" s="5">
        <v>1</v>
      </c>
      <c r="T155" s="5" t="s">
        <v>174</v>
      </c>
      <c r="Y155" s="19" t="s">
        <v>338</v>
      </c>
      <c r="Z155" s="5">
        <v>84</v>
      </c>
      <c r="AB155" s="24">
        <v>45426</v>
      </c>
      <c r="AC155" s="16">
        <v>81450</v>
      </c>
      <c r="AE155" s="5">
        <v>84</v>
      </c>
      <c r="AX155" s="1" t="s">
        <v>467</v>
      </c>
      <c r="BH155" s="20">
        <v>3.7613030820082202E+17</v>
      </c>
      <c r="BK155" s="18" t="s">
        <v>183</v>
      </c>
      <c r="BL155" s="18" t="s">
        <v>181</v>
      </c>
    </row>
    <row r="156" spans="1:64" x14ac:dyDescent="0.25">
      <c r="A156" s="7" t="str">
        <f>VLOOKUP(P156,MATERIAL_MAPPING!A:C,3,FALSE)</f>
        <v>NE00</v>
      </c>
      <c r="B156" s="7" t="s">
        <v>748</v>
      </c>
      <c r="C156" s="7" t="str">
        <f>VLOOKUP(P156,MATERIAL_MAPPING!A:C,3,FALSE)</f>
        <v>NE00</v>
      </c>
      <c r="D156" s="7" t="s">
        <v>748</v>
      </c>
      <c r="E156" s="7">
        <f>VLOOKUP(P156,MATERIAL_MAPPING!A:B,2,FALSE)</f>
        <v>10035</v>
      </c>
      <c r="F156" s="7" t="str">
        <f>VLOOKUP(AX156,HU_MAPPING!A:C,2,FALSE)</f>
        <v>I1</v>
      </c>
      <c r="G156" s="7" t="str">
        <f>VLOOKUP(AX156,HU_MAPPING!A:C,3,FALSE)</f>
        <v>NPALLET-I1</v>
      </c>
      <c r="H156" s="7" t="str">
        <f t="shared" si="9"/>
        <v>20240514</v>
      </c>
      <c r="I156" s="7" t="str">
        <f t="shared" si="10"/>
        <v>21221231</v>
      </c>
      <c r="J156" s="7" t="str">
        <f>VLOOKUP(Y156,BIN_MAPPING!A:B,2,FALSE)</f>
        <v>25-028-3</v>
      </c>
      <c r="K156" s="22" t="s">
        <v>622</v>
      </c>
      <c r="L156" s="7" t="str">
        <f>VLOOKUP(E156,MATERIAL_MAPPING!B:D,3,FALSE)</f>
        <v>CS</v>
      </c>
      <c r="M156" s="13">
        <f t="shared" si="11"/>
        <v>84</v>
      </c>
      <c r="N156" s="23" t="s">
        <v>747</v>
      </c>
      <c r="O156" s="13" t="s">
        <v>156</v>
      </c>
      <c r="P156" s="5">
        <v>12002493</v>
      </c>
      <c r="R156" s="5">
        <v>1</v>
      </c>
      <c r="T156" s="5" t="s">
        <v>174</v>
      </c>
      <c r="Y156" s="19" t="s">
        <v>339</v>
      </c>
      <c r="Z156" s="5">
        <v>84</v>
      </c>
      <c r="AB156" s="24">
        <v>45426</v>
      </c>
      <c r="AC156" s="16">
        <v>81450</v>
      </c>
      <c r="AE156" s="5">
        <v>84</v>
      </c>
      <c r="AX156" s="1" t="s">
        <v>467</v>
      </c>
      <c r="BH156" s="20">
        <v>3.7613030820082298E+17</v>
      </c>
      <c r="BK156" s="18" t="s">
        <v>183</v>
      </c>
      <c r="BL156" s="18" t="s">
        <v>181</v>
      </c>
    </row>
    <row r="157" spans="1:64" x14ac:dyDescent="0.25">
      <c r="A157" s="7" t="str">
        <f>VLOOKUP(P157,MATERIAL_MAPPING!A:C,3,FALSE)</f>
        <v>NE00</v>
      </c>
      <c r="B157" s="7" t="s">
        <v>748</v>
      </c>
      <c r="C157" s="7" t="str">
        <f>VLOOKUP(P157,MATERIAL_MAPPING!A:C,3,FALSE)</f>
        <v>NE00</v>
      </c>
      <c r="D157" s="7" t="s">
        <v>748</v>
      </c>
      <c r="E157" s="7">
        <f>VLOOKUP(P157,MATERIAL_MAPPING!A:B,2,FALSE)</f>
        <v>10035</v>
      </c>
      <c r="F157" s="7" t="str">
        <f>VLOOKUP(AX157,HU_MAPPING!A:C,2,FALSE)</f>
        <v>I1</v>
      </c>
      <c r="G157" s="7" t="str">
        <f>VLOOKUP(AX157,HU_MAPPING!A:C,3,FALSE)</f>
        <v>NPALLET-I1</v>
      </c>
      <c r="H157" s="7" t="str">
        <f t="shared" si="9"/>
        <v>20240514</v>
      </c>
      <c r="I157" s="7" t="str">
        <f t="shared" si="10"/>
        <v>21221231</v>
      </c>
      <c r="J157" s="7" t="str">
        <f>VLOOKUP(Y157,BIN_MAPPING!A:B,2,FALSE)</f>
        <v>25-028-4</v>
      </c>
      <c r="K157" s="22" t="s">
        <v>623</v>
      </c>
      <c r="L157" s="7" t="str">
        <f>VLOOKUP(E157,MATERIAL_MAPPING!B:D,3,FALSE)</f>
        <v>CS</v>
      </c>
      <c r="M157" s="13">
        <f t="shared" si="11"/>
        <v>84</v>
      </c>
      <c r="N157" s="23" t="s">
        <v>747</v>
      </c>
      <c r="O157" s="13" t="s">
        <v>156</v>
      </c>
      <c r="P157" s="5">
        <v>12002493</v>
      </c>
      <c r="R157" s="5">
        <v>1</v>
      </c>
      <c r="T157" s="5" t="s">
        <v>174</v>
      </c>
      <c r="Y157" s="19" t="s">
        <v>340</v>
      </c>
      <c r="Z157" s="5">
        <v>84</v>
      </c>
      <c r="AB157" s="24">
        <v>45426</v>
      </c>
      <c r="AC157" s="16">
        <v>81450</v>
      </c>
      <c r="AE157" s="5">
        <v>84</v>
      </c>
      <c r="AX157" s="1" t="s">
        <v>467</v>
      </c>
      <c r="BH157" s="20">
        <v>3.7613030820082298E+17</v>
      </c>
      <c r="BK157" s="18" t="s">
        <v>183</v>
      </c>
      <c r="BL157" s="18" t="s">
        <v>181</v>
      </c>
    </row>
    <row r="158" spans="1:64" x14ac:dyDescent="0.25">
      <c r="A158" s="7" t="str">
        <f>VLOOKUP(P158,MATERIAL_MAPPING!A:C,3,FALSE)</f>
        <v>NE00</v>
      </c>
      <c r="B158" s="7" t="s">
        <v>748</v>
      </c>
      <c r="C158" s="7" t="str">
        <f>VLOOKUP(P158,MATERIAL_MAPPING!A:C,3,FALSE)</f>
        <v>NE00</v>
      </c>
      <c r="D158" s="7" t="s">
        <v>748</v>
      </c>
      <c r="E158" s="7">
        <f>VLOOKUP(P158,MATERIAL_MAPPING!A:B,2,FALSE)</f>
        <v>10035</v>
      </c>
      <c r="F158" s="7" t="str">
        <f>VLOOKUP(AX158,HU_MAPPING!A:C,2,FALSE)</f>
        <v>I1</v>
      </c>
      <c r="G158" s="7" t="str">
        <f>VLOOKUP(AX158,HU_MAPPING!A:C,3,FALSE)</f>
        <v>NPALLET-I1</v>
      </c>
      <c r="H158" s="7" t="str">
        <f t="shared" si="9"/>
        <v>20240514</v>
      </c>
      <c r="I158" s="7" t="str">
        <f t="shared" si="10"/>
        <v>21221231</v>
      </c>
      <c r="J158" s="7" t="str">
        <f>VLOOKUP(Y158,BIN_MAPPING!A:B,2,FALSE)</f>
        <v>25-028-5</v>
      </c>
      <c r="K158" s="22" t="s">
        <v>624</v>
      </c>
      <c r="L158" s="7" t="str">
        <f>VLOOKUP(E158,MATERIAL_MAPPING!B:D,3,FALSE)</f>
        <v>CS</v>
      </c>
      <c r="M158" s="13">
        <f t="shared" si="11"/>
        <v>84</v>
      </c>
      <c r="N158" s="23" t="s">
        <v>747</v>
      </c>
      <c r="O158" s="13" t="s">
        <v>156</v>
      </c>
      <c r="P158" s="5">
        <v>12002493</v>
      </c>
      <c r="R158" s="5">
        <v>1</v>
      </c>
      <c r="T158" s="5" t="s">
        <v>174</v>
      </c>
      <c r="Y158" s="19" t="s">
        <v>341</v>
      </c>
      <c r="Z158" s="5">
        <v>84</v>
      </c>
      <c r="AB158" s="24">
        <v>45426</v>
      </c>
      <c r="AC158" s="16">
        <v>81450</v>
      </c>
      <c r="AE158" s="5">
        <v>84</v>
      </c>
      <c r="AX158" s="1" t="s">
        <v>467</v>
      </c>
      <c r="BH158" s="20">
        <v>3.7613030820082298E+17</v>
      </c>
      <c r="BK158" s="18" t="s">
        <v>183</v>
      </c>
      <c r="BL158" s="18" t="s">
        <v>181</v>
      </c>
    </row>
    <row r="159" spans="1:64" x14ac:dyDescent="0.25">
      <c r="A159" s="7" t="str">
        <f>VLOOKUP(P159,MATERIAL_MAPPING!A:C,3,FALSE)</f>
        <v>NE00</v>
      </c>
      <c r="B159" s="7" t="s">
        <v>748</v>
      </c>
      <c r="C159" s="7" t="str">
        <f>VLOOKUP(P159,MATERIAL_MAPPING!A:C,3,FALSE)</f>
        <v>NE00</v>
      </c>
      <c r="D159" s="7" t="s">
        <v>748</v>
      </c>
      <c r="E159" s="7">
        <f>VLOOKUP(P159,MATERIAL_MAPPING!A:B,2,FALSE)</f>
        <v>10035</v>
      </c>
      <c r="F159" s="7" t="str">
        <f>VLOOKUP(AX159,HU_MAPPING!A:C,2,FALSE)</f>
        <v>I1</v>
      </c>
      <c r="G159" s="7" t="str">
        <f>VLOOKUP(AX159,HU_MAPPING!A:C,3,FALSE)</f>
        <v>NPALLET-I1</v>
      </c>
      <c r="H159" s="7" t="str">
        <f t="shared" si="9"/>
        <v>20240514</v>
      </c>
      <c r="I159" s="7" t="str">
        <f t="shared" si="10"/>
        <v>21221231</v>
      </c>
      <c r="J159" s="7" t="str">
        <f>VLOOKUP(Y159,BIN_MAPPING!A:B,2,FALSE)</f>
        <v>25-028-6</v>
      </c>
      <c r="K159" s="22" t="s">
        <v>625</v>
      </c>
      <c r="L159" s="7" t="str">
        <f>VLOOKUP(E159,MATERIAL_MAPPING!B:D,3,FALSE)</f>
        <v>CS</v>
      </c>
      <c r="M159" s="13">
        <f t="shared" si="11"/>
        <v>36</v>
      </c>
      <c r="N159" s="23" t="s">
        <v>747</v>
      </c>
      <c r="O159" s="13" t="s">
        <v>156</v>
      </c>
      <c r="P159" s="5">
        <v>12002493</v>
      </c>
      <c r="R159" s="5">
        <v>1</v>
      </c>
      <c r="T159" s="5" t="s">
        <v>174</v>
      </c>
      <c r="Y159" s="19" t="s">
        <v>342</v>
      </c>
      <c r="Z159" s="5">
        <v>36</v>
      </c>
      <c r="AB159" s="24">
        <v>45426</v>
      </c>
      <c r="AC159" s="16">
        <v>81450</v>
      </c>
      <c r="AE159" s="5">
        <v>36</v>
      </c>
      <c r="AX159" s="1" t="s">
        <v>467</v>
      </c>
      <c r="BH159" s="20">
        <v>3.7613030820082298E+17</v>
      </c>
      <c r="BK159" s="18" t="s">
        <v>183</v>
      </c>
      <c r="BL159" s="18" t="s">
        <v>181</v>
      </c>
    </row>
    <row r="160" spans="1:64" x14ac:dyDescent="0.25">
      <c r="A160" s="7" t="str">
        <f>VLOOKUP(P160,MATERIAL_MAPPING!A:C,3,FALSE)</f>
        <v>NE00</v>
      </c>
      <c r="B160" s="7" t="s">
        <v>748</v>
      </c>
      <c r="C160" s="7" t="str">
        <f>VLOOKUP(P160,MATERIAL_MAPPING!A:C,3,FALSE)</f>
        <v>NE00</v>
      </c>
      <c r="D160" s="7" t="s">
        <v>748</v>
      </c>
      <c r="E160" s="7">
        <f>VLOOKUP(P160,MATERIAL_MAPPING!A:B,2,FALSE)</f>
        <v>10035</v>
      </c>
      <c r="F160" s="7" t="str">
        <f>VLOOKUP(AX160,HU_MAPPING!A:C,2,FALSE)</f>
        <v>I1</v>
      </c>
      <c r="G160" s="7" t="str">
        <f>VLOOKUP(AX160,HU_MAPPING!A:C,3,FALSE)</f>
        <v>NPALLET-I1</v>
      </c>
      <c r="H160" s="7" t="str">
        <f t="shared" si="9"/>
        <v>20240514</v>
      </c>
      <c r="I160" s="7" t="str">
        <f t="shared" si="10"/>
        <v>21221231</v>
      </c>
      <c r="J160" s="7" t="str">
        <f>VLOOKUP(Y160,BIN_MAPPING!A:B,2,FALSE)</f>
        <v>25-028-7</v>
      </c>
      <c r="K160" s="22" t="s">
        <v>626</v>
      </c>
      <c r="L160" s="7" t="str">
        <f>VLOOKUP(E160,MATERIAL_MAPPING!B:D,3,FALSE)</f>
        <v>CS</v>
      </c>
      <c r="M160" s="13">
        <f t="shared" si="11"/>
        <v>84</v>
      </c>
      <c r="N160" s="23" t="s">
        <v>747</v>
      </c>
      <c r="O160" s="13" t="s">
        <v>156</v>
      </c>
      <c r="P160" s="5">
        <v>12002493</v>
      </c>
      <c r="R160" s="5">
        <v>1</v>
      </c>
      <c r="T160" s="5" t="s">
        <v>174</v>
      </c>
      <c r="Y160" s="19" t="s">
        <v>343</v>
      </c>
      <c r="Z160" s="5">
        <v>84</v>
      </c>
      <c r="AB160" s="24">
        <v>45426</v>
      </c>
      <c r="AC160" s="16">
        <v>81450</v>
      </c>
      <c r="AE160" s="5">
        <v>84</v>
      </c>
      <c r="AX160" s="1" t="s">
        <v>467</v>
      </c>
      <c r="BH160" s="20">
        <v>3.7613030820082298E+17</v>
      </c>
      <c r="BK160" s="18" t="s">
        <v>183</v>
      </c>
      <c r="BL160" s="18" t="s">
        <v>181</v>
      </c>
    </row>
    <row r="161" spans="1:64" x14ac:dyDescent="0.25">
      <c r="A161" s="7" t="str">
        <f>VLOOKUP(P161,MATERIAL_MAPPING!A:C,3,FALSE)</f>
        <v>NE00</v>
      </c>
      <c r="B161" s="7" t="s">
        <v>748</v>
      </c>
      <c r="C161" s="7" t="str">
        <f>VLOOKUP(P161,MATERIAL_MAPPING!A:C,3,FALSE)</f>
        <v>NE00</v>
      </c>
      <c r="D161" s="7" t="s">
        <v>748</v>
      </c>
      <c r="E161" s="7">
        <f>VLOOKUP(P161,MATERIAL_MAPPING!A:B,2,FALSE)</f>
        <v>10035</v>
      </c>
      <c r="F161" s="7" t="str">
        <f>VLOOKUP(AX161,HU_MAPPING!A:C,2,FALSE)</f>
        <v>I1</v>
      </c>
      <c r="G161" s="7" t="str">
        <f>VLOOKUP(AX161,HU_MAPPING!A:C,3,FALSE)</f>
        <v>NPALLET-I1</v>
      </c>
      <c r="H161" s="7" t="str">
        <f t="shared" si="9"/>
        <v>20240514</v>
      </c>
      <c r="I161" s="7" t="str">
        <f t="shared" si="10"/>
        <v>21221231</v>
      </c>
      <c r="J161" s="7" t="str">
        <f>VLOOKUP(Y161,BIN_MAPPING!A:B,2,FALSE)</f>
        <v>22-030-3</v>
      </c>
      <c r="K161" s="22" t="s">
        <v>627</v>
      </c>
      <c r="L161" s="7" t="str">
        <f>VLOOKUP(E161,MATERIAL_MAPPING!B:D,3,FALSE)</f>
        <v>CS</v>
      </c>
      <c r="M161" s="13">
        <f t="shared" si="11"/>
        <v>84</v>
      </c>
      <c r="N161" s="23" t="s">
        <v>747</v>
      </c>
      <c r="O161" s="13" t="s">
        <v>156</v>
      </c>
      <c r="P161" s="5">
        <v>12002493</v>
      </c>
      <c r="R161" s="5">
        <v>1</v>
      </c>
      <c r="T161" s="5" t="s">
        <v>174</v>
      </c>
      <c r="Y161" s="19" t="s">
        <v>344</v>
      </c>
      <c r="Z161" s="5">
        <v>84</v>
      </c>
      <c r="AB161" s="24">
        <v>45426</v>
      </c>
      <c r="AC161" s="16">
        <v>81450</v>
      </c>
      <c r="AE161" s="5">
        <v>84</v>
      </c>
      <c r="AX161" s="1" t="s">
        <v>467</v>
      </c>
      <c r="BH161" s="20">
        <v>3.7613030820082298E+17</v>
      </c>
      <c r="BK161" s="18" t="s">
        <v>183</v>
      </c>
      <c r="BL161" s="18" t="s">
        <v>181</v>
      </c>
    </row>
    <row r="162" spans="1:64" x14ac:dyDescent="0.25">
      <c r="A162" s="7" t="str">
        <f>VLOOKUP(P162,MATERIAL_MAPPING!A:C,3,FALSE)</f>
        <v>NE00</v>
      </c>
      <c r="B162" s="7" t="s">
        <v>748</v>
      </c>
      <c r="C162" s="7" t="str">
        <f>VLOOKUP(P162,MATERIAL_MAPPING!A:C,3,FALSE)</f>
        <v>NE00</v>
      </c>
      <c r="D162" s="7" t="s">
        <v>748</v>
      </c>
      <c r="E162" s="7">
        <f>VLOOKUP(P162,MATERIAL_MAPPING!A:B,2,FALSE)</f>
        <v>10035</v>
      </c>
      <c r="F162" s="7" t="str">
        <f>VLOOKUP(AX162,HU_MAPPING!A:C,2,FALSE)</f>
        <v>I1</v>
      </c>
      <c r="G162" s="7" t="str">
        <f>VLOOKUP(AX162,HU_MAPPING!A:C,3,FALSE)</f>
        <v>NPALLET-I1</v>
      </c>
      <c r="H162" s="7" t="str">
        <f t="shared" si="9"/>
        <v>20240514</v>
      </c>
      <c r="I162" s="7" t="str">
        <f t="shared" si="10"/>
        <v>21221231</v>
      </c>
      <c r="J162" s="7" t="str">
        <f>VLOOKUP(Y162,BIN_MAPPING!A:B,2,FALSE)</f>
        <v>25-029-2</v>
      </c>
      <c r="K162" s="22" t="s">
        <v>628</v>
      </c>
      <c r="L162" s="7" t="str">
        <f>VLOOKUP(E162,MATERIAL_MAPPING!B:D,3,FALSE)</f>
        <v>CS</v>
      </c>
      <c r="M162" s="13">
        <f t="shared" si="11"/>
        <v>84</v>
      </c>
      <c r="N162" s="23" t="s">
        <v>747</v>
      </c>
      <c r="O162" s="13" t="s">
        <v>156</v>
      </c>
      <c r="P162" s="5">
        <v>12002493</v>
      </c>
      <c r="R162" s="5">
        <v>1</v>
      </c>
      <c r="T162" s="5" t="s">
        <v>174</v>
      </c>
      <c r="Y162" s="19" t="s">
        <v>345</v>
      </c>
      <c r="Z162" s="5">
        <v>84</v>
      </c>
      <c r="AB162" s="24">
        <v>45426</v>
      </c>
      <c r="AC162" s="16">
        <v>81450</v>
      </c>
      <c r="AE162" s="5">
        <v>84</v>
      </c>
      <c r="AX162" s="1" t="s">
        <v>467</v>
      </c>
      <c r="BH162" s="20">
        <v>3.7613030820082298E+17</v>
      </c>
      <c r="BK162" s="18" t="s">
        <v>183</v>
      </c>
      <c r="BL162" s="18" t="s">
        <v>181</v>
      </c>
    </row>
    <row r="163" spans="1:64" x14ac:dyDescent="0.25">
      <c r="A163" s="7" t="str">
        <f>VLOOKUP(P163,MATERIAL_MAPPING!A:C,3,FALSE)</f>
        <v>NE00</v>
      </c>
      <c r="B163" s="7" t="s">
        <v>748</v>
      </c>
      <c r="C163" s="7" t="str">
        <f>VLOOKUP(P163,MATERIAL_MAPPING!A:C,3,FALSE)</f>
        <v>NE00</v>
      </c>
      <c r="D163" s="7" t="s">
        <v>748</v>
      </c>
      <c r="E163" s="7">
        <f>VLOOKUP(P163,MATERIAL_MAPPING!A:B,2,FALSE)</f>
        <v>10035</v>
      </c>
      <c r="F163" s="7" t="str">
        <f>VLOOKUP(AX163,HU_MAPPING!A:C,2,FALSE)</f>
        <v>I1</v>
      </c>
      <c r="G163" s="7" t="str">
        <f>VLOOKUP(AX163,HU_MAPPING!A:C,3,FALSE)</f>
        <v>NPALLET-I1</v>
      </c>
      <c r="H163" s="7" t="str">
        <f t="shared" si="9"/>
        <v>20240514</v>
      </c>
      <c r="I163" s="7" t="str">
        <f t="shared" si="10"/>
        <v>21221231</v>
      </c>
      <c r="J163" s="7" t="str">
        <f>VLOOKUP(Y163,BIN_MAPPING!A:B,2,FALSE)</f>
        <v>25-029-3</v>
      </c>
      <c r="K163" s="22" t="s">
        <v>629</v>
      </c>
      <c r="L163" s="7" t="str">
        <f>VLOOKUP(E163,MATERIAL_MAPPING!B:D,3,FALSE)</f>
        <v>CS</v>
      </c>
      <c r="M163" s="13">
        <f t="shared" si="11"/>
        <v>84</v>
      </c>
      <c r="N163" s="23" t="s">
        <v>747</v>
      </c>
      <c r="O163" s="13" t="s">
        <v>156</v>
      </c>
      <c r="P163" s="5">
        <v>12002493</v>
      </c>
      <c r="R163" s="5">
        <v>1</v>
      </c>
      <c r="T163" s="5" t="s">
        <v>174</v>
      </c>
      <c r="Y163" s="19" t="s">
        <v>346</v>
      </c>
      <c r="Z163" s="5">
        <v>84</v>
      </c>
      <c r="AB163" s="24">
        <v>45426</v>
      </c>
      <c r="AC163" s="16">
        <v>81450</v>
      </c>
      <c r="AE163" s="5">
        <v>84</v>
      </c>
      <c r="AX163" s="1" t="s">
        <v>467</v>
      </c>
      <c r="BH163" s="20">
        <v>3.7613030820082298E+17</v>
      </c>
      <c r="BK163" s="18" t="s">
        <v>183</v>
      </c>
      <c r="BL163" s="18" t="s">
        <v>181</v>
      </c>
    </row>
    <row r="164" spans="1:64" x14ac:dyDescent="0.25">
      <c r="A164" s="7" t="str">
        <f>VLOOKUP(P164,MATERIAL_MAPPING!A:C,3,FALSE)</f>
        <v>NE00</v>
      </c>
      <c r="B164" s="7" t="s">
        <v>748</v>
      </c>
      <c r="C164" s="7" t="str">
        <f>VLOOKUP(P164,MATERIAL_MAPPING!A:C,3,FALSE)</f>
        <v>NE00</v>
      </c>
      <c r="D164" s="7" t="s">
        <v>748</v>
      </c>
      <c r="E164" s="7">
        <f>VLOOKUP(P164,MATERIAL_MAPPING!A:B,2,FALSE)</f>
        <v>10035</v>
      </c>
      <c r="F164" s="7" t="str">
        <f>VLOOKUP(AX164,HU_MAPPING!A:C,2,FALSE)</f>
        <v>I1</v>
      </c>
      <c r="G164" s="7" t="str">
        <f>VLOOKUP(AX164,HU_MAPPING!A:C,3,FALSE)</f>
        <v>NPALLET-I1</v>
      </c>
      <c r="H164" s="7" t="str">
        <f t="shared" si="9"/>
        <v>20240514</v>
      </c>
      <c r="I164" s="7" t="str">
        <f t="shared" si="10"/>
        <v>21221231</v>
      </c>
      <c r="J164" s="7" t="str">
        <f>VLOOKUP(Y164,BIN_MAPPING!A:B,2,FALSE)</f>
        <v>25-029-4</v>
      </c>
      <c r="K164" s="22" t="s">
        <v>630</v>
      </c>
      <c r="L164" s="7" t="str">
        <f>VLOOKUP(E164,MATERIAL_MAPPING!B:D,3,FALSE)</f>
        <v>CS</v>
      </c>
      <c r="M164" s="13">
        <f t="shared" si="11"/>
        <v>84</v>
      </c>
      <c r="N164" s="23" t="s">
        <v>747</v>
      </c>
      <c r="O164" s="13" t="s">
        <v>156</v>
      </c>
      <c r="P164" s="5">
        <v>12002493</v>
      </c>
      <c r="R164" s="5">
        <v>1</v>
      </c>
      <c r="T164" s="5" t="s">
        <v>174</v>
      </c>
      <c r="Y164" s="19" t="s">
        <v>347</v>
      </c>
      <c r="Z164" s="5">
        <v>84</v>
      </c>
      <c r="AB164" s="24">
        <v>45426</v>
      </c>
      <c r="AC164" s="16">
        <v>81450</v>
      </c>
      <c r="AE164" s="5">
        <v>84</v>
      </c>
      <c r="AX164" s="1" t="s">
        <v>467</v>
      </c>
      <c r="BH164" s="20">
        <v>3.7613030820082298E+17</v>
      </c>
      <c r="BK164" s="18" t="s">
        <v>183</v>
      </c>
      <c r="BL164" s="18" t="s">
        <v>181</v>
      </c>
    </row>
    <row r="165" spans="1:64" x14ac:dyDescent="0.25">
      <c r="A165" s="7" t="str">
        <f>VLOOKUP(P165,MATERIAL_MAPPING!A:C,3,FALSE)</f>
        <v>NE00</v>
      </c>
      <c r="B165" s="7" t="s">
        <v>748</v>
      </c>
      <c r="C165" s="7" t="str">
        <f>VLOOKUP(P165,MATERIAL_MAPPING!A:C,3,FALSE)</f>
        <v>NE00</v>
      </c>
      <c r="D165" s="7" t="s">
        <v>748</v>
      </c>
      <c r="E165" s="7">
        <f>VLOOKUP(P165,MATERIAL_MAPPING!A:B,2,FALSE)</f>
        <v>10035</v>
      </c>
      <c r="F165" s="7" t="str">
        <f>VLOOKUP(AX165,HU_MAPPING!A:C,2,FALSE)</f>
        <v>I1</v>
      </c>
      <c r="G165" s="7" t="str">
        <f>VLOOKUP(AX165,HU_MAPPING!A:C,3,FALSE)</f>
        <v>NPALLET-I1</v>
      </c>
      <c r="H165" s="7" t="str">
        <f t="shared" si="9"/>
        <v>20240514</v>
      </c>
      <c r="I165" s="7" t="str">
        <f t="shared" si="10"/>
        <v>21221231</v>
      </c>
      <c r="J165" s="7" t="str">
        <f>VLOOKUP(Y165,BIN_MAPPING!A:B,2,FALSE)</f>
        <v>25-029-5</v>
      </c>
      <c r="K165" s="22" t="s">
        <v>631</v>
      </c>
      <c r="L165" s="7" t="str">
        <f>VLOOKUP(E165,MATERIAL_MAPPING!B:D,3,FALSE)</f>
        <v>CS</v>
      </c>
      <c r="M165" s="13">
        <f t="shared" si="11"/>
        <v>84</v>
      </c>
      <c r="N165" s="23" t="s">
        <v>747</v>
      </c>
      <c r="O165" s="13" t="s">
        <v>156</v>
      </c>
      <c r="P165" s="5">
        <v>12002493</v>
      </c>
      <c r="R165" s="5">
        <v>1</v>
      </c>
      <c r="T165" s="5" t="s">
        <v>174</v>
      </c>
      <c r="Y165" s="19" t="s">
        <v>348</v>
      </c>
      <c r="Z165" s="5">
        <v>84</v>
      </c>
      <c r="AB165" s="24">
        <v>45426</v>
      </c>
      <c r="AC165" s="16">
        <v>81450</v>
      </c>
      <c r="AE165" s="5">
        <v>84</v>
      </c>
      <c r="AX165" s="1" t="s">
        <v>467</v>
      </c>
      <c r="BH165" s="20">
        <v>3.7613030820082298E+17</v>
      </c>
      <c r="BK165" s="18" t="s">
        <v>183</v>
      </c>
      <c r="BL165" s="18" t="s">
        <v>181</v>
      </c>
    </row>
    <row r="166" spans="1:64" x14ac:dyDescent="0.25">
      <c r="A166" s="7" t="str">
        <f>VLOOKUP(P166,MATERIAL_MAPPING!A:C,3,FALSE)</f>
        <v>NE00</v>
      </c>
      <c r="B166" s="7" t="s">
        <v>748</v>
      </c>
      <c r="C166" s="7" t="str">
        <f>VLOOKUP(P166,MATERIAL_MAPPING!A:C,3,FALSE)</f>
        <v>NE00</v>
      </c>
      <c r="D166" s="7" t="s">
        <v>748</v>
      </c>
      <c r="E166" s="7">
        <f>VLOOKUP(P166,MATERIAL_MAPPING!A:B,2,FALSE)</f>
        <v>10035</v>
      </c>
      <c r="F166" s="7" t="str">
        <f>VLOOKUP(AX166,HU_MAPPING!A:C,2,FALSE)</f>
        <v>I1</v>
      </c>
      <c r="G166" s="7" t="str">
        <f>VLOOKUP(AX166,HU_MAPPING!A:C,3,FALSE)</f>
        <v>NPALLET-I1</v>
      </c>
      <c r="H166" s="7" t="str">
        <f t="shared" si="9"/>
        <v>20240514</v>
      </c>
      <c r="I166" s="7" t="str">
        <f t="shared" si="10"/>
        <v>21221231</v>
      </c>
      <c r="J166" s="7" t="str">
        <f>VLOOKUP(Y166,BIN_MAPPING!A:B,2,FALSE)</f>
        <v>25-029-6</v>
      </c>
      <c r="K166" s="22" t="s">
        <v>632</v>
      </c>
      <c r="L166" s="7" t="str">
        <f>VLOOKUP(E166,MATERIAL_MAPPING!B:D,3,FALSE)</f>
        <v>CS</v>
      </c>
      <c r="M166" s="13">
        <f t="shared" si="11"/>
        <v>84</v>
      </c>
      <c r="N166" s="23" t="s">
        <v>747</v>
      </c>
      <c r="O166" s="13" t="s">
        <v>156</v>
      </c>
      <c r="P166" s="5">
        <v>12002493</v>
      </c>
      <c r="R166" s="5">
        <v>1</v>
      </c>
      <c r="T166" s="5" t="s">
        <v>174</v>
      </c>
      <c r="Y166" s="19" t="s">
        <v>349</v>
      </c>
      <c r="Z166" s="5">
        <v>84</v>
      </c>
      <c r="AB166" s="24">
        <v>45426</v>
      </c>
      <c r="AC166" s="16">
        <v>81450</v>
      </c>
      <c r="AE166" s="5">
        <v>84</v>
      </c>
      <c r="AX166" s="1" t="s">
        <v>467</v>
      </c>
      <c r="BH166" s="20">
        <v>3.7613030820082298E+17</v>
      </c>
      <c r="BK166" s="18" t="s">
        <v>183</v>
      </c>
      <c r="BL166" s="18" t="s">
        <v>181</v>
      </c>
    </row>
    <row r="167" spans="1:64" x14ac:dyDescent="0.25">
      <c r="A167" s="7" t="str">
        <f>VLOOKUP(P167,MATERIAL_MAPPING!A:C,3,FALSE)</f>
        <v>NE00</v>
      </c>
      <c r="B167" s="7" t="s">
        <v>748</v>
      </c>
      <c r="C167" s="7" t="str">
        <f>VLOOKUP(P167,MATERIAL_MAPPING!A:C,3,FALSE)</f>
        <v>NE00</v>
      </c>
      <c r="D167" s="7" t="s">
        <v>748</v>
      </c>
      <c r="E167" s="7">
        <f>VLOOKUP(P167,MATERIAL_MAPPING!A:B,2,FALSE)</f>
        <v>10035</v>
      </c>
      <c r="F167" s="7" t="str">
        <f>VLOOKUP(AX167,HU_MAPPING!A:C,2,FALSE)</f>
        <v>I1</v>
      </c>
      <c r="G167" s="7" t="str">
        <f>VLOOKUP(AX167,HU_MAPPING!A:C,3,FALSE)</f>
        <v>NPALLET-I1</v>
      </c>
      <c r="H167" s="7" t="str">
        <f t="shared" si="9"/>
        <v>20240514</v>
      </c>
      <c r="I167" s="7" t="str">
        <f t="shared" si="10"/>
        <v>21221231</v>
      </c>
      <c r="J167" s="7" t="str">
        <f>VLOOKUP(Y167,BIN_MAPPING!A:B,2,FALSE)</f>
        <v>25-029-7</v>
      </c>
      <c r="K167" s="22" t="s">
        <v>633</v>
      </c>
      <c r="L167" s="7" t="str">
        <f>VLOOKUP(E167,MATERIAL_MAPPING!B:D,3,FALSE)</f>
        <v>CS</v>
      </c>
      <c r="M167" s="13">
        <f t="shared" si="11"/>
        <v>84</v>
      </c>
      <c r="N167" s="23" t="s">
        <v>747</v>
      </c>
      <c r="O167" s="13" t="s">
        <v>156</v>
      </c>
      <c r="P167" s="5">
        <v>12002493</v>
      </c>
      <c r="R167" s="5">
        <v>1</v>
      </c>
      <c r="T167" s="5" t="s">
        <v>174</v>
      </c>
      <c r="Y167" s="19" t="s">
        <v>350</v>
      </c>
      <c r="Z167" s="5">
        <v>84</v>
      </c>
      <c r="AB167" s="24">
        <v>45426</v>
      </c>
      <c r="AC167" s="16">
        <v>81450</v>
      </c>
      <c r="AE167" s="5">
        <v>84</v>
      </c>
      <c r="AX167" s="1" t="s">
        <v>467</v>
      </c>
      <c r="BH167" s="20">
        <v>3.7613030820082298E+17</v>
      </c>
      <c r="BK167" s="18" t="s">
        <v>183</v>
      </c>
      <c r="BL167" s="18" t="s">
        <v>181</v>
      </c>
    </row>
    <row r="168" spans="1:64" x14ac:dyDescent="0.25">
      <c r="A168" s="7" t="str">
        <f>VLOOKUP(P168,MATERIAL_MAPPING!A:C,3,FALSE)</f>
        <v>NE00</v>
      </c>
      <c r="B168" s="7" t="s">
        <v>748</v>
      </c>
      <c r="C168" s="7" t="str">
        <f>VLOOKUP(P168,MATERIAL_MAPPING!A:C,3,FALSE)</f>
        <v>NE00</v>
      </c>
      <c r="D168" s="7" t="s">
        <v>748</v>
      </c>
      <c r="E168" s="7">
        <f>VLOOKUP(P168,MATERIAL_MAPPING!A:B,2,FALSE)</f>
        <v>10035</v>
      </c>
      <c r="F168" s="7" t="str">
        <f>VLOOKUP(AX168,HU_MAPPING!A:C,2,FALSE)</f>
        <v>I1</v>
      </c>
      <c r="G168" s="7" t="str">
        <f>VLOOKUP(AX168,HU_MAPPING!A:C,3,FALSE)</f>
        <v>NPALLET-I1</v>
      </c>
      <c r="H168" s="7" t="str">
        <f t="shared" si="9"/>
        <v>20240514</v>
      </c>
      <c r="I168" s="7" t="str">
        <f t="shared" si="10"/>
        <v>21221231</v>
      </c>
      <c r="J168" s="7" t="str">
        <f>VLOOKUP(Y168,BIN_MAPPING!A:B,2,FALSE)</f>
        <v>22-030-4</v>
      </c>
      <c r="K168" s="22" t="s">
        <v>634</v>
      </c>
      <c r="L168" s="7" t="str">
        <f>VLOOKUP(E168,MATERIAL_MAPPING!B:D,3,FALSE)</f>
        <v>CS</v>
      </c>
      <c r="M168" s="13">
        <f t="shared" si="11"/>
        <v>84</v>
      </c>
      <c r="N168" s="23" t="s">
        <v>747</v>
      </c>
      <c r="O168" s="13" t="s">
        <v>156</v>
      </c>
      <c r="P168" s="5">
        <v>12002493</v>
      </c>
      <c r="R168" s="5">
        <v>1</v>
      </c>
      <c r="T168" s="5" t="s">
        <v>174</v>
      </c>
      <c r="Y168" s="19" t="s">
        <v>351</v>
      </c>
      <c r="Z168" s="5">
        <v>84</v>
      </c>
      <c r="AB168" s="24">
        <v>45426</v>
      </c>
      <c r="AC168" s="16">
        <v>81450</v>
      </c>
      <c r="AE168" s="5">
        <v>84</v>
      </c>
      <c r="AX168" s="1" t="s">
        <v>467</v>
      </c>
      <c r="BH168" s="20">
        <v>3.7613030820082298E+17</v>
      </c>
      <c r="BK168" s="18" t="s">
        <v>183</v>
      </c>
      <c r="BL168" s="18" t="s">
        <v>181</v>
      </c>
    </row>
    <row r="169" spans="1:64" x14ac:dyDescent="0.25">
      <c r="A169" s="7" t="str">
        <f>VLOOKUP(P169,MATERIAL_MAPPING!A:C,3,FALSE)</f>
        <v>NE00</v>
      </c>
      <c r="B169" s="7" t="s">
        <v>748</v>
      </c>
      <c r="C169" s="7" t="str">
        <f>VLOOKUP(P169,MATERIAL_MAPPING!A:C,3,FALSE)</f>
        <v>NE00</v>
      </c>
      <c r="D169" s="7" t="s">
        <v>748</v>
      </c>
      <c r="E169" s="7">
        <f>VLOOKUP(P169,MATERIAL_MAPPING!A:B,2,FALSE)</f>
        <v>10035</v>
      </c>
      <c r="F169" s="7" t="str">
        <f>VLOOKUP(AX169,HU_MAPPING!A:C,2,FALSE)</f>
        <v>I1</v>
      </c>
      <c r="G169" s="7" t="str">
        <f>VLOOKUP(AX169,HU_MAPPING!A:C,3,FALSE)</f>
        <v>NPALLET-I1</v>
      </c>
      <c r="H169" s="7" t="str">
        <f t="shared" si="9"/>
        <v>20240514</v>
      </c>
      <c r="I169" s="7" t="str">
        <f t="shared" si="10"/>
        <v>21221231</v>
      </c>
      <c r="J169" s="7" t="str">
        <f>VLOOKUP(Y169,BIN_MAPPING!A:B,2,FALSE)</f>
        <v>25-030-2</v>
      </c>
      <c r="K169" s="22" t="s">
        <v>635</v>
      </c>
      <c r="L169" s="7" t="str">
        <f>VLOOKUP(E169,MATERIAL_MAPPING!B:D,3,FALSE)</f>
        <v>CS</v>
      </c>
      <c r="M169" s="13">
        <f t="shared" si="11"/>
        <v>84</v>
      </c>
      <c r="N169" s="23" t="s">
        <v>747</v>
      </c>
      <c r="O169" s="13" t="s">
        <v>156</v>
      </c>
      <c r="P169" s="5">
        <v>12002493</v>
      </c>
      <c r="R169" s="5">
        <v>1</v>
      </c>
      <c r="T169" s="5" t="s">
        <v>174</v>
      </c>
      <c r="Y169" s="19" t="s">
        <v>352</v>
      </c>
      <c r="Z169" s="5">
        <v>84</v>
      </c>
      <c r="AB169" s="24">
        <v>45426</v>
      </c>
      <c r="AC169" s="16">
        <v>81450</v>
      </c>
      <c r="AE169" s="5">
        <v>84</v>
      </c>
      <c r="AX169" s="1" t="s">
        <v>467</v>
      </c>
      <c r="BH169" s="20">
        <v>3.7613030820082298E+17</v>
      </c>
      <c r="BK169" s="18" t="s">
        <v>183</v>
      </c>
      <c r="BL169" s="18" t="s">
        <v>181</v>
      </c>
    </row>
    <row r="170" spans="1:64" x14ac:dyDescent="0.25">
      <c r="A170" s="7" t="str">
        <f>VLOOKUP(P170,MATERIAL_MAPPING!A:C,3,FALSE)</f>
        <v>NE00</v>
      </c>
      <c r="B170" s="7" t="s">
        <v>748</v>
      </c>
      <c r="C170" s="7" t="str">
        <f>VLOOKUP(P170,MATERIAL_MAPPING!A:C,3,FALSE)</f>
        <v>NE00</v>
      </c>
      <c r="D170" s="7" t="s">
        <v>748</v>
      </c>
      <c r="E170" s="7">
        <f>VLOOKUP(P170,MATERIAL_MAPPING!A:B,2,FALSE)</f>
        <v>10035</v>
      </c>
      <c r="F170" s="7" t="str">
        <f>VLOOKUP(AX170,HU_MAPPING!A:C,2,FALSE)</f>
        <v>I1</v>
      </c>
      <c r="G170" s="7" t="str">
        <f>VLOOKUP(AX170,HU_MAPPING!A:C,3,FALSE)</f>
        <v>NPALLET-I1</v>
      </c>
      <c r="H170" s="7" t="str">
        <f t="shared" si="9"/>
        <v>20161018</v>
      </c>
      <c r="I170" s="7" t="str">
        <f t="shared" si="10"/>
        <v>21221231</v>
      </c>
      <c r="J170" s="7" t="str">
        <f>VLOOKUP(Y170,BIN_MAPPING!A:B,2,FALSE)</f>
        <v>25-030-3</v>
      </c>
      <c r="K170" s="22" t="s">
        <v>636</v>
      </c>
      <c r="L170" s="7" t="str">
        <f>VLOOKUP(E170,MATERIAL_MAPPING!B:D,3,FALSE)</f>
        <v>CS</v>
      </c>
      <c r="M170" s="13">
        <f t="shared" si="11"/>
        <v>10</v>
      </c>
      <c r="N170" s="23" t="s">
        <v>747</v>
      </c>
      <c r="O170" s="13" t="s">
        <v>156</v>
      </c>
      <c r="P170" s="5">
        <v>12002493</v>
      </c>
      <c r="R170" s="5">
        <v>1</v>
      </c>
      <c r="T170" s="5" t="s">
        <v>174</v>
      </c>
      <c r="Y170" s="19" t="s">
        <v>353</v>
      </c>
      <c r="Z170" s="5">
        <v>10</v>
      </c>
      <c r="AB170" s="24">
        <v>42661</v>
      </c>
      <c r="AC170" s="16">
        <v>81450</v>
      </c>
      <c r="AE170" s="5">
        <v>10</v>
      </c>
      <c r="AX170" s="1" t="s">
        <v>467</v>
      </c>
      <c r="BH170" s="20">
        <v>3.7613030820081901E+17</v>
      </c>
      <c r="BK170" s="18" t="s">
        <v>183</v>
      </c>
      <c r="BL170" s="18" t="s">
        <v>181</v>
      </c>
    </row>
    <row r="171" spans="1:64" x14ac:dyDescent="0.25">
      <c r="A171" s="7" t="str">
        <f>VLOOKUP(P171,MATERIAL_MAPPING!A:C,3,FALSE)</f>
        <v>NE00</v>
      </c>
      <c r="B171" s="7" t="s">
        <v>748</v>
      </c>
      <c r="C171" s="7" t="str">
        <f>VLOOKUP(P171,MATERIAL_MAPPING!A:C,3,FALSE)</f>
        <v>NE00</v>
      </c>
      <c r="D171" s="7" t="s">
        <v>748</v>
      </c>
      <c r="E171" s="7">
        <f>VLOOKUP(P171,MATERIAL_MAPPING!A:B,2,FALSE)</f>
        <v>10035</v>
      </c>
      <c r="F171" s="7" t="str">
        <f>VLOOKUP(AX171,HU_MAPPING!A:C,2,FALSE)</f>
        <v>I1</v>
      </c>
      <c r="G171" s="7" t="str">
        <f>VLOOKUP(AX171,HU_MAPPING!A:C,3,FALSE)</f>
        <v>NPALLET-I1</v>
      </c>
      <c r="H171" s="7" t="str">
        <f t="shared" si="9"/>
        <v>20240513</v>
      </c>
      <c r="I171" s="7" t="str">
        <f t="shared" si="10"/>
        <v>21221231</v>
      </c>
      <c r="J171" s="7" t="str">
        <f>VLOOKUP(Y171,BIN_MAPPING!A:B,2,FALSE)</f>
        <v>25-030-4</v>
      </c>
      <c r="K171" s="22" t="s">
        <v>637</v>
      </c>
      <c r="L171" s="7" t="str">
        <f>VLOOKUP(E171,MATERIAL_MAPPING!B:D,3,FALSE)</f>
        <v>CS</v>
      </c>
      <c r="M171" s="13">
        <f t="shared" si="11"/>
        <v>10</v>
      </c>
      <c r="N171" s="23" t="s">
        <v>747</v>
      </c>
      <c r="O171" s="13" t="s">
        <v>156</v>
      </c>
      <c r="P171" s="5">
        <v>12002493</v>
      </c>
      <c r="R171" s="5">
        <v>1</v>
      </c>
      <c r="T171" s="5" t="s">
        <v>174</v>
      </c>
      <c r="Y171" s="19" t="s">
        <v>354</v>
      </c>
      <c r="Z171" s="5">
        <v>10</v>
      </c>
      <c r="AB171" s="24">
        <v>45425</v>
      </c>
      <c r="AC171" s="16">
        <v>81450</v>
      </c>
      <c r="AE171" s="5">
        <v>10</v>
      </c>
      <c r="AX171" s="1" t="s">
        <v>467</v>
      </c>
      <c r="BH171" s="20">
        <v>3.7613030820082099E+17</v>
      </c>
      <c r="BK171" s="18" t="s">
        <v>183</v>
      </c>
      <c r="BL171" s="18" t="s">
        <v>181</v>
      </c>
    </row>
    <row r="172" spans="1:64" x14ac:dyDescent="0.25">
      <c r="A172" s="7" t="str">
        <f>VLOOKUP(P172,MATERIAL_MAPPING!A:C,3,FALSE)</f>
        <v>NE00</v>
      </c>
      <c r="B172" s="7" t="s">
        <v>748</v>
      </c>
      <c r="C172" s="7" t="str">
        <f>VLOOKUP(P172,MATERIAL_MAPPING!A:C,3,FALSE)</f>
        <v>NE00</v>
      </c>
      <c r="D172" s="7" t="s">
        <v>748</v>
      </c>
      <c r="E172" s="7">
        <f>VLOOKUP(P172,MATERIAL_MAPPING!A:B,2,FALSE)</f>
        <v>10035</v>
      </c>
      <c r="F172" s="7" t="str">
        <f>VLOOKUP(AX172,HU_MAPPING!A:C,2,FALSE)</f>
        <v>I1</v>
      </c>
      <c r="G172" s="7" t="str">
        <f>VLOOKUP(AX172,HU_MAPPING!A:C,3,FALSE)</f>
        <v>NPALLET-I1</v>
      </c>
      <c r="H172" s="7" t="str">
        <f t="shared" si="9"/>
        <v>20240513</v>
      </c>
      <c r="I172" s="7" t="str">
        <f t="shared" si="10"/>
        <v>21221231</v>
      </c>
      <c r="J172" s="7" t="str">
        <f>VLOOKUP(Y172,BIN_MAPPING!A:B,2,FALSE)</f>
        <v>25-030-5</v>
      </c>
      <c r="K172" s="22" t="s">
        <v>638</v>
      </c>
      <c r="L172" s="7" t="str">
        <f>VLOOKUP(E172,MATERIAL_MAPPING!B:D,3,FALSE)</f>
        <v>CS</v>
      </c>
      <c r="M172" s="13">
        <f t="shared" si="11"/>
        <v>10</v>
      </c>
      <c r="N172" s="23" t="s">
        <v>747</v>
      </c>
      <c r="O172" s="13" t="s">
        <v>156</v>
      </c>
      <c r="P172" s="5">
        <v>12002493</v>
      </c>
      <c r="R172" s="5">
        <v>1</v>
      </c>
      <c r="T172" s="5" t="s">
        <v>174</v>
      </c>
      <c r="Y172" s="19" t="s">
        <v>355</v>
      </c>
      <c r="Z172" s="5">
        <v>10</v>
      </c>
      <c r="AB172" s="24">
        <v>45425</v>
      </c>
      <c r="AC172" s="16">
        <v>81450</v>
      </c>
      <c r="AE172" s="5">
        <v>10</v>
      </c>
      <c r="AX172" s="1" t="s">
        <v>467</v>
      </c>
      <c r="BH172" s="20">
        <v>3.7613030820082099E+17</v>
      </c>
      <c r="BK172" s="18" t="s">
        <v>183</v>
      </c>
      <c r="BL172" s="18" t="s">
        <v>181</v>
      </c>
    </row>
    <row r="173" spans="1:64" x14ac:dyDescent="0.25">
      <c r="A173" s="7" t="str">
        <f>VLOOKUP(P173,MATERIAL_MAPPING!A:C,3,FALSE)</f>
        <v>NE00</v>
      </c>
      <c r="B173" s="7" t="s">
        <v>748</v>
      </c>
      <c r="C173" s="7" t="str">
        <f>VLOOKUP(P173,MATERIAL_MAPPING!A:C,3,FALSE)</f>
        <v>NE00</v>
      </c>
      <c r="D173" s="7" t="s">
        <v>748</v>
      </c>
      <c r="E173" s="7">
        <f>VLOOKUP(P173,MATERIAL_MAPPING!A:B,2,FALSE)</f>
        <v>10035</v>
      </c>
      <c r="F173" s="7" t="str">
        <f>VLOOKUP(AX173,HU_MAPPING!A:C,2,FALSE)</f>
        <v>I1</v>
      </c>
      <c r="G173" s="7" t="str">
        <f>VLOOKUP(AX173,HU_MAPPING!A:C,3,FALSE)</f>
        <v>NPALLET-I1</v>
      </c>
      <c r="H173" s="7" t="str">
        <f t="shared" si="9"/>
        <v>20240513</v>
      </c>
      <c r="I173" s="7" t="str">
        <f t="shared" si="10"/>
        <v>21221231</v>
      </c>
      <c r="J173" s="7" t="str">
        <f>VLOOKUP(Y173,BIN_MAPPING!A:B,2,FALSE)</f>
        <v>25-030-6</v>
      </c>
      <c r="K173" s="22" t="s">
        <v>639</v>
      </c>
      <c r="L173" s="7" t="str">
        <f>VLOOKUP(E173,MATERIAL_MAPPING!B:D,3,FALSE)</f>
        <v>CS</v>
      </c>
      <c r="M173" s="13">
        <f t="shared" si="11"/>
        <v>10</v>
      </c>
      <c r="N173" s="23" t="s">
        <v>747</v>
      </c>
      <c r="O173" s="13" t="s">
        <v>156</v>
      </c>
      <c r="P173" s="5">
        <v>12002493</v>
      </c>
      <c r="R173" s="5">
        <v>1</v>
      </c>
      <c r="T173" s="5" t="s">
        <v>174</v>
      </c>
      <c r="Y173" s="19" t="s">
        <v>356</v>
      </c>
      <c r="Z173" s="5">
        <v>10</v>
      </c>
      <c r="AB173" s="24">
        <v>45425</v>
      </c>
      <c r="AC173" s="16">
        <v>81450</v>
      </c>
      <c r="AE173" s="5">
        <v>10</v>
      </c>
      <c r="AX173" s="1" t="s">
        <v>467</v>
      </c>
      <c r="BH173" s="20">
        <v>3.7613030820082099E+17</v>
      </c>
      <c r="BK173" s="18" t="s">
        <v>183</v>
      </c>
      <c r="BL173" s="18" t="s">
        <v>181</v>
      </c>
    </row>
    <row r="174" spans="1:64" x14ac:dyDescent="0.25">
      <c r="A174" s="7" t="str">
        <f>VLOOKUP(P174,MATERIAL_MAPPING!A:C,3,FALSE)</f>
        <v>NE00</v>
      </c>
      <c r="B174" s="7" t="s">
        <v>748</v>
      </c>
      <c r="C174" s="7" t="str">
        <f>VLOOKUP(P174,MATERIAL_MAPPING!A:C,3,FALSE)</f>
        <v>NE00</v>
      </c>
      <c r="D174" s="7" t="s">
        <v>748</v>
      </c>
      <c r="E174" s="7">
        <f>VLOOKUP(P174,MATERIAL_MAPPING!A:B,2,FALSE)</f>
        <v>10035</v>
      </c>
      <c r="F174" s="7" t="str">
        <f>VLOOKUP(AX174,HU_MAPPING!A:C,2,FALSE)</f>
        <v>I1</v>
      </c>
      <c r="G174" s="7" t="str">
        <f>VLOOKUP(AX174,HU_MAPPING!A:C,3,FALSE)</f>
        <v>NPALLET-I1</v>
      </c>
      <c r="H174" s="7" t="str">
        <f t="shared" si="9"/>
        <v>20240513</v>
      </c>
      <c r="I174" s="7" t="str">
        <f t="shared" si="10"/>
        <v>21221231</v>
      </c>
      <c r="J174" s="7" t="str">
        <f>VLOOKUP(Y174,BIN_MAPPING!A:B,2,FALSE)</f>
        <v>25-030-7</v>
      </c>
      <c r="K174" s="22" t="s">
        <v>640</v>
      </c>
      <c r="L174" s="7" t="str">
        <f>VLOOKUP(E174,MATERIAL_MAPPING!B:D,3,FALSE)</f>
        <v>CS</v>
      </c>
      <c r="M174" s="13">
        <f t="shared" si="11"/>
        <v>10</v>
      </c>
      <c r="N174" s="23" t="s">
        <v>747</v>
      </c>
      <c r="O174" s="13" t="s">
        <v>156</v>
      </c>
      <c r="P174" s="5">
        <v>12002493</v>
      </c>
      <c r="R174" s="5">
        <v>1</v>
      </c>
      <c r="T174" s="5" t="s">
        <v>174</v>
      </c>
      <c r="Y174" s="19" t="s">
        <v>357</v>
      </c>
      <c r="Z174" s="5">
        <v>10</v>
      </c>
      <c r="AB174" s="24">
        <v>45425</v>
      </c>
      <c r="AC174" s="16">
        <v>81450</v>
      </c>
      <c r="AE174" s="5">
        <v>10</v>
      </c>
      <c r="AX174" s="1" t="s">
        <v>467</v>
      </c>
      <c r="BH174" s="20">
        <v>3.7613030820082099E+17</v>
      </c>
      <c r="BK174" s="18" t="s">
        <v>183</v>
      </c>
      <c r="BL174" s="18" t="s">
        <v>181</v>
      </c>
    </row>
    <row r="175" spans="1:64" x14ac:dyDescent="0.25">
      <c r="A175" s="7" t="str">
        <f>VLOOKUP(P175,MATERIAL_MAPPING!A:C,3,FALSE)</f>
        <v>NE00</v>
      </c>
      <c r="B175" s="7" t="s">
        <v>748</v>
      </c>
      <c r="C175" s="7" t="str">
        <f>VLOOKUP(P175,MATERIAL_MAPPING!A:C,3,FALSE)</f>
        <v>NE00</v>
      </c>
      <c r="D175" s="7" t="s">
        <v>748</v>
      </c>
      <c r="E175" s="7">
        <f>VLOOKUP(P175,MATERIAL_MAPPING!A:B,2,FALSE)</f>
        <v>10035</v>
      </c>
      <c r="F175" s="7" t="str">
        <f>VLOOKUP(AX175,HU_MAPPING!A:C,2,FALSE)</f>
        <v>I1</v>
      </c>
      <c r="G175" s="7" t="str">
        <f>VLOOKUP(AX175,HU_MAPPING!A:C,3,FALSE)</f>
        <v>NPALLET-I1</v>
      </c>
      <c r="H175" s="7" t="str">
        <f t="shared" ref="H175:H219" si="12">TEXT(AB175,"yyyymmdd")</f>
        <v>20240514</v>
      </c>
      <c r="I175" s="7" t="str">
        <f t="shared" ref="I175:I219" si="13">TEXT(AC175,"yyyymmdd")</f>
        <v>21221231</v>
      </c>
      <c r="J175" s="7" t="str">
        <f>VLOOKUP(Y175,BIN_MAPPING!A:B,2,FALSE)</f>
        <v>22-030-5</v>
      </c>
      <c r="K175" s="22" t="s">
        <v>641</v>
      </c>
      <c r="L175" s="7" t="str">
        <f>VLOOKUP(E175,MATERIAL_MAPPING!B:D,3,FALSE)</f>
        <v>CS</v>
      </c>
      <c r="M175" s="13">
        <f t="shared" ref="M175:M219" si="14">AE175</f>
        <v>10</v>
      </c>
      <c r="N175" s="23" t="s">
        <v>747</v>
      </c>
      <c r="O175" s="13" t="s">
        <v>156</v>
      </c>
      <c r="P175" s="5">
        <v>12002493</v>
      </c>
      <c r="R175" s="5">
        <v>1</v>
      </c>
      <c r="T175" s="5" t="s">
        <v>174</v>
      </c>
      <c r="Y175" s="19" t="s">
        <v>358</v>
      </c>
      <c r="Z175" s="5">
        <v>10</v>
      </c>
      <c r="AB175" s="24">
        <v>45426</v>
      </c>
      <c r="AC175" s="16">
        <v>81450</v>
      </c>
      <c r="AE175" s="5">
        <v>10</v>
      </c>
      <c r="AX175" s="1" t="s">
        <v>467</v>
      </c>
      <c r="BH175" s="20">
        <v>3.7613030820082202E+17</v>
      </c>
      <c r="BK175" s="18" t="s">
        <v>183</v>
      </c>
      <c r="BL175" s="18" t="s">
        <v>181</v>
      </c>
    </row>
    <row r="176" spans="1:64" x14ac:dyDescent="0.25">
      <c r="A176" s="7" t="str">
        <f>VLOOKUP(P176,MATERIAL_MAPPING!A:C,3,FALSE)</f>
        <v>NE00</v>
      </c>
      <c r="B176" s="7" t="s">
        <v>748</v>
      </c>
      <c r="C176" s="7" t="str">
        <f>VLOOKUP(P176,MATERIAL_MAPPING!A:C,3,FALSE)</f>
        <v>NE00</v>
      </c>
      <c r="D176" s="7" t="s">
        <v>748</v>
      </c>
      <c r="E176" s="7">
        <f>VLOOKUP(P176,MATERIAL_MAPPING!A:B,2,FALSE)</f>
        <v>10035</v>
      </c>
      <c r="F176" s="7" t="str">
        <f>VLOOKUP(AX176,HU_MAPPING!A:C,2,FALSE)</f>
        <v>I1</v>
      </c>
      <c r="G176" s="7" t="str">
        <f>VLOOKUP(AX176,HU_MAPPING!A:C,3,FALSE)</f>
        <v>NPALLET-I1</v>
      </c>
      <c r="H176" s="7" t="str">
        <f t="shared" si="12"/>
        <v>20240514</v>
      </c>
      <c r="I176" s="7" t="str">
        <f t="shared" si="13"/>
        <v>21221231</v>
      </c>
      <c r="J176" s="7" t="str">
        <f>VLOOKUP(Y176,BIN_MAPPING!A:B,2,FALSE)</f>
        <v>25-031-2</v>
      </c>
      <c r="K176" s="22" t="s">
        <v>642</v>
      </c>
      <c r="L176" s="7" t="str">
        <f>VLOOKUP(E176,MATERIAL_MAPPING!B:D,3,FALSE)</f>
        <v>CS</v>
      </c>
      <c r="M176" s="13">
        <f t="shared" si="14"/>
        <v>10</v>
      </c>
      <c r="N176" s="23" t="s">
        <v>747</v>
      </c>
      <c r="O176" s="13" t="s">
        <v>156</v>
      </c>
      <c r="P176" s="5">
        <v>12002493</v>
      </c>
      <c r="R176" s="5">
        <v>1</v>
      </c>
      <c r="T176" s="5" t="s">
        <v>174</v>
      </c>
      <c r="Y176" s="19" t="s">
        <v>359</v>
      </c>
      <c r="Z176" s="5">
        <v>10</v>
      </c>
      <c r="AB176" s="24">
        <v>45426</v>
      </c>
      <c r="AC176" s="16">
        <v>81450</v>
      </c>
      <c r="AE176" s="5">
        <v>10</v>
      </c>
      <c r="AX176" s="1" t="s">
        <v>467</v>
      </c>
      <c r="BH176" s="20">
        <v>3.7613030820082202E+17</v>
      </c>
      <c r="BK176" s="18" t="s">
        <v>183</v>
      </c>
      <c r="BL176" s="18" t="s">
        <v>181</v>
      </c>
    </row>
    <row r="177" spans="1:64" x14ac:dyDescent="0.25">
      <c r="A177" s="7" t="str">
        <f>VLOOKUP(P177,MATERIAL_MAPPING!A:C,3,FALSE)</f>
        <v>NE00</v>
      </c>
      <c r="B177" s="7" t="s">
        <v>748</v>
      </c>
      <c r="C177" s="7" t="str">
        <f>VLOOKUP(P177,MATERIAL_MAPPING!A:C,3,FALSE)</f>
        <v>NE00</v>
      </c>
      <c r="D177" s="7" t="s">
        <v>748</v>
      </c>
      <c r="E177" s="7">
        <f>VLOOKUP(P177,MATERIAL_MAPPING!A:B,2,FALSE)</f>
        <v>10035</v>
      </c>
      <c r="F177" s="7" t="str">
        <f>VLOOKUP(AX177,HU_MAPPING!A:C,2,FALSE)</f>
        <v>I1</v>
      </c>
      <c r="G177" s="7" t="str">
        <f>VLOOKUP(AX177,HU_MAPPING!A:C,3,FALSE)</f>
        <v>NPALLET-I1</v>
      </c>
      <c r="H177" s="7" t="str">
        <f t="shared" si="12"/>
        <v>20161018</v>
      </c>
      <c r="I177" s="7" t="str">
        <f t="shared" si="13"/>
        <v>21221231</v>
      </c>
      <c r="J177" s="7" t="str">
        <f>VLOOKUP(Y177,BIN_MAPPING!A:B,2,FALSE)</f>
        <v>25-032-1</v>
      </c>
      <c r="K177" s="22" t="s">
        <v>643</v>
      </c>
      <c r="L177" s="7" t="str">
        <f>VLOOKUP(E177,MATERIAL_MAPPING!B:D,3,FALSE)</f>
        <v>CS</v>
      </c>
      <c r="M177" s="13">
        <f t="shared" si="14"/>
        <v>2</v>
      </c>
      <c r="N177" s="23" t="s">
        <v>747</v>
      </c>
      <c r="O177" s="13" t="s">
        <v>156</v>
      </c>
      <c r="P177" s="5">
        <v>12002493</v>
      </c>
      <c r="R177" s="5">
        <v>1</v>
      </c>
      <c r="T177" s="5" t="s">
        <v>174</v>
      </c>
      <c r="Y177" s="19" t="s">
        <v>360</v>
      </c>
      <c r="Z177" s="5">
        <v>2</v>
      </c>
      <c r="AB177" s="24">
        <v>42661</v>
      </c>
      <c r="AC177" s="16">
        <v>81450</v>
      </c>
      <c r="AE177" s="5">
        <v>2</v>
      </c>
      <c r="AX177" s="1" t="s">
        <v>467</v>
      </c>
      <c r="BH177" s="20">
        <v>3.7613030810324102E+17</v>
      </c>
      <c r="BK177" s="18" t="s">
        <v>183</v>
      </c>
      <c r="BL177" s="18" t="s">
        <v>180</v>
      </c>
    </row>
    <row r="178" spans="1:64" x14ac:dyDescent="0.25">
      <c r="A178" s="7" t="str">
        <f>VLOOKUP(P178,MATERIAL_MAPPING!A:C,3,FALSE)</f>
        <v>NE00</v>
      </c>
      <c r="B178" s="7" t="s">
        <v>748</v>
      </c>
      <c r="C178" s="7" t="str">
        <f>VLOOKUP(P178,MATERIAL_MAPPING!A:C,3,FALSE)</f>
        <v>NE00</v>
      </c>
      <c r="D178" s="7" t="s">
        <v>748</v>
      </c>
      <c r="E178" s="7">
        <f>VLOOKUP(P178,MATERIAL_MAPPING!A:B,2,FALSE)</f>
        <v>10039</v>
      </c>
      <c r="F178" s="7" t="str">
        <f>VLOOKUP(AX178,HU_MAPPING!A:C,2,FALSE)</f>
        <v>I1</v>
      </c>
      <c r="G178" s="7" t="str">
        <f>VLOOKUP(AX178,HU_MAPPING!A:C,3,FALSE)</f>
        <v>NPALLET-I1</v>
      </c>
      <c r="H178" s="7" t="str">
        <f t="shared" si="12"/>
        <v>20240510</v>
      </c>
      <c r="I178" s="7" t="str">
        <f t="shared" si="13"/>
        <v>20251130</v>
      </c>
      <c r="J178" s="7" t="str">
        <f>VLOOKUP(Y178,BIN_MAPPING!A:B,2,FALSE)</f>
        <v>22-030-6</v>
      </c>
      <c r="K178" s="22" t="s">
        <v>644</v>
      </c>
      <c r="L178" s="7" t="str">
        <f>VLOOKUP(E178,MATERIAL_MAPPING!B:D,3,FALSE)</f>
        <v>CS</v>
      </c>
      <c r="M178" s="13">
        <f t="shared" si="14"/>
        <v>28</v>
      </c>
      <c r="N178" s="23" t="s">
        <v>747</v>
      </c>
      <c r="O178" s="13" t="s">
        <v>156</v>
      </c>
      <c r="P178" s="5">
        <v>12352987</v>
      </c>
      <c r="R178" s="5">
        <v>1</v>
      </c>
      <c r="T178" s="5">
        <v>100524</v>
      </c>
      <c r="Y178" s="19" t="s">
        <v>361</v>
      </c>
      <c r="Z178" s="5">
        <v>28</v>
      </c>
      <c r="AB178" s="24">
        <v>45422</v>
      </c>
      <c r="AC178" s="16">
        <v>45991</v>
      </c>
      <c r="AE178" s="5">
        <v>28</v>
      </c>
      <c r="AX178" s="1" t="s">
        <v>467</v>
      </c>
      <c r="BH178" s="20">
        <v>3.7613030820081997E+17</v>
      </c>
      <c r="BK178" s="18" t="s">
        <v>184</v>
      </c>
      <c r="BL178" s="18" t="s">
        <v>181</v>
      </c>
    </row>
    <row r="179" spans="1:64" x14ac:dyDescent="0.25">
      <c r="A179" s="7" t="str">
        <f>VLOOKUP(P179,MATERIAL_MAPPING!A:C,3,FALSE)</f>
        <v>NE00</v>
      </c>
      <c r="B179" s="7" t="s">
        <v>748</v>
      </c>
      <c r="C179" s="7" t="str">
        <f>VLOOKUP(P179,MATERIAL_MAPPING!A:C,3,FALSE)</f>
        <v>NE00</v>
      </c>
      <c r="D179" s="7" t="s">
        <v>748</v>
      </c>
      <c r="E179" s="7">
        <f>VLOOKUP(P179,MATERIAL_MAPPING!A:B,2,FALSE)</f>
        <v>10039</v>
      </c>
      <c r="F179" s="7" t="str">
        <f>VLOOKUP(AX179,HU_MAPPING!A:C,2,FALSE)</f>
        <v>I1</v>
      </c>
      <c r="G179" s="7" t="str">
        <f>VLOOKUP(AX179,HU_MAPPING!A:C,3,FALSE)</f>
        <v>NPALLET-I1</v>
      </c>
      <c r="H179" s="7" t="str">
        <f t="shared" si="12"/>
        <v>20240510</v>
      </c>
      <c r="I179" s="7" t="str">
        <f t="shared" si="13"/>
        <v>20251130</v>
      </c>
      <c r="J179" s="7" t="str">
        <f>VLOOKUP(Y179,BIN_MAPPING!A:B,2,FALSE)</f>
        <v>22-030-7</v>
      </c>
      <c r="K179" s="22" t="s">
        <v>645</v>
      </c>
      <c r="L179" s="7" t="str">
        <f>VLOOKUP(E179,MATERIAL_MAPPING!B:D,3,FALSE)</f>
        <v>CS</v>
      </c>
      <c r="M179" s="13">
        <f t="shared" si="14"/>
        <v>28</v>
      </c>
      <c r="N179" s="23" t="s">
        <v>747</v>
      </c>
      <c r="O179" s="13" t="s">
        <v>156</v>
      </c>
      <c r="P179" s="5">
        <v>12352987</v>
      </c>
      <c r="R179" s="5">
        <v>1</v>
      </c>
      <c r="T179" s="5">
        <v>100524</v>
      </c>
      <c r="Y179" s="19" t="s">
        <v>362</v>
      </c>
      <c r="Z179" s="5">
        <v>28</v>
      </c>
      <c r="AB179" s="24">
        <v>45422</v>
      </c>
      <c r="AC179" s="16">
        <v>45991</v>
      </c>
      <c r="AE179" s="5">
        <v>28</v>
      </c>
      <c r="AX179" s="1" t="s">
        <v>467</v>
      </c>
      <c r="BH179" s="20">
        <v>3.7613030820081997E+17</v>
      </c>
      <c r="BK179" s="18" t="s">
        <v>184</v>
      </c>
      <c r="BL179" s="18" t="s">
        <v>181</v>
      </c>
    </row>
    <row r="180" spans="1:64" x14ac:dyDescent="0.25">
      <c r="A180" s="7" t="str">
        <f>VLOOKUP(P180,MATERIAL_MAPPING!A:C,3,FALSE)</f>
        <v>NE00</v>
      </c>
      <c r="B180" s="7" t="s">
        <v>748</v>
      </c>
      <c r="C180" s="7" t="str">
        <f>VLOOKUP(P180,MATERIAL_MAPPING!A:C,3,FALSE)</f>
        <v>NE00</v>
      </c>
      <c r="D180" s="7" t="s">
        <v>748</v>
      </c>
      <c r="E180" s="7">
        <f>VLOOKUP(P180,MATERIAL_MAPPING!A:B,2,FALSE)</f>
        <v>10039</v>
      </c>
      <c r="F180" s="7" t="str">
        <f>VLOOKUP(AX180,HU_MAPPING!A:C,2,FALSE)</f>
        <v>I1</v>
      </c>
      <c r="G180" s="7" t="str">
        <f>VLOOKUP(AX180,HU_MAPPING!A:C,3,FALSE)</f>
        <v>NPALLET-I1</v>
      </c>
      <c r="H180" s="7" t="str">
        <f t="shared" si="12"/>
        <v>20240510</v>
      </c>
      <c r="I180" s="7" t="str">
        <f t="shared" si="13"/>
        <v>20251130</v>
      </c>
      <c r="J180" s="7" t="str">
        <f>VLOOKUP(Y180,BIN_MAPPING!A:B,2,FALSE)</f>
        <v>22-031-2</v>
      </c>
      <c r="K180" s="22" t="s">
        <v>646</v>
      </c>
      <c r="L180" s="7" t="str">
        <f>VLOOKUP(E180,MATERIAL_MAPPING!B:D,3,FALSE)</f>
        <v>CS</v>
      </c>
      <c r="M180" s="13">
        <f t="shared" si="14"/>
        <v>28</v>
      </c>
      <c r="N180" s="23" t="s">
        <v>747</v>
      </c>
      <c r="O180" s="13" t="s">
        <v>156</v>
      </c>
      <c r="P180" s="5">
        <v>12352987</v>
      </c>
      <c r="R180" s="5">
        <v>1</v>
      </c>
      <c r="T180" s="5">
        <v>100524</v>
      </c>
      <c r="Y180" s="19" t="s">
        <v>363</v>
      </c>
      <c r="Z180" s="5">
        <v>28</v>
      </c>
      <c r="AB180" s="24">
        <v>45422</v>
      </c>
      <c r="AC180" s="16">
        <v>45991</v>
      </c>
      <c r="AE180" s="5">
        <v>28</v>
      </c>
      <c r="AX180" s="1" t="s">
        <v>467</v>
      </c>
      <c r="BH180" s="20">
        <v>3.7613030820081997E+17</v>
      </c>
      <c r="BK180" s="18" t="s">
        <v>184</v>
      </c>
      <c r="BL180" s="18" t="s">
        <v>181</v>
      </c>
    </row>
    <row r="181" spans="1:64" x14ac:dyDescent="0.25">
      <c r="A181" s="7" t="str">
        <f>VLOOKUP(P181,MATERIAL_MAPPING!A:C,3,FALSE)</f>
        <v>NE00</v>
      </c>
      <c r="B181" s="7" t="s">
        <v>748</v>
      </c>
      <c r="C181" s="7" t="str">
        <f>VLOOKUP(P181,MATERIAL_MAPPING!A:C,3,FALSE)</f>
        <v>NE00</v>
      </c>
      <c r="D181" s="7" t="s">
        <v>748</v>
      </c>
      <c r="E181" s="7">
        <f>VLOOKUP(P181,MATERIAL_MAPPING!A:B,2,FALSE)</f>
        <v>10039</v>
      </c>
      <c r="F181" s="7" t="str">
        <f>VLOOKUP(AX181,HU_MAPPING!A:C,2,FALSE)</f>
        <v>I1</v>
      </c>
      <c r="G181" s="7" t="str">
        <f>VLOOKUP(AX181,HU_MAPPING!A:C,3,FALSE)</f>
        <v>NPALLET-I1</v>
      </c>
      <c r="H181" s="7" t="str">
        <f t="shared" si="12"/>
        <v>20240510</v>
      </c>
      <c r="I181" s="7" t="str">
        <f t="shared" si="13"/>
        <v>20251130</v>
      </c>
      <c r="J181" s="7" t="str">
        <f>VLOOKUP(Y181,BIN_MAPPING!A:B,2,FALSE)</f>
        <v>22-031-3</v>
      </c>
      <c r="K181" s="22" t="s">
        <v>647</v>
      </c>
      <c r="L181" s="7" t="str">
        <f>VLOOKUP(E181,MATERIAL_MAPPING!B:D,3,FALSE)</f>
        <v>CS</v>
      </c>
      <c r="M181" s="13">
        <f t="shared" si="14"/>
        <v>28</v>
      </c>
      <c r="N181" s="23" t="s">
        <v>747</v>
      </c>
      <c r="O181" s="13" t="s">
        <v>156</v>
      </c>
      <c r="P181" s="5">
        <v>12352987</v>
      </c>
      <c r="R181" s="5">
        <v>1</v>
      </c>
      <c r="T181" s="5">
        <v>100524</v>
      </c>
      <c r="Y181" s="19" t="s">
        <v>364</v>
      </c>
      <c r="Z181" s="5">
        <v>28</v>
      </c>
      <c r="AB181" s="24">
        <v>45422</v>
      </c>
      <c r="AC181" s="16">
        <v>45991</v>
      </c>
      <c r="AE181" s="5">
        <v>28</v>
      </c>
      <c r="AX181" s="1" t="s">
        <v>467</v>
      </c>
      <c r="BH181" s="20">
        <v>3.7613030820081997E+17</v>
      </c>
      <c r="BK181" s="18" t="s">
        <v>184</v>
      </c>
      <c r="BL181" s="18" t="s">
        <v>181</v>
      </c>
    </row>
    <row r="182" spans="1:64" x14ac:dyDescent="0.25">
      <c r="A182" s="7" t="str">
        <f>VLOOKUP(P182,MATERIAL_MAPPING!A:C,3,FALSE)</f>
        <v>NE00</v>
      </c>
      <c r="B182" s="7" t="s">
        <v>748</v>
      </c>
      <c r="C182" s="7" t="str">
        <f>VLOOKUP(P182,MATERIAL_MAPPING!A:C,3,FALSE)</f>
        <v>NE00</v>
      </c>
      <c r="D182" s="7" t="s">
        <v>748</v>
      </c>
      <c r="E182" s="7">
        <f>VLOOKUP(P182,MATERIAL_MAPPING!A:B,2,FALSE)</f>
        <v>10039</v>
      </c>
      <c r="F182" s="7" t="str">
        <f>VLOOKUP(AX182,HU_MAPPING!A:C,2,FALSE)</f>
        <v>I1</v>
      </c>
      <c r="G182" s="7" t="str">
        <f>VLOOKUP(AX182,HU_MAPPING!A:C,3,FALSE)</f>
        <v>NPALLET-I1</v>
      </c>
      <c r="H182" s="7" t="str">
        <f t="shared" si="12"/>
        <v>20240510</v>
      </c>
      <c r="I182" s="7" t="str">
        <f t="shared" si="13"/>
        <v>20251130</v>
      </c>
      <c r="J182" s="7" t="str">
        <f>VLOOKUP(Y182,BIN_MAPPING!A:B,2,FALSE)</f>
        <v>22-031-4</v>
      </c>
      <c r="K182" s="22" t="s">
        <v>648</v>
      </c>
      <c r="L182" s="7" t="str">
        <f>VLOOKUP(E182,MATERIAL_MAPPING!B:D,3,FALSE)</f>
        <v>CS</v>
      </c>
      <c r="M182" s="13">
        <f t="shared" si="14"/>
        <v>28</v>
      </c>
      <c r="N182" s="23" t="s">
        <v>747</v>
      </c>
      <c r="O182" s="13" t="s">
        <v>156</v>
      </c>
      <c r="P182" s="5">
        <v>12352987</v>
      </c>
      <c r="R182" s="5">
        <v>1</v>
      </c>
      <c r="T182" s="5">
        <v>100524</v>
      </c>
      <c r="Y182" s="19" t="s">
        <v>365</v>
      </c>
      <c r="Z182" s="5">
        <v>28</v>
      </c>
      <c r="AB182" s="24">
        <v>45422</v>
      </c>
      <c r="AC182" s="16">
        <v>45991</v>
      </c>
      <c r="AE182" s="5">
        <v>28</v>
      </c>
      <c r="AX182" s="1" t="s">
        <v>467</v>
      </c>
      <c r="BH182" s="20">
        <v>3.7613030820081997E+17</v>
      </c>
      <c r="BK182" s="18" t="s">
        <v>184</v>
      </c>
      <c r="BL182" s="18" t="s">
        <v>181</v>
      </c>
    </row>
    <row r="183" spans="1:64" x14ac:dyDescent="0.25">
      <c r="A183" s="7" t="str">
        <f>VLOOKUP(P183,MATERIAL_MAPPING!A:C,3,FALSE)</f>
        <v>NE00</v>
      </c>
      <c r="B183" s="7" t="s">
        <v>748</v>
      </c>
      <c r="C183" s="7" t="str">
        <f>VLOOKUP(P183,MATERIAL_MAPPING!A:C,3,FALSE)</f>
        <v>NE00</v>
      </c>
      <c r="D183" s="7" t="s">
        <v>748</v>
      </c>
      <c r="E183" s="7">
        <f>VLOOKUP(P183,MATERIAL_MAPPING!A:B,2,FALSE)</f>
        <v>10039</v>
      </c>
      <c r="F183" s="7" t="str">
        <f>VLOOKUP(AX183,HU_MAPPING!A:C,2,FALSE)</f>
        <v>I1</v>
      </c>
      <c r="G183" s="7" t="str">
        <f>VLOOKUP(AX183,HU_MAPPING!A:C,3,FALSE)</f>
        <v>NPALLET-I1</v>
      </c>
      <c r="H183" s="7" t="str">
        <f t="shared" si="12"/>
        <v>20240510</v>
      </c>
      <c r="I183" s="7" t="str">
        <f t="shared" si="13"/>
        <v>20251130</v>
      </c>
      <c r="J183" s="7" t="str">
        <f>VLOOKUP(Y183,BIN_MAPPING!A:B,2,FALSE)</f>
        <v>22-031-5</v>
      </c>
      <c r="K183" s="22" t="s">
        <v>649</v>
      </c>
      <c r="L183" s="7" t="str">
        <f>VLOOKUP(E183,MATERIAL_MAPPING!B:D,3,FALSE)</f>
        <v>CS</v>
      </c>
      <c r="M183" s="13">
        <f t="shared" si="14"/>
        <v>28</v>
      </c>
      <c r="N183" s="23" t="s">
        <v>747</v>
      </c>
      <c r="O183" s="13" t="s">
        <v>156</v>
      </c>
      <c r="P183" s="5">
        <v>12352987</v>
      </c>
      <c r="R183" s="5">
        <v>1</v>
      </c>
      <c r="T183" s="5">
        <v>100524</v>
      </c>
      <c r="Y183" s="19" t="s">
        <v>366</v>
      </c>
      <c r="Z183" s="5">
        <v>28</v>
      </c>
      <c r="AB183" s="24">
        <v>45422</v>
      </c>
      <c r="AC183" s="16">
        <v>45991</v>
      </c>
      <c r="AE183" s="5">
        <v>28</v>
      </c>
      <c r="AX183" s="1" t="s">
        <v>467</v>
      </c>
      <c r="BH183" s="20">
        <v>3.7613030820081997E+17</v>
      </c>
      <c r="BK183" s="18" t="s">
        <v>184</v>
      </c>
      <c r="BL183" s="18" t="s">
        <v>181</v>
      </c>
    </row>
    <row r="184" spans="1:64" x14ac:dyDescent="0.25">
      <c r="A184" s="7" t="str">
        <f>VLOOKUP(P184,MATERIAL_MAPPING!A:C,3,FALSE)</f>
        <v>NE00</v>
      </c>
      <c r="B184" s="7" t="s">
        <v>748</v>
      </c>
      <c r="C184" s="7" t="str">
        <f>VLOOKUP(P184,MATERIAL_MAPPING!A:C,3,FALSE)</f>
        <v>NE00</v>
      </c>
      <c r="D184" s="7" t="s">
        <v>748</v>
      </c>
      <c r="E184" s="7">
        <f>VLOOKUP(P184,MATERIAL_MAPPING!A:B,2,FALSE)</f>
        <v>10039</v>
      </c>
      <c r="F184" s="7" t="str">
        <f>VLOOKUP(AX184,HU_MAPPING!A:C,2,FALSE)</f>
        <v>I1</v>
      </c>
      <c r="G184" s="7" t="str">
        <f>VLOOKUP(AX184,HU_MAPPING!A:C,3,FALSE)</f>
        <v>NPALLET-I1</v>
      </c>
      <c r="H184" s="7" t="str">
        <f t="shared" si="12"/>
        <v>20240510</v>
      </c>
      <c r="I184" s="7" t="str">
        <f t="shared" si="13"/>
        <v>20251130</v>
      </c>
      <c r="J184" s="7" t="str">
        <f>VLOOKUP(Y184,BIN_MAPPING!A:B,2,FALSE)</f>
        <v>22-031-6</v>
      </c>
      <c r="K184" s="22" t="s">
        <v>650</v>
      </c>
      <c r="L184" s="7" t="str">
        <f>VLOOKUP(E184,MATERIAL_MAPPING!B:D,3,FALSE)</f>
        <v>CS</v>
      </c>
      <c r="M184" s="13">
        <f t="shared" si="14"/>
        <v>28</v>
      </c>
      <c r="N184" s="23" t="s">
        <v>747</v>
      </c>
      <c r="O184" s="13" t="s">
        <v>156</v>
      </c>
      <c r="P184" s="5">
        <v>12352987</v>
      </c>
      <c r="R184" s="5">
        <v>1</v>
      </c>
      <c r="T184" s="5">
        <v>100524</v>
      </c>
      <c r="Y184" s="19" t="s">
        <v>367</v>
      </c>
      <c r="Z184" s="5">
        <v>28</v>
      </c>
      <c r="AB184" s="24">
        <v>45422</v>
      </c>
      <c r="AC184" s="16">
        <v>45991</v>
      </c>
      <c r="AE184" s="5">
        <v>28</v>
      </c>
      <c r="AX184" s="1" t="s">
        <v>467</v>
      </c>
      <c r="BH184" s="20">
        <v>3.7613030820081997E+17</v>
      </c>
      <c r="BK184" s="18" t="s">
        <v>184</v>
      </c>
      <c r="BL184" s="18" t="s">
        <v>181</v>
      </c>
    </row>
    <row r="185" spans="1:64" x14ac:dyDescent="0.25">
      <c r="A185" s="7" t="str">
        <f>VLOOKUP(P185,MATERIAL_MAPPING!A:C,3,FALSE)</f>
        <v>NE00</v>
      </c>
      <c r="B185" s="7" t="s">
        <v>748</v>
      </c>
      <c r="C185" s="7" t="str">
        <f>VLOOKUP(P185,MATERIAL_MAPPING!A:C,3,FALSE)</f>
        <v>NE00</v>
      </c>
      <c r="D185" s="7" t="s">
        <v>748</v>
      </c>
      <c r="E185" s="7">
        <f>VLOOKUP(P185,MATERIAL_MAPPING!A:B,2,FALSE)</f>
        <v>10039</v>
      </c>
      <c r="F185" s="7" t="str">
        <f>VLOOKUP(AX185,HU_MAPPING!A:C,2,FALSE)</f>
        <v>I1</v>
      </c>
      <c r="G185" s="7" t="str">
        <f>VLOOKUP(AX185,HU_MAPPING!A:C,3,FALSE)</f>
        <v>NPALLET-I1</v>
      </c>
      <c r="H185" s="7" t="str">
        <f t="shared" si="12"/>
        <v>20240510</v>
      </c>
      <c r="I185" s="7" t="str">
        <f t="shared" si="13"/>
        <v>20251130</v>
      </c>
      <c r="J185" s="7" t="str">
        <f>VLOOKUP(Y185,BIN_MAPPING!A:B,2,FALSE)</f>
        <v>22-031-7</v>
      </c>
      <c r="K185" s="22" t="s">
        <v>651</v>
      </c>
      <c r="L185" s="7" t="str">
        <f>VLOOKUP(E185,MATERIAL_MAPPING!B:D,3,FALSE)</f>
        <v>CS</v>
      </c>
      <c r="M185" s="13">
        <f t="shared" si="14"/>
        <v>28</v>
      </c>
      <c r="N185" s="23" t="s">
        <v>747</v>
      </c>
      <c r="O185" s="13" t="s">
        <v>156</v>
      </c>
      <c r="P185" s="5">
        <v>12352987</v>
      </c>
      <c r="R185" s="5">
        <v>1</v>
      </c>
      <c r="T185" s="5">
        <v>100524</v>
      </c>
      <c r="Y185" s="19" t="s">
        <v>368</v>
      </c>
      <c r="Z185" s="5">
        <v>28</v>
      </c>
      <c r="AB185" s="24">
        <v>45422</v>
      </c>
      <c r="AC185" s="16">
        <v>45991</v>
      </c>
      <c r="AE185" s="5">
        <v>28</v>
      </c>
      <c r="AX185" s="1" t="s">
        <v>467</v>
      </c>
      <c r="BH185" s="20">
        <v>3.7613030820081997E+17</v>
      </c>
      <c r="BK185" s="18" t="s">
        <v>184</v>
      </c>
      <c r="BL185" s="18" t="s">
        <v>181</v>
      </c>
    </row>
    <row r="186" spans="1:64" x14ac:dyDescent="0.25">
      <c r="A186" s="7" t="str">
        <f>VLOOKUP(P186,MATERIAL_MAPPING!A:C,3,FALSE)</f>
        <v>NE00</v>
      </c>
      <c r="B186" s="7" t="s">
        <v>748</v>
      </c>
      <c r="C186" s="7" t="str">
        <f>VLOOKUP(P186,MATERIAL_MAPPING!A:C,3,FALSE)</f>
        <v>NE00</v>
      </c>
      <c r="D186" s="7" t="s">
        <v>748</v>
      </c>
      <c r="E186" s="7">
        <f>VLOOKUP(P186,MATERIAL_MAPPING!A:B,2,FALSE)</f>
        <v>10039</v>
      </c>
      <c r="F186" s="7" t="str">
        <f>VLOOKUP(AX186,HU_MAPPING!A:C,2,FALSE)</f>
        <v>I1</v>
      </c>
      <c r="G186" s="7" t="str">
        <f>VLOOKUP(AX186,HU_MAPPING!A:C,3,FALSE)</f>
        <v>NPALLET-I1</v>
      </c>
      <c r="H186" s="7" t="str">
        <f t="shared" si="12"/>
        <v>20240510</v>
      </c>
      <c r="I186" s="7" t="str">
        <f t="shared" si="13"/>
        <v>20251130</v>
      </c>
      <c r="J186" s="7" t="str">
        <f>VLOOKUP(Y186,BIN_MAPPING!A:B,2,FALSE)</f>
        <v>22-032-2</v>
      </c>
      <c r="K186" s="22" t="s">
        <v>652</v>
      </c>
      <c r="L186" s="7" t="str">
        <f>VLOOKUP(E186,MATERIAL_MAPPING!B:D,3,FALSE)</f>
        <v>CS</v>
      </c>
      <c r="M186" s="13">
        <f t="shared" si="14"/>
        <v>28</v>
      </c>
      <c r="N186" s="23" t="s">
        <v>747</v>
      </c>
      <c r="O186" s="13" t="s">
        <v>156</v>
      </c>
      <c r="P186" s="5">
        <v>12352987</v>
      </c>
      <c r="R186" s="5">
        <v>1</v>
      </c>
      <c r="T186" s="5">
        <v>100524</v>
      </c>
      <c r="Y186" s="19" t="s">
        <v>369</v>
      </c>
      <c r="Z186" s="5">
        <v>28</v>
      </c>
      <c r="AB186" s="24">
        <v>45422</v>
      </c>
      <c r="AC186" s="16">
        <v>45991</v>
      </c>
      <c r="AE186" s="5">
        <v>28</v>
      </c>
      <c r="AX186" s="1" t="s">
        <v>467</v>
      </c>
      <c r="BH186" s="20">
        <v>3.7613030820081997E+17</v>
      </c>
      <c r="BK186" s="18" t="s">
        <v>184</v>
      </c>
      <c r="BL186" s="18" t="s">
        <v>181</v>
      </c>
    </row>
    <row r="187" spans="1:64" x14ac:dyDescent="0.25">
      <c r="A187" s="7" t="str">
        <f>VLOOKUP(P187,MATERIAL_MAPPING!A:C,3,FALSE)</f>
        <v>NE00</v>
      </c>
      <c r="B187" s="7" t="s">
        <v>748</v>
      </c>
      <c r="C187" s="7" t="str">
        <f>VLOOKUP(P187,MATERIAL_MAPPING!A:C,3,FALSE)</f>
        <v>NE00</v>
      </c>
      <c r="D187" s="7" t="s">
        <v>748</v>
      </c>
      <c r="E187" s="7">
        <f>VLOOKUP(P187,MATERIAL_MAPPING!A:B,2,FALSE)</f>
        <v>10039</v>
      </c>
      <c r="F187" s="7" t="str">
        <f>VLOOKUP(AX187,HU_MAPPING!A:C,2,FALSE)</f>
        <v>I1</v>
      </c>
      <c r="G187" s="7" t="str">
        <f>VLOOKUP(AX187,HU_MAPPING!A:C,3,FALSE)</f>
        <v>NPALLET-I1</v>
      </c>
      <c r="H187" s="7" t="str">
        <f t="shared" si="12"/>
        <v>20240510</v>
      </c>
      <c r="I187" s="7" t="str">
        <f t="shared" si="13"/>
        <v>20251130</v>
      </c>
      <c r="J187" s="7" t="str">
        <f>VLOOKUP(Y187,BIN_MAPPING!A:B,2,FALSE)</f>
        <v>22-032-3</v>
      </c>
      <c r="K187" s="22" t="s">
        <v>653</v>
      </c>
      <c r="L187" s="7" t="str">
        <f>VLOOKUP(E187,MATERIAL_MAPPING!B:D,3,FALSE)</f>
        <v>CS</v>
      </c>
      <c r="M187" s="13">
        <f t="shared" si="14"/>
        <v>28</v>
      </c>
      <c r="N187" s="23" t="s">
        <v>747</v>
      </c>
      <c r="O187" s="13" t="s">
        <v>156</v>
      </c>
      <c r="P187" s="5">
        <v>12352987</v>
      </c>
      <c r="R187" s="5">
        <v>1</v>
      </c>
      <c r="T187" s="5">
        <v>100524</v>
      </c>
      <c r="Y187" s="19" t="s">
        <v>370</v>
      </c>
      <c r="Z187" s="5">
        <v>28</v>
      </c>
      <c r="AB187" s="24">
        <v>45422</v>
      </c>
      <c r="AC187" s="16">
        <v>45991</v>
      </c>
      <c r="AE187" s="5">
        <v>28</v>
      </c>
      <c r="AX187" s="1" t="s">
        <v>467</v>
      </c>
      <c r="BH187" s="20">
        <v>3.7613030820081997E+17</v>
      </c>
      <c r="BK187" s="18" t="s">
        <v>184</v>
      </c>
      <c r="BL187" s="18" t="s">
        <v>181</v>
      </c>
    </row>
    <row r="188" spans="1:64" x14ac:dyDescent="0.25">
      <c r="A188" s="7" t="str">
        <f>VLOOKUP(P188,MATERIAL_MAPPING!A:C,3,FALSE)</f>
        <v>NE00</v>
      </c>
      <c r="B188" s="7" t="s">
        <v>748</v>
      </c>
      <c r="C188" s="7" t="str">
        <f>VLOOKUP(P188,MATERIAL_MAPPING!A:C,3,FALSE)</f>
        <v>NE00</v>
      </c>
      <c r="D188" s="7" t="s">
        <v>748</v>
      </c>
      <c r="E188" s="7">
        <f>VLOOKUP(P188,MATERIAL_MAPPING!A:B,2,FALSE)</f>
        <v>10039</v>
      </c>
      <c r="F188" s="7" t="str">
        <f>VLOOKUP(AX188,HU_MAPPING!A:C,2,FALSE)</f>
        <v>I1</v>
      </c>
      <c r="G188" s="7" t="str">
        <f>VLOOKUP(AX188,HU_MAPPING!A:C,3,FALSE)</f>
        <v>NPALLET-I1</v>
      </c>
      <c r="H188" s="7" t="str">
        <f t="shared" si="12"/>
        <v>20240510</v>
      </c>
      <c r="I188" s="7" t="str">
        <f t="shared" si="13"/>
        <v>20251130</v>
      </c>
      <c r="J188" s="7" t="str">
        <f>VLOOKUP(Y188,BIN_MAPPING!A:B,2,FALSE)</f>
        <v>22-032-4</v>
      </c>
      <c r="K188" s="22" t="s">
        <v>654</v>
      </c>
      <c r="L188" s="7" t="str">
        <f>VLOOKUP(E188,MATERIAL_MAPPING!B:D,3,FALSE)</f>
        <v>CS</v>
      </c>
      <c r="M188" s="13">
        <f t="shared" si="14"/>
        <v>28</v>
      </c>
      <c r="N188" s="23" t="s">
        <v>747</v>
      </c>
      <c r="O188" s="13" t="s">
        <v>156</v>
      </c>
      <c r="P188" s="5">
        <v>12352987</v>
      </c>
      <c r="R188" s="5">
        <v>1</v>
      </c>
      <c r="T188" s="5">
        <v>100524</v>
      </c>
      <c r="Y188" s="19" t="s">
        <v>371</v>
      </c>
      <c r="Z188" s="5">
        <v>28</v>
      </c>
      <c r="AB188" s="24">
        <v>45422</v>
      </c>
      <c r="AC188" s="16">
        <v>45991</v>
      </c>
      <c r="AE188" s="5">
        <v>28</v>
      </c>
      <c r="AX188" s="1" t="s">
        <v>467</v>
      </c>
      <c r="BH188" s="20">
        <v>3.7613030820081997E+17</v>
      </c>
      <c r="BK188" s="18" t="s">
        <v>184</v>
      </c>
      <c r="BL188" s="18" t="s">
        <v>181</v>
      </c>
    </row>
    <row r="189" spans="1:64" x14ac:dyDescent="0.25">
      <c r="A189" s="7" t="str">
        <f>VLOOKUP(P189,MATERIAL_MAPPING!A:C,3,FALSE)</f>
        <v>NE00</v>
      </c>
      <c r="B189" s="7" t="s">
        <v>748</v>
      </c>
      <c r="C189" s="7" t="str">
        <f>VLOOKUP(P189,MATERIAL_MAPPING!A:C,3,FALSE)</f>
        <v>NE00</v>
      </c>
      <c r="D189" s="7" t="s">
        <v>748</v>
      </c>
      <c r="E189" s="7">
        <f>VLOOKUP(P189,MATERIAL_MAPPING!A:B,2,FALSE)</f>
        <v>10039</v>
      </c>
      <c r="F189" s="7" t="str">
        <f>VLOOKUP(AX189,HU_MAPPING!A:C,2,FALSE)</f>
        <v>I1</v>
      </c>
      <c r="G189" s="7" t="str">
        <f>VLOOKUP(AX189,HU_MAPPING!A:C,3,FALSE)</f>
        <v>NPALLET-I1</v>
      </c>
      <c r="H189" s="7" t="str">
        <f t="shared" si="12"/>
        <v>20240510</v>
      </c>
      <c r="I189" s="7" t="str">
        <f t="shared" si="13"/>
        <v>20251130</v>
      </c>
      <c r="J189" s="7" t="str">
        <f>VLOOKUP(Y189,BIN_MAPPING!A:B,2,FALSE)</f>
        <v>22-032-5</v>
      </c>
      <c r="K189" s="22" t="s">
        <v>655</v>
      </c>
      <c r="L189" s="7" t="str">
        <f>VLOOKUP(E189,MATERIAL_MAPPING!B:D,3,FALSE)</f>
        <v>CS</v>
      </c>
      <c r="M189" s="13">
        <f t="shared" si="14"/>
        <v>28</v>
      </c>
      <c r="N189" s="23" t="s">
        <v>747</v>
      </c>
      <c r="O189" s="13" t="s">
        <v>156</v>
      </c>
      <c r="P189" s="5">
        <v>12352987</v>
      </c>
      <c r="R189" s="5">
        <v>1</v>
      </c>
      <c r="T189" s="5">
        <v>100524</v>
      </c>
      <c r="Y189" s="19" t="s">
        <v>372</v>
      </c>
      <c r="Z189" s="5">
        <v>28</v>
      </c>
      <c r="AB189" s="24">
        <v>45422</v>
      </c>
      <c r="AC189" s="16">
        <v>45991</v>
      </c>
      <c r="AE189" s="5">
        <v>28</v>
      </c>
      <c r="AX189" s="1" t="s">
        <v>467</v>
      </c>
      <c r="BH189" s="20">
        <v>3.7613030820081997E+17</v>
      </c>
      <c r="BK189" s="18" t="s">
        <v>184</v>
      </c>
      <c r="BL189" s="18" t="s">
        <v>181</v>
      </c>
    </row>
    <row r="190" spans="1:64" x14ac:dyDescent="0.25">
      <c r="A190" s="7" t="str">
        <f>VLOOKUP(P190,MATERIAL_MAPPING!A:C,3,FALSE)</f>
        <v>NE00</v>
      </c>
      <c r="B190" s="7" t="s">
        <v>748</v>
      </c>
      <c r="C190" s="7" t="str">
        <f>VLOOKUP(P190,MATERIAL_MAPPING!A:C,3,FALSE)</f>
        <v>NE00</v>
      </c>
      <c r="D190" s="7" t="s">
        <v>748</v>
      </c>
      <c r="E190" s="7">
        <f>VLOOKUP(P190,MATERIAL_MAPPING!A:B,2,FALSE)</f>
        <v>10039</v>
      </c>
      <c r="F190" s="7" t="str">
        <f>VLOOKUP(AX190,HU_MAPPING!A:C,2,FALSE)</f>
        <v>I1</v>
      </c>
      <c r="G190" s="7" t="str">
        <f>VLOOKUP(AX190,HU_MAPPING!A:C,3,FALSE)</f>
        <v>NPALLET-I1</v>
      </c>
      <c r="H190" s="7" t="str">
        <f t="shared" si="12"/>
        <v>20240510</v>
      </c>
      <c r="I190" s="7" t="str">
        <f t="shared" si="13"/>
        <v>20251130</v>
      </c>
      <c r="J190" s="7" t="str">
        <f>VLOOKUP(Y190,BIN_MAPPING!A:B,2,FALSE)</f>
        <v>22-032-6</v>
      </c>
      <c r="K190" s="22" t="s">
        <v>656</v>
      </c>
      <c r="L190" s="7" t="str">
        <f>VLOOKUP(E190,MATERIAL_MAPPING!B:D,3,FALSE)</f>
        <v>CS</v>
      </c>
      <c r="M190" s="13">
        <f t="shared" si="14"/>
        <v>28</v>
      </c>
      <c r="N190" s="23" t="s">
        <v>747</v>
      </c>
      <c r="O190" s="13" t="s">
        <v>156</v>
      </c>
      <c r="P190" s="5">
        <v>12352987</v>
      </c>
      <c r="R190" s="5">
        <v>1</v>
      </c>
      <c r="T190" s="5">
        <v>100524</v>
      </c>
      <c r="Y190" s="19" t="s">
        <v>373</v>
      </c>
      <c r="Z190" s="5">
        <v>28</v>
      </c>
      <c r="AB190" s="24">
        <v>45422</v>
      </c>
      <c r="AC190" s="16">
        <v>45991</v>
      </c>
      <c r="AE190" s="5">
        <v>28</v>
      </c>
      <c r="AX190" s="1" t="s">
        <v>467</v>
      </c>
      <c r="BH190" s="20">
        <v>3.7613030820081997E+17</v>
      </c>
      <c r="BK190" s="18" t="s">
        <v>184</v>
      </c>
      <c r="BL190" s="18" t="s">
        <v>181</v>
      </c>
    </row>
    <row r="191" spans="1:64" x14ac:dyDescent="0.25">
      <c r="A191" s="7" t="str">
        <f>VLOOKUP(P191,MATERIAL_MAPPING!A:C,3,FALSE)</f>
        <v>NE00</v>
      </c>
      <c r="B191" s="7" t="s">
        <v>748</v>
      </c>
      <c r="C191" s="7" t="str">
        <f>VLOOKUP(P191,MATERIAL_MAPPING!A:C,3,FALSE)</f>
        <v>NE00</v>
      </c>
      <c r="D191" s="7" t="s">
        <v>748</v>
      </c>
      <c r="E191" s="7">
        <f>VLOOKUP(P191,MATERIAL_MAPPING!A:B,2,FALSE)</f>
        <v>10039</v>
      </c>
      <c r="F191" s="7" t="str">
        <f>VLOOKUP(AX191,HU_MAPPING!A:C,2,FALSE)</f>
        <v>I1</v>
      </c>
      <c r="G191" s="7" t="str">
        <f>VLOOKUP(AX191,HU_MAPPING!A:C,3,FALSE)</f>
        <v>NPALLET-I1</v>
      </c>
      <c r="H191" s="7" t="str">
        <f t="shared" si="12"/>
        <v>20240510</v>
      </c>
      <c r="I191" s="7" t="str">
        <f t="shared" si="13"/>
        <v>20251130</v>
      </c>
      <c r="J191" s="7" t="str">
        <f>VLOOKUP(Y191,BIN_MAPPING!A:B,2,FALSE)</f>
        <v>22-032-7</v>
      </c>
      <c r="K191" s="22" t="s">
        <v>657</v>
      </c>
      <c r="L191" s="7" t="str">
        <f>VLOOKUP(E191,MATERIAL_MAPPING!B:D,3,FALSE)</f>
        <v>CS</v>
      </c>
      <c r="M191" s="13">
        <f t="shared" si="14"/>
        <v>28</v>
      </c>
      <c r="N191" s="23" t="s">
        <v>747</v>
      </c>
      <c r="O191" s="13" t="s">
        <v>156</v>
      </c>
      <c r="P191" s="5">
        <v>12352987</v>
      </c>
      <c r="R191" s="5">
        <v>1</v>
      </c>
      <c r="T191" s="5">
        <v>100524</v>
      </c>
      <c r="Y191" s="19" t="s">
        <v>374</v>
      </c>
      <c r="Z191" s="5">
        <v>28</v>
      </c>
      <c r="AB191" s="24">
        <v>45422</v>
      </c>
      <c r="AC191" s="16">
        <v>45991</v>
      </c>
      <c r="AE191" s="5">
        <v>28</v>
      </c>
      <c r="AX191" s="1" t="s">
        <v>467</v>
      </c>
      <c r="BH191" s="20">
        <v>3.7613030820081997E+17</v>
      </c>
      <c r="BK191" s="18" t="s">
        <v>184</v>
      </c>
      <c r="BL191" s="18" t="s">
        <v>181</v>
      </c>
    </row>
    <row r="192" spans="1:64" x14ac:dyDescent="0.25">
      <c r="A192" s="7" t="str">
        <f>VLOOKUP(P192,MATERIAL_MAPPING!A:C,3,FALSE)</f>
        <v>NE00</v>
      </c>
      <c r="B192" s="7" t="s">
        <v>748</v>
      </c>
      <c r="C192" s="7" t="str">
        <f>VLOOKUP(P192,MATERIAL_MAPPING!A:C,3,FALSE)</f>
        <v>NE00</v>
      </c>
      <c r="D192" s="7" t="s">
        <v>748</v>
      </c>
      <c r="E192" s="7">
        <f>VLOOKUP(P192,MATERIAL_MAPPING!A:B,2,FALSE)</f>
        <v>10039</v>
      </c>
      <c r="F192" s="7" t="str">
        <f>VLOOKUP(AX192,HU_MAPPING!A:C,2,FALSE)</f>
        <v>I1</v>
      </c>
      <c r="G192" s="7" t="str">
        <f>VLOOKUP(AX192,HU_MAPPING!A:C,3,FALSE)</f>
        <v>NPALLET-I1</v>
      </c>
      <c r="H192" s="7" t="str">
        <f t="shared" si="12"/>
        <v>20240510</v>
      </c>
      <c r="I192" s="7" t="str">
        <f t="shared" si="13"/>
        <v>20251130</v>
      </c>
      <c r="J192" s="7" t="str">
        <f>VLOOKUP(Y192,BIN_MAPPING!A:B,2,FALSE)</f>
        <v>22-034-2</v>
      </c>
      <c r="K192" s="22" t="s">
        <v>658</v>
      </c>
      <c r="L192" s="7" t="str">
        <f>VLOOKUP(E192,MATERIAL_MAPPING!B:D,3,FALSE)</f>
        <v>CS</v>
      </c>
      <c r="M192" s="13">
        <f t="shared" si="14"/>
        <v>28</v>
      </c>
      <c r="N192" s="23" t="s">
        <v>747</v>
      </c>
      <c r="O192" s="13" t="s">
        <v>156</v>
      </c>
      <c r="P192" s="5">
        <v>12352987</v>
      </c>
      <c r="R192" s="5">
        <v>1</v>
      </c>
      <c r="T192" s="5">
        <v>100524</v>
      </c>
      <c r="Y192" s="19" t="s">
        <v>375</v>
      </c>
      <c r="Z192" s="5">
        <v>28</v>
      </c>
      <c r="AB192" s="24">
        <v>45422</v>
      </c>
      <c r="AC192" s="16">
        <v>45991</v>
      </c>
      <c r="AE192" s="5">
        <v>28</v>
      </c>
      <c r="AX192" s="1" t="s">
        <v>467</v>
      </c>
      <c r="BH192" s="20">
        <v>3.7613030820081997E+17</v>
      </c>
      <c r="BK192" s="18" t="s">
        <v>184</v>
      </c>
      <c r="BL192" s="18" t="s">
        <v>181</v>
      </c>
    </row>
    <row r="193" spans="1:64" x14ac:dyDescent="0.25">
      <c r="A193" s="7" t="str">
        <f>VLOOKUP(P193,MATERIAL_MAPPING!A:C,3,FALSE)</f>
        <v>NE00</v>
      </c>
      <c r="B193" s="7" t="s">
        <v>748</v>
      </c>
      <c r="C193" s="7" t="str">
        <f>VLOOKUP(P193,MATERIAL_MAPPING!A:C,3,FALSE)</f>
        <v>NE00</v>
      </c>
      <c r="D193" s="7" t="s">
        <v>748</v>
      </c>
      <c r="E193" s="7">
        <f>VLOOKUP(P193,MATERIAL_MAPPING!A:B,2,FALSE)</f>
        <v>10039</v>
      </c>
      <c r="F193" s="7" t="str">
        <f>VLOOKUP(AX193,HU_MAPPING!A:C,2,FALSE)</f>
        <v>I1</v>
      </c>
      <c r="G193" s="7" t="str">
        <f>VLOOKUP(AX193,HU_MAPPING!A:C,3,FALSE)</f>
        <v>NPALLET-I1</v>
      </c>
      <c r="H193" s="7" t="str">
        <f t="shared" si="12"/>
        <v>20240510</v>
      </c>
      <c r="I193" s="7" t="str">
        <f t="shared" si="13"/>
        <v>20251130</v>
      </c>
      <c r="J193" s="7" t="str">
        <f>VLOOKUP(Y193,BIN_MAPPING!A:B,2,FALSE)</f>
        <v>22-034-3</v>
      </c>
      <c r="K193" s="22" t="s">
        <v>659</v>
      </c>
      <c r="L193" s="7" t="str">
        <f>VLOOKUP(E193,MATERIAL_MAPPING!B:D,3,FALSE)</f>
        <v>CS</v>
      </c>
      <c r="M193" s="13">
        <f t="shared" si="14"/>
        <v>28</v>
      </c>
      <c r="N193" s="23" t="s">
        <v>747</v>
      </c>
      <c r="O193" s="13" t="s">
        <v>156</v>
      </c>
      <c r="P193" s="5">
        <v>12352987</v>
      </c>
      <c r="R193" s="5">
        <v>1</v>
      </c>
      <c r="T193" s="5">
        <v>100524</v>
      </c>
      <c r="Y193" s="19" t="s">
        <v>376</v>
      </c>
      <c r="Z193" s="5">
        <v>28</v>
      </c>
      <c r="AB193" s="24">
        <v>45422</v>
      </c>
      <c r="AC193" s="16">
        <v>45991</v>
      </c>
      <c r="AE193" s="5">
        <v>28</v>
      </c>
      <c r="AX193" s="1" t="s">
        <v>467</v>
      </c>
      <c r="BH193" s="20">
        <v>3.7613030820081997E+17</v>
      </c>
      <c r="BK193" s="18" t="s">
        <v>184</v>
      </c>
      <c r="BL193" s="18" t="s">
        <v>181</v>
      </c>
    </row>
    <row r="194" spans="1:64" x14ac:dyDescent="0.25">
      <c r="A194" s="7" t="str">
        <f>VLOOKUP(P194,MATERIAL_MAPPING!A:C,3,FALSE)</f>
        <v>NE00</v>
      </c>
      <c r="B194" s="7" t="s">
        <v>748</v>
      </c>
      <c r="C194" s="7" t="str">
        <f>VLOOKUP(P194,MATERIAL_MAPPING!A:C,3,FALSE)</f>
        <v>NE00</v>
      </c>
      <c r="D194" s="7" t="s">
        <v>748</v>
      </c>
      <c r="E194" s="7">
        <f>VLOOKUP(P194,MATERIAL_MAPPING!A:B,2,FALSE)</f>
        <v>10039</v>
      </c>
      <c r="F194" s="7" t="str">
        <f>VLOOKUP(AX194,HU_MAPPING!A:C,2,FALSE)</f>
        <v>I1</v>
      </c>
      <c r="G194" s="7" t="str">
        <f>VLOOKUP(AX194,HU_MAPPING!A:C,3,FALSE)</f>
        <v>NPALLET-I1</v>
      </c>
      <c r="H194" s="7" t="str">
        <f t="shared" si="12"/>
        <v>20240510</v>
      </c>
      <c r="I194" s="7" t="str">
        <f t="shared" si="13"/>
        <v>20251130</v>
      </c>
      <c r="J194" s="7" t="str">
        <f>VLOOKUP(Y194,BIN_MAPPING!A:B,2,FALSE)</f>
        <v>22-034-4</v>
      </c>
      <c r="K194" s="22" t="s">
        <v>660</v>
      </c>
      <c r="L194" s="7" t="str">
        <f>VLOOKUP(E194,MATERIAL_MAPPING!B:D,3,FALSE)</f>
        <v>CS</v>
      </c>
      <c r="M194" s="13">
        <f t="shared" si="14"/>
        <v>28</v>
      </c>
      <c r="N194" s="23" t="s">
        <v>747</v>
      </c>
      <c r="O194" s="13" t="s">
        <v>156</v>
      </c>
      <c r="P194" s="5">
        <v>12352987</v>
      </c>
      <c r="R194" s="5">
        <v>1</v>
      </c>
      <c r="T194" s="5">
        <v>100524</v>
      </c>
      <c r="Y194" s="19" t="s">
        <v>377</v>
      </c>
      <c r="Z194" s="5">
        <v>28</v>
      </c>
      <c r="AB194" s="24">
        <v>45422</v>
      </c>
      <c r="AC194" s="16">
        <v>45991</v>
      </c>
      <c r="AE194" s="5">
        <v>28</v>
      </c>
      <c r="AX194" s="1" t="s">
        <v>467</v>
      </c>
      <c r="BH194" s="20">
        <v>3.7613030820081997E+17</v>
      </c>
      <c r="BK194" s="18" t="s">
        <v>184</v>
      </c>
      <c r="BL194" s="18" t="s">
        <v>181</v>
      </c>
    </row>
    <row r="195" spans="1:64" x14ac:dyDescent="0.25">
      <c r="A195" s="7" t="str">
        <f>VLOOKUP(P195,MATERIAL_MAPPING!A:C,3,FALSE)</f>
        <v>NE00</v>
      </c>
      <c r="B195" s="7" t="s">
        <v>748</v>
      </c>
      <c r="C195" s="7" t="str">
        <f>VLOOKUP(P195,MATERIAL_MAPPING!A:C,3,FALSE)</f>
        <v>NE00</v>
      </c>
      <c r="D195" s="7" t="s">
        <v>748</v>
      </c>
      <c r="E195" s="7">
        <f>VLOOKUP(P195,MATERIAL_MAPPING!A:B,2,FALSE)</f>
        <v>10039</v>
      </c>
      <c r="F195" s="7" t="str">
        <f>VLOOKUP(AX195,HU_MAPPING!A:C,2,FALSE)</f>
        <v>I1</v>
      </c>
      <c r="G195" s="7" t="str">
        <f>VLOOKUP(AX195,HU_MAPPING!A:C,3,FALSE)</f>
        <v>NPALLET-I1</v>
      </c>
      <c r="H195" s="7" t="str">
        <f t="shared" si="12"/>
        <v>20240510</v>
      </c>
      <c r="I195" s="7" t="str">
        <f t="shared" si="13"/>
        <v>20251130</v>
      </c>
      <c r="J195" s="7" t="str">
        <f>VLOOKUP(Y195,BIN_MAPPING!A:B,2,FALSE)</f>
        <v>22-034-5</v>
      </c>
      <c r="K195" s="22" t="s">
        <v>661</v>
      </c>
      <c r="L195" s="7" t="str">
        <f>VLOOKUP(E195,MATERIAL_MAPPING!B:D,3,FALSE)</f>
        <v>CS</v>
      </c>
      <c r="M195" s="13">
        <f t="shared" si="14"/>
        <v>28</v>
      </c>
      <c r="N195" s="23" t="s">
        <v>747</v>
      </c>
      <c r="O195" s="13" t="s">
        <v>156</v>
      </c>
      <c r="P195" s="5">
        <v>12352987</v>
      </c>
      <c r="R195" s="5">
        <v>1</v>
      </c>
      <c r="T195" s="5">
        <v>100524</v>
      </c>
      <c r="Y195" s="19" t="s">
        <v>378</v>
      </c>
      <c r="Z195" s="5">
        <v>28</v>
      </c>
      <c r="AB195" s="24">
        <v>45422</v>
      </c>
      <c r="AC195" s="16">
        <v>45991</v>
      </c>
      <c r="AE195" s="5">
        <v>28</v>
      </c>
      <c r="AX195" s="1" t="s">
        <v>467</v>
      </c>
      <c r="BH195" s="20">
        <v>3.7613030820081997E+17</v>
      </c>
      <c r="BK195" s="18" t="s">
        <v>184</v>
      </c>
      <c r="BL195" s="18" t="s">
        <v>181</v>
      </c>
    </row>
    <row r="196" spans="1:64" x14ac:dyDescent="0.25">
      <c r="A196" s="7" t="str">
        <f>VLOOKUP(P196,MATERIAL_MAPPING!A:C,3,FALSE)</f>
        <v>NE00</v>
      </c>
      <c r="B196" s="7" t="s">
        <v>748</v>
      </c>
      <c r="C196" s="7" t="str">
        <f>VLOOKUP(P196,MATERIAL_MAPPING!A:C,3,FALSE)</f>
        <v>NE00</v>
      </c>
      <c r="D196" s="7" t="s">
        <v>748</v>
      </c>
      <c r="E196" s="7">
        <f>VLOOKUP(P196,MATERIAL_MAPPING!A:B,2,FALSE)</f>
        <v>10039</v>
      </c>
      <c r="F196" s="7" t="str">
        <f>VLOOKUP(AX196,HU_MAPPING!A:C,2,FALSE)</f>
        <v>I1</v>
      </c>
      <c r="G196" s="7" t="str">
        <f>VLOOKUP(AX196,HU_MAPPING!A:C,3,FALSE)</f>
        <v>NPALLET-I1</v>
      </c>
      <c r="H196" s="7" t="str">
        <f t="shared" si="12"/>
        <v>20240510</v>
      </c>
      <c r="I196" s="7" t="str">
        <f t="shared" si="13"/>
        <v>20251130</v>
      </c>
      <c r="J196" s="7" t="str">
        <f>VLOOKUP(Y196,BIN_MAPPING!A:B,2,FALSE)</f>
        <v>22-034-6</v>
      </c>
      <c r="K196" s="22" t="s">
        <v>662</v>
      </c>
      <c r="L196" s="7" t="str">
        <f>VLOOKUP(E196,MATERIAL_MAPPING!B:D,3,FALSE)</f>
        <v>CS</v>
      </c>
      <c r="M196" s="13">
        <f t="shared" si="14"/>
        <v>28</v>
      </c>
      <c r="N196" s="23" t="s">
        <v>747</v>
      </c>
      <c r="O196" s="13" t="s">
        <v>156</v>
      </c>
      <c r="P196" s="5">
        <v>12352987</v>
      </c>
      <c r="R196" s="5">
        <v>1</v>
      </c>
      <c r="T196" s="5">
        <v>100524</v>
      </c>
      <c r="Y196" s="19" t="s">
        <v>379</v>
      </c>
      <c r="Z196" s="5">
        <v>28</v>
      </c>
      <c r="AB196" s="24">
        <v>45422</v>
      </c>
      <c r="AC196" s="16">
        <v>45991</v>
      </c>
      <c r="AE196" s="5">
        <v>28</v>
      </c>
      <c r="AX196" s="1" t="s">
        <v>467</v>
      </c>
      <c r="BH196" s="20">
        <v>3.7613030820081997E+17</v>
      </c>
      <c r="BK196" s="18" t="s">
        <v>184</v>
      </c>
      <c r="BL196" s="18" t="s">
        <v>181</v>
      </c>
    </row>
    <row r="197" spans="1:64" x14ac:dyDescent="0.25">
      <c r="A197" s="7" t="str">
        <f>VLOOKUP(P197,MATERIAL_MAPPING!A:C,3,FALSE)</f>
        <v>NE00</v>
      </c>
      <c r="B197" s="7" t="s">
        <v>748</v>
      </c>
      <c r="C197" s="7" t="str">
        <f>VLOOKUP(P197,MATERIAL_MAPPING!A:C,3,FALSE)</f>
        <v>NE00</v>
      </c>
      <c r="D197" s="7" t="s">
        <v>748</v>
      </c>
      <c r="E197" s="7">
        <f>VLOOKUP(P197,MATERIAL_MAPPING!A:B,2,FALSE)</f>
        <v>10039</v>
      </c>
      <c r="F197" s="7" t="str">
        <f>VLOOKUP(AX197,HU_MAPPING!A:C,2,FALSE)</f>
        <v>I1</v>
      </c>
      <c r="G197" s="7" t="str">
        <f>VLOOKUP(AX197,HU_MAPPING!A:C,3,FALSE)</f>
        <v>NPALLET-I1</v>
      </c>
      <c r="H197" s="7" t="str">
        <f t="shared" si="12"/>
        <v>20240510</v>
      </c>
      <c r="I197" s="7" t="str">
        <f t="shared" si="13"/>
        <v>20251130</v>
      </c>
      <c r="J197" s="7" t="str">
        <f>VLOOKUP(Y197,BIN_MAPPING!A:B,2,FALSE)</f>
        <v>22-034-7</v>
      </c>
      <c r="K197" s="22" t="s">
        <v>663</v>
      </c>
      <c r="L197" s="7" t="str">
        <f>VLOOKUP(E197,MATERIAL_MAPPING!B:D,3,FALSE)</f>
        <v>CS</v>
      </c>
      <c r="M197" s="13">
        <f t="shared" si="14"/>
        <v>28</v>
      </c>
      <c r="N197" s="23" t="s">
        <v>747</v>
      </c>
      <c r="O197" s="13" t="s">
        <v>156</v>
      </c>
      <c r="P197" s="5">
        <v>12352987</v>
      </c>
      <c r="R197" s="5">
        <v>1</v>
      </c>
      <c r="T197" s="5">
        <v>100524</v>
      </c>
      <c r="Y197" s="19" t="s">
        <v>380</v>
      </c>
      <c r="Z197" s="5">
        <v>28</v>
      </c>
      <c r="AB197" s="24">
        <v>45422</v>
      </c>
      <c r="AC197" s="16">
        <v>45991</v>
      </c>
      <c r="AE197" s="5">
        <v>28</v>
      </c>
      <c r="AX197" s="1" t="s">
        <v>467</v>
      </c>
      <c r="BH197" s="20">
        <v>3.7613030820081997E+17</v>
      </c>
      <c r="BK197" s="18" t="s">
        <v>184</v>
      </c>
      <c r="BL197" s="18" t="s">
        <v>181</v>
      </c>
    </row>
    <row r="198" spans="1:64" x14ac:dyDescent="0.25">
      <c r="A198" s="7" t="str">
        <f>VLOOKUP(P198,MATERIAL_MAPPING!A:C,3,FALSE)</f>
        <v>NE00</v>
      </c>
      <c r="B198" s="7" t="s">
        <v>748</v>
      </c>
      <c r="C198" s="7" t="str">
        <f>VLOOKUP(P198,MATERIAL_MAPPING!A:C,3,FALSE)</f>
        <v>NE00</v>
      </c>
      <c r="D198" s="7" t="s">
        <v>748</v>
      </c>
      <c r="E198" s="7">
        <f>VLOOKUP(P198,MATERIAL_MAPPING!A:B,2,FALSE)</f>
        <v>10039</v>
      </c>
      <c r="F198" s="7" t="str">
        <f>VLOOKUP(AX198,HU_MAPPING!A:C,2,FALSE)</f>
        <v>I1</v>
      </c>
      <c r="G198" s="7" t="str">
        <f>VLOOKUP(AX198,HU_MAPPING!A:C,3,FALSE)</f>
        <v>NPALLET-I1</v>
      </c>
      <c r="H198" s="7" t="str">
        <f t="shared" si="12"/>
        <v>20240510</v>
      </c>
      <c r="I198" s="7" t="str">
        <f t="shared" si="13"/>
        <v>20251130</v>
      </c>
      <c r="J198" s="7" t="str">
        <f>VLOOKUP(Y198,BIN_MAPPING!A:B,2,FALSE)</f>
        <v>22-035-2</v>
      </c>
      <c r="K198" s="22" t="s">
        <v>664</v>
      </c>
      <c r="L198" s="7" t="str">
        <f>VLOOKUP(E198,MATERIAL_MAPPING!B:D,3,FALSE)</f>
        <v>CS</v>
      </c>
      <c r="M198" s="13">
        <f t="shared" si="14"/>
        <v>28</v>
      </c>
      <c r="N198" s="23" t="s">
        <v>747</v>
      </c>
      <c r="O198" s="13" t="s">
        <v>156</v>
      </c>
      <c r="P198" s="5">
        <v>12352987</v>
      </c>
      <c r="R198" s="5">
        <v>1</v>
      </c>
      <c r="T198" s="5">
        <v>100524</v>
      </c>
      <c r="Y198" s="19" t="s">
        <v>381</v>
      </c>
      <c r="Z198" s="5">
        <v>28</v>
      </c>
      <c r="AB198" s="24">
        <v>45422</v>
      </c>
      <c r="AC198" s="16">
        <v>45991</v>
      </c>
      <c r="AE198" s="5">
        <v>28</v>
      </c>
      <c r="AX198" s="1" t="s">
        <v>467</v>
      </c>
      <c r="BH198" s="20">
        <v>3.7613030820081997E+17</v>
      </c>
      <c r="BK198" s="18" t="s">
        <v>184</v>
      </c>
      <c r="BL198" s="18" t="s">
        <v>181</v>
      </c>
    </row>
    <row r="199" spans="1:64" x14ac:dyDescent="0.25">
      <c r="A199" s="7" t="str">
        <f>VLOOKUP(P199,MATERIAL_MAPPING!A:C,3,FALSE)</f>
        <v>NE00</v>
      </c>
      <c r="B199" s="7" t="s">
        <v>748</v>
      </c>
      <c r="C199" s="7" t="str">
        <f>VLOOKUP(P199,MATERIAL_MAPPING!A:C,3,FALSE)</f>
        <v>NE00</v>
      </c>
      <c r="D199" s="7" t="s">
        <v>748</v>
      </c>
      <c r="E199" s="7">
        <f>VLOOKUP(P199,MATERIAL_MAPPING!A:B,2,FALSE)</f>
        <v>10039</v>
      </c>
      <c r="F199" s="7" t="str">
        <f>VLOOKUP(AX199,HU_MAPPING!A:C,2,FALSE)</f>
        <v>I1</v>
      </c>
      <c r="G199" s="7" t="str">
        <f>VLOOKUP(AX199,HU_MAPPING!A:C,3,FALSE)</f>
        <v>NPALLET-I1</v>
      </c>
      <c r="H199" s="7" t="str">
        <f t="shared" si="12"/>
        <v>20240510</v>
      </c>
      <c r="I199" s="7" t="str">
        <f t="shared" si="13"/>
        <v>20251130</v>
      </c>
      <c r="J199" s="7" t="str">
        <f>VLOOKUP(Y199,BIN_MAPPING!A:B,2,FALSE)</f>
        <v>22-035-3</v>
      </c>
      <c r="K199" s="22" t="s">
        <v>665</v>
      </c>
      <c r="L199" s="7" t="str">
        <f>VLOOKUP(E199,MATERIAL_MAPPING!B:D,3,FALSE)</f>
        <v>CS</v>
      </c>
      <c r="M199" s="13">
        <f t="shared" si="14"/>
        <v>28</v>
      </c>
      <c r="N199" s="23" t="s">
        <v>747</v>
      </c>
      <c r="O199" s="13" t="s">
        <v>156</v>
      </c>
      <c r="P199" s="5">
        <v>12352987</v>
      </c>
      <c r="R199" s="5">
        <v>1</v>
      </c>
      <c r="T199" s="5">
        <v>100524</v>
      </c>
      <c r="Y199" s="19" t="s">
        <v>382</v>
      </c>
      <c r="Z199" s="5">
        <v>28</v>
      </c>
      <c r="AB199" s="24">
        <v>45422</v>
      </c>
      <c r="AC199" s="16">
        <v>45991</v>
      </c>
      <c r="AE199" s="5">
        <v>28</v>
      </c>
      <c r="AX199" s="1" t="s">
        <v>467</v>
      </c>
      <c r="BH199" s="20">
        <v>3.7613030820081997E+17</v>
      </c>
      <c r="BK199" s="18" t="s">
        <v>184</v>
      </c>
      <c r="BL199" s="18" t="s">
        <v>181</v>
      </c>
    </row>
    <row r="200" spans="1:64" x14ac:dyDescent="0.25">
      <c r="A200" s="7" t="str">
        <f>VLOOKUP(P200,MATERIAL_MAPPING!A:C,3,FALSE)</f>
        <v>NE00</v>
      </c>
      <c r="B200" s="7" t="s">
        <v>748</v>
      </c>
      <c r="C200" s="7" t="str">
        <f>VLOOKUP(P200,MATERIAL_MAPPING!A:C,3,FALSE)</f>
        <v>NE00</v>
      </c>
      <c r="D200" s="7" t="s">
        <v>748</v>
      </c>
      <c r="E200" s="7">
        <f>VLOOKUP(P200,MATERIAL_MAPPING!A:B,2,FALSE)</f>
        <v>10039</v>
      </c>
      <c r="F200" s="7" t="str">
        <f>VLOOKUP(AX200,HU_MAPPING!A:C,2,FALSE)</f>
        <v>I1</v>
      </c>
      <c r="G200" s="7" t="str">
        <f>VLOOKUP(AX200,HU_MAPPING!A:C,3,FALSE)</f>
        <v>NPALLET-I1</v>
      </c>
      <c r="H200" s="7" t="str">
        <f t="shared" si="12"/>
        <v>20240510</v>
      </c>
      <c r="I200" s="7" t="str">
        <f t="shared" si="13"/>
        <v>20251130</v>
      </c>
      <c r="J200" s="7" t="str">
        <f>VLOOKUP(Y200,BIN_MAPPING!A:B,2,FALSE)</f>
        <v>22-035-4</v>
      </c>
      <c r="K200" s="22" t="s">
        <v>666</v>
      </c>
      <c r="L200" s="7" t="str">
        <f>VLOOKUP(E200,MATERIAL_MAPPING!B:D,3,FALSE)</f>
        <v>CS</v>
      </c>
      <c r="M200" s="13">
        <f t="shared" si="14"/>
        <v>28</v>
      </c>
      <c r="N200" s="23" t="s">
        <v>747</v>
      </c>
      <c r="O200" s="13" t="s">
        <v>156</v>
      </c>
      <c r="P200" s="5">
        <v>12352987</v>
      </c>
      <c r="R200" s="5">
        <v>1</v>
      </c>
      <c r="T200" s="5">
        <v>100524</v>
      </c>
      <c r="Y200" s="19" t="s">
        <v>383</v>
      </c>
      <c r="Z200" s="5">
        <v>28</v>
      </c>
      <c r="AB200" s="24">
        <v>45422</v>
      </c>
      <c r="AC200" s="16">
        <v>45991</v>
      </c>
      <c r="AE200" s="5">
        <v>28</v>
      </c>
      <c r="AX200" s="1" t="s">
        <v>467</v>
      </c>
      <c r="BH200" s="20">
        <v>3.7613030820081997E+17</v>
      </c>
      <c r="BK200" s="18" t="s">
        <v>184</v>
      </c>
      <c r="BL200" s="18" t="s">
        <v>181</v>
      </c>
    </row>
    <row r="201" spans="1:64" x14ac:dyDescent="0.25">
      <c r="A201" s="7" t="str">
        <f>VLOOKUP(P201,MATERIAL_MAPPING!A:C,3,FALSE)</f>
        <v>NE00</v>
      </c>
      <c r="B201" s="7" t="s">
        <v>748</v>
      </c>
      <c r="C201" s="7" t="str">
        <f>VLOOKUP(P201,MATERIAL_MAPPING!A:C,3,FALSE)</f>
        <v>NE00</v>
      </c>
      <c r="D201" s="7" t="s">
        <v>748</v>
      </c>
      <c r="E201" s="7">
        <f>VLOOKUP(P201,MATERIAL_MAPPING!A:B,2,FALSE)</f>
        <v>10039</v>
      </c>
      <c r="F201" s="7" t="str">
        <f>VLOOKUP(AX201,HU_MAPPING!A:C,2,FALSE)</f>
        <v>I1</v>
      </c>
      <c r="G201" s="7" t="str">
        <f>VLOOKUP(AX201,HU_MAPPING!A:C,3,FALSE)</f>
        <v>NPALLET-I1</v>
      </c>
      <c r="H201" s="7" t="str">
        <f t="shared" si="12"/>
        <v>20240510</v>
      </c>
      <c r="I201" s="7" t="str">
        <f t="shared" si="13"/>
        <v>20251130</v>
      </c>
      <c r="J201" s="7" t="str">
        <f>VLOOKUP(Y201,BIN_MAPPING!A:B,2,FALSE)</f>
        <v>22-035-5</v>
      </c>
      <c r="K201" s="22" t="s">
        <v>667</v>
      </c>
      <c r="L201" s="7" t="str">
        <f>VLOOKUP(E201,MATERIAL_MAPPING!B:D,3,FALSE)</f>
        <v>CS</v>
      </c>
      <c r="M201" s="13">
        <f t="shared" si="14"/>
        <v>28</v>
      </c>
      <c r="N201" s="23" t="s">
        <v>747</v>
      </c>
      <c r="O201" s="13" t="s">
        <v>156</v>
      </c>
      <c r="P201" s="5">
        <v>12352987</v>
      </c>
      <c r="R201" s="5">
        <v>1</v>
      </c>
      <c r="T201" s="5">
        <v>100524</v>
      </c>
      <c r="Y201" s="19" t="s">
        <v>384</v>
      </c>
      <c r="Z201" s="5">
        <v>28</v>
      </c>
      <c r="AB201" s="24">
        <v>45422</v>
      </c>
      <c r="AC201" s="16">
        <v>45991</v>
      </c>
      <c r="AE201" s="5">
        <v>28</v>
      </c>
      <c r="AX201" s="1" t="s">
        <v>467</v>
      </c>
      <c r="BH201" s="20">
        <v>3.7613030820081997E+17</v>
      </c>
      <c r="BK201" s="18" t="s">
        <v>184</v>
      </c>
      <c r="BL201" s="18" t="s">
        <v>181</v>
      </c>
    </row>
    <row r="202" spans="1:64" x14ac:dyDescent="0.25">
      <c r="A202" s="7" t="str">
        <f>VLOOKUP(P202,MATERIAL_MAPPING!A:C,3,FALSE)</f>
        <v>NE00</v>
      </c>
      <c r="B202" s="7" t="s">
        <v>748</v>
      </c>
      <c r="C202" s="7" t="str">
        <f>VLOOKUP(P202,MATERIAL_MAPPING!A:C,3,FALSE)</f>
        <v>NE00</v>
      </c>
      <c r="D202" s="7" t="s">
        <v>748</v>
      </c>
      <c r="E202" s="7">
        <f>VLOOKUP(P202,MATERIAL_MAPPING!A:B,2,FALSE)</f>
        <v>10039</v>
      </c>
      <c r="F202" s="7" t="str">
        <f>VLOOKUP(AX202,HU_MAPPING!A:C,2,FALSE)</f>
        <v>I1</v>
      </c>
      <c r="G202" s="7" t="str">
        <f>VLOOKUP(AX202,HU_MAPPING!A:C,3,FALSE)</f>
        <v>NPALLET-I1</v>
      </c>
      <c r="H202" s="7" t="str">
        <f t="shared" si="12"/>
        <v>20240510</v>
      </c>
      <c r="I202" s="7" t="str">
        <f t="shared" si="13"/>
        <v>20251130</v>
      </c>
      <c r="J202" s="7" t="str">
        <f>VLOOKUP(Y202,BIN_MAPPING!A:B,2,FALSE)</f>
        <v>22-035-6</v>
      </c>
      <c r="K202" s="22" t="s">
        <v>668</v>
      </c>
      <c r="L202" s="7" t="str">
        <f>VLOOKUP(E202,MATERIAL_MAPPING!B:D,3,FALSE)</f>
        <v>CS</v>
      </c>
      <c r="M202" s="13">
        <f t="shared" si="14"/>
        <v>28</v>
      </c>
      <c r="N202" s="23" t="s">
        <v>747</v>
      </c>
      <c r="O202" s="13" t="s">
        <v>156</v>
      </c>
      <c r="P202" s="5">
        <v>12352987</v>
      </c>
      <c r="R202" s="5">
        <v>1</v>
      </c>
      <c r="T202" s="5">
        <v>100524</v>
      </c>
      <c r="Y202" s="19" t="s">
        <v>385</v>
      </c>
      <c r="Z202" s="5">
        <v>28</v>
      </c>
      <c r="AB202" s="24">
        <v>45422</v>
      </c>
      <c r="AC202" s="16">
        <v>45991</v>
      </c>
      <c r="AE202" s="5">
        <v>28</v>
      </c>
      <c r="AX202" s="1" t="s">
        <v>467</v>
      </c>
      <c r="BH202" s="20">
        <v>3.7613030820081997E+17</v>
      </c>
      <c r="BK202" s="18" t="s">
        <v>184</v>
      </c>
      <c r="BL202" s="18" t="s">
        <v>181</v>
      </c>
    </row>
    <row r="203" spans="1:64" x14ac:dyDescent="0.25">
      <c r="A203" s="7" t="str">
        <f>VLOOKUP(P203,MATERIAL_MAPPING!A:C,3,FALSE)</f>
        <v>NE00</v>
      </c>
      <c r="B203" s="7" t="s">
        <v>748</v>
      </c>
      <c r="C203" s="7" t="str">
        <f>VLOOKUP(P203,MATERIAL_MAPPING!A:C,3,FALSE)</f>
        <v>NE00</v>
      </c>
      <c r="D203" s="7" t="s">
        <v>748</v>
      </c>
      <c r="E203" s="7">
        <f>VLOOKUP(P203,MATERIAL_MAPPING!A:B,2,FALSE)</f>
        <v>10039</v>
      </c>
      <c r="F203" s="7" t="str">
        <f>VLOOKUP(AX203,HU_MAPPING!A:C,2,FALSE)</f>
        <v>I1</v>
      </c>
      <c r="G203" s="7" t="str">
        <f>VLOOKUP(AX203,HU_MAPPING!A:C,3,FALSE)</f>
        <v>NPALLET-I1</v>
      </c>
      <c r="H203" s="7" t="str">
        <f t="shared" si="12"/>
        <v>20240510</v>
      </c>
      <c r="I203" s="7" t="str">
        <f t="shared" si="13"/>
        <v>20251130</v>
      </c>
      <c r="J203" s="7" t="str">
        <f>VLOOKUP(Y203,BIN_MAPPING!A:B,2,FALSE)</f>
        <v>22-035-7</v>
      </c>
      <c r="K203" s="22" t="s">
        <v>669</v>
      </c>
      <c r="L203" s="7" t="str">
        <f>VLOOKUP(E203,MATERIAL_MAPPING!B:D,3,FALSE)</f>
        <v>CS</v>
      </c>
      <c r="M203" s="13">
        <f t="shared" si="14"/>
        <v>28</v>
      </c>
      <c r="N203" s="23" t="s">
        <v>747</v>
      </c>
      <c r="O203" s="13" t="s">
        <v>156</v>
      </c>
      <c r="P203" s="5">
        <v>12352987</v>
      </c>
      <c r="R203" s="5">
        <v>1</v>
      </c>
      <c r="T203" s="5">
        <v>100524</v>
      </c>
      <c r="Y203" s="19" t="s">
        <v>386</v>
      </c>
      <c r="Z203" s="5">
        <v>28</v>
      </c>
      <c r="AB203" s="24">
        <v>45422</v>
      </c>
      <c r="AC203" s="16">
        <v>45991</v>
      </c>
      <c r="AE203" s="5">
        <v>28</v>
      </c>
      <c r="AX203" s="1" t="s">
        <v>467</v>
      </c>
      <c r="BH203" s="20">
        <v>3.7613030820081997E+17</v>
      </c>
      <c r="BK203" s="18" t="s">
        <v>184</v>
      </c>
      <c r="BL203" s="18" t="s">
        <v>181</v>
      </c>
    </row>
    <row r="204" spans="1:64" x14ac:dyDescent="0.25">
      <c r="A204" s="7" t="str">
        <f>VLOOKUP(P204,MATERIAL_MAPPING!A:C,3,FALSE)</f>
        <v>NE00</v>
      </c>
      <c r="B204" s="7" t="s">
        <v>748</v>
      </c>
      <c r="C204" s="7" t="str">
        <f>VLOOKUP(P204,MATERIAL_MAPPING!A:C,3,FALSE)</f>
        <v>NE00</v>
      </c>
      <c r="D204" s="7" t="s">
        <v>748</v>
      </c>
      <c r="E204" s="7">
        <f>VLOOKUP(P204,MATERIAL_MAPPING!A:B,2,FALSE)</f>
        <v>10039</v>
      </c>
      <c r="F204" s="7" t="str">
        <f>VLOOKUP(AX204,HU_MAPPING!A:C,2,FALSE)</f>
        <v>I1</v>
      </c>
      <c r="G204" s="7" t="str">
        <f>VLOOKUP(AX204,HU_MAPPING!A:C,3,FALSE)</f>
        <v>NPALLET-I1</v>
      </c>
      <c r="H204" s="7" t="str">
        <f t="shared" si="12"/>
        <v>20240510</v>
      </c>
      <c r="I204" s="7" t="str">
        <f t="shared" si="13"/>
        <v>20251130</v>
      </c>
      <c r="J204" s="7" t="str">
        <f>VLOOKUP(Y204,BIN_MAPPING!A:B,2,FALSE)</f>
        <v>22-036-2</v>
      </c>
      <c r="K204" s="22" t="s">
        <v>670</v>
      </c>
      <c r="L204" s="7" t="str">
        <f>VLOOKUP(E204,MATERIAL_MAPPING!B:D,3,FALSE)</f>
        <v>CS</v>
      </c>
      <c r="M204" s="13">
        <f t="shared" si="14"/>
        <v>28</v>
      </c>
      <c r="N204" s="23" t="s">
        <v>747</v>
      </c>
      <c r="O204" s="13" t="s">
        <v>156</v>
      </c>
      <c r="P204" s="5">
        <v>12352987</v>
      </c>
      <c r="R204" s="5">
        <v>1</v>
      </c>
      <c r="T204" s="5">
        <v>100524</v>
      </c>
      <c r="Y204" s="19" t="s">
        <v>387</v>
      </c>
      <c r="Z204" s="5">
        <v>28</v>
      </c>
      <c r="AB204" s="24">
        <v>45422</v>
      </c>
      <c r="AC204" s="16">
        <v>45991</v>
      </c>
      <c r="AE204" s="5">
        <v>28</v>
      </c>
      <c r="AX204" s="1" t="s">
        <v>467</v>
      </c>
      <c r="BH204" s="20">
        <v>3.7613030820081997E+17</v>
      </c>
      <c r="BK204" s="18" t="s">
        <v>184</v>
      </c>
      <c r="BL204" s="18" t="s">
        <v>181</v>
      </c>
    </row>
    <row r="205" spans="1:64" x14ac:dyDescent="0.25">
      <c r="A205" s="7" t="str">
        <f>VLOOKUP(P205,MATERIAL_MAPPING!A:C,3,FALSE)</f>
        <v>NE00</v>
      </c>
      <c r="B205" s="7" t="s">
        <v>748</v>
      </c>
      <c r="C205" s="7" t="str">
        <f>VLOOKUP(P205,MATERIAL_MAPPING!A:C,3,FALSE)</f>
        <v>NE00</v>
      </c>
      <c r="D205" s="7" t="s">
        <v>748</v>
      </c>
      <c r="E205" s="7">
        <f>VLOOKUP(P205,MATERIAL_MAPPING!A:B,2,FALSE)</f>
        <v>10039</v>
      </c>
      <c r="F205" s="7" t="str">
        <f>VLOOKUP(AX205,HU_MAPPING!A:C,2,FALSE)</f>
        <v>I1</v>
      </c>
      <c r="G205" s="7" t="str">
        <f>VLOOKUP(AX205,HU_MAPPING!A:C,3,FALSE)</f>
        <v>NPALLET-I1</v>
      </c>
      <c r="H205" s="7" t="str">
        <f t="shared" si="12"/>
        <v>20240510</v>
      </c>
      <c r="I205" s="7" t="str">
        <f t="shared" si="13"/>
        <v>20251130</v>
      </c>
      <c r="J205" s="7" t="str">
        <f>VLOOKUP(Y205,BIN_MAPPING!A:B,2,FALSE)</f>
        <v>22-036-3</v>
      </c>
      <c r="K205" s="22" t="s">
        <v>671</v>
      </c>
      <c r="L205" s="7" t="str">
        <f>VLOOKUP(E205,MATERIAL_MAPPING!B:D,3,FALSE)</f>
        <v>CS</v>
      </c>
      <c r="M205" s="13">
        <f t="shared" si="14"/>
        <v>28</v>
      </c>
      <c r="N205" s="23" t="s">
        <v>747</v>
      </c>
      <c r="O205" s="13" t="s">
        <v>156</v>
      </c>
      <c r="P205" s="5">
        <v>12352987</v>
      </c>
      <c r="R205" s="5">
        <v>1</v>
      </c>
      <c r="T205" s="5">
        <v>100524</v>
      </c>
      <c r="Y205" s="19" t="s">
        <v>388</v>
      </c>
      <c r="Z205" s="5">
        <v>28</v>
      </c>
      <c r="AB205" s="24">
        <v>45422</v>
      </c>
      <c r="AC205" s="16">
        <v>45991</v>
      </c>
      <c r="AE205" s="5">
        <v>28</v>
      </c>
      <c r="AX205" s="1" t="s">
        <v>467</v>
      </c>
      <c r="BH205" s="20">
        <v>3.7613030820081997E+17</v>
      </c>
      <c r="BK205" s="18" t="s">
        <v>184</v>
      </c>
      <c r="BL205" s="18" t="s">
        <v>181</v>
      </c>
    </row>
    <row r="206" spans="1:64" x14ac:dyDescent="0.25">
      <c r="A206" s="7" t="str">
        <f>VLOOKUP(P206,MATERIAL_MAPPING!A:C,3,FALSE)</f>
        <v>NE00</v>
      </c>
      <c r="B206" s="7" t="s">
        <v>748</v>
      </c>
      <c r="C206" s="7" t="str">
        <f>VLOOKUP(P206,MATERIAL_MAPPING!A:C,3,FALSE)</f>
        <v>NE00</v>
      </c>
      <c r="D206" s="7" t="s">
        <v>748</v>
      </c>
      <c r="E206" s="7">
        <f>VLOOKUP(P206,MATERIAL_MAPPING!A:B,2,FALSE)</f>
        <v>10039</v>
      </c>
      <c r="F206" s="7" t="str">
        <f>VLOOKUP(AX206,HU_MAPPING!A:C,2,FALSE)</f>
        <v>I1</v>
      </c>
      <c r="G206" s="7" t="str">
        <f>VLOOKUP(AX206,HU_MAPPING!A:C,3,FALSE)</f>
        <v>NPALLET-I1</v>
      </c>
      <c r="H206" s="7" t="str">
        <f t="shared" si="12"/>
        <v>20240510</v>
      </c>
      <c r="I206" s="7" t="str">
        <f t="shared" si="13"/>
        <v>20251130</v>
      </c>
      <c r="J206" s="7" t="str">
        <f>VLOOKUP(Y206,BIN_MAPPING!A:B,2,FALSE)</f>
        <v>22-036-4</v>
      </c>
      <c r="K206" s="22" t="s">
        <v>672</v>
      </c>
      <c r="L206" s="7" t="str">
        <f>VLOOKUP(E206,MATERIAL_MAPPING!B:D,3,FALSE)</f>
        <v>CS</v>
      </c>
      <c r="M206" s="13">
        <f t="shared" si="14"/>
        <v>28</v>
      </c>
      <c r="N206" s="23" t="s">
        <v>747</v>
      </c>
      <c r="O206" s="13" t="s">
        <v>156</v>
      </c>
      <c r="P206" s="5">
        <v>12352987</v>
      </c>
      <c r="R206" s="5">
        <v>1</v>
      </c>
      <c r="T206" s="5">
        <v>100524</v>
      </c>
      <c r="Y206" s="19" t="s">
        <v>389</v>
      </c>
      <c r="Z206" s="5">
        <v>28</v>
      </c>
      <c r="AB206" s="24">
        <v>45422</v>
      </c>
      <c r="AC206" s="16">
        <v>45991</v>
      </c>
      <c r="AE206" s="5">
        <v>28</v>
      </c>
      <c r="AX206" s="1" t="s">
        <v>467</v>
      </c>
      <c r="BH206" s="20">
        <v>3.7613030820081997E+17</v>
      </c>
      <c r="BK206" s="18" t="s">
        <v>184</v>
      </c>
      <c r="BL206" s="18" t="s">
        <v>181</v>
      </c>
    </row>
    <row r="207" spans="1:64" x14ac:dyDescent="0.25">
      <c r="A207" s="7" t="str">
        <f>VLOOKUP(P207,MATERIAL_MAPPING!A:C,3,FALSE)</f>
        <v>NE00</v>
      </c>
      <c r="B207" s="7" t="s">
        <v>748</v>
      </c>
      <c r="C207" s="7" t="str">
        <f>VLOOKUP(P207,MATERIAL_MAPPING!A:C,3,FALSE)</f>
        <v>NE00</v>
      </c>
      <c r="D207" s="7" t="s">
        <v>748</v>
      </c>
      <c r="E207" s="7">
        <f>VLOOKUP(P207,MATERIAL_MAPPING!A:B,2,FALSE)</f>
        <v>10039</v>
      </c>
      <c r="F207" s="7" t="str">
        <f>VLOOKUP(AX207,HU_MAPPING!A:C,2,FALSE)</f>
        <v>I1</v>
      </c>
      <c r="G207" s="7" t="str">
        <f>VLOOKUP(AX207,HU_MAPPING!A:C,3,FALSE)</f>
        <v>NPALLET-I1</v>
      </c>
      <c r="H207" s="7" t="str">
        <f t="shared" si="12"/>
        <v>20240510</v>
      </c>
      <c r="I207" s="7" t="str">
        <f t="shared" si="13"/>
        <v>20251130</v>
      </c>
      <c r="J207" s="7" t="str">
        <f>VLOOKUP(Y207,BIN_MAPPING!A:B,2,FALSE)</f>
        <v>22-036-5</v>
      </c>
      <c r="K207" s="22" t="s">
        <v>673</v>
      </c>
      <c r="L207" s="7" t="str">
        <f>VLOOKUP(E207,MATERIAL_MAPPING!B:D,3,FALSE)</f>
        <v>CS</v>
      </c>
      <c r="M207" s="13">
        <f t="shared" si="14"/>
        <v>28</v>
      </c>
      <c r="N207" s="23" t="s">
        <v>747</v>
      </c>
      <c r="O207" s="13" t="s">
        <v>156</v>
      </c>
      <c r="P207" s="5">
        <v>12352987</v>
      </c>
      <c r="R207" s="5">
        <v>1</v>
      </c>
      <c r="T207" s="5">
        <v>100524</v>
      </c>
      <c r="Y207" s="19" t="s">
        <v>390</v>
      </c>
      <c r="Z207" s="5">
        <v>28</v>
      </c>
      <c r="AB207" s="24">
        <v>45422</v>
      </c>
      <c r="AC207" s="16">
        <v>45991</v>
      </c>
      <c r="AE207" s="5">
        <v>28</v>
      </c>
      <c r="AX207" s="1" t="s">
        <v>467</v>
      </c>
      <c r="BH207" s="20">
        <v>3.7613030820081997E+17</v>
      </c>
      <c r="BK207" s="18" t="s">
        <v>184</v>
      </c>
      <c r="BL207" s="18" t="s">
        <v>181</v>
      </c>
    </row>
    <row r="208" spans="1:64" x14ac:dyDescent="0.25">
      <c r="A208" s="7" t="str">
        <f>VLOOKUP(P208,MATERIAL_MAPPING!A:C,3,FALSE)</f>
        <v>NE00</v>
      </c>
      <c r="B208" s="7" t="s">
        <v>748</v>
      </c>
      <c r="C208" s="7" t="str">
        <f>VLOOKUP(P208,MATERIAL_MAPPING!A:C,3,FALSE)</f>
        <v>NE00</v>
      </c>
      <c r="D208" s="7" t="s">
        <v>748</v>
      </c>
      <c r="E208" s="7">
        <f>VLOOKUP(P208,MATERIAL_MAPPING!A:B,2,FALSE)</f>
        <v>10039</v>
      </c>
      <c r="F208" s="7" t="str">
        <f>VLOOKUP(AX208,HU_MAPPING!A:C,2,FALSE)</f>
        <v>I1</v>
      </c>
      <c r="G208" s="7" t="str">
        <f>VLOOKUP(AX208,HU_MAPPING!A:C,3,FALSE)</f>
        <v>NPALLET-I1</v>
      </c>
      <c r="H208" s="7" t="str">
        <f t="shared" si="12"/>
        <v>20240510</v>
      </c>
      <c r="I208" s="7" t="str">
        <f t="shared" si="13"/>
        <v>20251130</v>
      </c>
      <c r="J208" s="7" t="str">
        <f>VLOOKUP(Y208,BIN_MAPPING!A:B,2,FALSE)</f>
        <v>22-036-6</v>
      </c>
      <c r="K208" s="22" t="s">
        <v>674</v>
      </c>
      <c r="L208" s="7" t="str">
        <f>VLOOKUP(E208,MATERIAL_MAPPING!B:D,3,FALSE)</f>
        <v>CS</v>
      </c>
      <c r="M208" s="13">
        <f t="shared" si="14"/>
        <v>28</v>
      </c>
      <c r="N208" s="23" t="s">
        <v>747</v>
      </c>
      <c r="O208" s="13" t="s">
        <v>156</v>
      </c>
      <c r="P208" s="5">
        <v>12352987</v>
      </c>
      <c r="R208" s="5">
        <v>1</v>
      </c>
      <c r="T208" s="5">
        <v>100524</v>
      </c>
      <c r="Y208" s="19" t="s">
        <v>391</v>
      </c>
      <c r="Z208" s="5">
        <v>28</v>
      </c>
      <c r="AB208" s="24">
        <v>45422</v>
      </c>
      <c r="AC208" s="16">
        <v>45991</v>
      </c>
      <c r="AE208" s="5">
        <v>28</v>
      </c>
      <c r="AX208" s="1" t="s">
        <v>467</v>
      </c>
      <c r="BH208" s="20">
        <v>3.7613030820081997E+17</v>
      </c>
      <c r="BK208" s="18" t="s">
        <v>184</v>
      </c>
      <c r="BL208" s="18" t="s">
        <v>181</v>
      </c>
    </row>
    <row r="209" spans="1:64" x14ac:dyDescent="0.25">
      <c r="A209" s="7" t="str">
        <f>VLOOKUP(P209,MATERIAL_MAPPING!A:C,3,FALSE)</f>
        <v>NE00</v>
      </c>
      <c r="B209" s="7" t="s">
        <v>748</v>
      </c>
      <c r="C209" s="7" t="str">
        <f>VLOOKUP(P209,MATERIAL_MAPPING!A:C,3,FALSE)</f>
        <v>NE00</v>
      </c>
      <c r="D209" s="7" t="s">
        <v>748</v>
      </c>
      <c r="E209" s="7">
        <f>VLOOKUP(P209,MATERIAL_MAPPING!A:B,2,FALSE)</f>
        <v>10039</v>
      </c>
      <c r="F209" s="7" t="str">
        <f>VLOOKUP(AX209,HU_MAPPING!A:C,2,FALSE)</f>
        <v>I1</v>
      </c>
      <c r="G209" s="7" t="str">
        <f>VLOOKUP(AX209,HU_MAPPING!A:C,3,FALSE)</f>
        <v>NPALLET-I1</v>
      </c>
      <c r="H209" s="7" t="str">
        <f t="shared" si="12"/>
        <v>20240510</v>
      </c>
      <c r="I209" s="7" t="str">
        <f t="shared" si="13"/>
        <v>20251130</v>
      </c>
      <c r="J209" s="7" t="str">
        <f>VLOOKUP(Y209,BIN_MAPPING!A:B,2,FALSE)</f>
        <v>22-036-7</v>
      </c>
      <c r="K209" s="22" t="s">
        <v>675</v>
      </c>
      <c r="L209" s="7" t="str">
        <f>VLOOKUP(E209,MATERIAL_MAPPING!B:D,3,FALSE)</f>
        <v>CS</v>
      </c>
      <c r="M209" s="13">
        <f t="shared" si="14"/>
        <v>28</v>
      </c>
      <c r="N209" s="23" t="s">
        <v>747</v>
      </c>
      <c r="O209" s="13" t="s">
        <v>156</v>
      </c>
      <c r="P209" s="5">
        <v>12352987</v>
      </c>
      <c r="R209" s="5">
        <v>1</v>
      </c>
      <c r="T209" s="5">
        <v>100524</v>
      </c>
      <c r="Y209" s="19" t="s">
        <v>392</v>
      </c>
      <c r="Z209" s="5">
        <v>28</v>
      </c>
      <c r="AB209" s="24">
        <v>45422</v>
      </c>
      <c r="AC209" s="16">
        <v>45991</v>
      </c>
      <c r="AE209" s="5">
        <v>28</v>
      </c>
      <c r="AX209" s="1" t="s">
        <v>467</v>
      </c>
      <c r="BH209" s="20">
        <v>3.7613030820081997E+17</v>
      </c>
      <c r="BK209" s="18" t="s">
        <v>184</v>
      </c>
      <c r="BL209" s="18" t="s">
        <v>181</v>
      </c>
    </row>
    <row r="210" spans="1:64" x14ac:dyDescent="0.25">
      <c r="A210" s="7" t="str">
        <f>VLOOKUP(P210,MATERIAL_MAPPING!A:C,3,FALSE)</f>
        <v>NE00</v>
      </c>
      <c r="B210" s="7" t="s">
        <v>748</v>
      </c>
      <c r="C210" s="7" t="str">
        <f>VLOOKUP(P210,MATERIAL_MAPPING!A:C,3,FALSE)</f>
        <v>NE00</v>
      </c>
      <c r="D210" s="7" t="s">
        <v>748</v>
      </c>
      <c r="E210" s="7">
        <f>VLOOKUP(P210,MATERIAL_MAPPING!A:B,2,FALSE)</f>
        <v>10039</v>
      </c>
      <c r="F210" s="7" t="str">
        <f>VLOOKUP(AX210,HU_MAPPING!A:C,2,FALSE)</f>
        <v>I1</v>
      </c>
      <c r="G210" s="7" t="str">
        <f>VLOOKUP(AX210,HU_MAPPING!A:C,3,FALSE)</f>
        <v>NPALLET-I1</v>
      </c>
      <c r="H210" s="7" t="str">
        <f t="shared" si="12"/>
        <v>20240510</v>
      </c>
      <c r="I210" s="7" t="str">
        <f t="shared" si="13"/>
        <v>20251130</v>
      </c>
      <c r="J210" s="7" t="str">
        <f>VLOOKUP(Y210,BIN_MAPPING!A:B,2,FALSE)</f>
        <v>22-030-6</v>
      </c>
      <c r="K210" s="22" t="s">
        <v>676</v>
      </c>
      <c r="L210" s="7" t="str">
        <f>VLOOKUP(E210,MATERIAL_MAPPING!B:D,3,FALSE)</f>
        <v>CS</v>
      </c>
      <c r="M210" s="13">
        <f t="shared" si="14"/>
        <v>4</v>
      </c>
      <c r="N210" s="23" t="s">
        <v>747</v>
      </c>
      <c r="O210" s="13" t="s">
        <v>156</v>
      </c>
      <c r="P210" s="5">
        <v>12352987</v>
      </c>
      <c r="R210" s="5">
        <v>1</v>
      </c>
      <c r="T210" s="5">
        <v>100524</v>
      </c>
      <c r="Y210" s="19" t="s">
        <v>361</v>
      </c>
      <c r="Z210" s="5">
        <v>4</v>
      </c>
      <c r="AB210" s="24">
        <v>45422</v>
      </c>
      <c r="AC210" s="16">
        <v>45991</v>
      </c>
      <c r="AE210" s="5">
        <v>4</v>
      </c>
      <c r="AX210" s="1" t="s">
        <v>467</v>
      </c>
      <c r="BH210" s="20">
        <v>3.7613030820081997E+17</v>
      </c>
      <c r="BK210" s="18" t="s">
        <v>184</v>
      </c>
      <c r="BL210" s="18" t="s">
        <v>180</v>
      </c>
    </row>
    <row r="211" spans="1:64" x14ac:dyDescent="0.25">
      <c r="A211" s="7" t="str">
        <f>VLOOKUP(P211,MATERIAL_MAPPING!A:C,3,FALSE)</f>
        <v>NE00</v>
      </c>
      <c r="B211" s="7" t="s">
        <v>748</v>
      </c>
      <c r="C211" s="7" t="str">
        <f>VLOOKUP(P211,MATERIAL_MAPPING!A:C,3,FALSE)</f>
        <v>NE00</v>
      </c>
      <c r="D211" s="7" t="s">
        <v>748</v>
      </c>
      <c r="E211" s="7">
        <f>VLOOKUP(P211,MATERIAL_MAPPING!A:B,2,FALSE)</f>
        <v>10040</v>
      </c>
      <c r="F211" s="7" t="str">
        <f>VLOOKUP(AX211,HU_MAPPING!A:C,2,FALSE)</f>
        <v>I1</v>
      </c>
      <c r="G211" s="7" t="str">
        <f>VLOOKUP(AX211,HU_MAPPING!A:C,3,FALSE)</f>
        <v>NPALLET-I1</v>
      </c>
      <c r="H211" s="7" t="str">
        <f t="shared" si="12"/>
        <v>20240510</v>
      </c>
      <c r="I211" s="7" t="str">
        <f t="shared" si="13"/>
        <v>20260531</v>
      </c>
      <c r="J211" s="7" t="str">
        <f>VLOOKUP(Y211,BIN_MAPPING!A:B,2,FALSE)</f>
        <v>22-037-2</v>
      </c>
      <c r="K211" s="22" t="s">
        <v>677</v>
      </c>
      <c r="L211" s="7" t="str">
        <f>VLOOKUP(E211,MATERIAL_MAPPING!B:D,3,FALSE)</f>
        <v>CS</v>
      </c>
      <c r="M211" s="13">
        <f t="shared" si="14"/>
        <v>210</v>
      </c>
      <c r="N211" s="23" t="s">
        <v>747</v>
      </c>
      <c r="O211" s="13" t="s">
        <v>156</v>
      </c>
      <c r="P211" s="5">
        <v>12353263</v>
      </c>
      <c r="R211" s="5">
        <v>1</v>
      </c>
      <c r="T211" s="5">
        <v>90524</v>
      </c>
      <c r="Y211" s="19" t="s">
        <v>393</v>
      </c>
      <c r="Z211" s="5">
        <v>210</v>
      </c>
      <c r="AB211" s="24">
        <v>45422</v>
      </c>
      <c r="AC211" s="16">
        <v>46173</v>
      </c>
      <c r="AE211" s="5">
        <v>210</v>
      </c>
      <c r="AX211" s="1" t="s">
        <v>467</v>
      </c>
      <c r="BH211" s="20">
        <v>3.7613030820081997E+17</v>
      </c>
      <c r="BK211" s="18" t="s">
        <v>184</v>
      </c>
      <c r="BL211" s="18" t="s">
        <v>181</v>
      </c>
    </row>
    <row r="212" spans="1:64" x14ac:dyDescent="0.25">
      <c r="A212" s="7" t="str">
        <f>VLOOKUP(P212,MATERIAL_MAPPING!A:C,3,FALSE)</f>
        <v>NE00</v>
      </c>
      <c r="B212" s="7" t="s">
        <v>748</v>
      </c>
      <c r="C212" s="7" t="str">
        <f>VLOOKUP(P212,MATERIAL_MAPPING!A:C,3,FALSE)</f>
        <v>NE00</v>
      </c>
      <c r="D212" s="7" t="s">
        <v>748</v>
      </c>
      <c r="E212" s="7">
        <f>VLOOKUP(P212,MATERIAL_MAPPING!A:B,2,FALSE)</f>
        <v>10040</v>
      </c>
      <c r="F212" s="7" t="str">
        <f>VLOOKUP(AX212,HU_MAPPING!A:C,2,FALSE)</f>
        <v>I1</v>
      </c>
      <c r="G212" s="7" t="str">
        <f>VLOOKUP(AX212,HU_MAPPING!A:C,3,FALSE)</f>
        <v>NPALLET-I1</v>
      </c>
      <c r="H212" s="7" t="str">
        <f t="shared" si="12"/>
        <v>20240510</v>
      </c>
      <c r="I212" s="7" t="str">
        <f t="shared" si="13"/>
        <v>20260531</v>
      </c>
      <c r="J212" s="7" t="str">
        <f>VLOOKUP(Y212,BIN_MAPPING!A:B,2,FALSE)</f>
        <v>22-037-3</v>
      </c>
      <c r="K212" s="22" t="s">
        <v>678</v>
      </c>
      <c r="L212" s="7" t="str">
        <f>VLOOKUP(E212,MATERIAL_MAPPING!B:D,3,FALSE)</f>
        <v>CS</v>
      </c>
      <c r="M212" s="13">
        <f t="shared" si="14"/>
        <v>210</v>
      </c>
      <c r="N212" s="23" t="s">
        <v>747</v>
      </c>
      <c r="O212" s="13" t="s">
        <v>156</v>
      </c>
      <c r="P212" s="5">
        <v>12353263</v>
      </c>
      <c r="R212" s="5">
        <v>1</v>
      </c>
      <c r="T212" s="5">
        <v>90524</v>
      </c>
      <c r="Y212" s="19" t="s">
        <v>394</v>
      </c>
      <c r="Z212" s="5">
        <v>210</v>
      </c>
      <c r="AB212" s="24">
        <v>45422</v>
      </c>
      <c r="AC212" s="16">
        <v>46173</v>
      </c>
      <c r="AE212" s="5">
        <v>210</v>
      </c>
      <c r="AX212" s="1" t="s">
        <v>467</v>
      </c>
      <c r="BH212" s="20">
        <v>3.7613030820081997E+17</v>
      </c>
      <c r="BK212" s="18" t="s">
        <v>184</v>
      </c>
      <c r="BL212" s="18" t="s">
        <v>181</v>
      </c>
    </row>
    <row r="213" spans="1:64" x14ac:dyDescent="0.25">
      <c r="A213" s="7" t="str">
        <f>VLOOKUP(P213,MATERIAL_MAPPING!A:C,3,FALSE)</f>
        <v>NE00</v>
      </c>
      <c r="B213" s="7" t="s">
        <v>748</v>
      </c>
      <c r="C213" s="7" t="str">
        <f>VLOOKUP(P213,MATERIAL_MAPPING!A:C,3,FALSE)</f>
        <v>NE00</v>
      </c>
      <c r="D213" s="7" t="s">
        <v>748</v>
      </c>
      <c r="E213" s="7">
        <f>VLOOKUP(P213,MATERIAL_MAPPING!A:B,2,FALSE)</f>
        <v>10040</v>
      </c>
      <c r="F213" s="7" t="str">
        <f>VLOOKUP(AX213,HU_MAPPING!A:C,2,FALSE)</f>
        <v>I1</v>
      </c>
      <c r="G213" s="7" t="str">
        <f>VLOOKUP(AX213,HU_MAPPING!A:C,3,FALSE)</f>
        <v>NPALLET-I1</v>
      </c>
      <c r="H213" s="7" t="str">
        <f t="shared" si="12"/>
        <v>20240510</v>
      </c>
      <c r="I213" s="7" t="str">
        <f t="shared" si="13"/>
        <v>20260531</v>
      </c>
      <c r="J213" s="7" t="str">
        <f>VLOOKUP(Y213,BIN_MAPPING!A:B,2,FALSE)</f>
        <v>22-037-4</v>
      </c>
      <c r="K213" s="22" t="s">
        <v>679</v>
      </c>
      <c r="L213" s="7" t="str">
        <f>VLOOKUP(E213,MATERIAL_MAPPING!B:D,3,FALSE)</f>
        <v>CS</v>
      </c>
      <c r="M213" s="13">
        <f t="shared" si="14"/>
        <v>210</v>
      </c>
      <c r="N213" s="23" t="s">
        <v>747</v>
      </c>
      <c r="O213" s="13" t="s">
        <v>156</v>
      </c>
      <c r="P213" s="5">
        <v>12353263</v>
      </c>
      <c r="R213" s="5">
        <v>1</v>
      </c>
      <c r="T213" s="5">
        <v>90524</v>
      </c>
      <c r="Y213" s="19" t="s">
        <v>395</v>
      </c>
      <c r="Z213" s="5">
        <v>210</v>
      </c>
      <c r="AB213" s="24">
        <v>45422</v>
      </c>
      <c r="AC213" s="16">
        <v>46173</v>
      </c>
      <c r="AE213" s="5">
        <v>210</v>
      </c>
      <c r="AX213" s="1" t="s">
        <v>467</v>
      </c>
      <c r="BH213" s="20">
        <v>3.7613030820081997E+17</v>
      </c>
      <c r="BK213" s="18" t="s">
        <v>184</v>
      </c>
      <c r="BL213" s="18" t="s">
        <v>181</v>
      </c>
    </row>
    <row r="214" spans="1:64" x14ac:dyDescent="0.25">
      <c r="A214" s="7" t="str">
        <f>VLOOKUP(P214,MATERIAL_MAPPING!A:C,3,FALSE)</f>
        <v>NE00</v>
      </c>
      <c r="B214" s="7" t="s">
        <v>748</v>
      </c>
      <c r="C214" s="7" t="str">
        <f>VLOOKUP(P214,MATERIAL_MAPPING!A:C,3,FALSE)</f>
        <v>NE00</v>
      </c>
      <c r="D214" s="7" t="s">
        <v>748</v>
      </c>
      <c r="E214" s="7">
        <f>VLOOKUP(P214,MATERIAL_MAPPING!A:B,2,FALSE)</f>
        <v>10040</v>
      </c>
      <c r="F214" s="7" t="str">
        <f>VLOOKUP(AX214,HU_MAPPING!A:C,2,FALSE)</f>
        <v>I1</v>
      </c>
      <c r="G214" s="7" t="str">
        <f>VLOOKUP(AX214,HU_MAPPING!A:C,3,FALSE)</f>
        <v>NPALLET-I1</v>
      </c>
      <c r="H214" s="7" t="str">
        <f t="shared" si="12"/>
        <v>20240510</v>
      </c>
      <c r="I214" s="7" t="str">
        <f t="shared" si="13"/>
        <v>20260531</v>
      </c>
      <c r="J214" s="7" t="str">
        <f>VLOOKUP(Y214,BIN_MAPPING!A:B,2,FALSE)</f>
        <v>22-037-5</v>
      </c>
      <c r="K214" s="22" t="s">
        <v>680</v>
      </c>
      <c r="L214" s="7" t="str">
        <f>VLOOKUP(E214,MATERIAL_MAPPING!B:D,3,FALSE)</f>
        <v>CS</v>
      </c>
      <c r="M214" s="13">
        <f t="shared" si="14"/>
        <v>210</v>
      </c>
      <c r="N214" s="23" t="s">
        <v>747</v>
      </c>
      <c r="O214" s="13" t="s">
        <v>156</v>
      </c>
      <c r="P214" s="5">
        <v>12353263</v>
      </c>
      <c r="R214" s="5">
        <v>1</v>
      </c>
      <c r="T214" s="5">
        <v>90524</v>
      </c>
      <c r="Y214" s="19" t="s">
        <v>396</v>
      </c>
      <c r="Z214" s="5">
        <v>210</v>
      </c>
      <c r="AB214" s="24">
        <v>45422</v>
      </c>
      <c r="AC214" s="16">
        <v>46173</v>
      </c>
      <c r="AE214" s="5">
        <v>210</v>
      </c>
      <c r="AX214" s="1" t="s">
        <v>467</v>
      </c>
      <c r="BH214" s="20">
        <v>3.7613030820081997E+17</v>
      </c>
      <c r="BK214" s="18" t="s">
        <v>184</v>
      </c>
      <c r="BL214" s="18" t="s">
        <v>181</v>
      </c>
    </row>
    <row r="215" spans="1:64" x14ac:dyDescent="0.25">
      <c r="A215" s="7" t="str">
        <f>VLOOKUP(P215,MATERIAL_MAPPING!A:C,3,FALSE)</f>
        <v>NE00</v>
      </c>
      <c r="B215" s="7" t="s">
        <v>748</v>
      </c>
      <c r="C215" s="7" t="str">
        <f>VLOOKUP(P215,MATERIAL_MAPPING!A:C,3,FALSE)</f>
        <v>NE00</v>
      </c>
      <c r="D215" s="7" t="s">
        <v>748</v>
      </c>
      <c r="E215" s="7">
        <f>VLOOKUP(P215,MATERIAL_MAPPING!A:B,2,FALSE)</f>
        <v>10040</v>
      </c>
      <c r="F215" s="7" t="str">
        <f>VLOOKUP(AX215,HU_MAPPING!A:C,2,FALSE)</f>
        <v>I1</v>
      </c>
      <c r="G215" s="7" t="str">
        <f>VLOOKUP(AX215,HU_MAPPING!A:C,3,FALSE)</f>
        <v>NPALLET-I1</v>
      </c>
      <c r="H215" s="7" t="str">
        <f t="shared" si="12"/>
        <v>20240510</v>
      </c>
      <c r="I215" s="7" t="str">
        <f t="shared" si="13"/>
        <v>20260531</v>
      </c>
      <c r="J215" s="7" t="str">
        <f>VLOOKUP(Y215,BIN_MAPPING!A:B,2,FALSE)</f>
        <v>22-037-6</v>
      </c>
      <c r="K215" s="22" t="s">
        <v>681</v>
      </c>
      <c r="L215" s="7" t="str">
        <f>VLOOKUP(E215,MATERIAL_MAPPING!B:D,3,FALSE)</f>
        <v>CS</v>
      </c>
      <c r="M215" s="13">
        <f t="shared" si="14"/>
        <v>60</v>
      </c>
      <c r="N215" s="23" t="s">
        <v>747</v>
      </c>
      <c r="O215" s="13" t="s">
        <v>156</v>
      </c>
      <c r="P215" s="5">
        <v>12353263</v>
      </c>
      <c r="R215" s="5">
        <v>1</v>
      </c>
      <c r="T215" s="5">
        <v>90524</v>
      </c>
      <c r="Y215" s="19" t="s">
        <v>397</v>
      </c>
      <c r="Z215" s="5">
        <v>60</v>
      </c>
      <c r="AB215" s="24">
        <v>45422</v>
      </c>
      <c r="AC215" s="16">
        <v>46173</v>
      </c>
      <c r="AE215" s="5">
        <v>60</v>
      </c>
      <c r="AX215" s="1" t="s">
        <v>467</v>
      </c>
      <c r="BH215" s="20">
        <v>3.7613030820081997E+17</v>
      </c>
      <c r="BK215" s="18" t="s">
        <v>184</v>
      </c>
      <c r="BL215" s="18" t="s">
        <v>180</v>
      </c>
    </row>
    <row r="216" spans="1:64" x14ac:dyDescent="0.25">
      <c r="A216" s="7" t="str">
        <f>VLOOKUP(P216,MATERIAL_MAPPING!A:C,3,FALSE)</f>
        <v>NE00</v>
      </c>
      <c r="B216" s="7" t="s">
        <v>748</v>
      </c>
      <c r="C216" s="7" t="str">
        <f>VLOOKUP(P216,MATERIAL_MAPPING!A:C,3,FALSE)</f>
        <v>NE00</v>
      </c>
      <c r="D216" s="7" t="s">
        <v>748</v>
      </c>
      <c r="E216" s="7">
        <f>VLOOKUP(P216,MATERIAL_MAPPING!A:B,2,FALSE)</f>
        <v>10041</v>
      </c>
      <c r="F216" s="7" t="str">
        <f>VLOOKUP(AX216,HU_MAPPING!A:C,2,FALSE)</f>
        <v>I1</v>
      </c>
      <c r="G216" s="7" t="str">
        <f>VLOOKUP(AX216,HU_MAPPING!A:C,3,FALSE)</f>
        <v>NPALLET-I1</v>
      </c>
      <c r="H216" s="7" t="str">
        <f t="shared" si="12"/>
        <v>20240510</v>
      </c>
      <c r="I216" s="7" t="str">
        <f t="shared" si="13"/>
        <v>20260531</v>
      </c>
      <c r="J216" s="7" t="str">
        <f>VLOOKUP(Y216,BIN_MAPPING!A:B,2,FALSE)</f>
        <v>22-037-7</v>
      </c>
      <c r="K216" s="22" t="s">
        <v>682</v>
      </c>
      <c r="L216" s="7" t="str">
        <f>VLOOKUP(E216,MATERIAL_MAPPING!B:D,3,FALSE)</f>
        <v>CS</v>
      </c>
      <c r="M216" s="13">
        <f t="shared" si="14"/>
        <v>90</v>
      </c>
      <c r="N216" s="23" t="s">
        <v>747</v>
      </c>
      <c r="O216" s="13" t="s">
        <v>156</v>
      </c>
      <c r="P216" s="5">
        <v>12355694</v>
      </c>
      <c r="R216" s="5">
        <v>1</v>
      </c>
      <c r="T216" s="5">
        <v>80524</v>
      </c>
      <c r="Y216" s="19" t="s">
        <v>398</v>
      </c>
      <c r="Z216" s="5">
        <v>90</v>
      </c>
      <c r="AB216" s="24">
        <v>45422</v>
      </c>
      <c r="AC216" s="16">
        <v>46173</v>
      </c>
      <c r="AE216" s="5">
        <v>90</v>
      </c>
      <c r="AX216" s="1" t="s">
        <v>467</v>
      </c>
      <c r="BH216" s="20">
        <v>3.7613030820081901E+17</v>
      </c>
      <c r="BK216" s="18" t="s">
        <v>184</v>
      </c>
      <c r="BL216" s="18" t="s">
        <v>180</v>
      </c>
    </row>
    <row r="217" spans="1:64" x14ac:dyDescent="0.25">
      <c r="A217" s="7" t="str">
        <f>VLOOKUP(P217,MATERIAL_MAPPING!A:C,3,FALSE)</f>
        <v>NE00</v>
      </c>
      <c r="B217" s="7" t="s">
        <v>748</v>
      </c>
      <c r="C217" s="7" t="str">
        <f>VLOOKUP(P217,MATERIAL_MAPPING!A:C,3,FALSE)</f>
        <v>NE00</v>
      </c>
      <c r="D217" s="7" t="s">
        <v>748</v>
      </c>
      <c r="E217" s="7">
        <f>VLOOKUP(P217,MATERIAL_MAPPING!A:B,2,FALSE)</f>
        <v>10041</v>
      </c>
      <c r="F217" s="7" t="str">
        <f>VLOOKUP(AX217,HU_MAPPING!A:C,2,FALSE)</f>
        <v>I1</v>
      </c>
      <c r="G217" s="7" t="str">
        <f>VLOOKUP(AX217,HU_MAPPING!A:C,3,FALSE)</f>
        <v>NPALLET-I1</v>
      </c>
      <c r="H217" s="7" t="str">
        <f t="shared" si="12"/>
        <v>20240510</v>
      </c>
      <c r="I217" s="7" t="str">
        <f t="shared" si="13"/>
        <v>20260531</v>
      </c>
      <c r="J217" s="7" t="str">
        <f>VLOOKUP(Y217,BIN_MAPPING!A:B,2,FALSE)</f>
        <v>22-038-2</v>
      </c>
      <c r="K217" s="22" t="s">
        <v>683</v>
      </c>
      <c r="L217" s="7" t="str">
        <f>VLOOKUP(E217,MATERIAL_MAPPING!B:D,3,FALSE)</f>
        <v>CS</v>
      </c>
      <c r="M217" s="13">
        <f t="shared" si="14"/>
        <v>90</v>
      </c>
      <c r="N217" s="23" t="s">
        <v>747</v>
      </c>
      <c r="O217" s="13" t="s">
        <v>156</v>
      </c>
      <c r="P217" s="5">
        <v>12355694</v>
      </c>
      <c r="R217" s="5">
        <v>1</v>
      </c>
      <c r="T217" s="5">
        <v>80524</v>
      </c>
      <c r="Y217" s="19" t="s">
        <v>399</v>
      </c>
      <c r="Z217" s="5">
        <v>90</v>
      </c>
      <c r="AB217" s="24">
        <v>45422</v>
      </c>
      <c r="AC217" s="16">
        <v>46173</v>
      </c>
      <c r="AE217" s="5">
        <v>90</v>
      </c>
      <c r="AX217" s="1" t="s">
        <v>467</v>
      </c>
      <c r="BH217" s="20">
        <v>3.7613030820081901E+17</v>
      </c>
      <c r="BK217" s="18" t="s">
        <v>184</v>
      </c>
      <c r="BL217" s="18" t="s">
        <v>181</v>
      </c>
    </row>
    <row r="218" spans="1:64" x14ac:dyDescent="0.25">
      <c r="A218" s="7" t="str">
        <f>VLOOKUP(P218,MATERIAL_MAPPING!A:C,3,FALSE)</f>
        <v>NE00</v>
      </c>
      <c r="B218" s="7" t="s">
        <v>748</v>
      </c>
      <c r="C218" s="7" t="str">
        <f>VLOOKUP(P218,MATERIAL_MAPPING!A:C,3,FALSE)</f>
        <v>NE00</v>
      </c>
      <c r="D218" s="7" t="s">
        <v>748</v>
      </c>
      <c r="E218" s="7">
        <f>VLOOKUP(P218,MATERIAL_MAPPING!A:B,2,FALSE)</f>
        <v>10041</v>
      </c>
      <c r="F218" s="7" t="str">
        <f>VLOOKUP(AX218,HU_MAPPING!A:C,2,FALSE)</f>
        <v>I1</v>
      </c>
      <c r="G218" s="7" t="str">
        <f>VLOOKUP(AX218,HU_MAPPING!A:C,3,FALSE)</f>
        <v>NPALLET-I1</v>
      </c>
      <c r="H218" s="7" t="str">
        <f t="shared" si="12"/>
        <v>20240510</v>
      </c>
      <c r="I218" s="7" t="str">
        <f t="shared" si="13"/>
        <v>20260531</v>
      </c>
      <c r="J218" s="7" t="str">
        <f>VLOOKUP(Y218,BIN_MAPPING!A:B,2,FALSE)</f>
        <v>22-038-3</v>
      </c>
      <c r="K218" s="22" t="s">
        <v>684</v>
      </c>
      <c r="L218" s="7" t="str">
        <f>VLOOKUP(E218,MATERIAL_MAPPING!B:D,3,FALSE)</f>
        <v>CS</v>
      </c>
      <c r="M218" s="13">
        <f t="shared" si="14"/>
        <v>90</v>
      </c>
      <c r="N218" s="23" t="s">
        <v>747</v>
      </c>
      <c r="O218" s="13" t="s">
        <v>156</v>
      </c>
      <c r="P218" s="5">
        <v>12355694</v>
      </c>
      <c r="R218" s="5">
        <v>1</v>
      </c>
      <c r="T218" s="5">
        <v>80524</v>
      </c>
      <c r="Y218" s="19" t="s">
        <v>400</v>
      </c>
      <c r="Z218" s="5">
        <v>90</v>
      </c>
      <c r="AB218" s="24">
        <v>45422</v>
      </c>
      <c r="AC218" s="16">
        <v>46173</v>
      </c>
      <c r="AE218" s="5">
        <v>90</v>
      </c>
      <c r="AX218" s="1" t="s">
        <v>467</v>
      </c>
      <c r="BH218" s="20">
        <v>3.7613030820081901E+17</v>
      </c>
      <c r="BK218" s="18" t="s">
        <v>184</v>
      </c>
      <c r="BL218" s="18" t="s">
        <v>181</v>
      </c>
    </row>
    <row r="219" spans="1:64" x14ac:dyDescent="0.25">
      <c r="A219" s="7" t="str">
        <f>VLOOKUP(P219,MATERIAL_MAPPING!A:C,3,FALSE)</f>
        <v>NE00</v>
      </c>
      <c r="B219" s="7" t="s">
        <v>748</v>
      </c>
      <c r="C219" s="7" t="str">
        <f>VLOOKUP(P219,MATERIAL_MAPPING!A:C,3,FALSE)</f>
        <v>NE00</v>
      </c>
      <c r="D219" s="7" t="s">
        <v>748</v>
      </c>
      <c r="E219" s="7">
        <f>VLOOKUP(P219,MATERIAL_MAPPING!A:B,2,FALSE)</f>
        <v>10041</v>
      </c>
      <c r="F219" s="7" t="str">
        <f>VLOOKUP(AX219,HU_MAPPING!A:C,2,FALSE)</f>
        <v>I1</v>
      </c>
      <c r="G219" s="7" t="str">
        <f>VLOOKUP(AX219,HU_MAPPING!A:C,3,FALSE)</f>
        <v>NPALLET-I1</v>
      </c>
      <c r="H219" s="7" t="str">
        <f t="shared" si="12"/>
        <v>20240510</v>
      </c>
      <c r="I219" s="7" t="str">
        <f t="shared" si="13"/>
        <v>20260531</v>
      </c>
      <c r="J219" s="7" t="str">
        <f>VLOOKUP(Y219,BIN_MAPPING!A:B,2,FALSE)</f>
        <v>22-038-4</v>
      </c>
      <c r="K219" s="22" t="s">
        <v>685</v>
      </c>
      <c r="L219" s="7" t="str">
        <f>VLOOKUP(E219,MATERIAL_MAPPING!B:D,3,FALSE)</f>
        <v>CS</v>
      </c>
      <c r="M219" s="13">
        <f t="shared" si="14"/>
        <v>90</v>
      </c>
      <c r="N219" s="23" t="s">
        <v>747</v>
      </c>
      <c r="O219" s="13" t="s">
        <v>156</v>
      </c>
      <c r="P219" s="5">
        <v>12355694</v>
      </c>
      <c r="R219" s="5">
        <v>1</v>
      </c>
      <c r="T219" s="5">
        <v>80524</v>
      </c>
      <c r="Y219" s="19" t="s">
        <v>401</v>
      </c>
      <c r="Z219" s="5">
        <v>90</v>
      </c>
      <c r="AB219" s="24">
        <v>45422</v>
      </c>
      <c r="AC219" s="16">
        <v>46173</v>
      </c>
      <c r="AE219" s="5">
        <v>90</v>
      </c>
      <c r="AX219" s="1" t="s">
        <v>467</v>
      </c>
      <c r="BH219" s="20">
        <v>3.7613030820081901E+17</v>
      </c>
      <c r="BK219" s="18" t="s">
        <v>184</v>
      </c>
      <c r="BL219" s="18" t="s">
        <v>181</v>
      </c>
    </row>
    <row r="220" spans="1:64" x14ac:dyDescent="0.25">
      <c r="A220" s="7" t="str">
        <f>VLOOKUP(P220,MATERIAL_MAPPING!A:C,3,FALSE)</f>
        <v>NE00</v>
      </c>
      <c r="B220" s="7" t="s">
        <v>748</v>
      </c>
      <c r="C220" s="7" t="str">
        <f>VLOOKUP(P220,MATERIAL_MAPPING!A:C,3,FALSE)</f>
        <v>NE00</v>
      </c>
      <c r="D220" s="7" t="s">
        <v>748</v>
      </c>
      <c r="E220" s="7">
        <f>VLOOKUP(P220,MATERIAL_MAPPING!A:B,2,FALSE)</f>
        <v>10041</v>
      </c>
      <c r="F220" s="7" t="str">
        <f>VLOOKUP(AX220,HU_MAPPING!A:C,2,FALSE)</f>
        <v>I1</v>
      </c>
      <c r="G220" s="7" t="str">
        <f>VLOOKUP(AX220,HU_MAPPING!A:C,3,FALSE)</f>
        <v>NPALLET-I1</v>
      </c>
      <c r="H220" s="7" t="str">
        <f t="shared" ref="H220:H268" si="15">TEXT(AB220,"yyyymmdd")</f>
        <v>20240510</v>
      </c>
      <c r="I220" s="7" t="str">
        <f t="shared" ref="I220:I268" si="16">TEXT(AC220,"yyyymmdd")</f>
        <v>20260531</v>
      </c>
      <c r="J220" s="7" t="str">
        <f>VLOOKUP(Y220,BIN_MAPPING!A:B,2,FALSE)</f>
        <v>22-038-5</v>
      </c>
      <c r="K220" s="22" t="s">
        <v>686</v>
      </c>
      <c r="L220" s="7" t="str">
        <f>VLOOKUP(E220,MATERIAL_MAPPING!B:D,3,FALSE)</f>
        <v>CS</v>
      </c>
      <c r="M220" s="13">
        <f t="shared" ref="M220:M268" si="17">AE220</f>
        <v>90</v>
      </c>
      <c r="N220" s="23" t="s">
        <v>747</v>
      </c>
      <c r="O220" s="13" t="s">
        <v>156</v>
      </c>
      <c r="P220" s="5">
        <v>12355694</v>
      </c>
      <c r="R220" s="5">
        <v>1</v>
      </c>
      <c r="T220" s="5">
        <v>80524</v>
      </c>
      <c r="Y220" s="19" t="s">
        <v>402</v>
      </c>
      <c r="Z220" s="5">
        <v>90</v>
      </c>
      <c r="AB220" s="24">
        <v>45422</v>
      </c>
      <c r="AC220" s="16">
        <v>46173</v>
      </c>
      <c r="AE220" s="5">
        <v>90</v>
      </c>
      <c r="AX220" s="1" t="s">
        <v>467</v>
      </c>
      <c r="BH220" s="20">
        <v>3.7613030820081901E+17</v>
      </c>
      <c r="BK220" s="18" t="s">
        <v>184</v>
      </c>
      <c r="BL220" s="18" t="s">
        <v>181</v>
      </c>
    </row>
    <row r="221" spans="1:64" x14ac:dyDescent="0.25">
      <c r="A221" s="7" t="str">
        <f>VLOOKUP(P221,MATERIAL_MAPPING!A:C,3,FALSE)</f>
        <v>NE00</v>
      </c>
      <c r="B221" s="7" t="s">
        <v>748</v>
      </c>
      <c r="C221" s="7" t="str">
        <f>VLOOKUP(P221,MATERIAL_MAPPING!A:C,3,FALSE)</f>
        <v>NE00</v>
      </c>
      <c r="D221" s="7" t="s">
        <v>748</v>
      </c>
      <c r="E221" s="7">
        <f>VLOOKUP(P221,MATERIAL_MAPPING!A:B,2,FALSE)</f>
        <v>10041</v>
      </c>
      <c r="F221" s="7" t="str">
        <f>VLOOKUP(AX221,HU_MAPPING!A:C,2,FALSE)</f>
        <v>I1</v>
      </c>
      <c r="G221" s="7" t="str">
        <f>VLOOKUP(AX221,HU_MAPPING!A:C,3,FALSE)</f>
        <v>NPALLET-I1</v>
      </c>
      <c r="H221" s="7" t="str">
        <f t="shared" si="15"/>
        <v>20240510</v>
      </c>
      <c r="I221" s="7" t="str">
        <f t="shared" si="16"/>
        <v>20260531</v>
      </c>
      <c r="J221" s="7" t="str">
        <f>VLOOKUP(Y221,BIN_MAPPING!A:B,2,FALSE)</f>
        <v>22-038-6</v>
      </c>
      <c r="K221" s="22" t="s">
        <v>687</v>
      </c>
      <c r="L221" s="7" t="str">
        <f>VLOOKUP(E221,MATERIAL_MAPPING!B:D,3,FALSE)</f>
        <v>CS</v>
      </c>
      <c r="M221" s="13">
        <f t="shared" si="17"/>
        <v>90</v>
      </c>
      <c r="N221" s="23" t="s">
        <v>747</v>
      </c>
      <c r="O221" s="13" t="s">
        <v>156</v>
      </c>
      <c r="P221" s="5">
        <v>12355694</v>
      </c>
      <c r="R221" s="5">
        <v>1</v>
      </c>
      <c r="T221" s="5">
        <v>80524</v>
      </c>
      <c r="Y221" s="19" t="s">
        <v>403</v>
      </c>
      <c r="Z221" s="5">
        <v>90</v>
      </c>
      <c r="AB221" s="24">
        <v>45422</v>
      </c>
      <c r="AC221" s="16">
        <v>46173</v>
      </c>
      <c r="AE221" s="5">
        <v>90</v>
      </c>
      <c r="AX221" s="1" t="s">
        <v>467</v>
      </c>
      <c r="BH221" s="20">
        <v>3.7613030820081901E+17</v>
      </c>
      <c r="BK221" s="18" t="s">
        <v>184</v>
      </c>
      <c r="BL221" s="18" t="s">
        <v>181</v>
      </c>
    </row>
    <row r="222" spans="1:64" x14ac:dyDescent="0.25">
      <c r="A222" s="7" t="str">
        <f>VLOOKUP(P222,MATERIAL_MAPPING!A:C,3,FALSE)</f>
        <v>NE00</v>
      </c>
      <c r="B222" s="7" t="s">
        <v>748</v>
      </c>
      <c r="C222" s="7" t="str">
        <f>VLOOKUP(P222,MATERIAL_MAPPING!A:C,3,FALSE)</f>
        <v>NE00</v>
      </c>
      <c r="D222" s="7" t="s">
        <v>748</v>
      </c>
      <c r="E222" s="7">
        <f>VLOOKUP(P222,MATERIAL_MAPPING!A:B,2,FALSE)</f>
        <v>10041</v>
      </c>
      <c r="F222" s="7" t="str">
        <f>VLOOKUP(AX222,HU_MAPPING!A:C,2,FALSE)</f>
        <v>I1</v>
      </c>
      <c r="G222" s="7" t="str">
        <f>VLOOKUP(AX222,HU_MAPPING!A:C,3,FALSE)</f>
        <v>NPALLET-I1</v>
      </c>
      <c r="H222" s="7" t="str">
        <f t="shared" si="15"/>
        <v>20240510</v>
      </c>
      <c r="I222" s="7" t="str">
        <f t="shared" si="16"/>
        <v>20260531</v>
      </c>
      <c r="J222" s="7" t="str">
        <f>VLOOKUP(Y222,BIN_MAPPING!A:B,2,FALSE)</f>
        <v>22-038-7</v>
      </c>
      <c r="K222" s="22" t="s">
        <v>688</v>
      </c>
      <c r="L222" s="7" t="str">
        <f>VLOOKUP(E222,MATERIAL_MAPPING!B:D,3,FALSE)</f>
        <v>CS</v>
      </c>
      <c r="M222" s="13">
        <f t="shared" si="17"/>
        <v>90</v>
      </c>
      <c r="N222" s="23" t="s">
        <v>747</v>
      </c>
      <c r="O222" s="13" t="s">
        <v>156</v>
      </c>
      <c r="P222" s="5">
        <v>12355694</v>
      </c>
      <c r="R222" s="5">
        <v>1</v>
      </c>
      <c r="T222" s="5">
        <v>80524</v>
      </c>
      <c r="Y222" s="19" t="s">
        <v>404</v>
      </c>
      <c r="Z222" s="5">
        <v>90</v>
      </c>
      <c r="AB222" s="24">
        <v>45422</v>
      </c>
      <c r="AC222" s="16">
        <v>46173</v>
      </c>
      <c r="AE222" s="5">
        <v>90</v>
      </c>
      <c r="AX222" s="1" t="s">
        <v>467</v>
      </c>
      <c r="BH222" s="20">
        <v>3.7613030820081901E+17</v>
      </c>
      <c r="BK222" s="18" t="s">
        <v>184</v>
      </c>
      <c r="BL222" s="18" t="s">
        <v>181</v>
      </c>
    </row>
    <row r="223" spans="1:64" x14ac:dyDescent="0.25">
      <c r="A223" s="7" t="str">
        <f>VLOOKUP(P223,MATERIAL_MAPPING!A:C,3,FALSE)</f>
        <v>NE00</v>
      </c>
      <c r="B223" s="7" t="s">
        <v>748</v>
      </c>
      <c r="C223" s="7" t="str">
        <f>VLOOKUP(P223,MATERIAL_MAPPING!A:C,3,FALSE)</f>
        <v>NE00</v>
      </c>
      <c r="D223" s="7" t="s">
        <v>748</v>
      </c>
      <c r="E223" s="7">
        <f>VLOOKUP(P223,MATERIAL_MAPPING!A:B,2,FALSE)</f>
        <v>10041</v>
      </c>
      <c r="F223" s="7" t="str">
        <f>VLOOKUP(AX223,HU_MAPPING!A:C,2,FALSE)</f>
        <v>I1</v>
      </c>
      <c r="G223" s="7" t="str">
        <f>VLOOKUP(AX223,HU_MAPPING!A:C,3,FALSE)</f>
        <v>NPALLET-I1</v>
      </c>
      <c r="H223" s="7" t="str">
        <f t="shared" si="15"/>
        <v>20240510</v>
      </c>
      <c r="I223" s="7" t="str">
        <f t="shared" si="16"/>
        <v>20260531</v>
      </c>
      <c r="J223" s="7" t="str">
        <f>VLOOKUP(Y223,BIN_MAPPING!A:B,2,FALSE)</f>
        <v>22-039-2</v>
      </c>
      <c r="K223" s="22" t="s">
        <v>689</v>
      </c>
      <c r="L223" s="7" t="str">
        <f>VLOOKUP(E223,MATERIAL_MAPPING!B:D,3,FALSE)</f>
        <v>CS</v>
      </c>
      <c r="M223" s="13">
        <f t="shared" si="17"/>
        <v>90</v>
      </c>
      <c r="N223" s="23" t="s">
        <v>747</v>
      </c>
      <c r="O223" s="13" t="s">
        <v>156</v>
      </c>
      <c r="P223" s="5">
        <v>12355694</v>
      </c>
      <c r="R223" s="5">
        <v>1</v>
      </c>
      <c r="T223" s="5">
        <v>80524</v>
      </c>
      <c r="Y223" s="19" t="s">
        <v>405</v>
      </c>
      <c r="Z223" s="5">
        <v>90</v>
      </c>
      <c r="AB223" s="24">
        <v>45422</v>
      </c>
      <c r="AC223" s="16">
        <v>46173</v>
      </c>
      <c r="AE223" s="5">
        <v>90</v>
      </c>
      <c r="AX223" s="1" t="s">
        <v>467</v>
      </c>
      <c r="BH223" s="20">
        <v>3.7613030820081901E+17</v>
      </c>
      <c r="BK223" s="18" t="s">
        <v>184</v>
      </c>
      <c r="BL223" s="18" t="s">
        <v>181</v>
      </c>
    </row>
    <row r="224" spans="1:64" x14ac:dyDescent="0.25">
      <c r="A224" s="7" t="str">
        <f>VLOOKUP(P224,MATERIAL_MAPPING!A:C,3,FALSE)</f>
        <v>NE00</v>
      </c>
      <c r="B224" s="7" t="s">
        <v>748</v>
      </c>
      <c r="C224" s="7" t="str">
        <f>VLOOKUP(P224,MATERIAL_MAPPING!A:C,3,FALSE)</f>
        <v>NE00</v>
      </c>
      <c r="D224" s="7" t="s">
        <v>748</v>
      </c>
      <c r="E224" s="7">
        <f>VLOOKUP(P224,MATERIAL_MAPPING!A:B,2,FALSE)</f>
        <v>10041</v>
      </c>
      <c r="F224" s="7" t="str">
        <f>VLOOKUP(AX224,HU_MAPPING!A:C,2,FALSE)</f>
        <v>I1</v>
      </c>
      <c r="G224" s="7" t="str">
        <f>VLOOKUP(AX224,HU_MAPPING!A:C,3,FALSE)</f>
        <v>NPALLET-I1</v>
      </c>
      <c r="H224" s="7" t="str">
        <f t="shared" si="15"/>
        <v>20240510</v>
      </c>
      <c r="I224" s="7" t="str">
        <f t="shared" si="16"/>
        <v>20260531</v>
      </c>
      <c r="J224" s="7" t="str">
        <f>VLOOKUP(Y224,BIN_MAPPING!A:B,2,FALSE)</f>
        <v>22-039-3</v>
      </c>
      <c r="K224" s="22" t="s">
        <v>690</v>
      </c>
      <c r="L224" s="7" t="str">
        <f>VLOOKUP(E224,MATERIAL_MAPPING!B:D,3,FALSE)</f>
        <v>CS</v>
      </c>
      <c r="M224" s="13">
        <f t="shared" si="17"/>
        <v>90</v>
      </c>
      <c r="N224" s="23" t="s">
        <v>747</v>
      </c>
      <c r="O224" s="13" t="s">
        <v>156</v>
      </c>
      <c r="P224" s="5">
        <v>12355694</v>
      </c>
      <c r="R224" s="5">
        <v>1</v>
      </c>
      <c r="T224" s="5">
        <v>80524</v>
      </c>
      <c r="Y224" s="19" t="s">
        <v>406</v>
      </c>
      <c r="Z224" s="5">
        <v>90</v>
      </c>
      <c r="AB224" s="24">
        <v>45422</v>
      </c>
      <c r="AC224" s="16">
        <v>46173</v>
      </c>
      <c r="AE224" s="5">
        <v>90</v>
      </c>
      <c r="AX224" s="1" t="s">
        <v>467</v>
      </c>
      <c r="BH224" s="20">
        <v>3.7613030820081901E+17</v>
      </c>
      <c r="BK224" s="18" t="s">
        <v>184</v>
      </c>
      <c r="BL224" s="18" t="s">
        <v>181</v>
      </c>
    </row>
    <row r="225" spans="1:64" x14ac:dyDescent="0.25">
      <c r="A225" s="7" t="str">
        <f>VLOOKUP(P225,MATERIAL_MAPPING!A:C,3,FALSE)</f>
        <v>NE00</v>
      </c>
      <c r="B225" s="7" t="s">
        <v>748</v>
      </c>
      <c r="C225" s="7" t="str">
        <f>VLOOKUP(P225,MATERIAL_MAPPING!A:C,3,FALSE)</f>
        <v>NE00</v>
      </c>
      <c r="D225" s="7" t="s">
        <v>748</v>
      </c>
      <c r="E225" s="7">
        <f>VLOOKUP(P225,MATERIAL_MAPPING!A:B,2,FALSE)</f>
        <v>10041</v>
      </c>
      <c r="F225" s="7" t="str">
        <f>VLOOKUP(AX225,HU_MAPPING!A:C,2,FALSE)</f>
        <v>I1</v>
      </c>
      <c r="G225" s="7" t="str">
        <f>VLOOKUP(AX225,HU_MAPPING!A:C,3,FALSE)</f>
        <v>NPALLET-I1</v>
      </c>
      <c r="H225" s="7" t="str">
        <f t="shared" si="15"/>
        <v>20240510</v>
      </c>
      <c r="I225" s="7" t="str">
        <f t="shared" si="16"/>
        <v>20260531</v>
      </c>
      <c r="J225" s="7" t="str">
        <f>VLOOKUP(Y225,BIN_MAPPING!A:B,2,FALSE)</f>
        <v>22-039-4</v>
      </c>
      <c r="K225" s="22" t="s">
        <v>691</v>
      </c>
      <c r="L225" s="7" t="str">
        <f>VLOOKUP(E225,MATERIAL_MAPPING!B:D,3,FALSE)</f>
        <v>CS</v>
      </c>
      <c r="M225" s="13">
        <f t="shared" si="17"/>
        <v>90</v>
      </c>
      <c r="N225" s="23" t="s">
        <v>747</v>
      </c>
      <c r="O225" s="13" t="s">
        <v>156</v>
      </c>
      <c r="P225" s="5">
        <v>12355694</v>
      </c>
      <c r="R225" s="5">
        <v>1</v>
      </c>
      <c r="T225" s="5">
        <v>80524</v>
      </c>
      <c r="Y225" s="19" t="s">
        <v>407</v>
      </c>
      <c r="Z225" s="5">
        <v>90</v>
      </c>
      <c r="AB225" s="24">
        <v>45422</v>
      </c>
      <c r="AC225" s="16">
        <v>46173</v>
      </c>
      <c r="AE225" s="5">
        <v>90</v>
      </c>
      <c r="AX225" s="1" t="s">
        <v>467</v>
      </c>
      <c r="BH225" s="20">
        <v>3.7613030820081901E+17</v>
      </c>
      <c r="BK225" s="18" t="s">
        <v>184</v>
      </c>
      <c r="BL225" s="18" t="s">
        <v>181</v>
      </c>
    </row>
    <row r="226" spans="1:64" x14ac:dyDescent="0.25">
      <c r="A226" s="7" t="str">
        <f>VLOOKUP(P226,MATERIAL_MAPPING!A:C,3,FALSE)</f>
        <v>NE00</v>
      </c>
      <c r="B226" s="7" t="s">
        <v>748</v>
      </c>
      <c r="C226" s="7" t="str">
        <f>VLOOKUP(P226,MATERIAL_MAPPING!A:C,3,FALSE)</f>
        <v>NE00</v>
      </c>
      <c r="D226" s="7" t="s">
        <v>748</v>
      </c>
      <c r="E226" s="7">
        <f>VLOOKUP(P226,MATERIAL_MAPPING!A:B,2,FALSE)</f>
        <v>10041</v>
      </c>
      <c r="F226" s="7" t="str">
        <f>VLOOKUP(AX226,HU_MAPPING!A:C,2,FALSE)</f>
        <v>I1</v>
      </c>
      <c r="G226" s="7" t="str">
        <f>VLOOKUP(AX226,HU_MAPPING!A:C,3,FALSE)</f>
        <v>NPALLET-I1</v>
      </c>
      <c r="H226" s="7" t="str">
        <f t="shared" si="15"/>
        <v>20240514</v>
      </c>
      <c r="I226" s="7" t="str">
        <f t="shared" si="16"/>
        <v>20260131</v>
      </c>
      <c r="J226" s="7" t="str">
        <f>VLOOKUP(Y226,BIN_MAPPING!A:B,2,FALSE)</f>
        <v>22-039-5</v>
      </c>
      <c r="K226" s="22" t="s">
        <v>692</v>
      </c>
      <c r="L226" s="7" t="str">
        <f>VLOOKUP(E226,MATERIAL_MAPPING!B:D,3,FALSE)</f>
        <v>CS</v>
      </c>
      <c r="M226" s="13">
        <f t="shared" si="17"/>
        <v>90</v>
      </c>
      <c r="N226" s="23" t="s">
        <v>747</v>
      </c>
      <c r="O226" s="13" t="s">
        <v>156</v>
      </c>
      <c r="P226" s="5">
        <v>12355694</v>
      </c>
      <c r="R226" s="5">
        <v>1</v>
      </c>
      <c r="T226" s="5" t="s">
        <v>175</v>
      </c>
      <c r="Y226" s="19" t="s">
        <v>408</v>
      </c>
      <c r="Z226" s="5">
        <v>90</v>
      </c>
      <c r="AB226" s="24">
        <v>45426</v>
      </c>
      <c r="AC226" s="16">
        <v>46053</v>
      </c>
      <c r="AE226" s="5">
        <v>90</v>
      </c>
      <c r="AX226" s="1" t="s">
        <v>467</v>
      </c>
      <c r="BH226" s="20">
        <v>3.7613030820082202E+17</v>
      </c>
      <c r="BK226" s="18" t="s">
        <v>184</v>
      </c>
      <c r="BL226" s="18" t="s">
        <v>181</v>
      </c>
    </row>
    <row r="227" spans="1:64" x14ac:dyDescent="0.25">
      <c r="A227" s="7" t="str">
        <f>VLOOKUP(P227,MATERIAL_MAPPING!A:C,3,FALSE)</f>
        <v>NE00</v>
      </c>
      <c r="B227" s="7" t="s">
        <v>748</v>
      </c>
      <c r="C227" s="7" t="str">
        <f>VLOOKUP(P227,MATERIAL_MAPPING!A:C,3,FALSE)</f>
        <v>NE00</v>
      </c>
      <c r="D227" s="7" t="s">
        <v>748</v>
      </c>
      <c r="E227" s="7">
        <f>VLOOKUP(P227,MATERIAL_MAPPING!A:B,2,FALSE)</f>
        <v>10041</v>
      </c>
      <c r="F227" s="7" t="str">
        <f>VLOOKUP(AX227,HU_MAPPING!A:C,2,FALSE)</f>
        <v>I1</v>
      </c>
      <c r="G227" s="7" t="str">
        <f>VLOOKUP(AX227,HU_MAPPING!A:C,3,FALSE)</f>
        <v>NPALLET-I1</v>
      </c>
      <c r="H227" s="7" t="str">
        <f t="shared" si="15"/>
        <v>20240514</v>
      </c>
      <c r="I227" s="7" t="str">
        <f t="shared" si="16"/>
        <v>20260131</v>
      </c>
      <c r="J227" s="7" t="str">
        <f>VLOOKUP(Y227,BIN_MAPPING!A:B,2,FALSE)</f>
        <v>22-039-6</v>
      </c>
      <c r="K227" s="22" t="s">
        <v>693</v>
      </c>
      <c r="L227" s="7" t="str">
        <f>VLOOKUP(E227,MATERIAL_MAPPING!B:D,3,FALSE)</f>
        <v>CS</v>
      </c>
      <c r="M227" s="13">
        <f t="shared" si="17"/>
        <v>90</v>
      </c>
      <c r="N227" s="23" t="s">
        <v>747</v>
      </c>
      <c r="O227" s="13" t="s">
        <v>156</v>
      </c>
      <c r="P227" s="5">
        <v>12355694</v>
      </c>
      <c r="R227" s="5">
        <v>1</v>
      </c>
      <c r="T227" s="5" t="s">
        <v>175</v>
      </c>
      <c r="Y227" s="19" t="s">
        <v>409</v>
      </c>
      <c r="Z227" s="5">
        <v>90</v>
      </c>
      <c r="AB227" s="24">
        <v>45426</v>
      </c>
      <c r="AC227" s="16">
        <v>46053</v>
      </c>
      <c r="AE227" s="5">
        <v>90</v>
      </c>
      <c r="AX227" s="1" t="s">
        <v>467</v>
      </c>
      <c r="BH227" s="20">
        <v>3.7613030820082202E+17</v>
      </c>
      <c r="BK227" s="18" t="s">
        <v>184</v>
      </c>
      <c r="BL227" s="18" t="s">
        <v>181</v>
      </c>
    </row>
    <row r="228" spans="1:64" x14ac:dyDescent="0.25">
      <c r="A228" s="7" t="str">
        <f>VLOOKUP(P228,MATERIAL_MAPPING!A:C,3,FALSE)</f>
        <v>NE00</v>
      </c>
      <c r="B228" s="7" t="s">
        <v>748</v>
      </c>
      <c r="C228" s="7" t="str">
        <f>VLOOKUP(P228,MATERIAL_MAPPING!A:C,3,FALSE)</f>
        <v>NE00</v>
      </c>
      <c r="D228" s="7" t="s">
        <v>748</v>
      </c>
      <c r="E228" s="7">
        <f>VLOOKUP(P228,MATERIAL_MAPPING!A:B,2,FALSE)</f>
        <v>10041</v>
      </c>
      <c r="F228" s="7" t="str">
        <f>VLOOKUP(AX228,HU_MAPPING!A:C,2,FALSE)</f>
        <v>I1</v>
      </c>
      <c r="G228" s="7" t="str">
        <f>VLOOKUP(AX228,HU_MAPPING!A:C,3,FALSE)</f>
        <v>NPALLET-I1</v>
      </c>
      <c r="H228" s="7" t="str">
        <f t="shared" si="15"/>
        <v>20240514</v>
      </c>
      <c r="I228" s="7" t="str">
        <f t="shared" si="16"/>
        <v>20260131</v>
      </c>
      <c r="J228" s="7" t="str">
        <f>VLOOKUP(Y228,BIN_MAPPING!A:B,2,FALSE)</f>
        <v>22-039-7</v>
      </c>
      <c r="K228" s="22" t="s">
        <v>694</v>
      </c>
      <c r="L228" s="7" t="str">
        <f>VLOOKUP(E228,MATERIAL_MAPPING!B:D,3,FALSE)</f>
        <v>CS</v>
      </c>
      <c r="M228" s="13">
        <f t="shared" si="17"/>
        <v>90</v>
      </c>
      <c r="N228" s="23" t="s">
        <v>747</v>
      </c>
      <c r="O228" s="13" t="s">
        <v>156</v>
      </c>
      <c r="P228" s="5">
        <v>12355694</v>
      </c>
      <c r="R228" s="5">
        <v>1</v>
      </c>
      <c r="T228" s="5" t="s">
        <v>175</v>
      </c>
      <c r="Y228" s="19" t="s">
        <v>410</v>
      </c>
      <c r="Z228" s="5">
        <v>90</v>
      </c>
      <c r="AB228" s="24">
        <v>45426</v>
      </c>
      <c r="AC228" s="16">
        <v>46053</v>
      </c>
      <c r="AE228" s="5">
        <v>90</v>
      </c>
      <c r="AX228" s="1" t="s">
        <v>467</v>
      </c>
      <c r="BH228" s="20">
        <v>3.7613030820082298E+17</v>
      </c>
      <c r="BK228" s="18" t="s">
        <v>184</v>
      </c>
      <c r="BL228" s="18" t="s">
        <v>181</v>
      </c>
    </row>
    <row r="229" spans="1:64" x14ac:dyDescent="0.25">
      <c r="A229" s="7" t="str">
        <f>VLOOKUP(P229,MATERIAL_MAPPING!A:C,3,FALSE)</f>
        <v>NE00</v>
      </c>
      <c r="B229" s="7" t="s">
        <v>748</v>
      </c>
      <c r="C229" s="7" t="str">
        <f>VLOOKUP(P229,MATERIAL_MAPPING!A:C,3,FALSE)</f>
        <v>NE00</v>
      </c>
      <c r="D229" s="7" t="s">
        <v>748</v>
      </c>
      <c r="E229" s="7">
        <f>VLOOKUP(P229,MATERIAL_MAPPING!A:B,2,FALSE)</f>
        <v>10041</v>
      </c>
      <c r="F229" s="7" t="str">
        <f>VLOOKUP(AX229,HU_MAPPING!A:C,2,FALSE)</f>
        <v>I1</v>
      </c>
      <c r="G229" s="7" t="str">
        <f>VLOOKUP(AX229,HU_MAPPING!A:C,3,FALSE)</f>
        <v>NPALLET-I1</v>
      </c>
      <c r="H229" s="7" t="str">
        <f t="shared" si="15"/>
        <v>20240514</v>
      </c>
      <c r="I229" s="7" t="str">
        <f t="shared" si="16"/>
        <v>20260131</v>
      </c>
      <c r="J229" s="7" t="str">
        <f>VLOOKUP(Y229,BIN_MAPPING!A:B,2,FALSE)</f>
        <v>22-040-2</v>
      </c>
      <c r="K229" s="22" t="s">
        <v>695</v>
      </c>
      <c r="L229" s="7" t="str">
        <f>VLOOKUP(E229,MATERIAL_MAPPING!B:D,3,FALSE)</f>
        <v>CS</v>
      </c>
      <c r="M229" s="13">
        <f t="shared" si="17"/>
        <v>90</v>
      </c>
      <c r="N229" s="23" t="s">
        <v>747</v>
      </c>
      <c r="O229" s="13" t="s">
        <v>156</v>
      </c>
      <c r="P229" s="5">
        <v>12355694</v>
      </c>
      <c r="R229" s="5">
        <v>1</v>
      </c>
      <c r="T229" s="5" t="s">
        <v>175</v>
      </c>
      <c r="Y229" s="19" t="s">
        <v>411</v>
      </c>
      <c r="Z229" s="5">
        <v>90</v>
      </c>
      <c r="AB229" s="24">
        <v>45426</v>
      </c>
      <c r="AC229" s="16">
        <v>46053</v>
      </c>
      <c r="AE229" s="5">
        <v>90</v>
      </c>
      <c r="AX229" s="1" t="s">
        <v>467</v>
      </c>
      <c r="BH229" s="20">
        <v>3.7613030820082298E+17</v>
      </c>
      <c r="BK229" s="18" t="s">
        <v>184</v>
      </c>
      <c r="BL229" s="18" t="s">
        <v>181</v>
      </c>
    </row>
    <row r="230" spans="1:64" x14ac:dyDescent="0.25">
      <c r="A230" s="7" t="str">
        <f>VLOOKUP(P230,MATERIAL_MAPPING!A:C,3,FALSE)</f>
        <v>NE00</v>
      </c>
      <c r="B230" s="7" t="s">
        <v>748</v>
      </c>
      <c r="C230" s="7" t="str">
        <f>VLOOKUP(P230,MATERIAL_MAPPING!A:C,3,FALSE)</f>
        <v>NE00</v>
      </c>
      <c r="D230" s="7" t="s">
        <v>748</v>
      </c>
      <c r="E230" s="7">
        <f>VLOOKUP(P230,MATERIAL_MAPPING!A:B,2,FALSE)</f>
        <v>10041</v>
      </c>
      <c r="F230" s="7" t="str">
        <f>VLOOKUP(AX230,HU_MAPPING!A:C,2,FALSE)</f>
        <v>I1</v>
      </c>
      <c r="G230" s="7" t="str">
        <f>VLOOKUP(AX230,HU_MAPPING!A:C,3,FALSE)</f>
        <v>NPALLET-I1</v>
      </c>
      <c r="H230" s="7" t="str">
        <f t="shared" si="15"/>
        <v>20240514</v>
      </c>
      <c r="I230" s="7" t="str">
        <f t="shared" si="16"/>
        <v>20260131</v>
      </c>
      <c r="J230" s="7" t="str">
        <f>VLOOKUP(Y230,BIN_MAPPING!A:B,2,FALSE)</f>
        <v>22-040-3</v>
      </c>
      <c r="K230" s="22" t="s">
        <v>696</v>
      </c>
      <c r="L230" s="7" t="str">
        <f>VLOOKUP(E230,MATERIAL_MAPPING!B:D,3,FALSE)</f>
        <v>CS</v>
      </c>
      <c r="M230" s="13">
        <f t="shared" si="17"/>
        <v>90</v>
      </c>
      <c r="N230" s="23" t="s">
        <v>747</v>
      </c>
      <c r="O230" s="13" t="s">
        <v>156</v>
      </c>
      <c r="P230" s="5">
        <v>12355694</v>
      </c>
      <c r="R230" s="5">
        <v>1</v>
      </c>
      <c r="T230" s="5" t="s">
        <v>175</v>
      </c>
      <c r="Y230" s="19" t="s">
        <v>412</v>
      </c>
      <c r="Z230" s="5">
        <v>90</v>
      </c>
      <c r="AB230" s="24">
        <v>45426</v>
      </c>
      <c r="AC230" s="16">
        <v>46053</v>
      </c>
      <c r="AE230" s="5">
        <v>90</v>
      </c>
      <c r="AX230" s="1" t="s">
        <v>467</v>
      </c>
      <c r="BH230" s="20">
        <v>3.7613030820082202E+17</v>
      </c>
      <c r="BK230" s="18" t="s">
        <v>184</v>
      </c>
      <c r="BL230" s="18" t="s">
        <v>181</v>
      </c>
    </row>
    <row r="231" spans="1:64" x14ac:dyDescent="0.25">
      <c r="A231" s="7" t="str">
        <f>VLOOKUP(P231,MATERIAL_MAPPING!A:C,3,FALSE)</f>
        <v>NE00</v>
      </c>
      <c r="B231" s="7" t="s">
        <v>748</v>
      </c>
      <c r="C231" s="7" t="str">
        <f>VLOOKUP(P231,MATERIAL_MAPPING!A:C,3,FALSE)</f>
        <v>NE00</v>
      </c>
      <c r="D231" s="7" t="s">
        <v>748</v>
      </c>
      <c r="E231" s="7">
        <f>VLOOKUP(P231,MATERIAL_MAPPING!A:B,2,FALSE)</f>
        <v>10041</v>
      </c>
      <c r="F231" s="7" t="str">
        <f>VLOOKUP(AX231,HU_MAPPING!A:C,2,FALSE)</f>
        <v>I1</v>
      </c>
      <c r="G231" s="7" t="str">
        <f>VLOOKUP(AX231,HU_MAPPING!A:C,3,FALSE)</f>
        <v>NPALLET-I1</v>
      </c>
      <c r="H231" s="7" t="str">
        <f t="shared" si="15"/>
        <v>20240514</v>
      </c>
      <c r="I231" s="7" t="str">
        <f t="shared" si="16"/>
        <v>20260131</v>
      </c>
      <c r="J231" s="7" t="str">
        <f>VLOOKUP(Y231,BIN_MAPPING!A:B,2,FALSE)</f>
        <v>22-040-4</v>
      </c>
      <c r="K231" s="22" t="s">
        <v>697</v>
      </c>
      <c r="L231" s="7" t="str">
        <f>VLOOKUP(E231,MATERIAL_MAPPING!B:D,3,FALSE)</f>
        <v>CS</v>
      </c>
      <c r="M231" s="13">
        <f t="shared" si="17"/>
        <v>90</v>
      </c>
      <c r="N231" s="23" t="s">
        <v>747</v>
      </c>
      <c r="O231" s="13" t="s">
        <v>156</v>
      </c>
      <c r="P231" s="5">
        <v>12355694</v>
      </c>
      <c r="R231" s="5">
        <v>1</v>
      </c>
      <c r="T231" s="5" t="s">
        <v>175</v>
      </c>
      <c r="Y231" s="19" t="s">
        <v>413</v>
      </c>
      <c r="Z231" s="5">
        <v>90</v>
      </c>
      <c r="AB231" s="24">
        <v>45426</v>
      </c>
      <c r="AC231" s="16">
        <v>46053</v>
      </c>
      <c r="AE231" s="5">
        <v>90</v>
      </c>
      <c r="AX231" s="1" t="s">
        <v>467</v>
      </c>
      <c r="BH231" s="20">
        <v>3.7613030820082298E+17</v>
      </c>
      <c r="BK231" s="18" t="s">
        <v>184</v>
      </c>
      <c r="BL231" s="18" t="s">
        <v>181</v>
      </c>
    </row>
    <row r="232" spans="1:64" x14ac:dyDescent="0.25">
      <c r="A232" s="7" t="str">
        <f>VLOOKUP(P232,MATERIAL_MAPPING!A:C,3,FALSE)</f>
        <v>NE00</v>
      </c>
      <c r="B232" s="7" t="s">
        <v>748</v>
      </c>
      <c r="C232" s="7" t="str">
        <f>VLOOKUP(P232,MATERIAL_MAPPING!A:C,3,FALSE)</f>
        <v>NE00</v>
      </c>
      <c r="D232" s="7" t="s">
        <v>748</v>
      </c>
      <c r="E232" s="7">
        <f>VLOOKUP(P232,MATERIAL_MAPPING!A:B,2,FALSE)</f>
        <v>10041</v>
      </c>
      <c r="F232" s="7" t="str">
        <f>VLOOKUP(AX232,HU_MAPPING!A:C,2,FALSE)</f>
        <v>I1</v>
      </c>
      <c r="G232" s="7" t="str">
        <f>VLOOKUP(AX232,HU_MAPPING!A:C,3,FALSE)</f>
        <v>NPALLET-I1</v>
      </c>
      <c r="H232" s="7" t="str">
        <f t="shared" si="15"/>
        <v>20240514</v>
      </c>
      <c r="I232" s="7" t="str">
        <f t="shared" si="16"/>
        <v>20260131</v>
      </c>
      <c r="J232" s="7" t="str">
        <f>VLOOKUP(Y232,BIN_MAPPING!A:B,2,FALSE)</f>
        <v>22-040-5</v>
      </c>
      <c r="K232" s="22" t="s">
        <v>698</v>
      </c>
      <c r="L232" s="7" t="str">
        <f>VLOOKUP(E232,MATERIAL_MAPPING!B:D,3,FALSE)</f>
        <v>CS</v>
      </c>
      <c r="M232" s="13">
        <f t="shared" si="17"/>
        <v>90</v>
      </c>
      <c r="N232" s="23" t="s">
        <v>747</v>
      </c>
      <c r="O232" s="13" t="s">
        <v>156</v>
      </c>
      <c r="P232" s="5">
        <v>12355694</v>
      </c>
      <c r="R232" s="5">
        <v>1</v>
      </c>
      <c r="T232" s="5" t="s">
        <v>175</v>
      </c>
      <c r="Y232" s="19" t="s">
        <v>414</v>
      </c>
      <c r="Z232" s="5">
        <v>90</v>
      </c>
      <c r="AB232" s="24">
        <v>45426</v>
      </c>
      <c r="AC232" s="16">
        <v>46053</v>
      </c>
      <c r="AE232" s="5">
        <v>90</v>
      </c>
      <c r="AX232" s="1" t="s">
        <v>467</v>
      </c>
      <c r="BH232" s="20">
        <v>3.7613030820082202E+17</v>
      </c>
      <c r="BK232" s="18" t="s">
        <v>184</v>
      </c>
      <c r="BL232" s="18" t="s">
        <v>181</v>
      </c>
    </row>
    <row r="233" spans="1:64" x14ac:dyDescent="0.25">
      <c r="A233" s="7" t="str">
        <f>VLOOKUP(P233,MATERIAL_MAPPING!A:C,3,FALSE)</f>
        <v>NE00</v>
      </c>
      <c r="B233" s="7" t="s">
        <v>748</v>
      </c>
      <c r="C233" s="7" t="str">
        <f>VLOOKUP(P233,MATERIAL_MAPPING!A:C,3,FALSE)</f>
        <v>NE00</v>
      </c>
      <c r="D233" s="7" t="s">
        <v>748</v>
      </c>
      <c r="E233" s="7">
        <f>VLOOKUP(P233,MATERIAL_MAPPING!A:B,2,FALSE)</f>
        <v>10041</v>
      </c>
      <c r="F233" s="7" t="str">
        <f>VLOOKUP(AX233,HU_MAPPING!A:C,2,FALSE)</f>
        <v>I1</v>
      </c>
      <c r="G233" s="7" t="str">
        <f>VLOOKUP(AX233,HU_MAPPING!A:C,3,FALSE)</f>
        <v>NPALLET-I1</v>
      </c>
      <c r="H233" s="7" t="str">
        <f t="shared" si="15"/>
        <v>20240514</v>
      </c>
      <c r="I233" s="7" t="str">
        <f t="shared" si="16"/>
        <v>20260131</v>
      </c>
      <c r="J233" s="7" t="str">
        <f>VLOOKUP(Y233,BIN_MAPPING!A:B,2,FALSE)</f>
        <v>22-040-6</v>
      </c>
      <c r="K233" s="22" t="s">
        <v>699</v>
      </c>
      <c r="L233" s="7" t="str">
        <f>VLOOKUP(E233,MATERIAL_MAPPING!B:D,3,FALSE)</f>
        <v>CS</v>
      </c>
      <c r="M233" s="13">
        <f t="shared" si="17"/>
        <v>90</v>
      </c>
      <c r="N233" s="23" t="s">
        <v>747</v>
      </c>
      <c r="O233" s="13" t="s">
        <v>156</v>
      </c>
      <c r="P233" s="5">
        <v>12355694</v>
      </c>
      <c r="R233" s="5">
        <v>1</v>
      </c>
      <c r="T233" s="5" t="s">
        <v>175</v>
      </c>
      <c r="Y233" s="19" t="s">
        <v>415</v>
      </c>
      <c r="Z233" s="5">
        <v>90</v>
      </c>
      <c r="AB233" s="24">
        <v>45426</v>
      </c>
      <c r="AC233" s="16">
        <v>46053</v>
      </c>
      <c r="AE233" s="5">
        <v>90</v>
      </c>
      <c r="AX233" s="1" t="s">
        <v>467</v>
      </c>
      <c r="BH233" s="20">
        <v>3.7613030820082202E+17</v>
      </c>
      <c r="BK233" s="18" t="s">
        <v>184</v>
      </c>
      <c r="BL233" s="18" t="s">
        <v>181</v>
      </c>
    </row>
    <row r="234" spans="1:64" x14ac:dyDescent="0.25">
      <c r="A234" s="7" t="str">
        <f>VLOOKUP(P234,MATERIAL_MAPPING!A:C,3,FALSE)</f>
        <v>NE00</v>
      </c>
      <c r="B234" s="7" t="s">
        <v>748</v>
      </c>
      <c r="C234" s="7" t="str">
        <f>VLOOKUP(P234,MATERIAL_MAPPING!A:C,3,FALSE)</f>
        <v>NE00</v>
      </c>
      <c r="D234" s="7" t="s">
        <v>748</v>
      </c>
      <c r="E234" s="7">
        <f>VLOOKUP(P234,MATERIAL_MAPPING!A:B,2,FALSE)</f>
        <v>10041</v>
      </c>
      <c r="F234" s="7" t="str">
        <f>VLOOKUP(AX234,HU_MAPPING!A:C,2,FALSE)</f>
        <v>I1</v>
      </c>
      <c r="G234" s="7" t="str">
        <f>VLOOKUP(AX234,HU_MAPPING!A:C,3,FALSE)</f>
        <v>NPALLET-I1</v>
      </c>
      <c r="H234" s="7" t="str">
        <f t="shared" si="15"/>
        <v>20240514</v>
      </c>
      <c r="I234" s="7" t="str">
        <f t="shared" si="16"/>
        <v>20260131</v>
      </c>
      <c r="J234" s="7" t="str">
        <f>VLOOKUP(Y234,BIN_MAPPING!A:B,2,FALSE)</f>
        <v>22-040-7</v>
      </c>
      <c r="K234" s="22" t="s">
        <v>700</v>
      </c>
      <c r="L234" s="7" t="str">
        <f>VLOOKUP(E234,MATERIAL_MAPPING!B:D,3,FALSE)</f>
        <v>CS</v>
      </c>
      <c r="M234" s="13">
        <f t="shared" si="17"/>
        <v>90</v>
      </c>
      <c r="N234" s="23" t="s">
        <v>747</v>
      </c>
      <c r="O234" s="13" t="s">
        <v>156</v>
      </c>
      <c r="P234" s="5">
        <v>12355694</v>
      </c>
      <c r="R234" s="5">
        <v>1</v>
      </c>
      <c r="T234" s="5" t="s">
        <v>175</v>
      </c>
      <c r="Y234" s="19" t="s">
        <v>416</v>
      </c>
      <c r="Z234" s="5">
        <v>90</v>
      </c>
      <c r="AB234" s="24">
        <v>45426</v>
      </c>
      <c r="AC234" s="16">
        <v>46053</v>
      </c>
      <c r="AE234" s="5">
        <v>90</v>
      </c>
      <c r="AX234" s="1" t="s">
        <v>467</v>
      </c>
      <c r="BH234" s="20">
        <v>3.7613030820082202E+17</v>
      </c>
      <c r="BK234" s="18" t="s">
        <v>184</v>
      </c>
      <c r="BL234" s="18" t="s">
        <v>181</v>
      </c>
    </row>
    <row r="235" spans="1:64" x14ac:dyDescent="0.25">
      <c r="A235" s="7" t="str">
        <f>VLOOKUP(P235,MATERIAL_MAPPING!A:C,3,FALSE)</f>
        <v>NE00</v>
      </c>
      <c r="B235" s="7" t="s">
        <v>748</v>
      </c>
      <c r="C235" s="7" t="str">
        <f>VLOOKUP(P235,MATERIAL_MAPPING!A:C,3,FALSE)</f>
        <v>NE00</v>
      </c>
      <c r="D235" s="7" t="s">
        <v>748</v>
      </c>
      <c r="E235" s="7">
        <f>VLOOKUP(P235,MATERIAL_MAPPING!A:B,2,FALSE)</f>
        <v>10041</v>
      </c>
      <c r="F235" s="7" t="str">
        <f>VLOOKUP(AX235,HU_MAPPING!A:C,2,FALSE)</f>
        <v>I1</v>
      </c>
      <c r="G235" s="7" t="str">
        <f>VLOOKUP(AX235,HU_MAPPING!A:C,3,FALSE)</f>
        <v>NPALLET-I1</v>
      </c>
      <c r="H235" s="7" t="str">
        <f t="shared" si="15"/>
        <v>20240514</v>
      </c>
      <c r="I235" s="7" t="str">
        <f t="shared" si="16"/>
        <v>20260131</v>
      </c>
      <c r="J235" s="7" t="str">
        <f>VLOOKUP(Y235,BIN_MAPPING!A:B,2,FALSE)</f>
        <v>22-041-2</v>
      </c>
      <c r="K235" s="22" t="s">
        <v>701</v>
      </c>
      <c r="L235" s="7" t="str">
        <f>VLOOKUP(E235,MATERIAL_MAPPING!B:D,3,FALSE)</f>
        <v>CS</v>
      </c>
      <c r="M235" s="13">
        <f t="shared" si="17"/>
        <v>90</v>
      </c>
      <c r="N235" s="23" t="s">
        <v>747</v>
      </c>
      <c r="O235" s="13" t="s">
        <v>156</v>
      </c>
      <c r="P235" s="5">
        <v>12355694</v>
      </c>
      <c r="R235" s="5">
        <v>1</v>
      </c>
      <c r="T235" s="5" t="s">
        <v>175</v>
      </c>
      <c r="Y235" s="19" t="s">
        <v>417</v>
      </c>
      <c r="Z235" s="5">
        <v>90</v>
      </c>
      <c r="AB235" s="24">
        <v>45426</v>
      </c>
      <c r="AC235" s="16">
        <v>46053</v>
      </c>
      <c r="AE235" s="5">
        <v>90</v>
      </c>
      <c r="AX235" s="1" t="s">
        <v>467</v>
      </c>
      <c r="BH235" s="20">
        <v>3.7613030820082202E+17</v>
      </c>
      <c r="BK235" s="18" t="s">
        <v>184</v>
      </c>
      <c r="BL235" s="18" t="s">
        <v>181</v>
      </c>
    </row>
    <row r="236" spans="1:64" x14ac:dyDescent="0.25">
      <c r="A236" s="7" t="str">
        <f>VLOOKUP(P236,MATERIAL_MAPPING!A:C,3,FALSE)</f>
        <v>NE00</v>
      </c>
      <c r="B236" s="7" t="s">
        <v>748</v>
      </c>
      <c r="C236" s="7" t="str">
        <f>VLOOKUP(P236,MATERIAL_MAPPING!A:C,3,FALSE)</f>
        <v>NE00</v>
      </c>
      <c r="D236" s="7" t="s">
        <v>748</v>
      </c>
      <c r="E236" s="7">
        <f>VLOOKUP(P236,MATERIAL_MAPPING!A:B,2,FALSE)</f>
        <v>10042</v>
      </c>
      <c r="F236" s="7" t="str">
        <f>VLOOKUP(AX236,HU_MAPPING!A:C,2,FALSE)</f>
        <v>I1</v>
      </c>
      <c r="G236" s="7" t="str">
        <f>VLOOKUP(AX236,HU_MAPPING!A:C,3,FALSE)</f>
        <v>NPALLET-I1</v>
      </c>
      <c r="H236" s="7" t="str">
        <f t="shared" si="15"/>
        <v>20240510</v>
      </c>
      <c r="I236" s="7" t="str">
        <f t="shared" si="16"/>
        <v>20260531</v>
      </c>
      <c r="J236" s="7" t="str">
        <f>VLOOKUP(Y236,BIN_MAPPING!A:B,2,FALSE)</f>
        <v>22-041-3</v>
      </c>
      <c r="K236" s="22" t="s">
        <v>702</v>
      </c>
      <c r="L236" s="7" t="str">
        <f>VLOOKUP(E236,MATERIAL_MAPPING!B:D,3,FALSE)</f>
        <v>CS</v>
      </c>
      <c r="M236" s="13">
        <f t="shared" si="17"/>
        <v>160</v>
      </c>
      <c r="N236" s="23" t="s">
        <v>747</v>
      </c>
      <c r="O236" s="13" t="s">
        <v>156</v>
      </c>
      <c r="P236" s="5">
        <v>12356612</v>
      </c>
      <c r="R236" s="5">
        <v>1</v>
      </c>
      <c r="T236" s="5">
        <v>100524</v>
      </c>
      <c r="Y236" s="19" t="s">
        <v>418</v>
      </c>
      <c r="Z236" s="5">
        <v>160</v>
      </c>
      <c r="AB236" s="24">
        <v>45422</v>
      </c>
      <c r="AC236" s="16">
        <v>46173</v>
      </c>
      <c r="AE236" s="5">
        <v>160</v>
      </c>
      <c r="AX236" s="1" t="s">
        <v>467</v>
      </c>
      <c r="BH236" s="20">
        <v>3.7613030820081997E+17</v>
      </c>
      <c r="BK236" s="18" t="s">
        <v>184</v>
      </c>
      <c r="BL236" s="18" t="s">
        <v>180</v>
      </c>
    </row>
    <row r="237" spans="1:64" x14ac:dyDescent="0.25">
      <c r="A237" s="7" t="str">
        <f>VLOOKUP(P237,MATERIAL_MAPPING!A:C,3,FALSE)</f>
        <v>NE00</v>
      </c>
      <c r="B237" s="7" t="s">
        <v>748</v>
      </c>
      <c r="C237" s="7" t="str">
        <f>VLOOKUP(P237,MATERIAL_MAPPING!A:C,3,FALSE)</f>
        <v>NE00</v>
      </c>
      <c r="D237" s="7" t="s">
        <v>748</v>
      </c>
      <c r="E237" s="7">
        <f>VLOOKUP(P237,MATERIAL_MAPPING!A:B,2,FALSE)</f>
        <v>10042</v>
      </c>
      <c r="F237" s="7" t="str">
        <f>VLOOKUP(AX237,HU_MAPPING!A:C,2,FALSE)</f>
        <v>I1</v>
      </c>
      <c r="G237" s="7" t="str">
        <f>VLOOKUP(AX237,HU_MAPPING!A:C,3,FALSE)</f>
        <v>NPALLET-I1</v>
      </c>
      <c r="H237" s="7" t="str">
        <f t="shared" si="15"/>
        <v>20240510</v>
      </c>
      <c r="I237" s="7" t="str">
        <f t="shared" si="16"/>
        <v>20260531</v>
      </c>
      <c r="J237" s="7" t="str">
        <f>VLOOKUP(Y237,BIN_MAPPING!A:B,2,FALSE)</f>
        <v>22-041-4</v>
      </c>
      <c r="K237" s="22" t="s">
        <v>703</v>
      </c>
      <c r="L237" s="7" t="str">
        <f>VLOOKUP(E237,MATERIAL_MAPPING!B:D,3,FALSE)</f>
        <v>CS</v>
      </c>
      <c r="M237" s="13">
        <f t="shared" si="17"/>
        <v>100</v>
      </c>
      <c r="N237" s="23" t="s">
        <v>747</v>
      </c>
      <c r="O237" s="13" t="s">
        <v>156</v>
      </c>
      <c r="P237" s="5">
        <v>12356612</v>
      </c>
      <c r="R237" s="5">
        <v>1</v>
      </c>
      <c r="T237" s="5">
        <v>100524</v>
      </c>
      <c r="Y237" s="19" t="s">
        <v>419</v>
      </c>
      <c r="Z237" s="5">
        <v>100</v>
      </c>
      <c r="AB237" s="24">
        <v>45422</v>
      </c>
      <c r="AC237" s="16">
        <v>46173</v>
      </c>
      <c r="AE237" s="5">
        <v>100</v>
      </c>
      <c r="AX237" s="1" t="s">
        <v>467</v>
      </c>
      <c r="BH237" s="20">
        <v>3.7613030820081997E+17</v>
      </c>
      <c r="BK237" s="18" t="s">
        <v>184</v>
      </c>
      <c r="BL237" s="18" t="s">
        <v>181</v>
      </c>
    </row>
    <row r="238" spans="1:64" x14ac:dyDescent="0.25">
      <c r="A238" s="7" t="str">
        <f>VLOOKUP(P238,MATERIAL_MAPPING!A:C,3,FALSE)</f>
        <v>NE00</v>
      </c>
      <c r="B238" s="7" t="s">
        <v>748</v>
      </c>
      <c r="C238" s="7" t="str">
        <f>VLOOKUP(P238,MATERIAL_MAPPING!A:C,3,FALSE)</f>
        <v>NE00</v>
      </c>
      <c r="D238" s="7" t="s">
        <v>748</v>
      </c>
      <c r="E238" s="7">
        <f>VLOOKUP(P238,MATERIAL_MAPPING!A:B,2,FALSE)</f>
        <v>10042</v>
      </c>
      <c r="F238" s="7" t="str">
        <f>VLOOKUP(AX238,HU_MAPPING!A:C,2,FALSE)</f>
        <v>I1</v>
      </c>
      <c r="G238" s="7" t="str">
        <f>VLOOKUP(AX238,HU_MAPPING!A:C,3,FALSE)</f>
        <v>NPALLET-I1</v>
      </c>
      <c r="H238" s="7" t="str">
        <f t="shared" si="15"/>
        <v>20240510</v>
      </c>
      <c r="I238" s="7" t="str">
        <f t="shared" si="16"/>
        <v>20260531</v>
      </c>
      <c r="J238" s="7" t="str">
        <f>VLOOKUP(Y238,BIN_MAPPING!A:B,2,FALSE)</f>
        <v>22-041-5</v>
      </c>
      <c r="K238" s="22" t="s">
        <v>704</v>
      </c>
      <c r="L238" s="7" t="str">
        <f>VLOOKUP(E238,MATERIAL_MAPPING!B:D,3,FALSE)</f>
        <v>CS</v>
      </c>
      <c r="M238" s="13">
        <f t="shared" si="17"/>
        <v>160</v>
      </c>
      <c r="N238" s="23" t="s">
        <v>747</v>
      </c>
      <c r="O238" s="13" t="s">
        <v>156</v>
      </c>
      <c r="P238" s="5">
        <v>12356612</v>
      </c>
      <c r="R238" s="5">
        <v>1</v>
      </c>
      <c r="T238" s="5">
        <v>100524</v>
      </c>
      <c r="Y238" s="19" t="s">
        <v>420</v>
      </c>
      <c r="Z238" s="5">
        <v>160</v>
      </c>
      <c r="AB238" s="24">
        <v>45422</v>
      </c>
      <c r="AC238" s="16">
        <v>46173</v>
      </c>
      <c r="AE238" s="5">
        <v>160</v>
      </c>
      <c r="AX238" s="1" t="s">
        <v>467</v>
      </c>
      <c r="BH238" s="20">
        <v>3.7613030820081997E+17</v>
      </c>
      <c r="BK238" s="18" t="s">
        <v>184</v>
      </c>
      <c r="BL238" s="18" t="s">
        <v>181</v>
      </c>
    </row>
    <row r="239" spans="1:64" x14ac:dyDescent="0.25">
      <c r="A239" s="7" t="str">
        <f>VLOOKUP(P239,MATERIAL_MAPPING!A:C,3,FALSE)</f>
        <v>NE00</v>
      </c>
      <c r="B239" s="7" t="s">
        <v>748</v>
      </c>
      <c r="C239" s="7" t="str">
        <f>VLOOKUP(P239,MATERIAL_MAPPING!A:C,3,FALSE)</f>
        <v>NE00</v>
      </c>
      <c r="D239" s="7" t="s">
        <v>748</v>
      </c>
      <c r="E239" s="7">
        <f>VLOOKUP(P239,MATERIAL_MAPPING!A:B,2,FALSE)</f>
        <v>10042</v>
      </c>
      <c r="F239" s="7" t="str">
        <f>VLOOKUP(AX239,HU_MAPPING!A:C,2,FALSE)</f>
        <v>I1</v>
      </c>
      <c r="G239" s="7" t="str">
        <f>VLOOKUP(AX239,HU_MAPPING!A:C,3,FALSE)</f>
        <v>NPALLET-I1</v>
      </c>
      <c r="H239" s="7" t="str">
        <f t="shared" si="15"/>
        <v>20240510</v>
      </c>
      <c r="I239" s="7" t="str">
        <f t="shared" si="16"/>
        <v>20260531</v>
      </c>
      <c r="J239" s="7" t="str">
        <f>VLOOKUP(Y239,BIN_MAPPING!A:B,2,FALSE)</f>
        <v>22-041-6</v>
      </c>
      <c r="K239" s="22" t="s">
        <v>705</v>
      </c>
      <c r="L239" s="7" t="str">
        <f>VLOOKUP(E239,MATERIAL_MAPPING!B:D,3,FALSE)</f>
        <v>CS</v>
      </c>
      <c r="M239" s="13">
        <f t="shared" si="17"/>
        <v>160</v>
      </c>
      <c r="N239" s="23" t="s">
        <v>747</v>
      </c>
      <c r="O239" s="13" t="s">
        <v>156</v>
      </c>
      <c r="P239" s="5">
        <v>12356612</v>
      </c>
      <c r="R239" s="5">
        <v>1</v>
      </c>
      <c r="T239" s="5">
        <v>100524</v>
      </c>
      <c r="Y239" s="19" t="s">
        <v>421</v>
      </c>
      <c r="Z239" s="5">
        <v>160</v>
      </c>
      <c r="AB239" s="24">
        <v>45422</v>
      </c>
      <c r="AC239" s="16">
        <v>46173</v>
      </c>
      <c r="AE239" s="5">
        <v>160</v>
      </c>
      <c r="AX239" s="1" t="s">
        <v>467</v>
      </c>
      <c r="BH239" s="20">
        <v>3.7613030820081997E+17</v>
      </c>
      <c r="BK239" s="18" t="s">
        <v>184</v>
      </c>
      <c r="BL239" s="18" t="s">
        <v>181</v>
      </c>
    </row>
    <row r="240" spans="1:64" x14ac:dyDescent="0.25">
      <c r="A240" s="7" t="str">
        <f>VLOOKUP(P240,MATERIAL_MAPPING!A:C,3,FALSE)</f>
        <v>NE00</v>
      </c>
      <c r="B240" s="7" t="s">
        <v>748</v>
      </c>
      <c r="C240" s="7" t="str">
        <f>VLOOKUP(P240,MATERIAL_MAPPING!A:C,3,FALSE)</f>
        <v>NE00</v>
      </c>
      <c r="D240" s="7" t="s">
        <v>748</v>
      </c>
      <c r="E240" s="7">
        <f>VLOOKUP(P240,MATERIAL_MAPPING!A:B,2,FALSE)</f>
        <v>10042</v>
      </c>
      <c r="F240" s="7" t="str">
        <f>VLOOKUP(AX240,HU_MAPPING!A:C,2,FALSE)</f>
        <v>I1</v>
      </c>
      <c r="G240" s="7" t="str">
        <f>VLOOKUP(AX240,HU_MAPPING!A:C,3,FALSE)</f>
        <v>NPALLET-I1</v>
      </c>
      <c r="H240" s="7" t="str">
        <f t="shared" si="15"/>
        <v>20240510</v>
      </c>
      <c r="I240" s="7" t="str">
        <f t="shared" si="16"/>
        <v>20260531</v>
      </c>
      <c r="J240" s="7" t="str">
        <f>VLOOKUP(Y240,BIN_MAPPING!A:B,2,FALSE)</f>
        <v>22-041-7</v>
      </c>
      <c r="K240" s="22" t="s">
        <v>706</v>
      </c>
      <c r="L240" s="7" t="str">
        <f>VLOOKUP(E240,MATERIAL_MAPPING!B:D,3,FALSE)</f>
        <v>CS</v>
      </c>
      <c r="M240" s="13">
        <f t="shared" si="17"/>
        <v>160</v>
      </c>
      <c r="N240" s="23" t="s">
        <v>747</v>
      </c>
      <c r="O240" s="13" t="s">
        <v>156</v>
      </c>
      <c r="P240" s="5">
        <v>12356612</v>
      </c>
      <c r="R240" s="5">
        <v>1</v>
      </c>
      <c r="T240" s="5">
        <v>100524</v>
      </c>
      <c r="Y240" s="19" t="s">
        <v>422</v>
      </c>
      <c r="Z240" s="5">
        <v>160</v>
      </c>
      <c r="AB240" s="24">
        <v>45422</v>
      </c>
      <c r="AC240" s="16">
        <v>46173</v>
      </c>
      <c r="AE240" s="5">
        <v>160</v>
      </c>
      <c r="AX240" s="1" t="s">
        <v>467</v>
      </c>
      <c r="BH240" s="20">
        <v>3.7613030820081997E+17</v>
      </c>
      <c r="BK240" s="18" t="s">
        <v>184</v>
      </c>
      <c r="BL240" s="18" t="s">
        <v>181</v>
      </c>
    </row>
    <row r="241" spans="1:64" x14ac:dyDescent="0.25">
      <c r="A241" s="7" t="str">
        <f>VLOOKUP(P241,MATERIAL_MAPPING!A:C,3,FALSE)</f>
        <v>NE00</v>
      </c>
      <c r="B241" s="7" t="s">
        <v>748</v>
      </c>
      <c r="C241" s="7" t="str">
        <f>VLOOKUP(P241,MATERIAL_MAPPING!A:C,3,FALSE)</f>
        <v>NE00</v>
      </c>
      <c r="D241" s="7" t="s">
        <v>748</v>
      </c>
      <c r="E241" s="7">
        <f>VLOOKUP(P241,MATERIAL_MAPPING!A:B,2,FALSE)</f>
        <v>10042</v>
      </c>
      <c r="F241" s="7" t="str">
        <f>VLOOKUP(AX241,HU_MAPPING!A:C,2,FALSE)</f>
        <v>I1</v>
      </c>
      <c r="G241" s="7" t="str">
        <f>VLOOKUP(AX241,HU_MAPPING!A:C,3,FALSE)</f>
        <v>NPALLET-I1</v>
      </c>
      <c r="H241" s="7" t="str">
        <f t="shared" si="15"/>
        <v>20240510</v>
      </c>
      <c r="I241" s="7" t="str">
        <f t="shared" si="16"/>
        <v>20260531</v>
      </c>
      <c r="J241" s="7" t="str">
        <f>VLOOKUP(Y241,BIN_MAPPING!A:B,2,FALSE)</f>
        <v>22-042-2</v>
      </c>
      <c r="K241" s="22" t="s">
        <v>707</v>
      </c>
      <c r="L241" s="7" t="str">
        <f>VLOOKUP(E241,MATERIAL_MAPPING!B:D,3,FALSE)</f>
        <v>CS</v>
      </c>
      <c r="M241" s="13">
        <f t="shared" si="17"/>
        <v>160</v>
      </c>
      <c r="N241" s="23" t="s">
        <v>747</v>
      </c>
      <c r="O241" s="13" t="s">
        <v>156</v>
      </c>
      <c r="P241" s="5">
        <v>12356612</v>
      </c>
      <c r="R241" s="5">
        <v>1</v>
      </c>
      <c r="T241" s="5">
        <v>100524</v>
      </c>
      <c r="Y241" s="19" t="s">
        <v>423</v>
      </c>
      <c r="Z241" s="5">
        <v>160</v>
      </c>
      <c r="AB241" s="24">
        <v>45422</v>
      </c>
      <c r="AC241" s="16">
        <v>46173</v>
      </c>
      <c r="AE241" s="5">
        <v>160</v>
      </c>
      <c r="AX241" s="1" t="s">
        <v>467</v>
      </c>
      <c r="BH241" s="20">
        <v>3.7613030820081997E+17</v>
      </c>
      <c r="BK241" s="18" t="s">
        <v>184</v>
      </c>
      <c r="BL241" s="18" t="s">
        <v>181</v>
      </c>
    </row>
    <row r="242" spans="1:64" x14ac:dyDescent="0.25">
      <c r="A242" s="7" t="str">
        <f>VLOOKUP(P242,MATERIAL_MAPPING!A:C,3,FALSE)</f>
        <v>NE00</v>
      </c>
      <c r="B242" s="7" t="s">
        <v>748</v>
      </c>
      <c r="C242" s="7" t="str">
        <f>VLOOKUP(P242,MATERIAL_MAPPING!A:C,3,FALSE)</f>
        <v>NE00</v>
      </c>
      <c r="D242" s="7" t="s">
        <v>748</v>
      </c>
      <c r="E242" s="7">
        <f>VLOOKUP(P242,MATERIAL_MAPPING!A:B,2,FALSE)</f>
        <v>10042</v>
      </c>
      <c r="F242" s="7" t="str">
        <f>VLOOKUP(AX242,HU_MAPPING!A:C,2,FALSE)</f>
        <v>I1</v>
      </c>
      <c r="G242" s="7" t="str">
        <f>VLOOKUP(AX242,HU_MAPPING!A:C,3,FALSE)</f>
        <v>NPALLET-I1</v>
      </c>
      <c r="H242" s="7" t="str">
        <f t="shared" si="15"/>
        <v>20240514</v>
      </c>
      <c r="I242" s="7" t="str">
        <f t="shared" si="16"/>
        <v>20260131</v>
      </c>
      <c r="J242" s="7" t="str">
        <f>VLOOKUP(Y242,BIN_MAPPING!A:B,2,FALSE)</f>
        <v>22-042-3</v>
      </c>
      <c r="K242" s="22" t="s">
        <v>708</v>
      </c>
      <c r="L242" s="7" t="str">
        <f>VLOOKUP(E242,MATERIAL_MAPPING!B:D,3,FALSE)</f>
        <v>CS</v>
      </c>
      <c r="M242" s="13">
        <f t="shared" si="17"/>
        <v>160</v>
      </c>
      <c r="N242" s="23" t="s">
        <v>747</v>
      </c>
      <c r="O242" s="13" t="s">
        <v>156</v>
      </c>
      <c r="P242" s="5">
        <v>12356612</v>
      </c>
      <c r="R242" s="5">
        <v>1</v>
      </c>
      <c r="T242" s="5" t="s">
        <v>176</v>
      </c>
      <c r="Y242" s="19" t="s">
        <v>424</v>
      </c>
      <c r="Z242" s="5">
        <v>160</v>
      </c>
      <c r="AB242" s="24">
        <v>45426</v>
      </c>
      <c r="AC242" s="16">
        <v>46053</v>
      </c>
      <c r="AE242" s="5">
        <v>160</v>
      </c>
      <c r="AX242" s="1" t="s">
        <v>467</v>
      </c>
      <c r="BH242" s="20">
        <v>3.7613030820082298E+17</v>
      </c>
      <c r="BK242" s="18" t="s">
        <v>184</v>
      </c>
      <c r="BL242" s="18" t="s">
        <v>181</v>
      </c>
    </row>
    <row r="243" spans="1:64" x14ac:dyDescent="0.25">
      <c r="A243" s="7" t="str">
        <f>VLOOKUP(P243,MATERIAL_MAPPING!A:C,3,FALSE)</f>
        <v>NE00</v>
      </c>
      <c r="B243" s="7" t="s">
        <v>748</v>
      </c>
      <c r="C243" s="7" t="str">
        <f>VLOOKUP(P243,MATERIAL_MAPPING!A:C,3,FALSE)</f>
        <v>NE00</v>
      </c>
      <c r="D243" s="7" t="s">
        <v>748</v>
      </c>
      <c r="E243" s="7">
        <f>VLOOKUP(P243,MATERIAL_MAPPING!A:B,2,FALSE)</f>
        <v>10042</v>
      </c>
      <c r="F243" s="7" t="str">
        <f>VLOOKUP(AX243,HU_MAPPING!A:C,2,FALSE)</f>
        <v>I1</v>
      </c>
      <c r="G243" s="7" t="str">
        <f>VLOOKUP(AX243,HU_MAPPING!A:C,3,FALSE)</f>
        <v>NPALLET-I1</v>
      </c>
      <c r="H243" s="7" t="str">
        <f t="shared" si="15"/>
        <v>20240514</v>
      </c>
      <c r="I243" s="7" t="str">
        <f t="shared" si="16"/>
        <v>20260131</v>
      </c>
      <c r="J243" s="7" t="str">
        <f>VLOOKUP(Y243,BIN_MAPPING!A:B,2,FALSE)</f>
        <v>22-042-4</v>
      </c>
      <c r="K243" s="22" t="s">
        <v>709</v>
      </c>
      <c r="L243" s="7" t="str">
        <f>VLOOKUP(E243,MATERIAL_MAPPING!B:D,3,FALSE)</f>
        <v>CS</v>
      </c>
      <c r="M243" s="13">
        <f t="shared" si="17"/>
        <v>160</v>
      </c>
      <c r="N243" s="23" t="s">
        <v>747</v>
      </c>
      <c r="O243" s="13" t="s">
        <v>156</v>
      </c>
      <c r="P243" s="5">
        <v>12356612</v>
      </c>
      <c r="R243" s="5">
        <v>1</v>
      </c>
      <c r="T243" s="5" t="s">
        <v>176</v>
      </c>
      <c r="Y243" s="19" t="s">
        <v>425</v>
      </c>
      <c r="Z243" s="5">
        <v>160</v>
      </c>
      <c r="AB243" s="24">
        <v>45426</v>
      </c>
      <c r="AC243" s="16">
        <v>46053</v>
      </c>
      <c r="AE243" s="5">
        <v>160</v>
      </c>
      <c r="AX243" s="1" t="s">
        <v>467</v>
      </c>
      <c r="BH243" s="20">
        <v>3.7613030820082298E+17</v>
      </c>
      <c r="BK243" s="18" t="s">
        <v>184</v>
      </c>
      <c r="BL243" s="18" t="s">
        <v>181</v>
      </c>
    </row>
    <row r="244" spans="1:64" x14ac:dyDescent="0.25">
      <c r="A244" s="7" t="str">
        <f>VLOOKUP(P244,MATERIAL_MAPPING!A:C,3,FALSE)</f>
        <v>NE00</v>
      </c>
      <c r="B244" s="7" t="s">
        <v>748</v>
      </c>
      <c r="C244" s="7" t="str">
        <f>VLOOKUP(P244,MATERIAL_MAPPING!A:C,3,FALSE)</f>
        <v>NE00</v>
      </c>
      <c r="D244" s="7" t="s">
        <v>748</v>
      </c>
      <c r="E244" s="7">
        <f>VLOOKUP(P244,MATERIAL_MAPPING!A:B,2,FALSE)</f>
        <v>10042</v>
      </c>
      <c r="F244" s="7" t="str">
        <f>VLOOKUP(AX244,HU_MAPPING!A:C,2,FALSE)</f>
        <v>I1</v>
      </c>
      <c r="G244" s="7" t="str">
        <f>VLOOKUP(AX244,HU_MAPPING!A:C,3,FALSE)</f>
        <v>NPALLET-I1</v>
      </c>
      <c r="H244" s="7" t="str">
        <f t="shared" si="15"/>
        <v>20240514</v>
      </c>
      <c r="I244" s="7" t="str">
        <f t="shared" si="16"/>
        <v>20260131</v>
      </c>
      <c r="J244" s="7" t="str">
        <f>VLOOKUP(Y244,BIN_MAPPING!A:B,2,FALSE)</f>
        <v>22-042-5</v>
      </c>
      <c r="K244" s="22" t="s">
        <v>710</v>
      </c>
      <c r="L244" s="7" t="str">
        <f>VLOOKUP(E244,MATERIAL_MAPPING!B:D,3,FALSE)</f>
        <v>CS</v>
      </c>
      <c r="M244" s="13">
        <f t="shared" si="17"/>
        <v>160</v>
      </c>
      <c r="N244" s="23" t="s">
        <v>747</v>
      </c>
      <c r="O244" s="13" t="s">
        <v>156</v>
      </c>
      <c r="P244" s="5">
        <v>12356612</v>
      </c>
      <c r="R244" s="5">
        <v>1</v>
      </c>
      <c r="T244" s="5" t="s">
        <v>176</v>
      </c>
      <c r="Y244" s="19" t="s">
        <v>426</v>
      </c>
      <c r="Z244" s="5">
        <v>160</v>
      </c>
      <c r="AB244" s="24">
        <v>45426</v>
      </c>
      <c r="AC244" s="16">
        <v>46053</v>
      </c>
      <c r="AE244" s="5">
        <v>160</v>
      </c>
      <c r="AX244" s="1" t="s">
        <v>467</v>
      </c>
      <c r="BH244" s="20">
        <v>3.7613030820082298E+17</v>
      </c>
      <c r="BK244" s="18" t="s">
        <v>184</v>
      </c>
      <c r="BL244" s="18" t="s">
        <v>181</v>
      </c>
    </row>
    <row r="245" spans="1:64" x14ac:dyDescent="0.25">
      <c r="A245" s="7" t="str">
        <f>VLOOKUP(P245,MATERIAL_MAPPING!A:C,3,FALSE)</f>
        <v>NE00</v>
      </c>
      <c r="B245" s="7" t="s">
        <v>748</v>
      </c>
      <c r="C245" s="7" t="str">
        <f>VLOOKUP(P245,MATERIAL_MAPPING!A:C,3,FALSE)</f>
        <v>NE00</v>
      </c>
      <c r="D245" s="7" t="s">
        <v>748</v>
      </c>
      <c r="E245" s="7">
        <f>VLOOKUP(P245,MATERIAL_MAPPING!A:B,2,FALSE)</f>
        <v>10042</v>
      </c>
      <c r="F245" s="7" t="str">
        <f>VLOOKUP(AX245,HU_MAPPING!A:C,2,FALSE)</f>
        <v>I1</v>
      </c>
      <c r="G245" s="7" t="str">
        <f>VLOOKUP(AX245,HU_MAPPING!A:C,3,FALSE)</f>
        <v>NPALLET-I1</v>
      </c>
      <c r="H245" s="7" t="str">
        <f t="shared" si="15"/>
        <v>20240514</v>
      </c>
      <c r="I245" s="7" t="str">
        <f t="shared" si="16"/>
        <v>20260131</v>
      </c>
      <c r="J245" s="7" t="str">
        <f>VLOOKUP(Y245,BIN_MAPPING!A:B,2,FALSE)</f>
        <v>22-042-6</v>
      </c>
      <c r="K245" s="22" t="s">
        <v>711</v>
      </c>
      <c r="L245" s="7" t="str">
        <f>VLOOKUP(E245,MATERIAL_MAPPING!B:D,3,FALSE)</f>
        <v>CS</v>
      </c>
      <c r="M245" s="13">
        <f t="shared" si="17"/>
        <v>160</v>
      </c>
      <c r="N245" s="23" t="s">
        <v>747</v>
      </c>
      <c r="O245" s="13" t="s">
        <v>156</v>
      </c>
      <c r="P245" s="5">
        <v>12356612</v>
      </c>
      <c r="R245" s="5">
        <v>1</v>
      </c>
      <c r="T245" s="5" t="s">
        <v>176</v>
      </c>
      <c r="Y245" s="19" t="s">
        <v>427</v>
      </c>
      <c r="Z245" s="5">
        <v>160</v>
      </c>
      <c r="AB245" s="24">
        <v>45426</v>
      </c>
      <c r="AC245" s="16">
        <v>46053</v>
      </c>
      <c r="AE245" s="5">
        <v>160</v>
      </c>
      <c r="AX245" s="1" t="s">
        <v>467</v>
      </c>
      <c r="BH245" s="20">
        <v>3.7613030820082298E+17</v>
      </c>
      <c r="BK245" s="18" t="s">
        <v>184</v>
      </c>
      <c r="BL245" s="18" t="s">
        <v>181</v>
      </c>
    </row>
    <row r="246" spans="1:64" x14ac:dyDescent="0.25">
      <c r="A246" s="7" t="str">
        <f>VLOOKUP(P246,MATERIAL_MAPPING!A:C,3,FALSE)</f>
        <v>NE00</v>
      </c>
      <c r="B246" s="7" t="s">
        <v>748</v>
      </c>
      <c r="C246" s="7" t="str">
        <f>VLOOKUP(P246,MATERIAL_MAPPING!A:C,3,FALSE)</f>
        <v>NE00</v>
      </c>
      <c r="D246" s="7" t="s">
        <v>748</v>
      </c>
      <c r="E246" s="7">
        <f>VLOOKUP(P246,MATERIAL_MAPPING!A:B,2,FALSE)</f>
        <v>10042</v>
      </c>
      <c r="F246" s="7" t="str">
        <f>VLOOKUP(AX246,HU_MAPPING!A:C,2,FALSE)</f>
        <v>I1</v>
      </c>
      <c r="G246" s="7" t="str">
        <f>VLOOKUP(AX246,HU_MAPPING!A:C,3,FALSE)</f>
        <v>NPALLET-I1</v>
      </c>
      <c r="H246" s="7" t="str">
        <f t="shared" si="15"/>
        <v>20240514</v>
      </c>
      <c r="I246" s="7" t="str">
        <f t="shared" si="16"/>
        <v>20260131</v>
      </c>
      <c r="J246" s="7" t="str">
        <f>VLOOKUP(Y246,BIN_MAPPING!A:B,2,FALSE)</f>
        <v>22-042-7</v>
      </c>
      <c r="K246" s="22" t="s">
        <v>712</v>
      </c>
      <c r="L246" s="7" t="str">
        <f>VLOOKUP(E246,MATERIAL_MAPPING!B:D,3,FALSE)</f>
        <v>CS</v>
      </c>
      <c r="M246" s="13">
        <f t="shared" si="17"/>
        <v>160</v>
      </c>
      <c r="N246" s="23" t="s">
        <v>747</v>
      </c>
      <c r="O246" s="13" t="s">
        <v>156</v>
      </c>
      <c r="P246" s="5">
        <v>12356612</v>
      </c>
      <c r="R246" s="5">
        <v>1</v>
      </c>
      <c r="T246" s="5" t="s">
        <v>176</v>
      </c>
      <c r="Y246" s="19" t="s">
        <v>428</v>
      </c>
      <c r="Z246" s="5">
        <v>160</v>
      </c>
      <c r="AB246" s="24">
        <v>45426</v>
      </c>
      <c r="AC246" s="16">
        <v>46053</v>
      </c>
      <c r="AE246" s="5">
        <v>160</v>
      </c>
      <c r="AX246" s="1" t="s">
        <v>467</v>
      </c>
      <c r="BH246" s="20">
        <v>3.7613030820082298E+17</v>
      </c>
      <c r="BK246" s="18" t="s">
        <v>184</v>
      </c>
      <c r="BL246" s="18" t="s">
        <v>181</v>
      </c>
    </row>
    <row r="247" spans="1:64" x14ac:dyDescent="0.25">
      <c r="A247" s="7" t="str">
        <f>VLOOKUP(P247,MATERIAL_MAPPING!A:C,3,FALSE)</f>
        <v>NE00</v>
      </c>
      <c r="B247" s="7" t="s">
        <v>748</v>
      </c>
      <c r="C247" s="7" t="str">
        <f>VLOOKUP(P247,MATERIAL_MAPPING!A:C,3,FALSE)</f>
        <v>NE00</v>
      </c>
      <c r="D247" s="7" t="s">
        <v>748</v>
      </c>
      <c r="E247" s="7">
        <f>VLOOKUP(P247,MATERIAL_MAPPING!A:B,2,FALSE)</f>
        <v>10042</v>
      </c>
      <c r="F247" s="7" t="str">
        <f>VLOOKUP(AX247,HU_MAPPING!A:C,2,FALSE)</f>
        <v>I1</v>
      </c>
      <c r="G247" s="7" t="str">
        <f>VLOOKUP(AX247,HU_MAPPING!A:C,3,FALSE)</f>
        <v>NPALLET-I1</v>
      </c>
      <c r="H247" s="7" t="str">
        <f t="shared" si="15"/>
        <v>20240514</v>
      </c>
      <c r="I247" s="7" t="str">
        <f t="shared" si="16"/>
        <v>20260131</v>
      </c>
      <c r="J247" s="7" t="str">
        <f>VLOOKUP(Y247,BIN_MAPPING!A:B,2,FALSE)</f>
        <v>22-043-2</v>
      </c>
      <c r="K247" s="22" t="s">
        <v>713</v>
      </c>
      <c r="L247" s="7" t="str">
        <f>VLOOKUP(E247,MATERIAL_MAPPING!B:D,3,FALSE)</f>
        <v>CS</v>
      </c>
      <c r="M247" s="13">
        <f t="shared" si="17"/>
        <v>160</v>
      </c>
      <c r="N247" s="23" t="s">
        <v>747</v>
      </c>
      <c r="O247" s="13" t="s">
        <v>156</v>
      </c>
      <c r="P247" s="5">
        <v>12356612</v>
      </c>
      <c r="R247" s="5">
        <v>1</v>
      </c>
      <c r="T247" s="5" t="s">
        <v>176</v>
      </c>
      <c r="Y247" s="19" t="s">
        <v>429</v>
      </c>
      <c r="Z247" s="5">
        <v>160</v>
      </c>
      <c r="AB247" s="24">
        <v>45426</v>
      </c>
      <c r="AC247" s="16">
        <v>46053</v>
      </c>
      <c r="AE247" s="5">
        <v>160</v>
      </c>
      <c r="AX247" s="1" t="s">
        <v>467</v>
      </c>
      <c r="BH247" s="20">
        <v>3.7613030820082298E+17</v>
      </c>
      <c r="BK247" s="18" t="s">
        <v>184</v>
      </c>
      <c r="BL247" s="18" t="s">
        <v>181</v>
      </c>
    </row>
    <row r="248" spans="1:64" x14ac:dyDescent="0.25">
      <c r="A248" s="7" t="str">
        <f>VLOOKUP(P248,MATERIAL_MAPPING!A:C,3,FALSE)</f>
        <v>NE00</v>
      </c>
      <c r="B248" s="7" t="s">
        <v>748</v>
      </c>
      <c r="C248" s="7" t="str">
        <f>VLOOKUP(P248,MATERIAL_MAPPING!A:C,3,FALSE)</f>
        <v>NE00</v>
      </c>
      <c r="D248" s="7" t="s">
        <v>748</v>
      </c>
      <c r="E248" s="7">
        <f>VLOOKUP(P248,MATERIAL_MAPPING!A:B,2,FALSE)</f>
        <v>10042</v>
      </c>
      <c r="F248" s="7" t="str">
        <f>VLOOKUP(AX248,HU_MAPPING!A:C,2,FALSE)</f>
        <v>I1</v>
      </c>
      <c r="G248" s="7" t="str">
        <f>VLOOKUP(AX248,HU_MAPPING!A:C,3,FALSE)</f>
        <v>NPALLET-I1</v>
      </c>
      <c r="H248" s="7" t="str">
        <f t="shared" si="15"/>
        <v>20240514</v>
      </c>
      <c r="I248" s="7" t="str">
        <f t="shared" si="16"/>
        <v>20260131</v>
      </c>
      <c r="J248" s="7" t="str">
        <f>VLOOKUP(Y248,BIN_MAPPING!A:B,2,FALSE)</f>
        <v>22-043-3</v>
      </c>
      <c r="K248" s="22" t="s">
        <v>714</v>
      </c>
      <c r="L248" s="7" t="str">
        <f>VLOOKUP(E248,MATERIAL_MAPPING!B:D,3,FALSE)</f>
        <v>CS</v>
      </c>
      <c r="M248" s="13">
        <f t="shared" si="17"/>
        <v>160</v>
      </c>
      <c r="N248" s="23" t="s">
        <v>747</v>
      </c>
      <c r="O248" s="13" t="s">
        <v>156</v>
      </c>
      <c r="P248" s="5">
        <v>12356612</v>
      </c>
      <c r="R248" s="5">
        <v>1</v>
      </c>
      <c r="T248" s="5" t="s">
        <v>176</v>
      </c>
      <c r="Y248" s="19" t="s">
        <v>430</v>
      </c>
      <c r="Z248" s="5">
        <v>160</v>
      </c>
      <c r="AB248" s="24">
        <v>45426</v>
      </c>
      <c r="AC248" s="16">
        <v>46053</v>
      </c>
      <c r="AE248" s="5">
        <v>160</v>
      </c>
      <c r="AX248" s="1" t="s">
        <v>467</v>
      </c>
      <c r="BH248" s="20">
        <v>3.7613030820082298E+17</v>
      </c>
      <c r="BK248" s="18" t="s">
        <v>184</v>
      </c>
      <c r="BL248" s="18" t="s">
        <v>181</v>
      </c>
    </row>
    <row r="249" spans="1:64" x14ac:dyDescent="0.25">
      <c r="A249" s="7" t="str">
        <f>VLOOKUP(P249,MATERIAL_MAPPING!A:C,3,FALSE)</f>
        <v>NE00</v>
      </c>
      <c r="B249" s="7" t="s">
        <v>748</v>
      </c>
      <c r="C249" s="7" t="str">
        <f>VLOOKUP(P249,MATERIAL_MAPPING!A:C,3,FALSE)</f>
        <v>NE00</v>
      </c>
      <c r="D249" s="7" t="s">
        <v>748</v>
      </c>
      <c r="E249" s="7">
        <f>VLOOKUP(P249,MATERIAL_MAPPING!A:B,2,FALSE)</f>
        <v>10042</v>
      </c>
      <c r="F249" s="7" t="str">
        <f>VLOOKUP(AX249,HU_MAPPING!A:C,2,FALSE)</f>
        <v>I1</v>
      </c>
      <c r="G249" s="7" t="str">
        <f>VLOOKUP(AX249,HU_MAPPING!A:C,3,FALSE)</f>
        <v>NPALLET-I1</v>
      </c>
      <c r="H249" s="7" t="str">
        <f t="shared" si="15"/>
        <v>20240514</v>
      </c>
      <c r="I249" s="7" t="str">
        <f t="shared" si="16"/>
        <v>20260131</v>
      </c>
      <c r="J249" s="7" t="str">
        <f>VLOOKUP(Y249,BIN_MAPPING!A:B,2,FALSE)</f>
        <v>22-043-4</v>
      </c>
      <c r="K249" s="22" t="s">
        <v>715</v>
      </c>
      <c r="L249" s="7" t="str">
        <f>VLOOKUP(E249,MATERIAL_MAPPING!B:D,3,FALSE)</f>
        <v>CS</v>
      </c>
      <c r="M249" s="13">
        <f t="shared" si="17"/>
        <v>160</v>
      </c>
      <c r="N249" s="23" t="s">
        <v>747</v>
      </c>
      <c r="O249" s="13" t="s">
        <v>156</v>
      </c>
      <c r="P249" s="5">
        <v>12356612</v>
      </c>
      <c r="R249" s="5">
        <v>1</v>
      </c>
      <c r="T249" s="5" t="s">
        <v>176</v>
      </c>
      <c r="Y249" s="19" t="s">
        <v>431</v>
      </c>
      <c r="Z249" s="5">
        <v>160</v>
      </c>
      <c r="AB249" s="24">
        <v>45426</v>
      </c>
      <c r="AC249" s="16">
        <v>46053</v>
      </c>
      <c r="AE249" s="5">
        <v>160</v>
      </c>
      <c r="AX249" s="1" t="s">
        <v>467</v>
      </c>
      <c r="BH249" s="20">
        <v>3.7613030820082298E+17</v>
      </c>
      <c r="BK249" s="18" t="s">
        <v>184</v>
      </c>
      <c r="BL249" s="18" t="s">
        <v>181</v>
      </c>
    </row>
    <row r="250" spans="1:64" x14ac:dyDescent="0.25">
      <c r="A250" s="7" t="str">
        <f>VLOOKUP(P250,MATERIAL_MAPPING!A:C,3,FALSE)</f>
        <v>NE00</v>
      </c>
      <c r="B250" s="7" t="s">
        <v>748</v>
      </c>
      <c r="C250" s="7" t="str">
        <f>VLOOKUP(P250,MATERIAL_MAPPING!A:C,3,FALSE)</f>
        <v>NE00</v>
      </c>
      <c r="D250" s="7" t="s">
        <v>748</v>
      </c>
      <c r="E250" s="7">
        <f>VLOOKUP(P250,MATERIAL_MAPPING!A:B,2,FALSE)</f>
        <v>10042</v>
      </c>
      <c r="F250" s="7" t="str">
        <f>VLOOKUP(AX250,HU_MAPPING!A:C,2,FALSE)</f>
        <v>I1</v>
      </c>
      <c r="G250" s="7" t="str">
        <f>VLOOKUP(AX250,HU_MAPPING!A:C,3,FALSE)</f>
        <v>NPALLET-I1</v>
      </c>
      <c r="H250" s="7" t="str">
        <f t="shared" si="15"/>
        <v>20240514</v>
      </c>
      <c r="I250" s="7" t="str">
        <f t="shared" si="16"/>
        <v>20260131</v>
      </c>
      <c r="J250" s="7" t="str">
        <f>VLOOKUP(Y250,BIN_MAPPING!A:B,2,FALSE)</f>
        <v>22-043-5</v>
      </c>
      <c r="K250" s="22" t="s">
        <v>716</v>
      </c>
      <c r="L250" s="7" t="str">
        <f>VLOOKUP(E250,MATERIAL_MAPPING!B:D,3,FALSE)</f>
        <v>CS</v>
      </c>
      <c r="M250" s="13">
        <f t="shared" si="17"/>
        <v>160</v>
      </c>
      <c r="N250" s="23" t="s">
        <v>747</v>
      </c>
      <c r="O250" s="13" t="s">
        <v>156</v>
      </c>
      <c r="P250" s="5">
        <v>12356612</v>
      </c>
      <c r="R250" s="5">
        <v>1</v>
      </c>
      <c r="T250" s="5" t="s">
        <v>176</v>
      </c>
      <c r="Y250" s="19" t="s">
        <v>432</v>
      </c>
      <c r="Z250" s="5">
        <v>160</v>
      </c>
      <c r="AB250" s="24">
        <v>45426</v>
      </c>
      <c r="AC250" s="16">
        <v>46053</v>
      </c>
      <c r="AE250" s="5">
        <v>160</v>
      </c>
      <c r="AX250" s="1" t="s">
        <v>467</v>
      </c>
      <c r="BH250" s="20">
        <v>3.7613030820082298E+17</v>
      </c>
      <c r="BK250" s="18" t="s">
        <v>184</v>
      </c>
      <c r="BL250" s="18" t="s">
        <v>181</v>
      </c>
    </row>
    <row r="251" spans="1:64" x14ac:dyDescent="0.25">
      <c r="A251" s="7" t="str">
        <f>VLOOKUP(P251,MATERIAL_MAPPING!A:C,3,FALSE)</f>
        <v>NE00</v>
      </c>
      <c r="B251" s="7" t="s">
        <v>748</v>
      </c>
      <c r="C251" s="7" t="str">
        <f>VLOOKUP(P251,MATERIAL_MAPPING!A:C,3,FALSE)</f>
        <v>NE00</v>
      </c>
      <c r="D251" s="7" t="s">
        <v>748</v>
      </c>
      <c r="E251" s="7">
        <f>VLOOKUP(P251,MATERIAL_MAPPING!A:B,2,FALSE)</f>
        <v>10042</v>
      </c>
      <c r="F251" s="7" t="str">
        <f>VLOOKUP(AX251,HU_MAPPING!A:C,2,FALSE)</f>
        <v>I1</v>
      </c>
      <c r="G251" s="7" t="str">
        <f>VLOOKUP(AX251,HU_MAPPING!A:C,3,FALSE)</f>
        <v>NPALLET-I1</v>
      </c>
      <c r="H251" s="7" t="str">
        <f t="shared" si="15"/>
        <v>20240514</v>
      </c>
      <c r="I251" s="7" t="str">
        <f t="shared" si="16"/>
        <v>20260131</v>
      </c>
      <c r="J251" s="7" t="str">
        <f>VLOOKUP(Y251,BIN_MAPPING!A:B,2,FALSE)</f>
        <v>22-043-6</v>
      </c>
      <c r="K251" s="22" t="s">
        <v>717</v>
      </c>
      <c r="L251" s="7" t="str">
        <f>VLOOKUP(E251,MATERIAL_MAPPING!B:D,3,FALSE)</f>
        <v>CS</v>
      </c>
      <c r="M251" s="13">
        <f t="shared" si="17"/>
        <v>160</v>
      </c>
      <c r="N251" s="23" t="s">
        <v>747</v>
      </c>
      <c r="O251" s="13" t="s">
        <v>156</v>
      </c>
      <c r="P251" s="5">
        <v>12356612</v>
      </c>
      <c r="R251" s="5">
        <v>1</v>
      </c>
      <c r="T251" s="5" t="s">
        <v>176</v>
      </c>
      <c r="Y251" s="19" t="s">
        <v>433</v>
      </c>
      <c r="Z251" s="5">
        <v>160</v>
      </c>
      <c r="AB251" s="24">
        <v>45426</v>
      </c>
      <c r="AC251" s="16">
        <v>46053</v>
      </c>
      <c r="AE251" s="5">
        <v>160</v>
      </c>
      <c r="AX251" s="1" t="s">
        <v>467</v>
      </c>
      <c r="BH251" s="20">
        <v>3.7613030820082298E+17</v>
      </c>
      <c r="BK251" s="18" t="s">
        <v>184</v>
      </c>
      <c r="BL251" s="18" t="s">
        <v>181</v>
      </c>
    </row>
    <row r="252" spans="1:64" x14ac:dyDescent="0.25">
      <c r="A252" s="7" t="str">
        <f>VLOOKUP(P252,MATERIAL_MAPPING!A:C,3,FALSE)</f>
        <v>NE00</v>
      </c>
      <c r="B252" s="7" t="s">
        <v>748</v>
      </c>
      <c r="C252" s="7" t="str">
        <f>VLOOKUP(P252,MATERIAL_MAPPING!A:C,3,FALSE)</f>
        <v>NE00</v>
      </c>
      <c r="D252" s="7" t="s">
        <v>748</v>
      </c>
      <c r="E252" s="7">
        <f>VLOOKUP(P252,MATERIAL_MAPPING!A:B,2,FALSE)</f>
        <v>10042</v>
      </c>
      <c r="F252" s="7" t="str">
        <f>VLOOKUP(AX252,HU_MAPPING!A:C,2,FALSE)</f>
        <v>I1</v>
      </c>
      <c r="G252" s="7" t="str">
        <f>VLOOKUP(AX252,HU_MAPPING!A:C,3,FALSE)</f>
        <v>NPALLET-I1</v>
      </c>
      <c r="H252" s="7" t="str">
        <f t="shared" si="15"/>
        <v>20240514</v>
      </c>
      <c r="I252" s="7" t="str">
        <f t="shared" si="16"/>
        <v>20260131</v>
      </c>
      <c r="J252" s="7" t="str">
        <f>VLOOKUP(Y252,BIN_MAPPING!A:B,2,FALSE)</f>
        <v>22-043-7</v>
      </c>
      <c r="K252" s="22" t="s">
        <v>718</v>
      </c>
      <c r="L252" s="7" t="str">
        <f>VLOOKUP(E252,MATERIAL_MAPPING!B:D,3,FALSE)</f>
        <v>CS</v>
      </c>
      <c r="M252" s="13">
        <f t="shared" si="17"/>
        <v>160</v>
      </c>
      <c r="N252" s="23" t="s">
        <v>747</v>
      </c>
      <c r="O252" s="13" t="s">
        <v>156</v>
      </c>
      <c r="P252" s="5">
        <v>12356612</v>
      </c>
      <c r="R252" s="5">
        <v>1</v>
      </c>
      <c r="T252" s="5" t="s">
        <v>176</v>
      </c>
      <c r="Y252" s="19" t="s">
        <v>434</v>
      </c>
      <c r="Z252" s="5">
        <v>160</v>
      </c>
      <c r="AB252" s="24">
        <v>45426</v>
      </c>
      <c r="AC252" s="16">
        <v>46053</v>
      </c>
      <c r="AE252" s="5">
        <v>160</v>
      </c>
      <c r="AX252" s="1" t="s">
        <v>467</v>
      </c>
      <c r="BH252" s="20">
        <v>3.7613030820082298E+17</v>
      </c>
      <c r="BK252" s="18" t="s">
        <v>184</v>
      </c>
      <c r="BL252" s="18" t="s">
        <v>181</v>
      </c>
    </row>
    <row r="253" spans="1:64" x14ac:dyDescent="0.25">
      <c r="A253" s="7" t="str">
        <f>VLOOKUP(P253,MATERIAL_MAPPING!A:C,3,FALSE)</f>
        <v>NE00</v>
      </c>
      <c r="B253" s="7" t="s">
        <v>748</v>
      </c>
      <c r="C253" s="7" t="str">
        <f>VLOOKUP(P253,MATERIAL_MAPPING!A:C,3,FALSE)</f>
        <v>NE00</v>
      </c>
      <c r="D253" s="7" t="s">
        <v>748</v>
      </c>
      <c r="E253" s="7">
        <f>VLOOKUP(P253,MATERIAL_MAPPING!A:B,2,FALSE)</f>
        <v>10042</v>
      </c>
      <c r="F253" s="7" t="str">
        <f>VLOOKUP(AX253,HU_MAPPING!A:C,2,FALSE)</f>
        <v>I1</v>
      </c>
      <c r="G253" s="7" t="str">
        <f>VLOOKUP(AX253,HU_MAPPING!A:C,3,FALSE)</f>
        <v>NPALLET-I1</v>
      </c>
      <c r="H253" s="7" t="str">
        <f t="shared" si="15"/>
        <v>20240514</v>
      </c>
      <c r="I253" s="7" t="str">
        <f t="shared" si="16"/>
        <v>20260131</v>
      </c>
      <c r="J253" s="7" t="str">
        <f>VLOOKUP(Y253,BIN_MAPPING!A:B,2,FALSE)</f>
        <v>22-044-2</v>
      </c>
      <c r="K253" s="22" t="s">
        <v>719</v>
      </c>
      <c r="L253" s="7" t="str">
        <f>VLOOKUP(E253,MATERIAL_MAPPING!B:D,3,FALSE)</f>
        <v>CS</v>
      </c>
      <c r="M253" s="13">
        <f t="shared" si="17"/>
        <v>160</v>
      </c>
      <c r="N253" s="23" t="s">
        <v>747</v>
      </c>
      <c r="O253" s="13" t="s">
        <v>156</v>
      </c>
      <c r="P253" s="5">
        <v>12356612</v>
      </c>
      <c r="R253" s="5">
        <v>1</v>
      </c>
      <c r="T253" s="5" t="s">
        <v>176</v>
      </c>
      <c r="Y253" s="19" t="s">
        <v>435</v>
      </c>
      <c r="Z253" s="5">
        <v>160</v>
      </c>
      <c r="AB253" s="24">
        <v>45426</v>
      </c>
      <c r="AC253" s="16">
        <v>46053</v>
      </c>
      <c r="AE253" s="5">
        <v>160</v>
      </c>
      <c r="AX253" s="1" t="s">
        <v>467</v>
      </c>
      <c r="BH253" s="20">
        <v>3.7613030820082298E+17</v>
      </c>
      <c r="BK253" s="18" t="s">
        <v>184</v>
      </c>
      <c r="BL253" s="18" t="s">
        <v>181</v>
      </c>
    </row>
    <row r="254" spans="1:64" x14ac:dyDescent="0.25">
      <c r="A254" s="7" t="str">
        <f>VLOOKUP(P254,MATERIAL_MAPPING!A:C,3,FALSE)</f>
        <v>NE00</v>
      </c>
      <c r="B254" s="7" t="s">
        <v>748</v>
      </c>
      <c r="C254" s="7" t="str">
        <f>VLOOKUP(P254,MATERIAL_MAPPING!A:C,3,FALSE)</f>
        <v>NE00</v>
      </c>
      <c r="D254" s="7" t="s">
        <v>748</v>
      </c>
      <c r="E254" s="7">
        <f>VLOOKUP(P254,MATERIAL_MAPPING!A:B,2,FALSE)</f>
        <v>10042</v>
      </c>
      <c r="F254" s="7" t="str">
        <f>VLOOKUP(AX254,HU_MAPPING!A:C,2,FALSE)</f>
        <v>I1</v>
      </c>
      <c r="G254" s="7" t="str">
        <f>VLOOKUP(AX254,HU_MAPPING!A:C,3,FALSE)</f>
        <v>NPALLET-I1</v>
      </c>
      <c r="H254" s="7" t="str">
        <f t="shared" si="15"/>
        <v>20240514</v>
      </c>
      <c r="I254" s="7" t="str">
        <f t="shared" si="16"/>
        <v>20260228</v>
      </c>
      <c r="J254" s="7" t="str">
        <f>VLOOKUP(Y254,BIN_MAPPING!A:B,2,FALSE)</f>
        <v>22-044-3</v>
      </c>
      <c r="K254" s="22" t="s">
        <v>720</v>
      </c>
      <c r="L254" s="7" t="str">
        <f>VLOOKUP(E254,MATERIAL_MAPPING!B:D,3,FALSE)</f>
        <v>CS</v>
      </c>
      <c r="M254" s="13">
        <f t="shared" si="17"/>
        <v>160</v>
      </c>
      <c r="N254" s="23" t="s">
        <v>747</v>
      </c>
      <c r="O254" s="13" t="s">
        <v>156</v>
      </c>
      <c r="P254" s="5">
        <v>12356612</v>
      </c>
      <c r="R254" s="5">
        <v>1</v>
      </c>
      <c r="T254" s="5" t="s">
        <v>177</v>
      </c>
      <c r="Y254" s="19" t="s">
        <v>436</v>
      </c>
      <c r="Z254" s="5">
        <v>160</v>
      </c>
      <c r="AB254" s="24">
        <v>45426</v>
      </c>
      <c r="AC254" s="16">
        <v>46081</v>
      </c>
      <c r="AE254" s="5">
        <v>160</v>
      </c>
      <c r="AX254" s="1" t="s">
        <v>467</v>
      </c>
      <c r="BH254" s="20">
        <v>3.7613030820082298E+17</v>
      </c>
      <c r="BK254" s="18" t="s">
        <v>184</v>
      </c>
      <c r="BL254" s="18" t="s">
        <v>181</v>
      </c>
    </row>
    <row r="255" spans="1:64" x14ac:dyDescent="0.25">
      <c r="A255" s="7" t="str">
        <f>VLOOKUP(P255,MATERIAL_MAPPING!A:C,3,FALSE)</f>
        <v>NE00</v>
      </c>
      <c r="B255" s="7" t="s">
        <v>748</v>
      </c>
      <c r="C255" s="7" t="str">
        <f>VLOOKUP(P255,MATERIAL_MAPPING!A:C,3,FALSE)</f>
        <v>NE00</v>
      </c>
      <c r="D255" s="7" t="s">
        <v>748</v>
      </c>
      <c r="E255" s="7">
        <f>VLOOKUP(P255,MATERIAL_MAPPING!A:B,2,FALSE)</f>
        <v>10042</v>
      </c>
      <c r="F255" s="7" t="str">
        <f>VLOOKUP(AX255,HU_MAPPING!A:C,2,FALSE)</f>
        <v>I1</v>
      </c>
      <c r="G255" s="7" t="str">
        <f>VLOOKUP(AX255,HU_MAPPING!A:C,3,FALSE)</f>
        <v>NPALLET-I1</v>
      </c>
      <c r="H255" s="7" t="str">
        <f t="shared" si="15"/>
        <v>20240514</v>
      </c>
      <c r="I255" s="7" t="str">
        <f t="shared" si="16"/>
        <v>20260228</v>
      </c>
      <c r="J255" s="7" t="str">
        <f>VLOOKUP(Y255,BIN_MAPPING!A:B,2,FALSE)</f>
        <v>22-044-4</v>
      </c>
      <c r="K255" s="22" t="s">
        <v>721</v>
      </c>
      <c r="L255" s="7" t="str">
        <f>VLOOKUP(E255,MATERIAL_MAPPING!B:D,3,FALSE)</f>
        <v>CS</v>
      </c>
      <c r="M255" s="13">
        <f t="shared" si="17"/>
        <v>160</v>
      </c>
      <c r="N255" s="23" t="s">
        <v>747</v>
      </c>
      <c r="O255" s="13" t="s">
        <v>156</v>
      </c>
      <c r="P255" s="5">
        <v>12356612</v>
      </c>
      <c r="R255" s="5">
        <v>1</v>
      </c>
      <c r="T255" s="5" t="s">
        <v>177</v>
      </c>
      <c r="Y255" s="19" t="s">
        <v>437</v>
      </c>
      <c r="Z255" s="5">
        <v>160</v>
      </c>
      <c r="AB255" s="24">
        <v>45426</v>
      </c>
      <c r="AC255" s="16">
        <v>46081</v>
      </c>
      <c r="AE255" s="5">
        <v>160</v>
      </c>
      <c r="AX255" s="1" t="s">
        <v>467</v>
      </c>
      <c r="BH255" s="20">
        <v>3.7613030820082298E+17</v>
      </c>
      <c r="BK255" s="18" t="s">
        <v>184</v>
      </c>
      <c r="BL255" s="18" t="s">
        <v>181</v>
      </c>
    </row>
    <row r="256" spans="1:64" x14ac:dyDescent="0.25">
      <c r="A256" s="7" t="str">
        <f>VLOOKUP(P256,MATERIAL_MAPPING!A:C,3,FALSE)</f>
        <v>NE00</v>
      </c>
      <c r="B256" s="7" t="s">
        <v>748</v>
      </c>
      <c r="C256" s="7" t="str">
        <f>VLOOKUP(P256,MATERIAL_MAPPING!A:C,3,FALSE)</f>
        <v>NE00</v>
      </c>
      <c r="D256" s="7" t="s">
        <v>748</v>
      </c>
      <c r="E256" s="7">
        <f>VLOOKUP(P256,MATERIAL_MAPPING!A:B,2,FALSE)</f>
        <v>10042</v>
      </c>
      <c r="F256" s="7" t="str">
        <f>VLOOKUP(AX256,HU_MAPPING!A:C,2,FALSE)</f>
        <v>I1</v>
      </c>
      <c r="G256" s="7" t="str">
        <f>VLOOKUP(AX256,HU_MAPPING!A:C,3,FALSE)</f>
        <v>NPALLET-I1</v>
      </c>
      <c r="H256" s="7" t="str">
        <f t="shared" si="15"/>
        <v>20240514</v>
      </c>
      <c r="I256" s="7" t="str">
        <f t="shared" si="16"/>
        <v>20260228</v>
      </c>
      <c r="J256" s="7" t="str">
        <f>VLOOKUP(Y256,BIN_MAPPING!A:B,2,FALSE)</f>
        <v>22-044-5</v>
      </c>
      <c r="K256" s="22" t="s">
        <v>722</v>
      </c>
      <c r="L256" s="7" t="str">
        <f>VLOOKUP(E256,MATERIAL_MAPPING!B:D,3,FALSE)</f>
        <v>CS</v>
      </c>
      <c r="M256" s="13">
        <f t="shared" si="17"/>
        <v>160</v>
      </c>
      <c r="N256" s="23" t="s">
        <v>747</v>
      </c>
      <c r="O256" s="13" t="s">
        <v>156</v>
      </c>
      <c r="P256" s="5">
        <v>12356612</v>
      </c>
      <c r="R256" s="5">
        <v>1</v>
      </c>
      <c r="T256" s="5" t="s">
        <v>177</v>
      </c>
      <c r="Y256" s="19" t="s">
        <v>438</v>
      </c>
      <c r="Z256" s="5">
        <v>160</v>
      </c>
      <c r="AB256" s="24">
        <v>45426</v>
      </c>
      <c r="AC256" s="16">
        <v>46081</v>
      </c>
      <c r="AE256" s="5">
        <v>160</v>
      </c>
      <c r="AX256" s="1" t="s">
        <v>467</v>
      </c>
      <c r="BH256" s="20">
        <v>3.7613030820082298E+17</v>
      </c>
      <c r="BK256" s="18" t="s">
        <v>184</v>
      </c>
      <c r="BL256" s="18" t="s">
        <v>181</v>
      </c>
    </row>
    <row r="257" spans="1:64" x14ac:dyDescent="0.25">
      <c r="A257" s="7" t="str">
        <f>VLOOKUP(P257,MATERIAL_MAPPING!A:C,3,FALSE)</f>
        <v>NE00</v>
      </c>
      <c r="B257" s="7" t="s">
        <v>748</v>
      </c>
      <c r="C257" s="7" t="str">
        <f>VLOOKUP(P257,MATERIAL_MAPPING!A:C,3,FALSE)</f>
        <v>NE00</v>
      </c>
      <c r="D257" s="7" t="s">
        <v>748</v>
      </c>
      <c r="E257" s="7">
        <f>VLOOKUP(P257,MATERIAL_MAPPING!A:B,2,FALSE)</f>
        <v>10042</v>
      </c>
      <c r="F257" s="7" t="str">
        <f>VLOOKUP(AX257,HU_MAPPING!A:C,2,FALSE)</f>
        <v>I1</v>
      </c>
      <c r="G257" s="7" t="str">
        <f>VLOOKUP(AX257,HU_MAPPING!A:C,3,FALSE)</f>
        <v>NPALLET-I1</v>
      </c>
      <c r="H257" s="7" t="str">
        <f t="shared" si="15"/>
        <v>20240514</v>
      </c>
      <c r="I257" s="7" t="str">
        <f t="shared" si="16"/>
        <v>20260228</v>
      </c>
      <c r="J257" s="7" t="str">
        <f>VLOOKUP(Y257,BIN_MAPPING!A:B,2,FALSE)</f>
        <v>22-044-6</v>
      </c>
      <c r="K257" s="22" t="s">
        <v>723</v>
      </c>
      <c r="L257" s="7" t="str">
        <f>VLOOKUP(E257,MATERIAL_MAPPING!B:D,3,FALSE)</f>
        <v>CS</v>
      </c>
      <c r="M257" s="13">
        <f t="shared" si="17"/>
        <v>160</v>
      </c>
      <c r="N257" s="23" t="s">
        <v>747</v>
      </c>
      <c r="O257" s="13" t="s">
        <v>156</v>
      </c>
      <c r="P257" s="5">
        <v>12356612</v>
      </c>
      <c r="R257" s="5">
        <v>1</v>
      </c>
      <c r="T257" s="5" t="s">
        <v>177</v>
      </c>
      <c r="Y257" s="19" t="s">
        <v>439</v>
      </c>
      <c r="Z257" s="5">
        <v>160</v>
      </c>
      <c r="AB257" s="24">
        <v>45426</v>
      </c>
      <c r="AC257" s="16">
        <v>46081</v>
      </c>
      <c r="AE257" s="5">
        <v>160</v>
      </c>
      <c r="AX257" s="1" t="s">
        <v>467</v>
      </c>
      <c r="BH257" s="20">
        <v>3.7613030820082298E+17</v>
      </c>
      <c r="BK257" s="18" t="s">
        <v>184</v>
      </c>
      <c r="BL257" s="18" t="s">
        <v>181</v>
      </c>
    </row>
    <row r="258" spans="1:64" x14ac:dyDescent="0.25">
      <c r="A258" s="7" t="str">
        <f>VLOOKUP(P258,MATERIAL_MAPPING!A:C,3,FALSE)</f>
        <v>NE00</v>
      </c>
      <c r="B258" s="7" t="s">
        <v>748</v>
      </c>
      <c r="C258" s="7" t="str">
        <f>VLOOKUP(P258,MATERIAL_MAPPING!A:C,3,FALSE)</f>
        <v>NE00</v>
      </c>
      <c r="D258" s="7" t="s">
        <v>748</v>
      </c>
      <c r="E258" s="7">
        <f>VLOOKUP(P258,MATERIAL_MAPPING!A:B,2,FALSE)</f>
        <v>10042</v>
      </c>
      <c r="F258" s="7" t="str">
        <f>VLOOKUP(AX258,HU_MAPPING!A:C,2,FALSE)</f>
        <v>I1</v>
      </c>
      <c r="G258" s="7" t="str">
        <f>VLOOKUP(AX258,HU_MAPPING!A:C,3,FALSE)</f>
        <v>NPALLET-I1</v>
      </c>
      <c r="H258" s="7" t="str">
        <f t="shared" si="15"/>
        <v>20240514</v>
      </c>
      <c r="I258" s="7" t="str">
        <f t="shared" si="16"/>
        <v>20260228</v>
      </c>
      <c r="J258" s="7" t="str">
        <f>VLOOKUP(Y258,BIN_MAPPING!A:B,2,FALSE)</f>
        <v>22-044-7</v>
      </c>
      <c r="K258" s="22" t="s">
        <v>724</v>
      </c>
      <c r="L258" s="7" t="str">
        <f>VLOOKUP(E258,MATERIAL_MAPPING!B:D,3,FALSE)</f>
        <v>CS</v>
      </c>
      <c r="M258" s="13">
        <f t="shared" si="17"/>
        <v>160</v>
      </c>
      <c r="N258" s="23" t="s">
        <v>747</v>
      </c>
      <c r="O258" s="13" t="s">
        <v>156</v>
      </c>
      <c r="P258" s="5">
        <v>12356612</v>
      </c>
      <c r="R258" s="5">
        <v>1</v>
      </c>
      <c r="T258" s="5" t="s">
        <v>177</v>
      </c>
      <c r="Y258" s="19" t="s">
        <v>440</v>
      </c>
      <c r="Z258" s="5">
        <v>160</v>
      </c>
      <c r="AB258" s="24">
        <v>45426</v>
      </c>
      <c r="AC258" s="16">
        <v>46081</v>
      </c>
      <c r="AE258" s="5">
        <v>160</v>
      </c>
      <c r="AX258" s="1" t="s">
        <v>467</v>
      </c>
      <c r="BH258" s="20">
        <v>3.7613030820082298E+17</v>
      </c>
      <c r="BK258" s="18" t="s">
        <v>184</v>
      </c>
      <c r="BL258" s="18" t="s">
        <v>181</v>
      </c>
    </row>
    <row r="259" spans="1:64" x14ac:dyDescent="0.25">
      <c r="A259" s="7" t="str">
        <f>VLOOKUP(P259,MATERIAL_MAPPING!A:C,3,FALSE)</f>
        <v>NE00</v>
      </c>
      <c r="B259" s="7" t="s">
        <v>748</v>
      </c>
      <c r="C259" s="7" t="str">
        <f>VLOOKUP(P259,MATERIAL_MAPPING!A:C,3,FALSE)</f>
        <v>NE00</v>
      </c>
      <c r="D259" s="7" t="s">
        <v>748</v>
      </c>
      <c r="E259" s="7">
        <f>VLOOKUP(P259,MATERIAL_MAPPING!A:B,2,FALSE)</f>
        <v>10042</v>
      </c>
      <c r="F259" s="7" t="str">
        <f>VLOOKUP(AX259,HU_MAPPING!A:C,2,FALSE)</f>
        <v>I1</v>
      </c>
      <c r="G259" s="7" t="str">
        <f>VLOOKUP(AX259,HU_MAPPING!A:C,3,FALSE)</f>
        <v>NPALLET-I1</v>
      </c>
      <c r="H259" s="7" t="str">
        <f t="shared" si="15"/>
        <v>20240514</v>
      </c>
      <c r="I259" s="7" t="str">
        <f t="shared" si="16"/>
        <v>20260331</v>
      </c>
      <c r="J259" s="7" t="str">
        <f>VLOOKUP(Y259,BIN_MAPPING!A:B,2,FALSE)</f>
        <v>22-045-2</v>
      </c>
      <c r="K259" s="22"/>
      <c r="L259" s="7" t="str">
        <f>VLOOKUP(E259,MATERIAL_MAPPING!B:D,3,FALSE)</f>
        <v>CS</v>
      </c>
      <c r="M259" s="13">
        <f t="shared" si="17"/>
        <v>160</v>
      </c>
      <c r="N259" s="23" t="s">
        <v>747</v>
      </c>
      <c r="O259" s="13" t="s">
        <v>156</v>
      </c>
      <c r="P259" s="5">
        <v>12356612</v>
      </c>
      <c r="R259" s="5">
        <v>1</v>
      </c>
      <c r="T259" s="5" t="s">
        <v>178</v>
      </c>
      <c r="Y259" s="19" t="s">
        <v>441</v>
      </c>
      <c r="Z259" s="5">
        <v>160</v>
      </c>
      <c r="AB259" s="24">
        <v>45426</v>
      </c>
      <c r="AC259" s="16">
        <v>46112</v>
      </c>
      <c r="AE259" s="5">
        <v>160</v>
      </c>
      <c r="AX259" s="1" t="s">
        <v>467</v>
      </c>
      <c r="BH259" s="20">
        <v>3.7613030820082298E+17</v>
      </c>
      <c r="BK259" s="18" t="s">
        <v>184</v>
      </c>
      <c r="BL259" s="18" t="s">
        <v>181</v>
      </c>
    </row>
    <row r="260" spans="1:64" x14ac:dyDescent="0.25">
      <c r="A260" s="7" t="str">
        <f>VLOOKUP(P260,MATERIAL_MAPPING!A:C,3,FALSE)</f>
        <v>NE00</v>
      </c>
      <c r="B260" s="7" t="s">
        <v>748</v>
      </c>
      <c r="C260" s="7" t="str">
        <f>VLOOKUP(P260,MATERIAL_MAPPING!A:C,3,FALSE)</f>
        <v>NE00</v>
      </c>
      <c r="D260" s="7" t="s">
        <v>748</v>
      </c>
      <c r="E260" s="7">
        <f>VLOOKUP(P260,MATERIAL_MAPPING!A:B,2,FALSE)</f>
        <v>10042</v>
      </c>
      <c r="F260" s="7" t="str">
        <f>VLOOKUP(AX260,HU_MAPPING!A:C,2,FALSE)</f>
        <v>I1</v>
      </c>
      <c r="G260" s="7" t="str">
        <f>VLOOKUP(AX260,HU_MAPPING!A:C,3,FALSE)</f>
        <v>NPALLET-I1</v>
      </c>
      <c r="H260" s="7" t="str">
        <f t="shared" si="15"/>
        <v>20240514</v>
      </c>
      <c r="I260" s="7" t="str">
        <f t="shared" si="16"/>
        <v>20260331</v>
      </c>
      <c r="J260" s="7" t="str">
        <f>VLOOKUP(Y260,BIN_MAPPING!A:B,2,FALSE)</f>
        <v>22-045-3</v>
      </c>
      <c r="K260" s="22" t="s">
        <v>725</v>
      </c>
      <c r="L260" s="7" t="str">
        <f>VLOOKUP(E260,MATERIAL_MAPPING!B:D,3,FALSE)</f>
        <v>CS</v>
      </c>
      <c r="M260" s="13">
        <f t="shared" si="17"/>
        <v>160</v>
      </c>
      <c r="N260" s="23" t="s">
        <v>747</v>
      </c>
      <c r="O260" s="13" t="s">
        <v>156</v>
      </c>
      <c r="P260" s="5">
        <v>12356612</v>
      </c>
      <c r="R260" s="5">
        <v>1</v>
      </c>
      <c r="T260" s="5" t="s">
        <v>178</v>
      </c>
      <c r="Y260" s="19" t="s">
        <v>442</v>
      </c>
      <c r="Z260" s="5">
        <v>160</v>
      </c>
      <c r="AB260" s="24">
        <v>45426</v>
      </c>
      <c r="AC260" s="16">
        <v>46112</v>
      </c>
      <c r="AE260" s="5">
        <v>160</v>
      </c>
      <c r="AX260" s="1" t="s">
        <v>467</v>
      </c>
      <c r="BH260" s="20">
        <v>3.7613030820082298E+17</v>
      </c>
      <c r="BK260" s="18" t="s">
        <v>184</v>
      </c>
      <c r="BL260" s="18" t="s">
        <v>181</v>
      </c>
    </row>
    <row r="261" spans="1:64" x14ac:dyDescent="0.25">
      <c r="A261" s="7" t="str">
        <f>VLOOKUP(P261,MATERIAL_MAPPING!A:C,3,FALSE)</f>
        <v>NE00</v>
      </c>
      <c r="B261" s="7" t="s">
        <v>748</v>
      </c>
      <c r="C261" s="7" t="str">
        <f>VLOOKUP(P261,MATERIAL_MAPPING!A:C,3,FALSE)</f>
        <v>NE00</v>
      </c>
      <c r="D261" s="7" t="s">
        <v>748</v>
      </c>
      <c r="E261" s="7">
        <f>VLOOKUP(P261,MATERIAL_MAPPING!A:B,2,FALSE)</f>
        <v>10042</v>
      </c>
      <c r="F261" s="7" t="str">
        <f>VLOOKUP(AX261,HU_MAPPING!A:C,2,FALSE)</f>
        <v>I1</v>
      </c>
      <c r="G261" s="7" t="str">
        <f>VLOOKUP(AX261,HU_MAPPING!A:C,3,FALSE)</f>
        <v>NPALLET-I1</v>
      </c>
      <c r="H261" s="7" t="str">
        <f t="shared" si="15"/>
        <v>20240514</v>
      </c>
      <c r="I261" s="7" t="str">
        <f t="shared" si="16"/>
        <v>20260331</v>
      </c>
      <c r="J261" s="7" t="str">
        <f>VLOOKUP(Y261,BIN_MAPPING!A:B,2,FALSE)</f>
        <v>22-045-4</v>
      </c>
      <c r="K261" s="22" t="s">
        <v>726</v>
      </c>
      <c r="L261" s="7" t="str">
        <f>VLOOKUP(E261,MATERIAL_MAPPING!B:D,3,FALSE)</f>
        <v>CS</v>
      </c>
      <c r="M261" s="13">
        <f t="shared" si="17"/>
        <v>160</v>
      </c>
      <c r="N261" s="23" t="s">
        <v>747</v>
      </c>
      <c r="O261" s="13" t="s">
        <v>156</v>
      </c>
      <c r="P261" s="5">
        <v>12356612</v>
      </c>
      <c r="R261" s="5">
        <v>1</v>
      </c>
      <c r="T261" s="5" t="s">
        <v>178</v>
      </c>
      <c r="Y261" s="19" t="s">
        <v>443</v>
      </c>
      <c r="Z261" s="5">
        <v>160</v>
      </c>
      <c r="AB261" s="24">
        <v>45426</v>
      </c>
      <c r="AC261" s="16">
        <v>46112</v>
      </c>
      <c r="AE261" s="5">
        <v>160</v>
      </c>
      <c r="AX261" s="1" t="s">
        <v>467</v>
      </c>
      <c r="BH261" s="20">
        <v>3.7613030820082298E+17</v>
      </c>
      <c r="BK261" s="18" t="s">
        <v>184</v>
      </c>
      <c r="BL261" s="18" t="s">
        <v>181</v>
      </c>
    </row>
    <row r="262" spans="1:64" x14ac:dyDescent="0.25">
      <c r="A262" s="7" t="str">
        <f>VLOOKUP(P262,MATERIAL_MAPPING!A:C,3,FALSE)</f>
        <v>NE00</v>
      </c>
      <c r="B262" s="7" t="s">
        <v>748</v>
      </c>
      <c r="C262" s="7" t="str">
        <f>VLOOKUP(P262,MATERIAL_MAPPING!A:C,3,FALSE)</f>
        <v>NE00</v>
      </c>
      <c r="D262" s="7" t="s">
        <v>748</v>
      </c>
      <c r="E262" s="7">
        <f>VLOOKUP(P262,MATERIAL_MAPPING!A:B,2,FALSE)</f>
        <v>10042</v>
      </c>
      <c r="F262" s="7" t="str">
        <f>VLOOKUP(AX262,HU_MAPPING!A:C,2,FALSE)</f>
        <v>I1</v>
      </c>
      <c r="G262" s="7" t="str">
        <f>VLOOKUP(AX262,HU_MAPPING!A:C,3,FALSE)</f>
        <v>NPALLET-I1</v>
      </c>
      <c r="H262" s="7" t="str">
        <f t="shared" si="15"/>
        <v>20240514</v>
      </c>
      <c r="I262" s="7" t="str">
        <f t="shared" si="16"/>
        <v>20260331</v>
      </c>
      <c r="J262" s="7" t="str">
        <f>VLOOKUP(Y262,BIN_MAPPING!A:B,2,FALSE)</f>
        <v>22-045-5</v>
      </c>
      <c r="K262" s="22" t="s">
        <v>727</v>
      </c>
      <c r="L262" s="7" t="str">
        <f>VLOOKUP(E262,MATERIAL_MAPPING!B:D,3,FALSE)</f>
        <v>CS</v>
      </c>
      <c r="M262" s="13">
        <f t="shared" si="17"/>
        <v>160</v>
      </c>
      <c r="N262" s="23" t="s">
        <v>747</v>
      </c>
      <c r="O262" s="13" t="s">
        <v>156</v>
      </c>
      <c r="P262" s="5">
        <v>12356612</v>
      </c>
      <c r="R262" s="5">
        <v>1</v>
      </c>
      <c r="T262" s="5" t="s">
        <v>178</v>
      </c>
      <c r="Y262" s="19" t="s">
        <v>444</v>
      </c>
      <c r="Z262" s="5">
        <v>160</v>
      </c>
      <c r="AB262" s="24">
        <v>45426</v>
      </c>
      <c r="AC262" s="16">
        <v>46112</v>
      </c>
      <c r="AE262" s="5">
        <v>160</v>
      </c>
      <c r="AX262" s="1" t="s">
        <v>467</v>
      </c>
      <c r="BH262" s="20">
        <v>3.7613030820082298E+17</v>
      </c>
      <c r="BK262" s="18" t="s">
        <v>184</v>
      </c>
      <c r="BL262" s="18" t="s">
        <v>181</v>
      </c>
    </row>
    <row r="263" spans="1:64" x14ac:dyDescent="0.25">
      <c r="A263" s="7" t="str">
        <f>VLOOKUP(P263,MATERIAL_MAPPING!A:C,3,FALSE)</f>
        <v>NE00</v>
      </c>
      <c r="B263" s="7" t="s">
        <v>748</v>
      </c>
      <c r="C263" s="7" t="str">
        <f>VLOOKUP(P263,MATERIAL_MAPPING!A:C,3,FALSE)</f>
        <v>NE00</v>
      </c>
      <c r="D263" s="7" t="s">
        <v>748</v>
      </c>
      <c r="E263" s="7">
        <f>VLOOKUP(P263,MATERIAL_MAPPING!A:B,2,FALSE)</f>
        <v>10042</v>
      </c>
      <c r="F263" s="7" t="str">
        <f>VLOOKUP(AX263,HU_MAPPING!A:C,2,FALSE)</f>
        <v>I1</v>
      </c>
      <c r="G263" s="7" t="str">
        <f>VLOOKUP(AX263,HU_MAPPING!A:C,3,FALSE)</f>
        <v>NPALLET-I1</v>
      </c>
      <c r="H263" s="7" t="str">
        <f t="shared" si="15"/>
        <v>20240514</v>
      </c>
      <c r="I263" s="7" t="str">
        <f t="shared" si="16"/>
        <v>20260331</v>
      </c>
      <c r="J263" s="7" t="str">
        <f>VLOOKUP(Y263,BIN_MAPPING!A:B,2,FALSE)</f>
        <v>22-045-6</v>
      </c>
      <c r="K263" s="22" t="s">
        <v>728</v>
      </c>
      <c r="L263" s="7" t="str">
        <f>VLOOKUP(E263,MATERIAL_MAPPING!B:D,3,FALSE)</f>
        <v>CS</v>
      </c>
      <c r="M263" s="13">
        <f t="shared" si="17"/>
        <v>160</v>
      </c>
      <c r="N263" s="23" t="s">
        <v>747</v>
      </c>
      <c r="O263" s="13" t="s">
        <v>156</v>
      </c>
      <c r="P263" s="5">
        <v>12356612</v>
      </c>
      <c r="R263" s="5">
        <v>1</v>
      </c>
      <c r="T263" s="5" t="s">
        <v>178</v>
      </c>
      <c r="Y263" s="19" t="s">
        <v>445</v>
      </c>
      <c r="Z263" s="5">
        <v>160</v>
      </c>
      <c r="AB263" s="24">
        <v>45426</v>
      </c>
      <c r="AC263" s="16">
        <v>46112</v>
      </c>
      <c r="AE263" s="5">
        <v>160</v>
      </c>
      <c r="AX263" s="1" t="s">
        <v>467</v>
      </c>
      <c r="BH263" s="20">
        <v>3.7613030820082298E+17</v>
      </c>
      <c r="BK263" s="18" t="s">
        <v>184</v>
      </c>
      <c r="BL263" s="18" t="s">
        <v>181</v>
      </c>
    </row>
    <row r="264" spans="1:64" x14ac:dyDescent="0.25">
      <c r="A264" s="7" t="str">
        <f>VLOOKUP(P264,MATERIAL_MAPPING!A:C,3,FALSE)</f>
        <v>NE00</v>
      </c>
      <c r="B264" s="7" t="s">
        <v>748</v>
      </c>
      <c r="C264" s="7" t="str">
        <f>VLOOKUP(P264,MATERIAL_MAPPING!A:C,3,FALSE)</f>
        <v>NE00</v>
      </c>
      <c r="D264" s="7" t="s">
        <v>748</v>
      </c>
      <c r="E264" s="7">
        <f>VLOOKUP(P264,MATERIAL_MAPPING!A:B,2,FALSE)</f>
        <v>10043</v>
      </c>
      <c r="F264" s="7" t="str">
        <f>VLOOKUP(AX264,HU_MAPPING!A:C,2,FALSE)</f>
        <v>I1</v>
      </c>
      <c r="G264" s="7" t="str">
        <f>VLOOKUP(AX264,HU_MAPPING!A:C,3,FALSE)</f>
        <v>NPALLET-I1</v>
      </c>
      <c r="H264" s="7" t="str">
        <f t="shared" si="15"/>
        <v>20240510</v>
      </c>
      <c r="I264" s="7" t="str">
        <f t="shared" si="16"/>
        <v>20250531</v>
      </c>
      <c r="J264" s="7" t="str">
        <f>VLOOKUP(Y264,BIN_MAPPING!A:B,2,FALSE)</f>
        <v>22-045-7</v>
      </c>
      <c r="K264" s="22" t="s">
        <v>729</v>
      </c>
      <c r="L264" s="7" t="str">
        <f>VLOOKUP(E264,MATERIAL_MAPPING!B:D,3,FALSE)</f>
        <v>CS</v>
      </c>
      <c r="M264" s="13">
        <f t="shared" si="17"/>
        <v>72</v>
      </c>
      <c r="N264" s="23" t="s">
        <v>747</v>
      </c>
      <c r="O264" s="13" t="s">
        <v>156</v>
      </c>
      <c r="P264" s="5">
        <v>12361029</v>
      </c>
      <c r="R264" s="5">
        <v>1</v>
      </c>
      <c r="T264" s="5">
        <v>100524</v>
      </c>
      <c r="Y264" s="19" t="s">
        <v>446</v>
      </c>
      <c r="Z264" s="5">
        <v>72</v>
      </c>
      <c r="AB264" s="24">
        <v>45422</v>
      </c>
      <c r="AC264" s="16">
        <v>45808</v>
      </c>
      <c r="AE264" s="5">
        <v>72</v>
      </c>
      <c r="AX264" s="1" t="s">
        <v>467</v>
      </c>
      <c r="BH264" s="20">
        <v>3.7613030820081901E+17</v>
      </c>
      <c r="BK264" s="18" t="s">
        <v>184</v>
      </c>
      <c r="BL264" s="18" t="s">
        <v>180</v>
      </c>
    </row>
    <row r="265" spans="1:64" x14ac:dyDescent="0.25">
      <c r="A265" s="7" t="str">
        <f>VLOOKUP(P265,MATERIAL_MAPPING!A:C,3,FALSE)</f>
        <v>NE00</v>
      </c>
      <c r="B265" s="7" t="s">
        <v>748</v>
      </c>
      <c r="C265" s="7" t="str">
        <f>VLOOKUP(P265,MATERIAL_MAPPING!A:C,3,FALSE)</f>
        <v>NE00</v>
      </c>
      <c r="D265" s="7" t="s">
        <v>748</v>
      </c>
      <c r="E265" s="7">
        <f>VLOOKUP(P265,MATERIAL_MAPPING!A:B,2,FALSE)</f>
        <v>10043</v>
      </c>
      <c r="F265" s="7" t="str">
        <f>VLOOKUP(AX265,HU_MAPPING!A:C,2,FALSE)</f>
        <v>I1</v>
      </c>
      <c r="G265" s="7" t="str">
        <f>VLOOKUP(AX265,HU_MAPPING!A:C,3,FALSE)</f>
        <v>NPALLET-I1</v>
      </c>
      <c r="H265" s="7" t="str">
        <f t="shared" si="15"/>
        <v>20240510</v>
      </c>
      <c r="I265" s="7" t="str">
        <f t="shared" si="16"/>
        <v>20250531</v>
      </c>
      <c r="J265" s="7" t="str">
        <f>VLOOKUP(Y265,BIN_MAPPING!A:B,2,FALSE)</f>
        <v>22-046-2</v>
      </c>
      <c r="K265" s="22" t="s">
        <v>730</v>
      </c>
      <c r="L265" s="7" t="str">
        <f>VLOOKUP(E265,MATERIAL_MAPPING!B:D,3,FALSE)</f>
        <v>CS</v>
      </c>
      <c r="M265" s="13">
        <f t="shared" si="17"/>
        <v>92</v>
      </c>
      <c r="N265" s="23" t="s">
        <v>747</v>
      </c>
      <c r="O265" s="13" t="s">
        <v>156</v>
      </c>
      <c r="P265" s="5">
        <v>12361029</v>
      </c>
      <c r="R265" s="5">
        <v>1</v>
      </c>
      <c r="T265" s="5">
        <v>100524</v>
      </c>
      <c r="Y265" s="19" t="s">
        <v>447</v>
      </c>
      <c r="Z265" s="5">
        <v>92</v>
      </c>
      <c r="AB265" s="24">
        <v>45422</v>
      </c>
      <c r="AC265" s="16">
        <v>45808</v>
      </c>
      <c r="AE265" s="5">
        <v>92</v>
      </c>
      <c r="AX265" s="1" t="s">
        <v>467</v>
      </c>
      <c r="BH265" s="20">
        <v>3.7613030820081901E+17</v>
      </c>
      <c r="BK265" s="18" t="s">
        <v>184</v>
      </c>
      <c r="BL265" s="18" t="s">
        <v>181</v>
      </c>
    </row>
    <row r="266" spans="1:64" x14ac:dyDescent="0.25">
      <c r="A266" s="7" t="str">
        <f>VLOOKUP(P266,MATERIAL_MAPPING!A:C,3,FALSE)</f>
        <v>NE00</v>
      </c>
      <c r="B266" s="7" t="s">
        <v>748</v>
      </c>
      <c r="C266" s="7" t="str">
        <f>VLOOKUP(P266,MATERIAL_MAPPING!A:C,3,FALSE)</f>
        <v>NE00</v>
      </c>
      <c r="D266" s="7" t="s">
        <v>748</v>
      </c>
      <c r="E266" s="7">
        <f>VLOOKUP(P266,MATERIAL_MAPPING!A:B,2,FALSE)</f>
        <v>10043</v>
      </c>
      <c r="F266" s="7" t="str">
        <f>VLOOKUP(AX266,HU_MAPPING!A:C,2,FALSE)</f>
        <v>I1</v>
      </c>
      <c r="G266" s="7" t="str">
        <f>VLOOKUP(AX266,HU_MAPPING!A:C,3,FALSE)</f>
        <v>NPALLET-I1</v>
      </c>
      <c r="H266" s="7" t="str">
        <f t="shared" si="15"/>
        <v>20240510</v>
      </c>
      <c r="I266" s="7" t="str">
        <f t="shared" si="16"/>
        <v>20250531</v>
      </c>
      <c r="J266" s="7" t="str">
        <f>VLOOKUP(Y266,BIN_MAPPING!A:B,2,FALSE)</f>
        <v>22-046-3</v>
      </c>
      <c r="K266" s="22" t="s">
        <v>731</v>
      </c>
      <c r="L266" s="7" t="str">
        <f>VLOOKUP(E266,MATERIAL_MAPPING!B:D,3,FALSE)</f>
        <v>CS</v>
      </c>
      <c r="M266" s="13">
        <f t="shared" si="17"/>
        <v>92</v>
      </c>
      <c r="N266" s="23" t="s">
        <v>747</v>
      </c>
      <c r="O266" s="13" t="s">
        <v>156</v>
      </c>
      <c r="P266" s="5">
        <v>12361029</v>
      </c>
      <c r="R266" s="5">
        <v>1</v>
      </c>
      <c r="T266" s="5">
        <v>100524</v>
      </c>
      <c r="Y266" s="19" t="s">
        <v>448</v>
      </c>
      <c r="Z266" s="5">
        <v>92</v>
      </c>
      <c r="AB266" s="24">
        <v>45422</v>
      </c>
      <c r="AC266" s="16">
        <v>45808</v>
      </c>
      <c r="AE266" s="5">
        <v>92</v>
      </c>
      <c r="AX266" s="1" t="s">
        <v>467</v>
      </c>
      <c r="BH266" s="20">
        <v>3.7613030820081901E+17</v>
      </c>
      <c r="BK266" s="18" t="s">
        <v>184</v>
      </c>
      <c r="BL266" s="18" t="s">
        <v>181</v>
      </c>
    </row>
    <row r="267" spans="1:64" x14ac:dyDescent="0.25">
      <c r="A267" s="7" t="str">
        <f>VLOOKUP(P267,MATERIAL_MAPPING!A:C,3,FALSE)</f>
        <v>NE00</v>
      </c>
      <c r="B267" s="7" t="s">
        <v>748</v>
      </c>
      <c r="C267" s="7" t="str">
        <f>VLOOKUP(P267,MATERIAL_MAPPING!A:C,3,FALSE)</f>
        <v>NE00</v>
      </c>
      <c r="D267" s="7" t="s">
        <v>748</v>
      </c>
      <c r="E267" s="7">
        <f>VLOOKUP(P267,MATERIAL_MAPPING!A:B,2,FALSE)</f>
        <v>10043</v>
      </c>
      <c r="F267" s="7" t="str">
        <f>VLOOKUP(AX267,HU_MAPPING!A:C,2,FALSE)</f>
        <v>I1</v>
      </c>
      <c r="G267" s="7" t="str">
        <f>VLOOKUP(AX267,HU_MAPPING!A:C,3,FALSE)</f>
        <v>NPALLET-I1</v>
      </c>
      <c r="H267" s="7" t="str">
        <f t="shared" si="15"/>
        <v>20240510</v>
      </c>
      <c r="I267" s="7" t="str">
        <f t="shared" si="16"/>
        <v>20250531</v>
      </c>
      <c r="J267" s="7" t="str">
        <f>VLOOKUP(Y267,BIN_MAPPING!A:B,2,FALSE)</f>
        <v>22-046-4</v>
      </c>
      <c r="K267" s="22" t="s">
        <v>732</v>
      </c>
      <c r="L267" s="7" t="str">
        <f>VLOOKUP(E267,MATERIAL_MAPPING!B:D,3,FALSE)</f>
        <v>CS</v>
      </c>
      <c r="M267" s="13">
        <f t="shared" si="17"/>
        <v>92</v>
      </c>
      <c r="N267" s="23" t="s">
        <v>747</v>
      </c>
      <c r="O267" s="13" t="s">
        <v>156</v>
      </c>
      <c r="P267" s="5">
        <v>12361029</v>
      </c>
      <c r="R267" s="5">
        <v>1</v>
      </c>
      <c r="T267" s="5">
        <v>100524</v>
      </c>
      <c r="Y267" s="19" t="s">
        <v>449</v>
      </c>
      <c r="Z267" s="5">
        <v>92</v>
      </c>
      <c r="AB267" s="24">
        <v>45422</v>
      </c>
      <c r="AC267" s="16">
        <v>45808</v>
      </c>
      <c r="AE267" s="5">
        <v>92</v>
      </c>
      <c r="AX267" s="1" t="s">
        <v>467</v>
      </c>
      <c r="BH267" s="20">
        <v>3.7613030820081901E+17</v>
      </c>
      <c r="BK267" s="18" t="s">
        <v>184</v>
      </c>
      <c r="BL267" s="18" t="s">
        <v>181</v>
      </c>
    </row>
    <row r="268" spans="1:64" x14ac:dyDescent="0.25">
      <c r="A268" s="7" t="str">
        <f>VLOOKUP(P268,MATERIAL_MAPPING!A:C,3,FALSE)</f>
        <v>NE00</v>
      </c>
      <c r="B268" s="7" t="s">
        <v>748</v>
      </c>
      <c r="C268" s="7" t="str">
        <f>VLOOKUP(P268,MATERIAL_MAPPING!A:C,3,FALSE)</f>
        <v>NE00</v>
      </c>
      <c r="D268" s="7" t="s">
        <v>748</v>
      </c>
      <c r="E268" s="7">
        <f>VLOOKUP(P268,MATERIAL_MAPPING!A:B,2,FALSE)</f>
        <v>10043</v>
      </c>
      <c r="F268" s="7" t="str">
        <f>VLOOKUP(AX268,HU_MAPPING!A:C,2,FALSE)</f>
        <v>I1</v>
      </c>
      <c r="G268" s="7" t="str">
        <f>VLOOKUP(AX268,HU_MAPPING!A:C,3,FALSE)</f>
        <v>NPALLET-I1</v>
      </c>
      <c r="H268" s="7" t="str">
        <f t="shared" si="15"/>
        <v>20240510</v>
      </c>
      <c r="I268" s="7" t="str">
        <f t="shared" si="16"/>
        <v>20250531</v>
      </c>
      <c r="J268" s="7" t="str">
        <f>VLOOKUP(Y268,BIN_MAPPING!A:B,2,FALSE)</f>
        <v>22-046-5</v>
      </c>
      <c r="K268" s="22" t="s">
        <v>733</v>
      </c>
      <c r="L268" s="7" t="str">
        <f>VLOOKUP(E268,MATERIAL_MAPPING!B:D,3,FALSE)</f>
        <v>CS</v>
      </c>
      <c r="M268" s="13">
        <f t="shared" si="17"/>
        <v>92</v>
      </c>
      <c r="N268" s="23" t="s">
        <v>747</v>
      </c>
      <c r="O268" s="13" t="s">
        <v>156</v>
      </c>
      <c r="P268" s="5">
        <v>12361029</v>
      </c>
      <c r="R268" s="5">
        <v>1</v>
      </c>
      <c r="T268" s="5">
        <v>100524</v>
      </c>
      <c r="Y268" s="19" t="s">
        <v>450</v>
      </c>
      <c r="Z268" s="5">
        <v>92</v>
      </c>
      <c r="AB268" s="24">
        <v>45422</v>
      </c>
      <c r="AC268" s="16">
        <v>45808</v>
      </c>
      <c r="AE268" s="5">
        <v>92</v>
      </c>
      <c r="AX268" s="1" t="s">
        <v>467</v>
      </c>
      <c r="BH268" s="20">
        <v>3.7613030820081901E+17</v>
      </c>
      <c r="BK268" s="18" t="s">
        <v>184</v>
      </c>
      <c r="BL268" s="18" t="s">
        <v>181</v>
      </c>
    </row>
    <row r="269" spans="1:64" x14ac:dyDescent="0.25">
      <c r="A269" s="7" t="str">
        <f>VLOOKUP(P269,MATERIAL_MAPPING!A:C,3,FALSE)</f>
        <v>NE00</v>
      </c>
      <c r="B269" s="7" t="s">
        <v>748</v>
      </c>
      <c r="C269" s="7" t="str">
        <f>VLOOKUP(P269,MATERIAL_MAPPING!A:C,3,FALSE)</f>
        <v>NE00</v>
      </c>
      <c r="D269" s="7" t="s">
        <v>748</v>
      </c>
      <c r="E269" s="7">
        <f>VLOOKUP(P269,MATERIAL_MAPPING!A:B,2,FALSE)</f>
        <v>10043</v>
      </c>
      <c r="F269" s="7" t="str">
        <f>VLOOKUP(AX269,HU_MAPPING!A:C,2,FALSE)</f>
        <v>I1</v>
      </c>
      <c r="G269" s="7" t="str">
        <f>VLOOKUP(AX269,HU_MAPPING!A:C,3,FALSE)</f>
        <v>NPALLET-I1</v>
      </c>
      <c r="H269" s="7" t="str">
        <f t="shared" ref="H269:H281" si="18">TEXT(AB269,"yyyymmdd")</f>
        <v>20240510</v>
      </c>
      <c r="I269" s="7" t="str">
        <f t="shared" ref="I269:I281" si="19">TEXT(AC269,"yyyymmdd")</f>
        <v>20250531</v>
      </c>
      <c r="J269" s="7" t="str">
        <f>VLOOKUP(Y269,BIN_MAPPING!A:B,2,FALSE)</f>
        <v>22-046-6</v>
      </c>
      <c r="K269" s="22" t="s">
        <v>734</v>
      </c>
      <c r="L269" s="7" t="str">
        <f>VLOOKUP(E269,MATERIAL_MAPPING!B:D,3,FALSE)</f>
        <v>CS</v>
      </c>
      <c r="M269" s="13">
        <f t="shared" ref="M269:M281" si="20">AE269</f>
        <v>92</v>
      </c>
      <c r="N269" s="23" t="s">
        <v>747</v>
      </c>
      <c r="O269" s="13" t="s">
        <v>156</v>
      </c>
      <c r="P269" s="5">
        <v>12361029</v>
      </c>
      <c r="R269" s="5">
        <v>1</v>
      </c>
      <c r="T269" s="5">
        <v>100524</v>
      </c>
      <c r="Y269" s="19" t="s">
        <v>451</v>
      </c>
      <c r="Z269" s="5">
        <v>92</v>
      </c>
      <c r="AB269" s="24">
        <v>45422</v>
      </c>
      <c r="AC269" s="16">
        <v>45808</v>
      </c>
      <c r="AE269" s="5">
        <v>92</v>
      </c>
      <c r="AX269" s="1" t="s">
        <v>467</v>
      </c>
      <c r="BH269" s="20">
        <v>3.7613030820081901E+17</v>
      </c>
      <c r="BK269" s="18" t="s">
        <v>184</v>
      </c>
      <c r="BL269" s="18" t="s">
        <v>181</v>
      </c>
    </row>
    <row r="270" spans="1:64" x14ac:dyDescent="0.25">
      <c r="A270" s="7" t="str">
        <f>VLOOKUP(P270,MATERIAL_MAPPING!A:C,3,FALSE)</f>
        <v>NE00</v>
      </c>
      <c r="B270" s="7" t="s">
        <v>748</v>
      </c>
      <c r="C270" s="7" t="str">
        <f>VLOOKUP(P270,MATERIAL_MAPPING!A:C,3,FALSE)</f>
        <v>NE00</v>
      </c>
      <c r="D270" s="7" t="s">
        <v>748</v>
      </c>
      <c r="E270" s="7">
        <f>VLOOKUP(P270,MATERIAL_MAPPING!A:B,2,FALSE)</f>
        <v>10043</v>
      </c>
      <c r="F270" s="7" t="str">
        <f>VLOOKUP(AX270,HU_MAPPING!A:C,2,FALSE)</f>
        <v>I1</v>
      </c>
      <c r="G270" s="7" t="str">
        <f>VLOOKUP(AX270,HU_MAPPING!A:C,3,FALSE)</f>
        <v>NPALLET-I1</v>
      </c>
      <c r="H270" s="7" t="str">
        <f t="shared" si="18"/>
        <v>20240510</v>
      </c>
      <c r="I270" s="7" t="str">
        <f t="shared" si="19"/>
        <v>20250531</v>
      </c>
      <c r="J270" s="7" t="str">
        <f>VLOOKUP(Y270,BIN_MAPPING!A:B,2,FALSE)</f>
        <v>22-046-7</v>
      </c>
      <c r="K270" s="22" t="s">
        <v>735</v>
      </c>
      <c r="L270" s="7" t="str">
        <f>VLOOKUP(E270,MATERIAL_MAPPING!B:D,3,FALSE)</f>
        <v>CS</v>
      </c>
      <c r="M270" s="13">
        <f t="shared" si="20"/>
        <v>92</v>
      </c>
      <c r="N270" s="23" t="s">
        <v>747</v>
      </c>
      <c r="O270" s="13" t="s">
        <v>156</v>
      </c>
      <c r="P270" s="5">
        <v>12361029</v>
      </c>
      <c r="R270" s="5">
        <v>1</v>
      </c>
      <c r="T270" s="5">
        <v>100524</v>
      </c>
      <c r="Y270" s="19" t="s">
        <v>452</v>
      </c>
      <c r="Z270" s="5">
        <v>92</v>
      </c>
      <c r="AB270" s="24">
        <v>45422</v>
      </c>
      <c r="AC270" s="16">
        <v>45808</v>
      </c>
      <c r="AE270" s="5">
        <v>92</v>
      </c>
      <c r="AX270" s="1" t="s">
        <v>467</v>
      </c>
      <c r="BH270" s="20">
        <v>3.7613030820081901E+17</v>
      </c>
      <c r="BK270" s="18" t="s">
        <v>184</v>
      </c>
      <c r="BL270" s="18" t="s">
        <v>181</v>
      </c>
    </row>
    <row r="271" spans="1:64" x14ac:dyDescent="0.25">
      <c r="A271" s="7" t="str">
        <f>VLOOKUP(P271,MATERIAL_MAPPING!A:C,3,FALSE)</f>
        <v>NE00</v>
      </c>
      <c r="B271" s="7" t="s">
        <v>748</v>
      </c>
      <c r="C271" s="7" t="str">
        <f>VLOOKUP(P271,MATERIAL_MAPPING!A:C,3,FALSE)</f>
        <v>NE00</v>
      </c>
      <c r="D271" s="7" t="s">
        <v>748</v>
      </c>
      <c r="E271" s="7">
        <f>VLOOKUP(P271,MATERIAL_MAPPING!A:B,2,FALSE)</f>
        <v>10043</v>
      </c>
      <c r="F271" s="7" t="str">
        <f>VLOOKUP(AX271,HU_MAPPING!A:C,2,FALSE)</f>
        <v>I1</v>
      </c>
      <c r="G271" s="7" t="str">
        <f>VLOOKUP(AX271,HU_MAPPING!A:C,3,FALSE)</f>
        <v>NPALLET-I1</v>
      </c>
      <c r="H271" s="7" t="str">
        <f t="shared" si="18"/>
        <v>20240510</v>
      </c>
      <c r="I271" s="7" t="str">
        <f t="shared" si="19"/>
        <v>20250531</v>
      </c>
      <c r="J271" s="7" t="str">
        <f>VLOOKUP(Y271,BIN_MAPPING!A:B,2,FALSE)</f>
        <v>22-047-2</v>
      </c>
      <c r="K271" s="22" t="s">
        <v>736</v>
      </c>
      <c r="L271" s="7" t="str">
        <f>VLOOKUP(E271,MATERIAL_MAPPING!B:D,3,FALSE)</f>
        <v>CS</v>
      </c>
      <c r="M271" s="13">
        <f t="shared" si="20"/>
        <v>92</v>
      </c>
      <c r="N271" s="23" t="s">
        <v>747</v>
      </c>
      <c r="O271" s="13" t="s">
        <v>156</v>
      </c>
      <c r="P271" s="5">
        <v>12361029</v>
      </c>
      <c r="R271" s="5">
        <v>1</v>
      </c>
      <c r="T271" s="5">
        <v>100524</v>
      </c>
      <c r="Y271" s="19" t="s">
        <v>453</v>
      </c>
      <c r="Z271" s="5">
        <v>92</v>
      </c>
      <c r="AB271" s="24">
        <v>45422</v>
      </c>
      <c r="AC271" s="16">
        <v>45808</v>
      </c>
      <c r="AE271" s="5">
        <v>92</v>
      </c>
      <c r="AX271" s="1" t="s">
        <v>467</v>
      </c>
      <c r="BH271" s="20">
        <v>3.7613030820081901E+17</v>
      </c>
      <c r="BK271" s="18" t="s">
        <v>184</v>
      </c>
      <c r="BL271" s="18" t="s">
        <v>181</v>
      </c>
    </row>
    <row r="272" spans="1:64" x14ac:dyDescent="0.25">
      <c r="A272" s="7" t="str">
        <f>VLOOKUP(P272,MATERIAL_MAPPING!A:C,3,FALSE)</f>
        <v>NE00</v>
      </c>
      <c r="B272" s="7" t="s">
        <v>748</v>
      </c>
      <c r="C272" s="7" t="str">
        <f>VLOOKUP(P272,MATERIAL_MAPPING!A:C,3,FALSE)</f>
        <v>NE00</v>
      </c>
      <c r="D272" s="7" t="s">
        <v>748</v>
      </c>
      <c r="E272" s="7">
        <f>VLOOKUP(P272,MATERIAL_MAPPING!A:B,2,FALSE)</f>
        <v>10043</v>
      </c>
      <c r="F272" s="7" t="str">
        <f>VLOOKUP(AX272,HU_MAPPING!A:C,2,FALSE)</f>
        <v>I1</v>
      </c>
      <c r="G272" s="7" t="str">
        <f>VLOOKUP(AX272,HU_MAPPING!A:C,3,FALSE)</f>
        <v>NPALLET-I1</v>
      </c>
      <c r="H272" s="7" t="str">
        <f t="shared" si="18"/>
        <v>20240510</v>
      </c>
      <c r="I272" s="7" t="str">
        <f t="shared" si="19"/>
        <v>20250531</v>
      </c>
      <c r="J272" s="7" t="str">
        <f>VLOOKUP(Y272,BIN_MAPPING!A:B,2,FALSE)</f>
        <v>22-047-3</v>
      </c>
      <c r="K272" s="22" t="s">
        <v>737</v>
      </c>
      <c r="L272" s="7" t="str">
        <f>VLOOKUP(E272,MATERIAL_MAPPING!B:D,3,FALSE)</f>
        <v>CS</v>
      </c>
      <c r="M272" s="13">
        <f t="shared" si="20"/>
        <v>92</v>
      </c>
      <c r="N272" s="23" t="s">
        <v>747</v>
      </c>
      <c r="O272" s="13" t="s">
        <v>156</v>
      </c>
      <c r="P272" s="5">
        <v>12361029</v>
      </c>
      <c r="R272" s="5">
        <v>1</v>
      </c>
      <c r="T272" s="5">
        <v>100524</v>
      </c>
      <c r="Y272" s="19" t="s">
        <v>454</v>
      </c>
      <c r="Z272" s="5">
        <v>92</v>
      </c>
      <c r="AB272" s="24">
        <v>45422</v>
      </c>
      <c r="AC272" s="16">
        <v>45808</v>
      </c>
      <c r="AE272" s="5">
        <v>92</v>
      </c>
      <c r="AX272" s="1" t="s">
        <v>467</v>
      </c>
      <c r="BH272" s="20">
        <v>3.7613030820081901E+17</v>
      </c>
      <c r="BK272" s="18" t="s">
        <v>184</v>
      </c>
      <c r="BL272" s="18" t="s">
        <v>181</v>
      </c>
    </row>
    <row r="273" spans="1:64" x14ac:dyDescent="0.25">
      <c r="A273" s="7" t="str">
        <f>VLOOKUP(P273,MATERIAL_MAPPING!A:C,3,FALSE)</f>
        <v>NE00</v>
      </c>
      <c r="B273" s="7" t="s">
        <v>748</v>
      </c>
      <c r="C273" s="7" t="str">
        <f>VLOOKUP(P273,MATERIAL_MAPPING!A:C,3,FALSE)</f>
        <v>NE00</v>
      </c>
      <c r="D273" s="7" t="s">
        <v>748</v>
      </c>
      <c r="E273" s="7">
        <f>VLOOKUP(P273,MATERIAL_MAPPING!A:B,2,FALSE)</f>
        <v>10043</v>
      </c>
      <c r="F273" s="7" t="str">
        <f>VLOOKUP(AX273,HU_MAPPING!A:C,2,FALSE)</f>
        <v>I1</v>
      </c>
      <c r="G273" s="7" t="str">
        <f>VLOOKUP(AX273,HU_MAPPING!A:C,3,FALSE)</f>
        <v>NPALLET-I1</v>
      </c>
      <c r="H273" s="7" t="str">
        <f t="shared" si="18"/>
        <v>20240510</v>
      </c>
      <c r="I273" s="7" t="str">
        <f t="shared" si="19"/>
        <v>20250531</v>
      </c>
      <c r="J273" s="7" t="str">
        <f>VLOOKUP(Y273,BIN_MAPPING!A:B,2,FALSE)</f>
        <v>22-047-4</v>
      </c>
      <c r="K273" s="22" t="s">
        <v>738</v>
      </c>
      <c r="L273" s="7" t="str">
        <f>VLOOKUP(E273,MATERIAL_MAPPING!B:D,3,FALSE)</f>
        <v>CS</v>
      </c>
      <c r="M273" s="13">
        <f t="shared" si="20"/>
        <v>92</v>
      </c>
      <c r="N273" s="23" t="s">
        <v>747</v>
      </c>
      <c r="O273" s="13" t="s">
        <v>156</v>
      </c>
      <c r="P273" s="5">
        <v>12361029</v>
      </c>
      <c r="R273" s="5">
        <v>1</v>
      </c>
      <c r="T273" s="5">
        <v>100524</v>
      </c>
      <c r="Y273" s="19" t="s">
        <v>455</v>
      </c>
      <c r="Z273" s="5">
        <v>92</v>
      </c>
      <c r="AB273" s="24">
        <v>45422</v>
      </c>
      <c r="AC273" s="16">
        <v>45808</v>
      </c>
      <c r="AE273" s="5">
        <v>92</v>
      </c>
      <c r="AX273" s="1" t="s">
        <v>467</v>
      </c>
      <c r="BH273" s="20">
        <v>3.7613030820081901E+17</v>
      </c>
      <c r="BK273" s="18" t="s">
        <v>184</v>
      </c>
      <c r="BL273" s="18" t="s">
        <v>181</v>
      </c>
    </row>
    <row r="274" spans="1:64" x14ac:dyDescent="0.25">
      <c r="A274" s="7" t="str">
        <f>VLOOKUP(P274,MATERIAL_MAPPING!A:C,3,FALSE)</f>
        <v>NE00</v>
      </c>
      <c r="B274" s="7" t="s">
        <v>748</v>
      </c>
      <c r="C274" s="7" t="str">
        <f>VLOOKUP(P274,MATERIAL_MAPPING!A:C,3,FALSE)</f>
        <v>NE00</v>
      </c>
      <c r="D274" s="7" t="s">
        <v>748</v>
      </c>
      <c r="E274" s="7">
        <f>VLOOKUP(P274,MATERIAL_MAPPING!A:B,2,FALSE)</f>
        <v>10043</v>
      </c>
      <c r="F274" s="7" t="str">
        <f>VLOOKUP(AX274,HU_MAPPING!A:C,2,FALSE)</f>
        <v>I1</v>
      </c>
      <c r="G274" s="7" t="str">
        <f>VLOOKUP(AX274,HU_MAPPING!A:C,3,FALSE)</f>
        <v>NPALLET-I1</v>
      </c>
      <c r="H274" s="7" t="str">
        <f t="shared" si="18"/>
        <v>20240514</v>
      </c>
      <c r="I274" s="7" t="str">
        <f t="shared" si="19"/>
        <v>20250228</v>
      </c>
      <c r="J274" s="7" t="str">
        <f>VLOOKUP(Y274,BIN_MAPPING!A:B,2,FALSE)</f>
        <v>22-047-5</v>
      </c>
      <c r="K274" s="22" t="s">
        <v>739</v>
      </c>
      <c r="L274" s="7" t="str">
        <f>VLOOKUP(E274,MATERIAL_MAPPING!B:D,3,FALSE)</f>
        <v>CS</v>
      </c>
      <c r="M274" s="13">
        <f t="shared" si="20"/>
        <v>92</v>
      </c>
      <c r="N274" s="23" t="s">
        <v>747</v>
      </c>
      <c r="O274" s="13" t="s">
        <v>156</v>
      </c>
      <c r="P274" s="5">
        <v>12361029</v>
      </c>
      <c r="R274" s="5">
        <v>1</v>
      </c>
      <c r="T274" s="5" t="s">
        <v>179</v>
      </c>
      <c r="Y274" s="19" t="s">
        <v>456</v>
      </c>
      <c r="Z274" s="5">
        <v>92</v>
      </c>
      <c r="AB274" s="24">
        <v>45426</v>
      </c>
      <c r="AC274" s="16">
        <v>45716</v>
      </c>
      <c r="AE274" s="5">
        <v>92</v>
      </c>
      <c r="AX274" s="1" t="s">
        <v>467</v>
      </c>
      <c r="BH274" s="20">
        <v>3.7613030820082298E+17</v>
      </c>
      <c r="BK274" s="18" t="s">
        <v>184</v>
      </c>
      <c r="BL274" s="18" t="s">
        <v>181</v>
      </c>
    </row>
    <row r="275" spans="1:64" x14ac:dyDescent="0.25">
      <c r="A275" s="7" t="str">
        <f>VLOOKUP(P275,MATERIAL_MAPPING!A:C,3,FALSE)</f>
        <v>NE00</v>
      </c>
      <c r="B275" s="7" t="s">
        <v>748</v>
      </c>
      <c r="C275" s="7" t="str">
        <f>VLOOKUP(P275,MATERIAL_MAPPING!A:C,3,FALSE)</f>
        <v>NE00</v>
      </c>
      <c r="D275" s="7" t="s">
        <v>748</v>
      </c>
      <c r="E275" s="7">
        <f>VLOOKUP(P275,MATERIAL_MAPPING!A:B,2,FALSE)</f>
        <v>10043</v>
      </c>
      <c r="F275" s="7" t="str">
        <f>VLOOKUP(AX275,HU_MAPPING!A:C,2,FALSE)</f>
        <v>I1</v>
      </c>
      <c r="G275" s="7" t="str">
        <f>VLOOKUP(AX275,HU_MAPPING!A:C,3,FALSE)</f>
        <v>NPALLET-I1</v>
      </c>
      <c r="H275" s="7" t="str">
        <f t="shared" si="18"/>
        <v>20240514</v>
      </c>
      <c r="I275" s="7" t="str">
        <f t="shared" si="19"/>
        <v>20250228</v>
      </c>
      <c r="J275" s="7" t="str">
        <f>VLOOKUP(Y275,BIN_MAPPING!A:B,2,FALSE)</f>
        <v>22-047-6</v>
      </c>
      <c r="K275" s="22" t="s">
        <v>740</v>
      </c>
      <c r="L275" s="7" t="str">
        <f>VLOOKUP(E275,MATERIAL_MAPPING!B:D,3,FALSE)</f>
        <v>CS</v>
      </c>
      <c r="M275" s="13">
        <f t="shared" si="20"/>
        <v>92</v>
      </c>
      <c r="N275" s="23" t="s">
        <v>747</v>
      </c>
      <c r="O275" s="13" t="s">
        <v>156</v>
      </c>
      <c r="P275" s="5">
        <v>12361029</v>
      </c>
      <c r="R275" s="5">
        <v>1</v>
      </c>
      <c r="T275" s="5" t="s">
        <v>179</v>
      </c>
      <c r="Y275" s="19" t="s">
        <v>457</v>
      </c>
      <c r="Z275" s="5">
        <v>92</v>
      </c>
      <c r="AB275" s="24">
        <v>45426</v>
      </c>
      <c r="AC275" s="16">
        <v>45716</v>
      </c>
      <c r="AE275" s="5">
        <v>92</v>
      </c>
      <c r="AX275" s="1" t="s">
        <v>467</v>
      </c>
      <c r="BH275" s="20">
        <v>3.7613030820082298E+17</v>
      </c>
      <c r="BK275" s="18" t="s">
        <v>184</v>
      </c>
      <c r="BL275" s="18" t="s">
        <v>181</v>
      </c>
    </row>
    <row r="276" spans="1:64" x14ac:dyDescent="0.25">
      <c r="A276" s="7" t="str">
        <f>VLOOKUP(P276,MATERIAL_MAPPING!A:C,3,FALSE)</f>
        <v>NE00</v>
      </c>
      <c r="B276" s="7" t="s">
        <v>748</v>
      </c>
      <c r="C276" s="7" t="str">
        <f>VLOOKUP(P276,MATERIAL_MAPPING!A:C,3,FALSE)</f>
        <v>NE00</v>
      </c>
      <c r="D276" s="7" t="s">
        <v>748</v>
      </c>
      <c r="E276" s="7">
        <f>VLOOKUP(P276,MATERIAL_MAPPING!A:B,2,FALSE)</f>
        <v>10043</v>
      </c>
      <c r="F276" s="7" t="str">
        <f>VLOOKUP(AX276,HU_MAPPING!A:C,2,FALSE)</f>
        <v>I1</v>
      </c>
      <c r="G276" s="7" t="str">
        <f>VLOOKUP(AX276,HU_MAPPING!A:C,3,FALSE)</f>
        <v>NPALLET-I1</v>
      </c>
      <c r="H276" s="7" t="str">
        <f t="shared" si="18"/>
        <v>20240514</v>
      </c>
      <c r="I276" s="7" t="str">
        <f t="shared" si="19"/>
        <v>20250228</v>
      </c>
      <c r="J276" s="7" t="str">
        <f>VLOOKUP(Y276,BIN_MAPPING!A:B,2,FALSE)</f>
        <v>22-047-7</v>
      </c>
      <c r="K276" s="22" t="s">
        <v>741</v>
      </c>
      <c r="L276" s="7" t="str">
        <f>VLOOKUP(E276,MATERIAL_MAPPING!B:D,3,FALSE)</f>
        <v>CS</v>
      </c>
      <c r="M276" s="13">
        <f t="shared" si="20"/>
        <v>92</v>
      </c>
      <c r="N276" s="23" t="s">
        <v>747</v>
      </c>
      <c r="O276" s="13" t="s">
        <v>156</v>
      </c>
      <c r="P276" s="5">
        <v>12361029</v>
      </c>
      <c r="R276" s="5">
        <v>1</v>
      </c>
      <c r="T276" s="5" t="s">
        <v>179</v>
      </c>
      <c r="Y276" s="19" t="s">
        <v>458</v>
      </c>
      <c r="Z276" s="5">
        <v>92</v>
      </c>
      <c r="AB276" s="24">
        <v>45426</v>
      </c>
      <c r="AC276" s="16">
        <v>45716</v>
      </c>
      <c r="AE276" s="5">
        <v>92</v>
      </c>
      <c r="AX276" s="1" t="s">
        <v>467</v>
      </c>
      <c r="BH276" s="20">
        <v>3.7613030820082298E+17</v>
      </c>
      <c r="BK276" s="18" t="s">
        <v>184</v>
      </c>
      <c r="BL276" s="18" t="s">
        <v>181</v>
      </c>
    </row>
    <row r="277" spans="1:64" x14ac:dyDescent="0.25">
      <c r="A277" s="7" t="str">
        <f>VLOOKUP(P277,MATERIAL_MAPPING!A:C,3,FALSE)</f>
        <v>NE00</v>
      </c>
      <c r="B277" s="7" t="s">
        <v>748</v>
      </c>
      <c r="C277" s="7" t="str">
        <f>VLOOKUP(P277,MATERIAL_MAPPING!A:C,3,FALSE)</f>
        <v>NE00</v>
      </c>
      <c r="D277" s="7" t="s">
        <v>748</v>
      </c>
      <c r="E277" s="7">
        <f>VLOOKUP(P277,MATERIAL_MAPPING!A:B,2,FALSE)</f>
        <v>10043</v>
      </c>
      <c r="F277" s="7" t="str">
        <f>VLOOKUP(AX277,HU_MAPPING!A:C,2,FALSE)</f>
        <v>I1</v>
      </c>
      <c r="G277" s="7" t="str">
        <f>VLOOKUP(AX277,HU_MAPPING!A:C,3,FALSE)</f>
        <v>NPALLET-I1</v>
      </c>
      <c r="H277" s="7" t="str">
        <f t="shared" si="18"/>
        <v>20240514</v>
      </c>
      <c r="I277" s="7" t="str">
        <f t="shared" si="19"/>
        <v>20250228</v>
      </c>
      <c r="J277" s="7" t="str">
        <f>VLOOKUP(Y277,BIN_MAPPING!A:B,2,FALSE)</f>
        <v>22-048-2</v>
      </c>
      <c r="K277" s="22" t="s">
        <v>742</v>
      </c>
      <c r="L277" s="7" t="str">
        <f>VLOOKUP(E277,MATERIAL_MAPPING!B:D,3,FALSE)</f>
        <v>CS</v>
      </c>
      <c r="M277" s="13">
        <f t="shared" si="20"/>
        <v>92</v>
      </c>
      <c r="N277" s="23" t="s">
        <v>747</v>
      </c>
      <c r="O277" s="13" t="s">
        <v>156</v>
      </c>
      <c r="P277" s="5">
        <v>12361029</v>
      </c>
      <c r="R277" s="5">
        <v>1</v>
      </c>
      <c r="T277" s="5" t="s">
        <v>179</v>
      </c>
      <c r="Y277" s="19" t="s">
        <v>459</v>
      </c>
      <c r="Z277" s="5">
        <v>92</v>
      </c>
      <c r="AB277" s="24">
        <v>45426</v>
      </c>
      <c r="AC277" s="16">
        <v>45716</v>
      </c>
      <c r="AE277" s="5">
        <v>92</v>
      </c>
      <c r="AX277" s="1" t="s">
        <v>467</v>
      </c>
      <c r="BH277" s="20">
        <v>3.7613030820082298E+17</v>
      </c>
      <c r="BK277" s="18" t="s">
        <v>184</v>
      </c>
      <c r="BL277" s="18" t="s">
        <v>181</v>
      </c>
    </row>
    <row r="278" spans="1:64" x14ac:dyDescent="0.25">
      <c r="A278" s="7" t="str">
        <f>VLOOKUP(P278,MATERIAL_MAPPING!A:C,3,FALSE)</f>
        <v>NE00</v>
      </c>
      <c r="B278" s="7" t="s">
        <v>748</v>
      </c>
      <c r="C278" s="7" t="str">
        <f>VLOOKUP(P278,MATERIAL_MAPPING!A:C,3,FALSE)</f>
        <v>NE00</v>
      </c>
      <c r="D278" s="7" t="s">
        <v>748</v>
      </c>
      <c r="E278" s="7">
        <f>VLOOKUP(P278,MATERIAL_MAPPING!A:B,2,FALSE)</f>
        <v>10043</v>
      </c>
      <c r="F278" s="7" t="str">
        <f>VLOOKUP(AX278,HU_MAPPING!A:C,2,FALSE)</f>
        <v>I1</v>
      </c>
      <c r="G278" s="7" t="str">
        <f>VLOOKUP(AX278,HU_MAPPING!A:C,3,FALSE)</f>
        <v>NPALLET-I1</v>
      </c>
      <c r="H278" s="7" t="str">
        <f t="shared" si="18"/>
        <v>20240514</v>
      </c>
      <c r="I278" s="7" t="str">
        <f t="shared" si="19"/>
        <v>20250228</v>
      </c>
      <c r="J278" s="7" t="str">
        <f>VLOOKUP(Y278,BIN_MAPPING!A:B,2,FALSE)</f>
        <v>22-048-3</v>
      </c>
      <c r="K278" s="22" t="s">
        <v>743</v>
      </c>
      <c r="L278" s="7" t="str">
        <f>VLOOKUP(E278,MATERIAL_MAPPING!B:D,3,FALSE)</f>
        <v>CS</v>
      </c>
      <c r="M278" s="13">
        <f t="shared" si="20"/>
        <v>92</v>
      </c>
      <c r="N278" s="23" t="s">
        <v>747</v>
      </c>
      <c r="O278" s="13" t="s">
        <v>156</v>
      </c>
      <c r="P278" s="5">
        <v>12361029</v>
      </c>
      <c r="R278" s="5">
        <v>1</v>
      </c>
      <c r="T278" s="5" t="s">
        <v>179</v>
      </c>
      <c r="Y278" s="19" t="s">
        <v>460</v>
      </c>
      <c r="Z278" s="5">
        <v>92</v>
      </c>
      <c r="AB278" s="24">
        <v>45426</v>
      </c>
      <c r="AC278" s="16">
        <v>45716</v>
      </c>
      <c r="AE278" s="5">
        <v>92</v>
      </c>
      <c r="AX278" s="1" t="s">
        <v>467</v>
      </c>
      <c r="BH278" s="20">
        <v>3.7613030820082298E+17</v>
      </c>
      <c r="BK278" s="18" t="s">
        <v>184</v>
      </c>
      <c r="BL278" s="18" t="s">
        <v>181</v>
      </c>
    </row>
    <row r="279" spans="1:64" x14ac:dyDescent="0.25">
      <c r="A279" s="7" t="str">
        <f>VLOOKUP(P279,MATERIAL_MAPPING!A:C,3,FALSE)</f>
        <v>NE00</v>
      </c>
      <c r="B279" s="7" t="s">
        <v>748</v>
      </c>
      <c r="C279" s="7" t="str">
        <f>VLOOKUP(P279,MATERIAL_MAPPING!A:C,3,FALSE)</f>
        <v>NE00</v>
      </c>
      <c r="D279" s="7" t="s">
        <v>748</v>
      </c>
      <c r="E279" s="7">
        <f>VLOOKUP(P279,MATERIAL_MAPPING!A:B,2,FALSE)</f>
        <v>10043</v>
      </c>
      <c r="F279" s="7" t="str">
        <f>VLOOKUP(AX279,HU_MAPPING!A:C,2,FALSE)</f>
        <v>I1</v>
      </c>
      <c r="G279" s="7" t="str">
        <f>VLOOKUP(AX279,HU_MAPPING!A:C,3,FALSE)</f>
        <v>NPALLET-I1</v>
      </c>
      <c r="H279" s="7" t="str">
        <f t="shared" si="18"/>
        <v>20240514</v>
      </c>
      <c r="I279" s="7" t="str">
        <f t="shared" si="19"/>
        <v>20250228</v>
      </c>
      <c r="J279" s="7" t="str">
        <f>VLOOKUP(Y279,BIN_MAPPING!A:B,2,FALSE)</f>
        <v>22-048-4</v>
      </c>
      <c r="K279" s="22" t="s">
        <v>744</v>
      </c>
      <c r="L279" s="7" t="str">
        <f>VLOOKUP(E279,MATERIAL_MAPPING!B:D,3,FALSE)</f>
        <v>CS</v>
      </c>
      <c r="M279" s="13">
        <f t="shared" si="20"/>
        <v>92</v>
      </c>
      <c r="N279" s="23" t="s">
        <v>747</v>
      </c>
      <c r="O279" s="13" t="s">
        <v>156</v>
      </c>
      <c r="P279" s="5">
        <v>12361029</v>
      </c>
      <c r="R279" s="5">
        <v>1</v>
      </c>
      <c r="T279" s="5" t="s">
        <v>179</v>
      </c>
      <c r="Y279" s="19" t="s">
        <v>461</v>
      </c>
      <c r="Z279" s="5">
        <v>92</v>
      </c>
      <c r="AB279" s="24">
        <v>45426</v>
      </c>
      <c r="AC279" s="16">
        <v>45716</v>
      </c>
      <c r="AE279" s="5">
        <v>92</v>
      </c>
      <c r="AX279" s="1" t="s">
        <v>467</v>
      </c>
      <c r="BH279" s="20">
        <v>3.7613030820082298E+17</v>
      </c>
      <c r="BK279" s="18" t="s">
        <v>184</v>
      </c>
      <c r="BL279" s="18" t="s">
        <v>181</v>
      </c>
    </row>
    <row r="280" spans="1:64" x14ac:dyDescent="0.25">
      <c r="A280" s="7" t="str">
        <f>VLOOKUP(P280,MATERIAL_MAPPING!A:C,3,FALSE)</f>
        <v>NE00</v>
      </c>
      <c r="B280" s="7" t="s">
        <v>748</v>
      </c>
      <c r="C280" s="7" t="str">
        <f>VLOOKUP(P280,MATERIAL_MAPPING!A:C,3,FALSE)</f>
        <v>NE00</v>
      </c>
      <c r="D280" s="7" t="s">
        <v>748</v>
      </c>
      <c r="E280" s="7">
        <f>VLOOKUP(P280,MATERIAL_MAPPING!A:B,2,FALSE)</f>
        <v>10043</v>
      </c>
      <c r="F280" s="7" t="str">
        <f>VLOOKUP(AX280,HU_MAPPING!A:C,2,FALSE)</f>
        <v>I1</v>
      </c>
      <c r="G280" s="7" t="str">
        <f>VLOOKUP(AX280,HU_MAPPING!A:C,3,FALSE)</f>
        <v>NPALLET-I1</v>
      </c>
      <c r="H280" s="7" t="str">
        <f t="shared" si="18"/>
        <v>20240514</v>
      </c>
      <c r="I280" s="7" t="str">
        <f t="shared" si="19"/>
        <v>20250228</v>
      </c>
      <c r="J280" s="7" t="str">
        <f>VLOOKUP(Y280,BIN_MAPPING!A:B,2,FALSE)</f>
        <v>22-048-5</v>
      </c>
      <c r="K280" s="22" t="s">
        <v>745</v>
      </c>
      <c r="L280" s="7" t="str">
        <f>VLOOKUP(E280,MATERIAL_MAPPING!B:D,3,FALSE)</f>
        <v>CS</v>
      </c>
      <c r="M280" s="13">
        <f t="shared" si="20"/>
        <v>92</v>
      </c>
      <c r="N280" s="23" t="s">
        <v>747</v>
      </c>
      <c r="O280" s="13" t="s">
        <v>156</v>
      </c>
      <c r="P280" s="5">
        <v>12361029</v>
      </c>
      <c r="R280" s="5">
        <v>1</v>
      </c>
      <c r="T280" s="5" t="s">
        <v>179</v>
      </c>
      <c r="Y280" s="19" t="s">
        <v>462</v>
      </c>
      <c r="Z280" s="5">
        <v>92</v>
      </c>
      <c r="AB280" s="24">
        <v>45426</v>
      </c>
      <c r="AC280" s="16">
        <v>45716</v>
      </c>
      <c r="AE280" s="5">
        <v>92</v>
      </c>
      <c r="AX280" s="1" t="s">
        <v>467</v>
      </c>
      <c r="BH280" s="20">
        <v>3.7613030820082298E+17</v>
      </c>
      <c r="BK280" s="18" t="s">
        <v>184</v>
      </c>
      <c r="BL280" s="18" t="s">
        <v>181</v>
      </c>
    </row>
    <row r="281" spans="1:64" x14ac:dyDescent="0.25">
      <c r="A281" s="7" t="str">
        <f>VLOOKUP(P281,MATERIAL_MAPPING!A:C,3,FALSE)</f>
        <v>NE00</v>
      </c>
      <c r="B281" s="7" t="s">
        <v>748</v>
      </c>
      <c r="C281" s="7" t="str">
        <f>VLOOKUP(P281,MATERIAL_MAPPING!A:C,3,FALSE)</f>
        <v>NE00</v>
      </c>
      <c r="D281" s="7" t="s">
        <v>748</v>
      </c>
      <c r="E281" s="7">
        <f>VLOOKUP(P281,MATERIAL_MAPPING!A:B,2,FALSE)</f>
        <v>10043</v>
      </c>
      <c r="F281" s="7" t="str">
        <f>VLOOKUP(AX281,HU_MAPPING!A:C,2,FALSE)</f>
        <v>I1</v>
      </c>
      <c r="G281" s="7" t="str">
        <f>VLOOKUP(AX281,HU_MAPPING!A:C,3,FALSE)</f>
        <v>NPALLET-I1</v>
      </c>
      <c r="H281" s="7" t="str">
        <f t="shared" si="18"/>
        <v>20240514</v>
      </c>
      <c r="I281" s="7" t="str">
        <f t="shared" si="19"/>
        <v>20250228</v>
      </c>
      <c r="J281" s="7" t="str">
        <f>VLOOKUP(Y281,BIN_MAPPING!A:B,2,FALSE)</f>
        <v>22-048-6</v>
      </c>
      <c r="K281" s="22" t="s">
        <v>746</v>
      </c>
      <c r="L281" s="7" t="str">
        <f>VLOOKUP(E281,MATERIAL_MAPPING!B:D,3,FALSE)</f>
        <v>CS</v>
      </c>
      <c r="M281" s="13">
        <f t="shared" si="20"/>
        <v>92</v>
      </c>
      <c r="N281" s="23" t="s">
        <v>747</v>
      </c>
      <c r="O281" s="13" t="s">
        <v>156</v>
      </c>
      <c r="P281" s="5">
        <v>12361029</v>
      </c>
      <c r="R281" s="5">
        <v>1</v>
      </c>
      <c r="T281" s="5" t="s">
        <v>179</v>
      </c>
      <c r="Y281" s="19" t="s">
        <v>463</v>
      </c>
      <c r="Z281" s="5">
        <v>92</v>
      </c>
      <c r="AB281" s="24">
        <v>45426</v>
      </c>
      <c r="AC281" s="16">
        <v>45716</v>
      </c>
      <c r="AE281" s="5">
        <v>92</v>
      </c>
      <c r="AX281" s="1" t="s">
        <v>467</v>
      </c>
      <c r="BH281" s="20">
        <v>3.7613030820082298E+17</v>
      </c>
      <c r="BK281" s="18" t="s">
        <v>184</v>
      </c>
      <c r="BL281" s="18" t="s">
        <v>181</v>
      </c>
    </row>
  </sheetData>
  <phoneticPr fontId="8" type="noConversion"/>
  <conditionalFormatting sqref="Y2:Y31">
    <cfRule type="duplicateValues" dxfId="39" priority="57770"/>
  </conditionalFormatting>
  <conditionalFormatting sqref="Y32">
    <cfRule type="duplicateValues" dxfId="38" priority="57769"/>
  </conditionalFormatting>
  <conditionalFormatting sqref="Y33:Y61">
    <cfRule type="duplicateValues" dxfId="37" priority="57768"/>
  </conditionalFormatting>
  <conditionalFormatting sqref="Y62:Y77">
    <cfRule type="duplicateValues" dxfId="36" priority="57767"/>
  </conditionalFormatting>
  <conditionalFormatting sqref="Y78:Y97">
    <cfRule type="duplicateValues" dxfId="35" priority="57766"/>
  </conditionalFormatting>
  <conditionalFormatting sqref="Y98">
    <cfRule type="duplicateValues" dxfId="34" priority="57761"/>
  </conditionalFormatting>
  <conditionalFormatting sqref="Y99:Y176">
    <cfRule type="duplicateValues" dxfId="33" priority="57765"/>
  </conditionalFormatting>
  <conditionalFormatting sqref="Y177">
    <cfRule type="duplicateValues" dxfId="32" priority="57762"/>
  </conditionalFormatting>
  <conditionalFormatting sqref="Y178">
    <cfRule type="duplicateValues" dxfId="31" priority="57760"/>
  </conditionalFormatting>
  <conditionalFormatting sqref="Y179:Y210">
    <cfRule type="duplicateValues" dxfId="30" priority="57764"/>
  </conditionalFormatting>
  <conditionalFormatting sqref="Y211">
    <cfRule type="duplicateValues" dxfId="29" priority="57759"/>
  </conditionalFormatting>
  <conditionalFormatting sqref="Y212:Y214">
    <cfRule type="duplicateValues" dxfId="28" priority="57763"/>
  </conditionalFormatting>
  <conditionalFormatting sqref="Y215">
    <cfRule type="duplicateValues" dxfId="27" priority="57758"/>
  </conditionalFormatting>
  <conditionalFormatting sqref="Y216:Y235">
    <cfRule type="duplicateValues" dxfId="26" priority="57757"/>
  </conditionalFormatting>
  <conditionalFormatting sqref="Y236:Y263">
    <cfRule type="duplicateValues" dxfId="25" priority="57756"/>
  </conditionalFormatting>
  <conditionalFormatting sqref="Y264:Y281">
    <cfRule type="duplicateValues" dxfId="24" priority="5777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theme="1"/>
  </sheetPr>
  <dimension ref="A1:D25"/>
  <sheetViews>
    <sheetView workbookViewId="0">
      <selection activeCell="B20" sqref="B20"/>
    </sheetView>
  </sheetViews>
  <sheetFormatPr defaultRowHeight="15" x14ac:dyDescent="0.25"/>
  <cols>
    <col min="1" max="1" width="17.5703125" style="1" bestFit="1" customWidth="1"/>
    <col min="2" max="2" width="16.85546875" style="1" bestFit="1" customWidth="1"/>
    <col min="3" max="3" width="8" style="1" bestFit="1" customWidth="1"/>
    <col min="4" max="4" width="5.7109375" style="1" bestFit="1" customWidth="1"/>
    <col min="5" max="5" width="9.140625" style="1"/>
    <col min="6" max="6" width="10" style="1" bestFit="1" customWidth="1"/>
    <col min="7" max="7" width="5.5703125" style="1" bestFit="1" customWidth="1"/>
    <col min="8" max="16384" width="9.140625" style="1"/>
  </cols>
  <sheetData>
    <row r="1" spans="1:4" x14ac:dyDescent="0.25">
      <c r="A1" s="8" t="s">
        <v>80</v>
      </c>
      <c r="B1" s="8" t="s">
        <v>162</v>
      </c>
      <c r="C1" s="8" t="s">
        <v>2</v>
      </c>
      <c r="D1" s="8" t="s">
        <v>161</v>
      </c>
    </row>
    <row r="2" spans="1:4" x14ac:dyDescent="0.25">
      <c r="A2" s="1">
        <v>1218133</v>
      </c>
      <c r="B2" s="21">
        <v>10005</v>
      </c>
      <c r="C2" s="1" t="s">
        <v>475</v>
      </c>
      <c r="D2" s="1" t="s">
        <v>474</v>
      </c>
    </row>
    <row r="3" spans="1:4" x14ac:dyDescent="0.25">
      <c r="A3" s="1">
        <v>12359133</v>
      </c>
      <c r="B3" s="21">
        <v>10009</v>
      </c>
      <c r="C3" s="1" t="s">
        <v>475</v>
      </c>
      <c r="D3" s="1" t="s">
        <v>474</v>
      </c>
    </row>
    <row r="4" spans="1:4" x14ac:dyDescent="0.25">
      <c r="A4" s="1">
        <v>12363679</v>
      </c>
      <c r="B4" s="21">
        <v>10010</v>
      </c>
      <c r="C4" s="1" t="s">
        <v>475</v>
      </c>
      <c r="D4" s="1" t="s">
        <v>474</v>
      </c>
    </row>
    <row r="5" spans="1:4" x14ac:dyDescent="0.25">
      <c r="A5" s="1">
        <v>5202811</v>
      </c>
      <c r="B5" s="21">
        <v>10028</v>
      </c>
      <c r="C5" s="1" t="s">
        <v>475</v>
      </c>
      <c r="D5" s="1" t="s">
        <v>474</v>
      </c>
    </row>
    <row r="6" spans="1:4" x14ac:dyDescent="0.25">
      <c r="A6" s="1">
        <v>5205696</v>
      </c>
      <c r="B6" s="21">
        <v>10029</v>
      </c>
      <c r="C6" s="1" t="s">
        <v>475</v>
      </c>
      <c r="D6" s="1" t="s">
        <v>474</v>
      </c>
    </row>
    <row r="7" spans="1:4" x14ac:dyDescent="0.25">
      <c r="A7" s="1">
        <v>5211435</v>
      </c>
      <c r="B7" s="21">
        <v>10030</v>
      </c>
      <c r="C7" s="1" t="s">
        <v>475</v>
      </c>
      <c r="D7" s="1" t="s">
        <v>474</v>
      </c>
    </row>
    <row r="8" spans="1:4" x14ac:dyDescent="0.25">
      <c r="A8" s="1">
        <v>5212784</v>
      </c>
      <c r="B8" s="21">
        <v>10031</v>
      </c>
      <c r="C8" s="1" t="s">
        <v>475</v>
      </c>
      <c r="D8" s="1" t="s">
        <v>474</v>
      </c>
    </row>
    <row r="9" spans="1:4" x14ac:dyDescent="0.25">
      <c r="A9" s="1">
        <v>5217392</v>
      </c>
      <c r="B9" s="21">
        <v>10032</v>
      </c>
      <c r="C9" s="1" t="s">
        <v>475</v>
      </c>
      <c r="D9" s="1" t="s">
        <v>474</v>
      </c>
    </row>
    <row r="10" spans="1:4" x14ac:dyDescent="0.25">
      <c r="A10" s="1">
        <v>5258445</v>
      </c>
      <c r="B10" s="21">
        <v>10033</v>
      </c>
      <c r="C10" s="1" t="s">
        <v>475</v>
      </c>
      <c r="D10" s="1" t="s">
        <v>474</v>
      </c>
    </row>
    <row r="11" spans="1:4" x14ac:dyDescent="0.25">
      <c r="A11" s="1">
        <v>11961350</v>
      </c>
      <c r="B11" s="21">
        <v>10034</v>
      </c>
      <c r="C11" s="1" t="s">
        <v>475</v>
      </c>
      <c r="D11" s="1" t="s">
        <v>474</v>
      </c>
    </row>
    <row r="12" spans="1:4" x14ac:dyDescent="0.25">
      <c r="A12" s="1">
        <v>12002493</v>
      </c>
      <c r="B12" s="21">
        <v>10035</v>
      </c>
      <c r="C12" s="1" t="s">
        <v>475</v>
      </c>
      <c r="D12" s="1" t="s">
        <v>474</v>
      </c>
    </row>
    <row r="13" spans="1:4" x14ac:dyDescent="0.25">
      <c r="A13" s="1">
        <v>12048734</v>
      </c>
      <c r="B13" s="21">
        <v>10036</v>
      </c>
      <c r="C13" s="1" t="s">
        <v>475</v>
      </c>
      <c r="D13" s="1" t="s">
        <v>474</v>
      </c>
    </row>
    <row r="14" spans="1:4" x14ac:dyDescent="0.25">
      <c r="A14" s="1">
        <v>12184184</v>
      </c>
      <c r="B14" s="21">
        <v>10037</v>
      </c>
      <c r="C14" s="1" t="s">
        <v>475</v>
      </c>
      <c r="D14" s="1" t="s">
        <v>474</v>
      </c>
    </row>
    <row r="15" spans="1:4" x14ac:dyDescent="0.25">
      <c r="A15" s="1">
        <v>12184207</v>
      </c>
      <c r="B15" s="21">
        <v>10038</v>
      </c>
      <c r="C15" s="1" t="s">
        <v>475</v>
      </c>
      <c r="D15" s="1" t="s">
        <v>474</v>
      </c>
    </row>
    <row r="16" spans="1:4" x14ac:dyDescent="0.25">
      <c r="A16" s="1">
        <v>12352987</v>
      </c>
      <c r="B16" s="21">
        <v>10039</v>
      </c>
      <c r="C16" s="1" t="s">
        <v>475</v>
      </c>
      <c r="D16" s="1" t="s">
        <v>474</v>
      </c>
    </row>
    <row r="17" spans="1:4" x14ac:dyDescent="0.25">
      <c r="A17" s="1">
        <v>12353263</v>
      </c>
      <c r="B17" s="21">
        <v>10040</v>
      </c>
      <c r="C17" s="1" t="s">
        <v>475</v>
      </c>
      <c r="D17" s="1" t="s">
        <v>474</v>
      </c>
    </row>
    <row r="18" spans="1:4" x14ac:dyDescent="0.25">
      <c r="A18" s="1">
        <v>12355694</v>
      </c>
      <c r="B18" s="21">
        <v>10041</v>
      </c>
      <c r="C18" s="1" t="s">
        <v>475</v>
      </c>
      <c r="D18" s="1" t="s">
        <v>474</v>
      </c>
    </row>
    <row r="19" spans="1:4" x14ac:dyDescent="0.25">
      <c r="A19" s="1">
        <v>12356612</v>
      </c>
      <c r="B19" s="21">
        <v>10042</v>
      </c>
      <c r="C19" s="1" t="s">
        <v>475</v>
      </c>
      <c r="D19" s="1" t="s">
        <v>474</v>
      </c>
    </row>
    <row r="20" spans="1:4" x14ac:dyDescent="0.25">
      <c r="A20" s="1">
        <v>12361029</v>
      </c>
      <c r="B20" s="21">
        <v>10043</v>
      </c>
      <c r="C20" s="1" t="s">
        <v>475</v>
      </c>
      <c r="D20" s="1" t="s">
        <v>474</v>
      </c>
    </row>
    <row r="21" spans="1:4" x14ac:dyDescent="0.25">
      <c r="A21" s="1">
        <v>11961250</v>
      </c>
      <c r="B21" s="21">
        <v>10046</v>
      </c>
      <c r="C21" s="1" t="s">
        <v>475</v>
      </c>
      <c r="D21" s="1" t="s">
        <v>474</v>
      </c>
    </row>
    <row r="22" spans="1:4" x14ac:dyDescent="0.25">
      <c r="A22" s="1">
        <v>12485909</v>
      </c>
      <c r="B22" s="21">
        <v>10047</v>
      </c>
      <c r="C22" s="1" t="s">
        <v>475</v>
      </c>
      <c r="D22" s="1" t="s">
        <v>474</v>
      </c>
    </row>
    <row r="23" spans="1:4" x14ac:dyDescent="0.25">
      <c r="A23" s="1">
        <v>12485922</v>
      </c>
      <c r="B23" s="21">
        <v>10048</v>
      </c>
      <c r="C23" s="1" t="s">
        <v>475</v>
      </c>
      <c r="D23" s="1" t="s">
        <v>474</v>
      </c>
    </row>
    <row r="24" spans="1:4" x14ac:dyDescent="0.25">
      <c r="A24" s="1">
        <v>12355787</v>
      </c>
      <c r="B24" s="21">
        <v>10062</v>
      </c>
      <c r="C24" s="1" t="s">
        <v>475</v>
      </c>
      <c r="D24" s="1" t="s">
        <v>474</v>
      </c>
    </row>
    <row r="25" spans="1:4" x14ac:dyDescent="0.25">
      <c r="A25" s="1">
        <v>12363676</v>
      </c>
      <c r="B25" s="21">
        <v>10081</v>
      </c>
      <c r="C25" s="1" t="s">
        <v>475</v>
      </c>
      <c r="D25" s="1" t="s">
        <v>474</v>
      </c>
    </row>
  </sheetData>
  <autoFilter ref="A1:D1" xr:uid="{00000000-0001-0000-0B00-000000000000}"/>
  <phoneticPr fontId="8" type="noConversion"/>
  <conditionalFormatting sqref="A1:A1048576">
    <cfRule type="duplicateValues" dxfId="2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9201A-6242-4B0B-A865-91FCA9FCF659}">
  <sheetPr codeName="Sheet6">
    <tabColor theme="1"/>
  </sheetPr>
  <dimension ref="A1:C4"/>
  <sheetViews>
    <sheetView workbookViewId="0">
      <selection activeCell="B5" sqref="B5"/>
    </sheetView>
  </sheetViews>
  <sheetFormatPr defaultRowHeight="15" x14ac:dyDescent="0.25"/>
  <cols>
    <col min="1" max="2" width="19.85546875" style="1" customWidth="1"/>
    <col min="3" max="3" width="18.42578125" style="1" customWidth="1"/>
    <col min="4" max="16384" width="9.140625" style="1"/>
  </cols>
  <sheetData>
    <row r="1" spans="1:3" x14ac:dyDescent="0.25">
      <c r="A1" s="10" t="s">
        <v>82</v>
      </c>
      <c r="B1" s="10" t="s">
        <v>84</v>
      </c>
      <c r="C1" s="10" t="s">
        <v>83</v>
      </c>
    </row>
    <row r="2" spans="1:3" x14ac:dyDescent="0.25">
      <c r="A2" s="11" t="s">
        <v>467</v>
      </c>
      <c r="B2" s="11" t="s">
        <v>471</v>
      </c>
      <c r="C2" s="11" t="s">
        <v>470</v>
      </c>
    </row>
    <row r="3" spans="1:3" x14ac:dyDescent="0.25">
      <c r="A3" s="11" t="s">
        <v>468</v>
      </c>
      <c r="B3" s="11" t="s">
        <v>472</v>
      </c>
      <c r="C3" s="11" t="s">
        <v>470</v>
      </c>
    </row>
    <row r="4" spans="1:3" x14ac:dyDescent="0.25">
      <c r="A4" s="11" t="s">
        <v>469</v>
      </c>
      <c r="B4" s="11" t="s">
        <v>473</v>
      </c>
      <c r="C4" s="11" t="s">
        <v>470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">
    <tabColor theme="1"/>
  </sheetPr>
  <dimension ref="A1:BL11"/>
  <sheetViews>
    <sheetView workbookViewId="0">
      <selection activeCell="E4" sqref="E4"/>
    </sheetView>
  </sheetViews>
  <sheetFormatPr defaultColWidth="22.85546875" defaultRowHeight="15" x14ac:dyDescent="0.25"/>
  <cols>
    <col min="1" max="1" width="25.7109375" style="1" bestFit="1" customWidth="1"/>
    <col min="2" max="64" width="16.85546875" style="1" customWidth="1"/>
    <col min="65" max="16384" width="22.85546875" style="1"/>
  </cols>
  <sheetData>
    <row r="1" spans="1:6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</row>
    <row r="2" spans="1:64" x14ac:dyDescent="0.25">
      <c r="A2" s="9" t="s">
        <v>154</v>
      </c>
      <c r="B2" s="3" t="s">
        <v>154</v>
      </c>
      <c r="C2" s="3" t="s">
        <v>154</v>
      </c>
      <c r="D2" s="3" t="s">
        <v>154</v>
      </c>
      <c r="E2" s="3" t="s">
        <v>154</v>
      </c>
      <c r="F2" s="3" t="s">
        <v>154</v>
      </c>
      <c r="G2" s="3" t="s">
        <v>154</v>
      </c>
      <c r="H2" s="3" t="s">
        <v>154</v>
      </c>
      <c r="I2" s="3" t="s">
        <v>154</v>
      </c>
      <c r="J2" s="3" t="s">
        <v>154</v>
      </c>
      <c r="K2" s="3" t="s">
        <v>154</v>
      </c>
      <c r="L2" s="3" t="s">
        <v>154</v>
      </c>
      <c r="M2" s="3" t="s">
        <v>154</v>
      </c>
      <c r="N2" s="3" t="s">
        <v>154</v>
      </c>
      <c r="O2" s="3" t="s">
        <v>154</v>
      </c>
      <c r="P2" s="3" t="s">
        <v>148</v>
      </c>
      <c r="Q2" s="3" t="s">
        <v>149</v>
      </c>
      <c r="R2" s="3" t="s">
        <v>154</v>
      </c>
      <c r="S2" s="3" t="s">
        <v>154</v>
      </c>
      <c r="T2" s="3" t="s">
        <v>154</v>
      </c>
      <c r="U2" s="3" t="s">
        <v>152</v>
      </c>
      <c r="V2" s="3" t="s">
        <v>158</v>
      </c>
      <c r="W2" s="3" t="s">
        <v>153</v>
      </c>
      <c r="X2" s="3" t="s">
        <v>153</v>
      </c>
      <c r="Y2" s="3" t="s">
        <v>153</v>
      </c>
      <c r="Z2" s="3" t="s">
        <v>154</v>
      </c>
      <c r="AA2" s="3" t="s">
        <v>154</v>
      </c>
      <c r="AB2" s="3" t="s">
        <v>154</v>
      </c>
      <c r="AC2" s="3" t="s">
        <v>154</v>
      </c>
      <c r="AD2" s="3" t="s">
        <v>154</v>
      </c>
      <c r="AE2" s="3" t="s">
        <v>154</v>
      </c>
      <c r="AF2" s="3" t="s">
        <v>154</v>
      </c>
      <c r="AG2" s="3" t="s">
        <v>154</v>
      </c>
      <c r="AH2" s="3" t="s">
        <v>154</v>
      </c>
      <c r="AI2" s="3" t="s">
        <v>154</v>
      </c>
      <c r="AJ2" s="3" t="s">
        <v>154</v>
      </c>
      <c r="AK2" s="3" t="s">
        <v>154</v>
      </c>
      <c r="AL2" s="3" t="s">
        <v>154</v>
      </c>
      <c r="AM2" s="3" t="s">
        <v>154</v>
      </c>
      <c r="AN2" s="3" t="s">
        <v>154</v>
      </c>
      <c r="AO2" s="3" t="s">
        <v>154</v>
      </c>
      <c r="AP2" s="3" t="s">
        <v>154</v>
      </c>
      <c r="AQ2" s="3" t="s">
        <v>154</v>
      </c>
      <c r="AR2" s="3" t="s">
        <v>154</v>
      </c>
      <c r="AS2" s="3" t="s">
        <v>154</v>
      </c>
      <c r="AT2" s="3" t="s">
        <v>154</v>
      </c>
      <c r="AU2" s="3" t="s">
        <v>154</v>
      </c>
      <c r="AV2" s="3" t="s">
        <v>154</v>
      </c>
      <c r="AW2" s="3" t="s">
        <v>154</v>
      </c>
      <c r="AX2" s="3" t="s">
        <v>154</v>
      </c>
      <c r="AY2" s="3" t="s">
        <v>154</v>
      </c>
      <c r="AZ2" s="3" t="s">
        <v>154</v>
      </c>
      <c r="BA2" s="3" t="s">
        <v>154</v>
      </c>
      <c r="BB2" s="3" t="s">
        <v>154</v>
      </c>
      <c r="BC2" s="3" t="s">
        <v>154</v>
      </c>
      <c r="BD2" s="3" t="s">
        <v>154</v>
      </c>
      <c r="BE2" s="3" t="s">
        <v>154</v>
      </c>
      <c r="BF2" s="3" t="s">
        <v>154</v>
      </c>
      <c r="BG2" s="3" t="s">
        <v>154</v>
      </c>
      <c r="BH2" s="3" t="s">
        <v>154</v>
      </c>
      <c r="BI2" s="3" t="s">
        <v>154</v>
      </c>
      <c r="BJ2" s="3" t="s">
        <v>154</v>
      </c>
      <c r="BK2" s="3" t="s">
        <v>154</v>
      </c>
      <c r="BL2" s="3" t="s">
        <v>154</v>
      </c>
    </row>
    <row r="3" spans="1:64" x14ac:dyDescent="0.25">
      <c r="A3" s="9" t="s">
        <v>154</v>
      </c>
      <c r="B3" s="3" t="s">
        <v>143</v>
      </c>
      <c r="C3" s="3" t="s">
        <v>144</v>
      </c>
      <c r="D3" s="3" t="s">
        <v>145</v>
      </c>
      <c r="E3" s="3" t="s">
        <v>895</v>
      </c>
      <c r="F3" s="3" t="s">
        <v>157</v>
      </c>
      <c r="G3" s="3" t="s">
        <v>154</v>
      </c>
      <c r="H3" s="3" t="s">
        <v>154</v>
      </c>
      <c r="I3" s="3" t="s">
        <v>154</v>
      </c>
      <c r="J3" s="3" t="s">
        <v>154</v>
      </c>
      <c r="K3" s="3" t="s">
        <v>146</v>
      </c>
      <c r="L3" s="3" t="s">
        <v>147</v>
      </c>
      <c r="M3" s="3" t="s">
        <v>154</v>
      </c>
      <c r="N3" s="3" t="s">
        <v>155</v>
      </c>
      <c r="O3" s="3" t="s">
        <v>142</v>
      </c>
      <c r="P3" s="3" t="s">
        <v>154</v>
      </c>
      <c r="Q3" s="3" t="s">
        <v>149</v>
      </c>
      <c r="R3" s="3" t="s">
        <v>150</v>
      </c>
      <c r="S3" s="3" t="s">
        <v>154</v>
      </c>
      <c r="T3" s="3" t="s">
        <v>151</v>
      </c>
      <c r="U3" s="3" t="s">
        <v>154</v>
      </c>
      <c r="V3" s="3" t="s">
        <v>154</v>
      </c>
      <c r="W3" s="3" t="s">
        <v>153</v>
      </c>
      <c r="X3" s="3" t="s">
        <v>153</v>
      </c>
      <c r="Y3" s="3" t="s">
        <v>153</v>
      </c>
      <c r="Z3" s="3" t="s">
        <v>154</v>
      </c>
      <c r="AA3" s="3" t="s">
        <v>154</v>
      </c>
      <c r="AB3" s="3" t="s">
        <v>154</v>
      </c>
      <c r="AC3" s="3" t="s">
        <v>154</v>
      </c>
      <c r="AD3" s="3" t="s">
        <v>154</v>
      </c>
      <c r="AE3" s="3" t="s">
        <v>154</v>
      </c>
      <c r="AF3" s="3" t="s">
        <v>154</v>
      </c>
      <c r="AG3" s="3" t="s">
        <v>154</v>
      </c>
      <c r="AH3" s="3" t="s">
        <v>154</v>
      </c>
      <c r="AI3" s="3" t="s">
        <v>154</v>
      </c>
      <c r="AJ3" s="3" t="s">
        <v>154</v>
      </c>
      <c r="AK3" s="3" t="s">
        <v>154</v>
      </c>
      <c r="AL3" s="3" t="s">
        <v>154</v>
      </c>
      <c r="AM3" s="3" t="s">
        <v>154</v>
      </c>
      <c r="AN3" s="3" t="s">
        <v>154</v>
      </c>
      <c r="AO3" s="3" t="s">
        <v>154</v>
      </c>
      <c r="AP3" s="3" t="s">
        <v>154</v>
      </c>
      <c r="AQ3" s="3" t="s">
        <v>154</v>
      </c>
      <c r="AR3" s="3" t="s">
        <v>154</v>
      </c>
      <c r="AS3" s="3" t="s">
        <v>154</v>
      </c>
      <c r="AT3" s="3" t="s">
        <v>154</v>
      </c>
      <c r="AU3" s="3" t="s">
        <v>154</v>
      </c>
      <c r="AV3" s="3" t="s">
        <v>154</v>
      </c>
      <c r="AW3" s="3" t="s">
        <v>154</v>
      </c>
      <c r="AX3" s="3" t="s">
        <v>154</v>
      </c>
      <c r="AY3" s="3" t="s">
        <v>154</v>
      </c>
      <c r="AZ3" s="3" t="s">
        <v>154</v>
      </c>
      <c r="BA3" s="3" t="s">
        <v>154</v>
      </c>
      <c r="BB3" s="3" t="s">
        <v>154</v>
      </c>
      <c r="BC3" s="3" t="s">
        <v>154</v>
      </c>
      <c r="BD3" s="3" t="s">
        <v>154</v>
      </c>
      <c r="BE3" s="3" t="s">
        <v>154</v>
      </c>
      <c r="BF3" s="3" t="s">
        <v>154</v>
      </c>
      <c r="BG3" s="3" t="s">
        <v>154</v>
      </c>
      <c r="BH3" s="3" t="s">
        <v>154</v>
      </c>
      <c r="BI3" s="3" t="s">
        <v>154</v>
      </c>
      <c r="BJ3" s="3" t="s">
        <v>154</v>
      </c>
      <c r="BK3" s="3" t="s">
        <v>154</v>
      </c>
      <c r="BL3" s="3" t="s">
        <v>154</v>
      </c>
    </row>
    <row r="8" spans="1:64" ht="15.75" thickBot="1" x14ac:dyDescent="0.3">
      <c r="A8" s="2" t="s">
        <v>64</v>
      </c>
    </row>
    <row r="9" spans="1:64" ht="15.75" thickBot="1" x14ac:dyDescent="0.3">
      <c r="A9" s="12" t="s">
        <v>81</v>
      </c>
    </row>
    <row r="10" spans="1:64" ht="15.75" thickBot="1" x14ac:dyDescent="0.3">
      <c r="A10" s="12" t="s">
        <v>65</v>
      </c>
    </row>
    <row r="11" spans="1:64" ht="15.75" thickBot="1" x14ac:dyDescent="0.3">
      <c r="A11" s="12" t="s">
        <v>66</v>
      </c>
    </row>
  </sheetData>
  <conditionalFormatting sqref="A2:BL3">
    <cfRule type="containsBlanks" dxfId="22" priority="1">
      <formula>LEN(TRIM(A2))=0</formula>
    </cfRule>
    <cfRule type="cellIs" dxfId="21" priority="2" operator="notEqual">
      <formula>"MT"</formula>
    </cfRule>
    <cfRule type="cellIs" dxfId="20" priority="3" operator="equal">
      <formula>"MT"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9AB1-B465-4DDD-81F3-B5A46181CCD6}">
  <sheetPr codeName="Sheet7">
    <tabColor theme="1"/>
  </sheetPr>
  <dimension ref="A1:B6090"/>
  <sheetViews>
    <sheetView topLeftCell="A242" workbookViewId="0">
      <selection activeCell="B243" sqref="B243"/>
    </sheetView>
  </sheetViews>
  <sheetFormatPr defaultRowHeight="15" x14ac:dyDescent="0.25"/>
  <cols>
    <col min="1" max="1" width="13.7109375" style="1" bestFit="1" customWidth="1"/>
    <col min="2" max="2" width="36.28515625" style="1" customWidth="1"/>
    <col min="3" max="16384" width="9.140625" style="1"/>
  </cols>
  <sheetData>
    <row r="1" spans="1:2" x14ac:dyDescent="0.25">
      <c r="A1" s="11" t="s">
        <v>159</v>
      </c>
      <c r="B1" s="11" t="s">
        <v>160</v>
      </c>
    </row>
    <row r="2" spans="1:2" x14ac:dyDescent="0.25">
      <c r="A2" s="19" t="s">
        <v>893</v>
      </c>
      <c r="B2" s="19" t="s">
        <v>893</v>
      </c>
    </row>
    <row r="3" spans="1:2" x14ac:dyDescent="0.25">
      <c r="A3" s="19" t="s">
        <v>215</v>
      </c>
      <c r="B3" s="19" t="s">
        <v>215</v>
      </c>
    </row>
    <row r="4" spans="1:2" x14ac:dyDescent="0.25">
      <c r="A4" s="19" t="s">
        <v>216</v>
      </c>
      <c r="B4" s="19" t="s">
        <v>216</v>
      </c>
    </row>
    <row r="5" spans="1:2" x14ac:dyDescent="0.25">
      <c r="A5" s="19" t="s">
        <v>217</v>
      </c>
      <c r="B5" s="19" t="s">
        <v>217</v>
      </c>
    </row>
    <row r="6" spans="1:2" x14ac:dyDescent="0.25">
      <c r="A6" s="19" t="s">
        <v>218</v>
      </c>
      <c r="B6" s="19" t="s">
        <v>218</v>
      </c>
    </row>
    <row r="7" spans="1:2" x14ac:dyDescent="0.25">
      <c r="A7" s="19" t="s">
        <v>219</v>
      </c>
      <c r="B7" s="19" t="s">
        <v>219</v>
      </c>
    </row>
    <row r="8" spans="1:2" x14ac:dyDescent="0.25">
      <c r="A8" s="19" t="s">
        <v>220</v>
      </c>
      <c r="B8" s="19" t="s">
        <v>220</v>
      </c>
    </row>
    <row r="9" spans="1:2" x14ac:dyDescent="0.25">
      <c r="A9" s="19" t="s">
        <v>221</v>
      </c>
      <c r="B9" s="19" t="s">
        <v>221</v>
      </c>
    </row>
    <row r="10" spans="1:2" x14ac:dyDescent="0.25">
      <c r="A10" s="19" t="s">
        <v>223</v>
      </c>
      <c r="B10" s="19" t="s">
        <v>223</v>
      </c>
    </row>
    <row r="11" spans="1:2" x14ac:dyDescent="0.25">
      <c r="A11" s="19" t="s">
        <v>224</v>
      </c>
      <c r="B11" s="19" t="s">
        <v>224</v>
      </c>
    </row>
    <row r="12" spans="1:2" x14ac:dyDescent="0.25">
      <c r="A12" s="19" t="s">
        <v>225</v>
      </c>
      <c r="B12" s="19" t="s">
        <v>225</v>
      </c>
    </row>
    <row r="13" spans="1:2" x14ac:dyDescent="0.25">
      <c r="A13" s="19" t="s">
        <v>226</v>
      </c>
      <c r="B13" s="19" t="s">
        <v>226</v>
      </c>
    </row>
    <row r="14" spans="1:2" x14ac:dyDescent="0.25">
      <c r="A14" s="19" t="s">
        <v>227</v>
      </c>
      <c r="B14" s="19" t="s">
        <v>227</v>
      </c>
    </row>
    <row r="15" spans="1:2" x14ac:dyDescent="0.25">
      <c r="A15" s="19" t="s">
        <v>228</v>
      </c>
      <c r="B15" s="19" t="s">
        <v>228</v>
      </c>
    </row>
    <row r="16" spans="1:2" x14ac:dyDescent="0.25">
      <c r="A16" s="19" t="s">
        <v>230</v>
      </c>
      <c r="B16" s="19" t="s">
        <v>230</v>
      </c>
    </row>
    <row r="17" spans="1:2" x14ac:dyDescent="0.25">
      <c r="A17" s="19" t="s">
        <v>231</v>
      </c>
      <c r="B17" s="19" t="s">
        <v>231</v>
      </c>
    </row>
    <row r="18" spans="1:2" x14ac:dyDescent="0.25">
      <c r="A18" s="19" t="s">
        <v>232</v>
      </c>
      <c r="B18" s="19" t="s">
        <v>232</v>
      </c>
    </row>
    <row r="19" spans="1:2" x14ac:dyDescent="0.25">
      <c r="A19" s="19" t="s">
        <v>233</v>
      </c>
      <c r="B19" s="19" t="s">
        <v>233</v>
      </c>
    </row>
    <row r="20" spans="1:2" x14ac:dyDescent="0.25">
      <c r="A20" s="19" t="s">
        <v>234</v>
      </c>
      <c r="B20" s="19" t="s">
        <v>234</v>
      </c>
    </row>
    <row r="21" spans="1:2" x14ac:dyDescent="0.25">
      <c r="A21" s="19" t="s">
        <v>235</v>
      </c>
      <c r="B21" s="19" t="s">
        <v>235</v>
      </c>
    </row>
    <row r="22" spans="1:2" x14ac:dyDescent="0.25">
      <c r="A22" s="19" t="s">
        <v>237</v>
      </c>
      <c r="B22" s="19" t="s">
        <v>237</v>
      </c>
    </row>
    <row r="23" spans="1:2" x14ac:dyDescent="0.25">
      <c r="A23" s="19" t="s">
        <v>238</v>
      </c>
      <c r="B23" s="19" t="s">
        <v>238</v>
      </c>
    </row>
    <row r="24" spans="1:2" x14ac:dyDescent="0.25">
      <c r="A24" s="19" t="s">
        <v>239</v>
      </c>
      <c r="B24" s="19" t="s">
        <v>239</v>
      </c>
    </row>
    <row r="25" spans="1:2" x14ac:dyDescent="0.25">
      <c r="A25" s="19" t="s">
        <v>240</v>
      </c>
      <c r="B25" s="19" t="s">
        <v>240</v>
      </c>
    </row>
    <row r="26" spans="1:2" x14ac:dyDescent="0.25">
      <c r="A26" s="19" t="s">
        <v>241</v>
      </c>
      <c r="B26" s="19" t="s">
        <v>241</v>
      </c>
    </row>
    <row r="27" spans="1:2" x14ac:dyDescent="0.25">
      <c r="A27" s="19" t="s">
        <v>242</v>
      </c>
      <c r="B27" s="19" t="s">
        <v>242</v>
      </c>
    </row>
    <row r="28" spans="1:2" x14ac:dyDescent="0.25">
      <c r="A28" s="19" t="s">
        <v>244</v>
      </c>
      <c r="B28" s="19" t="s">
        <v>244</v>
      </c>
    </row>
    <row r="29" spans="1:2" x14ac:dyDescent="0.25">
      <c r="A29" s="19" t="s">
        <v>245</v>
      </c>
      <c r="B29" s="19" t="s">
        <v>245</v>
      </c>
    </row>
    <row r="30" spans="1:2" x14ac:dyDescent="0.25">
      <c r="A30" s="19" t="s">
        <v>246</v>
      </c>
      <c r="B30" s="19" t="s">
        <v>246</v>
      </c>
    </row>
    <row r="31" spans="1:2" x14ac:dyDescent="0.25">
      <c r="A31" s="19" t="s">
        <v>247</v>
      </c>
      <c r="B31" s="19" t="s">
        <v>247</v>
      </c>
    </row>
    <row r="32" spans="1:2" x14ac:dyDescent="0.25">
      <c r="A32" s="19" t="s">
        <v>248</v>
      </c>
      <c r="B32" s="19" t="s">
        <v>248</v>
      </c>
    </row>
    <row r="33" spans="1:2" x14ac:dyDescent="0.25">
      <c r="A33" s="19" t="s">
        <v>249</v>
      </c>
      <c r="B33" s="19" t="s">
        <v>249</v>
      </c>
    </row>
    <row r="34" spans="1:2" x14ac:dyDescent="0.25">
      <c r="A34" s="19" t="s">
        <v>250</v>
      </c>
      <c r="B34" s="19" t="s">
        <v>250</v>
      </c>
    </row>
    <row r="35" spans="1:2" x14ac:dyDescent="0.25">
      <c r="A35" s="19" t="s">
        <v>251</v>
      </c>
      <c r="B35" s="19" t="s">
        <v>251</v>
      </c>
    </row>
    <row r="36" spans="1:2" x14ac:dyDescent="0.25">
      <c r="A36" s="19" t="s">
        <v>253</v>
      </c>
      <c r="B36" s="19" t="s">
        <v>253</v>
      </c>
    </row>
    <row r="37" spans="1:2" x14ac:dyDescent="0.25">
      <c r="A37" s="19" t="s">
        <v>254</v>
      </c>
      <c r="B37" s="19" t="s">
        <v>254</v>
      </c>
    </row>
    <row r="38" spans="1:2" x14ac:dyDescent="0.25">
      <c r="A38" s="19" t="s">
        <v>255</v>
      </c>
      <c r="B38" s="19" t="s">
        <v>255</v>
      </c>
    </row>
    <row r="39" spans="1:2" x14ac:dyDescent="0.25">
      <c r="A39" s="19" t="s">
        <v>256</v>
      </c>
      <c r="B39" s="19" t="s">
        <v>256</v>
      </c>
    </row>
    <row r="40" spans="1:2" x14ac:dyDescent="0.25">
      <c r="A40" s="19" t="s">
        <v>257</v>
      </c>
      <c r="B40" s="19" t="s">
        <v>257</v>
      </c>
    </row>
    <row r="41" spans="1:2" x14ac:dyDescent="0.25">
      <c r="A41" s="19" t="s">
        <v>258</v>
      </c>
      <c r="B41" s="19" t="s">
        <v>258</v>
      </c>
    </row>
    <row r="42" spans="1:2" x14ac:dyDescent="0.25">
      <c r="A42" s="19" t="s">
        <v>260</v>
      </c>
      <c r="B42" s="19" t="s">
        <v>260</v>
      </c>
    </row>
    <row r="43" spans="1:2" x14ac:dyDescent="0.25">
      <c r="A43" s="19" t="s">
        <v>303</v>
      </c>
      <c r="B43" s="19" t="s">
        <v>303</v>
      </c>
    </row>
    <row r="44" spans="1:2" x14ac:dyDescent="0.25">
      <c r="A44" s="19" t="s">
        <v>304</v>
      </c>
      <c r="B44" s="19" t="s">
        <v>304</v>
      </c>
    </row>
    <row r="45" spans="1:2" x14ac:dyDescent="0.25">
      <c r="A45" s="19" t="s">
        <v>305</v>
      </c>
      <c r="B45" s="19" t="s">
        <v>305</v>
      </c>
    </row>
    <row r="46" spans="1:2" x14ac:dyDescent="0.25">
      <c r="A46" s="19" t="s">
        <v>306</v>
      </c>
      <c r="B46" s="19" t="s">
        <v>306</v>
      </c>
    </row>
    <row r="47" spans="1:2" x14ac:dyDescent="0.25">
      <c r="A47" s="19" t="s">
        <v>307</v>
      </c>
      <c r="B47" s="19" t="s">
        <v>307</v>
      </c>
    </row>
    <row r="48" spans="1:2" x14ac:dyDescent="0.25">
      <c r="A48" s="19" t="s">
        <v>308</v>
      </c>
      <c r="B48" s="19" t="s">
        <v>308</v>
      </c>
    </row>
    <row r="49" spans="1:2" x14ac:dyDescent="0.25">
      <c r="A49" s="19" t="s">
        <v>310</v>
      </c>
      <c r="B49" s="19" t="s">
        <v>310</v>
      </c>
    </row>
    <row r="50" spans="1:2" x14ac:dyDescent="0.25">
      <c r="A50" s="19" t="s">
        <v>311</v>
      </c>
      <c r="B50" s="19" t="s">
        <v>311</v>
      </c>
    </row>
    <row r="51" spans="1:2" x14ac:dyDescent="0.25">
      <c r="A51" s="19" t="s">
        <v>312</v>
      </c>
      <c r="B51" s="19" t="s">
        <v>312</v>
      </c>
    </row>
    <row r="52" spans="1:2" x14ac:dyDescent="0.25">
      <c r="A52" s="19" t="s">
        <v>313</v>
      </c>
      <c r="B52" s="19" t="s">
        <v>313</v>
      </c>
    </row>
    <row r="53" spans="1:2" x14ac:dyDescent="0.25">
      <c r="A53" s="19" t="s">
        <v>314</v>
      </c>
      <c r="B53" s="19" t="s">
        <v>314</v>
      </c>
    </row>
    <row r="54" spans="1:2" x14ac:dyDescent="0.25">
      <c r="A54" s="19" t="s">
        <v>315</v>
      </c>
      <c r="B54" s="19" t="s">
        <v>315</v>
      </c>
    </row>
    <row r="55" spans="1:2" x14ac:dyDescent="0.25">
      <c r="A55" s="19" t="s">
        <v>317</v>
      </c>
      <c r="B55" s="19" t="s">
        <v>317</v>
      </c>
    </row>
    <row r="56" spans="1:2" x14ac:dyDescent="0.25">
      <c r="A56" s="19" t="s">
        <v>318</v>
      </c>
      <c r="B56" s="19" t="s">
        <v>318</v>
      </c>
    </row>
    <row r="57" spans="1:2" x14ac:dyDescent="0.25">
      <c r="A57" s="19" t="s">
        <v>319</v>
      </c>
      <c r="B57" s="19" t="s">
        <v>319</v>
      </c>
    </row>
    <row r="58" spans="1:2" x14ac:dyDescent="0.25">
      <c r="A58" s="19" t="s">
        <v>320</v>
      </c>
      <c r="B58" s="19" t="s">
        <v>320</v>
      </c>
    </row>
    <row r="59" spans="1:2" x14ac:dyDescent="0.25">
      <c r="A59" s="19" t="s">
        <v>321</v>
      </c>
      <c r="B59" s="19" t="s">
        <v>321</v>
      </c>
    </row>
    <row r="60" spans="1:2" x14ac:dyDescent="0.25">
      <c r="A60" s="19" t="s">
        <v>322</v>
      </c>
      <c r="B60" s="19" t="s">
        <v>322</v>
      </c>
    </row>
    <row r="61" spans="1:2" x14ac:dyDescent="0.25">
      <c r="A61" s="19" t="s">
        <v>324</v>
      </c>
      <c r="B61" s="19" t="s">
        <v>324</v>
      </c>
    </row>
    <row r="62" spans="1:2" x14ac:dyDescent="0.25">
      <c r="A62" s="19" t="s">
        <v>325</v>
      </c>
      <c r="B62" s="19" t="s">
        <v>325</v>
      </c>
    </row>
    <row r="63" spans="1:2" x14ac:dyDescent="0.25">
      <c r="A63" s="19" t="s">
        <v>326</v>
      </c>
      <c r="B63" s="19" t="s">
        <v>326</v>
      </c>
    </row>
    <row r="64" spans="1:2" x14ac:dyDescent="0.25">
      <c r="A64" s="19" t="s">
        <v>327</v>
      </c>
      <c r="B64" s="19" t="s">
        <v>327</v>
      </c>
    </row>
    <row r="65" spans="1:2" x14ac:dyDescent="0.25">
      <c r="A65" s="19" t="s">
        <v>328</v>
      </c>
      <c r="B65" s="19" t="s">
        <v>328</v>
      </c>
    </row>
    <row r="66" spans="1:2" x14ac:dyDescent="0.25">
      <c r="A66" s="19" t="s">
        <v>329</v>
      </c>
      <c r="B66" s="19" t="s">
        <v>329</v>
      </c>
    </row>
    <row r="67" spans="1:2" x14ac:dyDescent="0.25">
      <c r="A67" s="19" t="s">
        <v>331</v>
      </c>
      <c r="B67" s="19" t="s">
        <v>331</v>
      </c>
    </row>
    <row r="68" spans="1:2" x14ac:dyDescent="0.25">
      <c r="A68" s="19" t="s">
        <v>332</v>
      </c>
      <c r="B68" s="19" t="s">
        <v>332</v>
      </c>
    </row>
    <row r="69" spans="1:2" x14ac:dyDescent="0.25">
      <c r="A69" s="19" t="s">
        <v>333</v>
      </c>
      <c r="B69" s="19" t="s">
        <v>333</v>
      </c>
    </row>
    <row r="70" spans="1:2" x14ac:dyDescent="0.25">
      <c r="A70" s="19" t="s">
        <v>334</v>
      </c>
      <c r="B70" s="19" t="s">
        <v>334</v>
      </c>
    </row>
    <row r="71" spans="1:2" x14ac:dyDescent="0.25">
      <c r="A71" s="19" t="s">
        <v>335</v>
      </c>
      <c r="B71" s="19" t="s">
        <v>335</v>
      </c>
    </row>
    <row r="72" spans="1:2" x14ac:dyDescent="0.25">
      <c r="A72" s="19" t="s">
        <v>336</v>
      </c>
      <c r="B72" s="19" t="s">
        <v>336</v>
      </c>
    </row>
    <row r="73" spans="1:2" x14ac:dyDescent="0.25">
      <c r="A73" s="19" t="s">
        <v>338</v>
      </c>
      <c r="B73" s="19" t="s">
        <v>338</v>
      </c>
    </row>
    <row r="74" spans="1:2" x14ac:dyDescent="0.25">
      <c r="A74" s="19" t="s">
        <v>339</v>
      </c>
      <c r="B74" s="19" t="s">
        <v>339</v>
      </c>
    </row>
    <row r="75" spans="1:2" x14ac:dyDescent="0.25">
      <c r="A75" s="19" t="s">
        <v>340</v>
      </c>
      <c r="B75" s="19" t="s">
        <v>340</v>
      </c>
    </row>
    <row r="76" spans="1:2" x14ac:dyDescent="0.25">
      <c r="A76" s="19" t="s">
        <v>341</v>
      </c>
      <c r="B76" s="19" t="s">
        <v>341</v>
      </c>
    </row>
    <row r="77" spans="1:2" x14ac:dyDescent="0.25">
      <c r="A77" s="19" t="s">
        <v>342</v>
      </c>
      <c r="B77" s="19" t="s">
        <v>342</v>
      </c>
    </row>
    <row r="78" spans="1:2" x14ac:dyDescent="0.25">
      <c r="A78" s="19" t="s">
        <v>343</v>
      </c>
      <c r="B78" s="19" t="s">
        <v>343</v>
      </c>
    </row>
    <row r="79" spans="1:2" x14ac:dyDescent="0.25">
      <c r="A79" s="19" t="s">
        <v>345</v>
      </c>
      <c r="B79" s="19" t="s">
        <v>345</v>
      </c>
    </row>
    <row r="80" spans="1:2" x14ac:dyDescent="0.25">
      <c r="A80" s="19" t="s">
        <v>346</v>
      </c>
      <c r="B80" s="19" t="s">
        <v>346</v>
      </c>
    </row>
    <row r="81" spans="1:2" x14ac:dyDescent="0.25">
      <c r="A81" s="19" t="s">
        <v>347</v>
      </c>
      <c r="B81" s="19" t="s">
        <v>347</v>
      </c>
    </row>
    <row r="82" spans="1:2" x14ac:dyDescent="0.25">
      <c r="A82" s="19" t="s">
        <v>348</v>
      </c>
      <c r="B82" s="19" t="s">
        <v>348</v>
      </c>
    </row>
    <row r="83" spans="1:2" x14ac:dyDescent="0.25">
      <c r="A83" s="19" t="s">
        <v>349</v>
      </c>
      <c r="B83" s="19" t="s">
        <v>349</v>
      </c>
    </row>
    <row r="84" spans="1:2" x14ac:dyDescent="0.25">
      <c r="A84" s="19" t="s">
        <v>350</v>
      </c>
      <c r="B84" s="19" t="s">
        <v>350</v>
      </c>
    </row>
    <row r="85" spans="1:2" x14ac:dyDescent="0.25">
      <c r="A85" s="19" t="s">
        <v>352</v>
      </c>
      <c r="B85" s="19" t="s">
        <v>352</v>
      </c>
    </row>
    <row r="86" spans="1:2" x14ac:dyDescent="0.25">
      <c r="A86" s="19" t="s">
        <v>353</v>
      </c>
      <c r="B86" s="19" t="s">
        <v>353</v>
      </c>
    </row>
    <row r="87" spans="1:2" x14ac:dyDescent="0.25">
      <c r="A87" s="19" t="s">
        <v>354</v>
      </c>
      <c r="B87" s="19" t="s">
        <v>354</v>
      </c>
    </row>
    <row r="88" spans="1:2" x14ac:dyDescent="0.25">
      <c r="A88" s="19" t="s">
        <v>355</v>
      </c>
      <c r="B88" s="19" t="s">
        <v>355</v>
      </c>
    </row>
    <row r="89" spans="1:2" x14ac:dyDescent="0.25">
      <c r="A89" s="19" t="s">
        <v>356</v>
      </c>
      <c r="B89" s="19" t="s">
        <v>356</v>
      </c>
    </row>
    <row r="90" spans="1:2" x14ac:dyDescent="0.25">
      <c r="A90" s="19" t="s">
        <v>357</v>
      </c>
      <c r="B90" s="19" t="s">
        <v>357</v>
      </c>
    </row>
    <row r="91" spans="1:2" x14ac:dyDescent="0.25">
      <c r="A91" s="19" t="s">
        <v>359</v>
      </c>
      <c r="B91" s="19" t="s">
        <v>359</v>
      </c>
    </row>
    <row r="92" spans="1:2" x14ac:dyDescent="0.25">
      <c r="A92" s="19" t="s">
        <v>360</v>
      </c>
      <c r="B92" s="19" t="s">
        <v>360</v>
      </c>
    </row>
    <row r="93" spans="1:2" x14ac:dyDescent="0.25">
      <c r="A93" s="19" t="s">
        <v>185</v>
      </c>
      <c r="B93" s="19" t="s">
        <v>185</v>
      </c>
    </row>
    <row r="94" spans="1:2" x14ac:dyDescent="0.25">
      <c r="A94" s="19" t="s">
        <v>186</v>
      </c>
      <c r="B94" s="19" t="s">
        <v>186</v>
      </c>
    </row>
    <row r="95" spans="1:2" x14ac:dyDescent="0.25">
      <c r="A95" s="19" t="s">
        <v>187</v>
      </c>
      <c r="B95" s="19" t="s">
        <v>187</v>
      </c>
    </row>
    <row r="96" spans="1:2" x14ac:dyDescent="0.25">
      <c r="A96" s="19" t="s">
        <v>188</v>
      </c>
      <c r="B96" s="19" t="s">
        <v>188</v>
      </c>
    </row>
    <row r="97" spans="1:2" x14ac:dyDescent="0.25">
      <c r="A97" s="19" t="s">
        <v>189</v>
      </c>
      <c r="B97" s="19" t="s">
        <v>189</v>
      </c>
    </row>
    <row r="98" spans="1:2" x14ac:dyDescent="0.25">
      <c r="A98" s="19" t="s">
        <v>190</v>
      </c>
      <c r="B98" s="19" t="s">
        <v>190</v>
      </c>
    </row>
    <row r="99" spans="1:2" x14ac:dyDescent="0.25">
      <c r="A99" s="19" t="s">
        <v>191</v>
      </c>
      <c r="B99" s="19" t="s">
        <v>191</v>
      </c>
    </row>
    <row r="100" spans="1:2" x14ac:dyDescent="0.25">
      <c r="A100" s="19" t="s">
        <v>192</v>
      </c>
      <c r="B100" s="19" t="s">
        <v>192</v>
      </c>
    </row>
    <row r="101" spans="1:2" x14ac:dyDescent="0.25">
      <c r="A101" s="19" t="s">
        <v>193</v>
      </c>
      <c r="B101" s="19" t="s">
        <v>193</v>
      </c>
    </row>
    <row r="102" spans="1:2" x14ac:dyDescent="0.25">
      <c r="A102" s="19" t="s">
        <v>194</v>
      </c>
      <c r="B102" s="19" t="s">
        <v>194</v>
      </c>
    </row>
    <row r="103" spans="1:2" x14ac:dyDescent="0.25">
      <c r="A103" s="19" t="s">
        <v>195</v>
      </c>
      <c r="B103" s="19" t="s">
        <v>195</v>
      </c>
    </row>
    <row r="104" spans="1:2" x14ac:dyDescent="0.25">
      <c r="A104" s="19" t="s">
        <v>196</v>
      </c>
      <c r="B104" s="19" t="s">
        <v>196</v>
      </c>
    </row>
    <row r="105" spans="1:2" x14ac:dyDescent="0.25">
      <c r="A105" s="19" t="s">
        <v>197</v>
      </c>
      <c r="B105" s="19" t="s">
        <v>197</v>
      </c>
    </row>
    <row r="106" spans="1:2" x14ac:dyDescent="0.25">
      <c r="A106" s="19" t="s">
        <v>198</v>
      </c>
      <c r="B106" s="19" t="s">
        <v>198</v>
      </c>
    </row>
    <row r="107" spans="1:2" x14ac:dyDescent="0.25">
      <c r="A107" s="19" t="s">
        <v>199</v>
      </c>
      <c r="B107" s="19" t="s">
        <v>199</v>
      </c>
    </row>
    <row r="108" spans="1:2" x14ac:dyDescent="0.25">
      <c r="A108" s="19" t="s">
        <v>200</v>
      </c>
      <c r="B108" s="19" t="s">
        <v>200</v>
      </c>
    </row>
    <row r="109" spans="1:2" x14ac:dyDescent="0.25">
      <c r="A109" s="19" t="s">
        <v>201</v>
      </c>
      <c r="B109" s="19" t="s">
        <v>201</v>
      </c>
    </row>
    <row r="110" spans="1:2" x14ac:dyDescent="0.25">
      <c r="A110" s="19" t="s">
        <v>202</v>
      </c>
      <c r="B110" s="19" t="s">
        <v>202</v>
      </c>
    </row>
    <row r="111" spans="1:2" x14ac:dyDescent="0.25">
      <c r="A111" s="19" t="s">
        <v>203</v>
      </c>
      <c r="B111" s="19" t="s">
        <v>203</v>
      </c>
    </row>
    <row r="112" spans="1:2" x14ac:dyDescent="0.25">
      <c r="A112" s="19" t="s">
        <v>204</v>
      </c>
      <c r="B112" s="19" t="s">
        <v>204</v>
      </c>
    </row>
    <row r="113" spans="1:2" x14ac:dyDescent="0.25">
      <c r="A113" s="19" t="s">
        <v>205</v>
      </c>
      <c r="B113" s="19" t="s">
        <v>205</v>
      </c>
    </row>
    <row r="114" spans="1:2" x14ac:dyDescent="0.25">
      <c r="A114" s="19" t="s">
        <v>206</v>
      </c>
      <c r="B114" s="19" t="s">
        <v>206</v>
      </c>
    </row>
    <row r="115" spans="1:2" x14ac:dyDescent="0.25">
      <c r="A115" s="19" t="s">
        <v>207</v>
      </c>
      <c r="B115" s="19" t="s">
        <v>207</v>
      </c>
    </row>
    <row r="116" spans="1:2" x14ac:dyDescent="0.25">
      <c r="A116" s="19" t="s">
        <v>208</v>
      </c>
      <c r="B116" s="19" t="s">
        <v>208</v>
      </c>
    </row>
    <row r="117" spans="1:2" x14ac:dyDescent="0.25">
      <c r="A117" s="19" t="s">
        <v>209</v>
      </c>
      <c r="B117" s="19" t="s">
        <v>209</v>
      </c>
    </row>
    <row r="118" spans="1:2" x14ac:dyDescent="0.25">
      <c r="A118" s="19" t="s">
        <v>210</v>
      </c>
      <c r="B118" s="19" t="s">
        <v>210</v>
      </c>
    </row>
    <row r="119" spans="1:2" x14ac:dyDescent="0.25">
      <c r="A119" s="19" t="s">
        <v>211</v>
      </c>
      <c r="B119" s="19" t="s">
        <v>211</v>
      </c>
    </row>
    <row r="120" spans="1:2" x14ac:dyDescent="0.25">
      <c r="A120" s="19" t="s">
        <v>212</v>
      </c>
      <c r="B120" s="19" t="s">
        <v>212</v>
      </c>
    </row>
    <row r="121" spans="1:2" x14ac:dyDescent="0.25">
      <c r="A121" s="19" t="s">
        <v>213</v>
      </c>
      <c r="B121" s="19" t="s">
        <v>213</v>
      </c>
    </row>
    <row r="122" spans="1:2" x14ac:dyDescent="0.25">
      <c r="A122" s="19" t="s">
        <v>214</v>
      </c>
      <c r="B122" s="19" t="s">
        <v>214</v>
      </c>
    </row>
    <row r="123" spans="1:2" x14ac:dyDescent="0.25">
      <c r="A123" s="19" t="s">
        <v>261</v>
      </c>
      <c r="B123" s="19" t="s">
        <v>261</v>
      </c>
    </row>
    <row r="124" spans="1:2" x14ac:dyDescent="0.25">
      <c r="A124" s="19" t="s">
        <v>262</v>
      </c>
      <c r="B124" s="19" t="s">
        <v>262</v>
      </c>
    </row>
    <row r="125" spans="1:2" x14ac:dyDescent="0.25">
      <c r="A125" s="19" t="s">
        <v>263</v>
      </c>
      <c r="B125" s="19" t="s">
        <v>263</v>
      </c>
    </row>
    <row r="126" spans="1:2" x14ac:dyDescent="0.25">
      <c r="A126" s="19" t="s">
        <v>264</v>
      </c>
      <c r="B126" s="19" t="s">
        <v>264</v>
      </c>
    </row>
    <row r="127" spans="1:2" x14ac:dyDescent="0.25">
      <c r="A127" s="19" t="s">
        <v>265</v>
      </c>
      <c r="B127" s="19" t="s">
        <v>265</v>
      </c>
    </row>
    <row r="128" spans="1:2" x14ac:dyDescent="0.25">
      <c r="A128" s="19" t="s">
        <v>266</v>
      </c>
      <c r="B128" s="19" t="s">
        <v>266</v>
      </c>
    </row>
    <row r="129" spans="1:2" x14ac:dyDescent="0.25">
      <c r="A129" s="19" t="s">
        <v>267</v>
      </c>
      <c r="B129" s="19" t="s">
        <v>267</v>
      </c>
    </row>
    <row r="130" spans="1:2" x14ac:dyDescent="0.25">
      <c r="A130" s="19" t="s">
        <v>269</v>
      </c>
      <c r="B130" s="19" t="s">
        <v>269</v>
      </c>
    </row>
    <row r="131" spans="1:2" x14ac:dyDescent="0.25">
      <c r="A131" s="19" t="s">
        <v>270</v>
      </c>
      <c r="B131" s="19" t="s">
        <v>270</v>
      </c>
    </row>
    <row r="132" spans="1:2" x14ac:dyDescent="0.25">
      <c r="A132" s="19" t="s">
        <v>271</v>
      </c>
      <c r="B132" s="19" t="s">
        <v>271</v>
      </c>
    </row>
    <row r="133" spans="1:2" x14ac:dyDescent="0.25">
      <c r="A133" s="19" t="s">
        <v>272</v>
      </c>
      <c r="B133" s="19" t="s">
        <v>272</v>
      </c>
    </row>
    <row r="134" spans="1:2" x14ac:dyDescent="0.25">
      <c r="A134" s="19" t="s">
        <v>273</v>
      </c>
      <c r="B134" s="19" t="s">
        <v>273</v>
      </c>
    </row>
    <row r="135" spans="1:2" x14ac:dyDescent="0.25">
      <c r="A135" s="19" t="s">
        <v>274</v>
      </c>
      <c r="B135" s="19" t="s">
        <v>274</v>
      </c>
    </row>
    <row r="136" spans="1:2" x14ac:dyDescent="0.25">
      <c r="A136" s="19" t="s">
        <v>276</v>
      </c>
      <c r="B136" s="19" t="s">
        <v>276</v>
      </c>
    </row>
    <row r="137" spans="1:2" x14ac:dyDescent="0.25">
      <c r="A137" s="19" t="s">
        <v>277</v>
      </c>
      <c r="B137" s="19" t="s">
        <v>277</v>
      </c>
    </row>
    <row r="138" spans="1:2" x14ac:dyDescent="0.25">
      <c r="A138" s="19" t="s">
        <v>278</v>
      </c>
      <c r="B138" s="19" t="s">
        <v>278</v>
      </c>
    </row>
    <row r="139" spans="1:2" x14ac:dyDescent="0.25">
      <c r="A139" s="19" t="s">
        <v>279</v>
      </c>
      <c r="B139" s="19" t="s">
        <v>279</v>
      </c>
    </row>
    <row r="140" spans="1:2" x14ac:dyDescent="0.25">
      <c r="A140" s="19" t="s">
        <v>280</v>
      </c>
      <c r="B140" s="19" t="s">
        <v>280</v>
      </c>
    </row>
    <row r="141" spans="1:2" x14ac:dyDescent="0.25">
      <c r="A141" s="19" t="s">
        <v>222</v>
      </c>
      <c r="B141" s="19" t="s">
        <v>749</v>
      </c>
    </row>
    <row r="142" spans="1:2" x14ac:dyDescent="0.25">
      <c r="A142" s="19" t="s">
        <v>229</v>
      </c>
      <c r="B142" s="19" t="s">
        <v>750</v>
      </c>
    </row>
    <row r="143" spans="1:2" x14ac:dyDescent="0.25">
      <c r="A143" s="19" t="s">
        <v>236</v>
      </c>
      <c r="B143" s="19" t="s">
        <v>751</v>
      </c>
    </row>
    <row r="144" spans="1:2" x14ac:dyDescent="0.25">
      <c r="A144" s="19" t="s">
        <v>243</v>
      </c>
      <c r="B144" s="19" t="s">
        <v>752</v>
      </c>
    </row>
    <row r="145" spans="1:2" x14ac:dyDescent="0.25">
      <c r="A145" s="19" t="s">
        <v>252</v>
      </c>
      <c r="B145" s="19" t="s">
        <v>753</v>
      </c>
    </row>
    <row r="146" spans="1:2" x14ac:dyDescent="0.25">
      <c r="A146" s="19" t="s">
        <v>259</v>
      </c>
      <c r="B146" s="19" t="s">
        <v>754</v>
      </c>
    </row>
    <row r="147" spans="1:2" x14ac:dyDescent="0.25">
      <c r="A147" s="19" t="s">
        <v>268</v>
      </c>
      <c r="B147" s="19" t="s">
        <v>755</v>
      </c>
    </row>
    <row r="148" spans="1:2" x14ac:dyDescent="0.25">
      <c r="A148" s="19" t="s">
        <v>275</v>
      </c>
      <c r="B148" s="19" t="s">
        <v>756</v>
      </c>
    </row>
    <row r="149" spans="1:2" x14ac:dyDescent="0.25">
      <c r="A149" s="19" t="s">
        <v>281</v>
      </c>
      <c r="B149" s="19" t="s">
        <v>757</v>
      </c>
    </row>
    <row r="150" spans="1:2" x14ac:dyDescent="0.25">
      <c r="A150" s="19" t="s">
        <v>282</v>
      </c>
      <c r="B150" s="19" t="s">
        <v>758</v>
      </c>
    </row>
    <row r="151" spans="1:2" x14ac:dyDescent="0.25">
      <c r="A151" s="19" t="s">
        <v>283</v>
      </c>
      <c r="B151" s="19" t="s">
        <v>759</v>
      </c>
    </row>
    <row r="152" spans="1:2" x14ac:dyDescent="0.25">
      <c r="A152" s="19" t="s">
        <v>284</v>
      </c>
      <c r="B152" s="19" t="s">
        <v>760</v>
      </c>
    </row>
    <row r="153" spans="1:2" x14ac:dyDescent="0.25">
      <c r="A153" s="19" t="s">
        <v>285</v>
      </c>
      <c r="B153" s="19" t="s">
        <v>761</v>
      </c>
    </row>
    <row r="154" spans="1:2" x14ac:dyDescent="0.25">
      <c r="A154" s="19" t="s">
        <v>286</v>
      </c>
      <c r="B154" s="19" t="s">
        <v>762</v>
      </c>
    </row>
    <row r="155" spans="1:2" x14ac:dyDescent="0.25">
      <c r="A155" s="19" t="s">
        <v>287</v>
      </c>
      <c r="B155" s="19" t="s">
        <v>763</v>
      </c>
    </row>
    <row r="156" spans="1:2" x14ac:dyDescent="0.25">
      <c r="A156" s="19" t="s">
        <v>288</v>
      </c>
      <c r="B156" s="19" t="s">
        <v>764</v>
      </c>
    </row>
    <row r="157" spans="1:2" x14ac:dyDescent="0.25">
      <c r="A157" s="19" t="s">
        <v>289</v>
      </c>
      <c r="B157" s="19" t="s">
        <v>765</v>
      </c>
    </row>
    <row r="158" spans="1:2" x14ac:dyDescent="0.25">
      <c r="A158" s="19" t="s">
        <v>290</v>
      </c>
      <c r="B158" s="19" t="s">
        <v>766</v>
      </c>
    </row>
    <row r="159" spans="1:2" x14ac:dyDescent="0.25">
      <c r="A159" s="19" t="s">
        <v>291</v>
      </c>
      <c r="B159" s="19" t="s">
        <v>767</v>
      </c>
    </row>
    <row r="160" spans="1:2" x14ac:dyDescent="0.25">
      <c r="A160" s="19" t="s">
        <v>292</v>
      </c>
      <c r="B160" s="19" t="s">
        <v>768</v>
      </c>
    </row>
    <row r="161" spans="1:2" x14ac:dyDescent="0.25">
      <c r="A161" s="19" t="s">
        <v>293</v>
      </c>
      <c r="B161" s="19" t="s">
        <v>769</v>
      </c>
    </row>
    <row r="162" spans="1:2" x14ac:dyDescent="0.25">
      <c r="A162" s="19" t="s">
        <v>294</v>
      </c>
      <c r="B162" s="19" t="s">
        <v>770</v>
      </c>
    </row>
    <row r="163" spans="1:2" x14ac:dyDescent="0.25">
      <c r="A163" s="19" t="s">
        <v>295</v>
      </c>
      <c r="B163" s="19" t="s">
        <v>771</v>
      </c>
    </row>
    <row r="164" spans="1:2" x14ac:dyDescent="0.25">
      <c r="A164" s="19" t="s">
        <v>296</v>
      </c>
      <c r="B164" s="19" t="s">
        <v>772</v>
      </c>
    </row>
    <row r="165" spans="1:2" x14ac:dyDescent="0.25">
      <c r="A165" s="19" t="s">
        <v>297</v>
      </c>
      <c r="B165" s="19" t="s">
        <v>773</v>
      </c>
    </row>
    <row r="166" spans="1:2" x14ac:dyDescent="0.25">
      <c r="A166" s="19" t="s">
        <v>298</v>
      </c>
      <c r="B166" s="19" t="s">
        <v>774</v>
      </c>
    </row>
    <row r="167" spans="1:2" x14ac:dyDescent="0.25">
      <c r="A167" s="19" t="s">
        <v>299</v>
      </c>
      <c r="B167" s="19" t="s">
        <v>775</v>
      </c>
    </row>
    <row r="168" spans="1:2" x14ac:dyDescent="0.25">
      <c r="A168" s="19" t="s">
        <v>300</v>
      </c>
      <c r="B168" s="19" t="s">
        <v>776</v>
      </c>
    </row>
    <row r="169" spans="1:2" x14ac:dyDescent="0.25">
      <c r="A169" s="19" t="s">
        <v>301</v>
      </c>
      <c r="B169" s="19" t="s">
        <v>777</v>
      </c>
    </row>
    <row r="170" spans="1:2" x14ac:dyDescent="0.25">
      <c r="A170" s="19" t="s">
        <v>302</v>
      </c>
      <c r="B170" s="19" t="s">
        <v>778</v>
      </c>
    </row>
    <row r="171" spans="1:2" x14ac:dyDescent="0.25">
      <c r="A171" s="19" t="s">
        <v>309</v>
      </c>
      <c r="B171" s="19" t="s">
        <v>779</v>
      </c>
    </row>
    <row r="172" spans="1:2" x14ac:dyDescent="0.25">
      <c r="A172" s="19" t="s">
        <v>316</v>
      </c>
      <c r="B172" s="19" t="s">
        <v>780</v>
      </c>
    </row>
    <row r="173" spans="1:2" x14ac:dyDescent="0.25">
      <c r="A173" s="19" t="s">
        <v>323</v>
      </c>
      <c r="B173" s="19" t="s">
        <v>781</v>
      </c>
    </row>
    <row r="174" spans="1:2" x14ac:dyDescent="0.25">
      <c r="A174" s="19" t="s">
        <v>330</v>
      </c>
      <c r="B174" s="19" t="s">
        <v>782</v>
      </c>
    </row>
    <row r="175" spans="1:2" x14ac:dyDescent="0.25">
      <c r="A175" s="19" t="s">
        <v>337</v>
      </c>
      <c r="B175" s="19" t="s">
        <v>783</v>
      </c>
    </row>
    <row r="176" spans="1:2" x14ac:dyDescent="0.25">
      <c r="A176" s="19" t="s">
        <v>344</v>
      </c>
      <c r="B176" s="19" t="s">
        <v>784</v>
      </c>
    </row>
    <row r="177" spans="1:2" x14ac:dyDescent="0.25">
      <c r="A177" s="19" t="s">
        <v>351</v>
      </c>
      <c r="B177" s="19" t="s">
        <v>785</v>
      </c>
    </row>
    <row r="178" spans="1:2" x14ac:dyDescent="0.25">
      <c r="A178" s="19" t="s">
        <v>358</v>
      </c>
      <c r="B178" s="19" t="s">
        <v>786</v>
      </c>
    </row>
    <row r="179" spans="1:2" x14ac:dyDescent="0.25">
      <c r="A179" s="19" t="s">
        <v>361</v>
      </c>
      <c r="B179" s="19" t="s">
        <v>787</v>
      </c>
    </row>
    <row r="180" spans="1:2" x14ac:dyDescent="0.25">
      <c r="A180" s="19" t="s">
        <v>362</v>
      </c>
      <c r="B180" s="19" t="s">
        <v>788</v>
      </c>
    </row>
    <row r="181" spans="1:2" x14ac:dyDescent="0.25">
      <c r="A181" s="19" t="s">
        <v>363</v>
      </c>
      <c r="B181" s="19" t="s">
        <v>789</v>
      </c>
    </row>
    <row r="182" spans="1:2" x14ac:dyDescent="0.25">
      <c r="A182" s="19" t="s">
        <v>364</v>
      </c>
      <c r="B182" s="19" t="s">
        <v>790</v>
      </c>
    </row>
    <row r="183" spans="1:2" x14ac:dyDescent="0.25">
      <c r="A183" s="19" t="s">
        <v>365</v>
      </c>
      <c r="B183" s="19" t="s">
        <v>791</v>
      </c>
    </row>
    <row r="184" spans="1:2" x14ac:dyDescent="0.25">
      <c r="A184" s="19" t="s">
        <v>366</v>
      </c>
      <c r="B184" s="19" t="s">
        <v>792</v>
      </c>
    </row>
    <row r="185" spans="1:2" x14ac:dyDescent="0.25">
      <c r="A185" s="19" t="s">
        <v>367</v>
      </c>
      <c r="B185" s="19" t="s">
        <v>793</v>
      </c>
    </row>
    <row r="186" spans="1:2" x14ac:dyDescent="0.25">
      <c r="A186" s="19" t="s">
        <v>368</v>
      </c>
      <c r="B186" s="19" t="s">
        <v>794</v>
      </c>
    </row>
    <row r="187" spans="1:2" x14ac:dyDescent="0.25">
      <c r="A187" s="19" t="s">
        <v>369</v>
      </c>
      <c r="B187" s="19" t="s">
        <v>795</v>
      </c>
    </row>
    <row r="188" spans="1:2" x14ac:dyDescent="0.25">
      <c r="A188" s="19" t="s">
        <v>370</v>
      </c>
      <c r="B188" s="19" t="s">
        <v>796</v>
      </c>
    </row>
    <row r="189" spans="1:2" x14ac:dyDescent="0.25">
      <c r="A189" s="19" t="s">
        <v>371</v>
      </c>
      <c r="B189" s="19" t="s">
        <v>797</v>
      </c>
    </row>
    <row r="190" spans="1:2" x14ac:dyDescent="0.25">
      <c r="A190" s="19" t="s">
        <v>372</v>
      </c>
      <c r="B190" s="19" t="s">
        <v>798</v>
      </c>
    </row>
    <row r="191" spans="1:2" x14ac:dyDescent="0.25">
      <c r="A191" s="19" t="s">
        <v>373</v>
      </c>
      <c r="B191" s="19" t="s">
        <v>799</v>
      </c>
    </row>
    <row r="192" spans="1:2" x14ac:dyDescent="0.25">
      <c r="A192" s="19" t="s">
        <v>374</v>
      </c>
      <c r="B192" s="19" t="s">
        <v>800</v>
      </c>
    </row>
    <row r="193" spans="1:2" x14ac:dyDescent="0.25">
      <c r="A193" s="19" t="s">
        <v>375</v>
      </c>
      <c r="B193" s="19" t="s">
        <v>801</v>
      </c>
    </row>
    <row r="194" spans="1:2" x14ac:dyDescent="0.25">
      <c r="A194" s="19" t="s">
        <v>376</v>
      </c>
      <c r="B194" s="19" t="s">
        <v>802</v>
      </c>
    </row>
    <row r="195" spans="1:2" x14ac:dyDescent="0.25">
      <c r="A195" s="19" t="s">
        <v>377</v>
      </c>
      <c r="B195" s="19" t="s">
        <v>803</v>
      </c>
    </row>
    <row r="196" spans="1:2" x14ac:dyDescent="0.25">
      <c r="A196" s="19" t="s">
        <v>378</v>
      </c>
      <c r="B196" s="19" t="s">
        <v>804</v>
      </c>
    </row>
    <row r="197" spans="1:2" x14ac:dyDescent="0.25">
      <c r="A197" s="19" t="s">
        <v>379</v>
      </c>
      <c r="B197" s="19" t="s">
        <v>805</v>
      </c>
    </row>
    <row r="198" spans="1:2" x14ac:dyDescent="0.25">
      <c r="A198" s="19" t="s">
        <v>380</v>
      </c>
      <c r="B198" s="19" t="s">
        <v>806</v>
      </c>
    </row>
    <row r="199" spans="1:2" x14ac:dyDescent="0.25">
      <c r="A199" s="19" t="s">
        <v>381</v>
      </c>
      <c r="B199" s="19" t="s">
        <v>807</v>
      </c>
    </row>
    <row r="200" spans="1:2" x14ac:dyDescent="0.25">
      <c r="A200" s="19" t="s">
        <v>382</v>
      </c>
      <c r="B200" s="19" t="s">
        <v>808</v>
      </c>
    </row>
    <row r="201" spans="1:2" x14ac:dyDescent="0.25">
      <c r="A201" s="19" t="s">
        <v>383</v>
      </c>
      <c r="B201" s="19" t="s">
        <v>809</v>
      </c>
    </row>
    <row r="202" spans="1:2" x14ac:dyDescent="0.25">
      <c r="A202" s="19" t="s">
        <v>384</v>
      </c>
      <c r="B202" s="19" t="s">
        <v>810</v>
      </c>
    </row>
    <row r="203" spans="1:2" x14ac:dyDescent="0.25">
      <c r="A203" s="19" t="s">
        <v>385</v>
      </c>
      <c r="B203" s="19" t="s">
        <v>811</v>
      </c>
    </row>
    <row r="204" spans="1:2" x14ac:dyDescent="0.25">
      <c r="A204" s="19" t="s">
        <v>386</v>
      </c>
      <c r="B204" s="19" t="s">
        <v>812</v>
      </c>
    </row>
    <row r="205" spans="1:2" x14ac:dyDescent="0.25">
      <c r="A205" s="19" t="s">
        <v>387</v>
      </c>
      <c r="B205" s="19" t="s">
        <v>813</v>
      </c>
    </row>
    <row r="206" spans="1:2" x14ac:dyDescent="0.25">
      <c r="A206" s="19" t="s">
        <v>388</v>
      </c>
      <c r="B206" s="19" t="s">
        <v>814</v>
      </c>
    </row>
    <row r="207" spans="1:2" x14ac:dyDescent="0.25">
      <c r="A207" s="19" t="s">
        <v>389</v>
      </c>
      <c r="B207" s="19" t="s">
        <v>815</v>
      </c>
    </row>
    <row r="208" spans="1:2" x14ac:dyDescent="0.25">
      <c r="A208" s="19" t="s">
        <v>390</v>
      </c>
      <c r="B208" s="19" t="s">
        <v>816</v>
      </c>
    </row>
    <row r="209" spans="1:2" x14ac:dyDescent="0.25">
      <c r="A209" s="19" t="s">
        <v>391</v>
      </c>
      <c r="B209" s="19" t="s">
        <v>817</v>
      </c>
    </row>
    <row r="210" spans="1:2" x14ac:dyDescent="0.25">
      <c r="A210" s="19" t="s">
        <v>392</v>
      </c>
      <c r="B210" s="19" t="s">
        <v>818</v>
      </c>
    </row>
    <row r="211" spans="1:2" x14ac:dyDescent="0.25">
      <c r="A211" s="19" t="s">
        <v>393</v>
      </c>
      <c r="B211" s="19" t="s">
        <v>819</v>
      </c>
    </row>
    <row r="212" spans="1:2" x14ac:dyDescent="0.25">
      <c r="A212" s="19" t="s">
        <v>394</v>
      </c>
      <c r="B212" s="19" t="s">
        <v>820</v>
      </c>
    </row>
    <row r="213" spans="1:2" x14ac:dyDescent="0.25">
      <c r="A213" s="19" t="s">
        <v>395</v>
      </c>
      <c r="B213" s="19" t="s">
        <v>821</v>
      </c>
    </row>
    <row r="214" spans="1:2" x14ac:dyDescent="0.25">
      <c r="A214" s="19" t="s">
        <v>396</v>
      </c>
      <c r="B214" s="19" t="s">
        <v>822</v>
      </c>
    </row>
    <row r="215" spans="1:2" x14ac:dyDescent="0.25">
      <c r="A215" s="19" t="s">
        <v>397</v>
      </c>
      <c r="B215" s="19" t="s">
        <v>823</v>
      </c>
    </row>
    <row r="216" spans="1:2" x14ac:dyDescent="0.25">
      <c r="A216" s="19" t="s">
        <v>398</v>
      </c>
      <c r="B216" s="19" t="s">
        <v>824</v>
      </c>
    </row>
    <row r="217" spans="1:2" x14ac:dyDescent="0.25">
      <c r="A217" s="19" t="s">
        <v>399</v>
      </c>
      <c r="B217" s="19" t="s">
        <v>825</v>
      </c>
    </row>
    <row r="218" spans="1:2" x14ac:dyDescent="0.25">
      <c r="A218" s="19" t="s">
        <v>400</v>
      </c>
      <c r="B218" s="19" t="s">
        <v>826</v>
      </c>
    </row>
    <row r="219" spans="1:2" x14ac:dyDescent="0.25">
      <c r="A219" s="19" t="s">
        <v>401</v>
      </c>
      <c r="B219" s="19" t="s">
        <v>827</v>
      </c>
    </row>
    <row r="220" spans="1:2" x14ac:dyDescent="0.25">
      <c r="A220" s="19" t="s">
        <v>402</v>
      </c>
      <c r="B220" s="19" t="s">
        <v>828</v>
      </c>
    </row>
    <row r="221" spans="1:2" x14ac:dyDescent="0.25">
      <c r="A221" s="19" t="s">
        <v>403</v>
      </c>
      <c r="B221" s="19" t="s">
        <v>829</v>
      </c>
    </row>
    <row r="222" spans="1:2" x14ac:dyDescent="0.25">
      <c r="A222" s="19" t="s">
        <v>404</v>
      </c>
      <c r="B222" s="19" t="s">
        <v>830</v>
      </c>
    </row>
    <row r="223" spans="1:2" x14ac:dyDescent="0.25">
      <c r="A223" s="19" t="s">
        <v>405</v>
      </c>
      <c r="B223" s="19" t="s">
        <v>831</v>
      </c>
    </row>
    <row r="224" spans="1:2" x14ac:dyDescent="0.25">
      <c r="A224" s="19" t="s">
        <v>406</v>
      </c>
      <c r="B224" s="19" t="s">
        <v>832</v>
      </c>
    </row>
    <row r="225" spans="1:2" x14ac:dyDescent="0.25">
      <c r="A225" s="19" t="s">
        <v>407</v>
      </c>
      <c r="B225" s="19" t="s">
        <v>833</v>
      </c>
    </row>
    <row r="226" spans="1:2" x14ac:dyDescent="0.25">
      <c r="A226" s="19" t="s">
        <v>408</v>
      </c>
      <c r="B226" s="19" t="s">
        <v>834</v>
      </c>
    </row>
    <row r="227" spans="1:2" x14ac:dyDescent="0.25">
      <c r="A227" s="19" t="s">
        <v>409</v>
      </c>
      <c r="B227" s="19" t="s">
        <v>835</v>
      </c>
    </row>
    <row r="228" spans="1:2" x14ac:dyDescent="0.25">
      <c r="A228" s="19" t="s">
        <v>410</v>
      </c>
      <c r="B228" s="19" t="s">
        <v>836</v>
      </c>
    </row>
    <row r="229" spans="1:2" x14ac:dyDescent="0.25">
      <c r="A229" s="19" t="s">
        <v>411</v>
      </c>
      <c r="B229" s="19" t="s">
        <v>837</v>
      </c>
    </row>
    <row r="230" spans="1:2" x14ac:dyDescent="0.25">
      <c r="A230" s="19" t="s">
        <v>412</v>
      </c>
      <c r="B230" s="19" t="s">
        <v>838</v>
      </c>
    </row>
    <row r="231" spans="1:2" x14ac:dyDescent="0.25">
      <c r="A231" s="19" t="s">
        <v>413</v>
      </c>
      <c r="B231" s="19" t="s">
        <v>839</v>
      </c>
    </row>
    <row r="232" spans="1:2" x14ac:dyDescent="0.25">
      <c r="A232" s="19" t="s">
        <v>414</v>
      </c>
      <c r="B232" s="19" t="s">
        <v>840</v>
      </c>
    </row>
    <row r="233" spans="1:2" x14ac:dyDescent="0.25">
      <c r="A233" s="19" t="s">
        <v>415</v>
      </c>
      <c r="B233" s="19" t="s">
        <v>841</v>
      </c>
    </row>
    <row r="234" spans="1:2" x14ac:dyDescent="0.25">
      <c r="A234" s="19" t="s">
        <v>416</v>
      </c>
      <c r="B234" s="19" t="s">
        <v>842</v>
      </c>
    </row>
    <row r="235" spans="1:2" x14ac:dyDescent="0.25">
      <c r="A235" s="19" t="s">
        <v>417</v>
      </c>
      <c r="B235" s="19" t="s">
        <v>843</v>
      </c>
    </row>
    <row r="236" spans="1:2" x14ac:dyDescent="0.25">
      <c r="A236" s="19" t="s">
        <v>418</v>
      </c>
      <c r="B236" s="19" t="s">
        <v>844</v>
      </c>
    </row>
    <row r="237" spans="1:2" x14ac:dyDescent="0.25">
      <c r="A237" s="19" t="s">
        <v>419</v>
      </c>
      <c r="B237" s="19" t="s">
        <v>845</v>
      </c>
    </row>
    <row r="238" spans="1:2" x14ac:dyDescent="0.25">
      <c r="A238" s="19" t="s">
        <v>420</v>
      </c>
      <c r="B238" s="19" t="s">
        <v>846</v>
      </c>
    </row>
    <row r="239" spans="1:2" x14ac:dyDescent="0.25">
      <c r="A239" s="19" t="s">
        <v>421</v>
      </c>
      <c r="B239" s="19" t="s">
        <v>847</v>
      </c>
    </row>
    <row r="240" spans="1:2" x14ac:dyDescent="0.25">
      <c r="A240" s="19" t="s">
        <v>422</v>
      </c>
      <c r="B240" s="19" t="s">
        <v>848</v>
      </c>
    </row>
    <row r="241" spans="1:2" x14ac:dyDescent="0.25">
      <c r="A241" s="19" t="s">
        <v>423</v>
      </c>
      <c r="B241" s="19" t="s">
        <v>849</v>
      </c>
    </row>
    <row r="242" spans="1:2" x14ac:dyDescent="0.25">
      <c r="A242" s="19" t="s">
        <v>424</v>
      </c>
      <c r="B242" s="19" t="s">
        <v>850</v>
      </c>
    </row>
    <row r="243" spans="1:2" x14ac:dyDescent="0.25">
      <c r="A243" s="19" t="s">
        <v>425</v>
      </c>
      <c r="B243" s="19" t="s">
        <v>851</v>
      </c>
    </row>
    <row r="244" spans="1:2" x14ac:dyDescent="0.25">
      <c r="A244" s="19" t="s">
        <v>426</v>
      </c>
      <c r="B244" s="19" t="s">
        <v>852</v>
      </c>
    </row>
    <row r="245" spans="1:2" x14ac:dyDescent="0.25">
      <c r="A245" s="19" t="s">
        <v>427</v>
      </c>
      <c r="B245" s="19" t="s">
        <v>853</v>
      </c>
    </row>
    <row r="246" spans="1:2" x14ac:dyDescent="0.25">
      <c r="A246" s="19" t="s">
        <v>428</v>
      </c>
      <c r="B246" s="19" t="s">
        <v>854</v>
      </c>
    </row>
    <row r="247" spans="1:2" x14ac:dyDescent="0.25">
      <c r="A247" s="19" t="s">
        <v>429</v>
      </c>
      <c r="B247" s="19" t="s">
        <v>855</v>
      </c>
    </row>
    <row r="248" spans="1:2" x14ac:dyDescent="0.25">
      <c r="A248" s="19" t="s">
        <v>430</v>
      </c>
      <c r="B248" s="19" t="s">
        <v>856</v>
      </c>
    </row>
    <row r="249" spans="1:2" x14ac:dyDescent="0.25">
      <c r="A249" s="19" t="s">
        <v>431</v>
      </c>
      <c r="B249" s="19" t="s">
        <v>857</v>
      </c>
    </row>
    <row r="250" spans="1:2" x14ac:dyDescent="0.25">
      <c r="A250" s="19" t="s">
        <v>432</v>
      </c>
      <c r="B250" s="19" t="s">
        <v>858</v>
      </c>
    </row>
    <row r="251" spans="1:2" x14ac:dyDescent="0.25">
      <c r="A251" s="19" t="s">
        <v>433</v>
      </c>
      <c r="B251" s="19" t="s">
        <v>859</v>
      </c>
    </row>
    <row r="252" spans="1:2" x14ac:dyDescent="0.25">
      <c r="A252" s="19" t="s">
        <v>434</v>
      </c>
      <c r="B252" s="19" t="s">
        <v>860</v>
      </c>
    </row>
    <row r="253" spans="1:2" x14ac:dyDescent="0.25">
      <c r="A253" s="19" t="s">
        <v>435</v>
      </c>
      <c r="B253" s="19" t="s">
        <v>861</v>
      </c>
    </row>
    <row r="254" spans="1:2" x14ac:dyDescent="0.25">
      <c r="A254" s="19" t="s">
        <v>436</v>
      </c>
      <c r="B254" s="19" t="s">
        <v>862</v>
      </c>
    </row>
    <row r="255" spans="1:2" x14ac:dyDescent="0.25">
      <c r="A255" s="19" t="s">
        <v>437</v>
      </c>
      <c r="B255" s="19" t="s">
        <v>863</v>
      </c>
    </row>
    <row r="256" spans="1:2" x14ac:dyDescent="0.25">
      <c r="A256" s="19" t="s">
        <v>438</v>
      </c>
      <c r="B256" s="19" t="s">
        <v>864</v>
      </c>
    </row>
    <row r="257" spans="1:2" x14ac:dyDescent="0.25">
      <c r="A257" s="19" t="s">
        <v>439</v>
      </c>
      <c r="B257" s="19" t="s">
        <v>865</v>
      </c>
    </row>
    <row r="258" spans="1:2" x14ac:dyDescent="0.25">
      <c r="A258" s="19" t="s">
        <v>440</v>
      </c>
      <c r="B258" s="19" t="s">
        <v>866</v>
      </c>
    </row>
    <row r="259" spans="1:2" x14ac:dyDescent="0.25">
      <c r="A259" s="19" t="s">
        <v>441</v>
      </c>
      <c r="B259" s="19" t="s">
        <v>867</v>
      </c>
    </row>
    <row r="260" spans="1:2" x14ac:dyDescent="0.25">
      <c r="A260" s="19" t="s">
        <v>442</v>
      </c>
      <c r="B260" s="19" t="s">
        <v>868</v>
      </c>
    </row>
    <row r="261" spans="1:2" x14ac:dyDescent="0.25">
      <c r="A261" s="19" t="s">
        <v>443</v>
      </c>
      <c r="B261" s="19" t="s">
        <v>869</v>
      </c>
    </row>
    <row r="262" spans="1:2" x14ac:dyDescent="0.25">
      <c r="A262" s="19" t="s">
        <v>444</v>
      </c>
      <c r="B262" s="19" t="s">
        <v>870</v>
      </c>
    </row>
    <row r="263" spans="1:2" x14ac:dyDescent="0.25">
      <c r="A263" s="19" t="s">
        <v>445</v>
      </c>
      <c r="B263" s="19" t="s">
        <v>871</v>
      </c>
    </row>
    <row r="264" spans="1:2" x14ac:dyDescent="0.25">
      <c r="A264" s="19" t="s">
        <v>446</v>
      </c>
      <c r="B264" s="19" t="s">
        <v>872</v>
      </c>
    </row>
    <row r="265" spans="1:2" x14ac:dyDescent="0.25">
      <c r="A265" s="19" t="s">
        <v>447</v>
      </c>
      <c r="B265" s="19" t="s">
        <v>873</v>
      </c>
    </row>
    <row r="266" spans="1:2" x14ac:dyDescent="0.25">
      <c r="A266" s="19" t="s">
        <v>448</v>
      </c>
      <c r="B266" s="19" t="s">
        <v>874</v>
      </c>
    </row>
    <row r="267" spans="1:2" x14ac:dyDescent="0.25">
      <c r="A267" s="19" t="s">
        <v>449</v>
      </c>
      <c r="B267" s="19" t="s">
        <v>875</v>
      </c>
    </row>
    <row r="268" spans="1:2" x14ac:dyDescent="0.25">
      <c r="A268" s="19" t="s">
        <v>450</v>
      </c>
      <c r="B268" s="19" t="s">
        <v>876</v>
      </c>
    </row>
    <row r="269" spans="1:2" x14ac:dyDescent="0.25">
      <c r="A269" s="19" t="s">
        <v>451</v>
      </c>
      <c r="B269" s="19" t="s">
        <v>877</v>
      </c>
    </row>
    <row r="270" spans="1:2" x14ac:dyDescent="0.25">
      <c r="A270" s="19" t="s">
        <v>452</v>
      </c>
      <c r="B270" s="19" t="s">
        <v>878</v>
      </c>
    </row>
    <row r="271" spans="1:2" x14ac:dyDescent="0.25">
      <c r="A271" s="19" t="s">
        <v>453</v>
      </c>
      <c r="B271" s="19" t="s">
        <v>879</v>
      </c>
    </row>
    <row r="272" spans="1:2" x14ac:dyDescent="0.25">
      <c r="A272" s="19" t="s">
        <v>454</v>
      </c>
      <c r="B272" s="19" t="s">
        <v>880</v>
      </c>
    </row>
    <row r="273" spans="1:2" x14ac:dyDescent="0.25">
      <c r="A273" s="19" t="s">
        <v>455</v>
      </c>
      <c r="B273" s="19" t="s">
        <v>881</v>
      </c>
    </row>
    <row r="274" spans="1:2" x14ac:dyDescent="0.25">
      <c r="A274" s="19" t="s">
        <v>456</v>
      </c>
      <c r="B274" s="19" t="s">
        <v>882</v>
      </c>
    </row>
    <row r="275" spans="1:2" x14ac:dyDescent="0.25">
      <c r="A275" s="19" t="s">
        <v>457</v>
      </c>
      <c r="B275" s="19" t="s">
        <v>883</v>
      </c>
    </row>
    <row r="276" spans="1:2" x14ac:dyDescent="0.25">
      <c r="A276" s="19" t="s">
        <v>458</v>
      </c>
      <c r="B276" s="19" t="s">
        <v>884</v>
      </c>
    </row>
    <row r="277" spans="1:2" x14ac:dyDescent="0.25">
      <c r="A277" s="19" t="s">
        <v>459</v>
      </c>
      <c r="B277" s="19" t="s">
        <v>885</v>
      </c>
    </row>
    <row r="278" spans="1:2" x14ac:dyDescent="0.25">
      <c r="A278" s="19" t="s">
        <v>460</v>
      </c>
      <c r="B278" s="19" t="s">
        <v>886</v>
      </c>
    </row>
    <row r="279" spans="1:2" x14ac:dyDescent="0.25">
      <c r="A279" s="19" t="s">
        <v>461</v>
      </c>
      <c r="B279" s="19" t="s">
        <v>887</v>
      </c>
    </row>
    <row r="280" spans="1:2" x14ac:dyDescent="0.25">
      <c r="A280" s="19" t="s">
        <v>462</v>
      </c>
      <c r="B280" s="19" t="s">
        <v>888</v>
      </c>
    </row>
    <row r="281" spans="1:2" x14ac:dyDescent="0.25">
      <c r="A281" s="19" t="s">
        <v>463</v>
      </c>
      <c r="B281" s="19" t="s">
        <v>889</v>
      </c>
    </row>
    <row r="282" spans="1:2" x14ac:dyDescent="0.25">
      <c r="A282" s="19" t="s">
        <v>464</v>
      </c>
      <c r="B282" s="19" t="s">
        <v>890</v>
      </c>
    </row>
    <row r="283" spans="1:2" x14ac:dyDescent="0.25">
      <c r="A283" s="19" t="s">
        <v>465</v>
      </c>
      <c r="B283" s="19" t="s">
        <v>891</v>
      </c>
    </row>
    <row r="284" spans="1:2" x14ac:dyDescent="0.25">
      <c r="A284" s="19" t="s">
        <v>466</v>
      </c>
      <c r="B284" s="19" t="s">
        <v>892</v>
      </c>
    </row>
    <row r="3482" spans="1:2" x14ac:dyDescent="0.25">
      <c r="A3482" s="14"/>
      <c r="B3482" s="14"/>
    </row>
    <row r="4402" spans="1:2" x14ac:dyDescent="0.25">
      <c r="A4402" s="14"/>
      <c r="B4402" s="14"/>
    </row>
    <row r="6084" spans="1:2" x14ac:dyDescent="0.25">
      <c r="A6084" s="14"/>
      <c r="B6084" s="14"/>
    </row>
    <row r="6085" spans="1:2" x14ac:dyDescent="0.25">
      <c r="A6085" s="14"/>
      <c r="B6085" s="14"/>
    </row>
    <row r="6086" spans="1:2" x14ac:dyDescent="0.25">
      <c r="A6086" s="14"/>
      <c r="B6086" s="14"/>
    </row>
    <row r="6087" spans="1:2" x14ac:dyDescent="0.25">
      <c r="A6087" s="14"/>
      <c r="B6087" s="14"/>
    </row>
    <row r="6088" spans="1:2" x14ac:dyDescent="0.25">
      <c r="A6088" s="14"/>
      <c r="B6088" s="14"/>
    </row>
    <row r="6089" spans="1:2" x14ac:dyDescent="0.25">
      <c r="A6089" s="14"/>
      <c r="B6089" s="14"/>
    </row>
    <row r="6090" spans="1:2" x14ac:dyDescent="0.25">
      <c r="A6090" s="14"/>
      <c r="B6090" s="14"/>
    </row>
  </sheetData>
  <autoFilter ref="A1:C6082" xr:uid="{A1989AB1-B465-4DDD-81F3-B5A46181CCD6}">
    <sortState xmlns:xlrd2="http://schemas.microsoft.com/office/spreadsheetml/2017/richdata2" ref="A2:C6082">
      <sortCondition ref="B1:B6082"/>
    </sortState>
  </autoFilter>
  <sortState xmlns:xlrd2="http://schemas.microsoft.com/office/spreadsheetml/2017/richdata2" ref="A2:B6083">
    <sortCondition ref="B2:B6083"/>
  </sortState>
  <phoneticPr fontId="8" type="noConversion"/>
  <conditionalFormatting sqref="A1 A285:A1048576">
    <cfRule type="duplicateValues" dxfId="19" priority="25"/>
  </conditionalFormatting>
  <conditionalFormatting sqref="A2:A31">
    <cfRule type="duplicateValues" dxfId="18" priority="23"/>
  </conditionalFormatting>
  <conditionalFormatting sqref="A32">
    <cfRule type="duplicateValues" dxfId="17" priority="22"/>
  </conditionalFormatting>
  <conditionalFormatting sqref="A33:A61">
    <cfRule type="duplicateValues" dxfId="16" priority="21"/>
  </conditionalFormatting>
  <conditionalFormatting sqref="A62:A77">
    <cfRule type="duplicateValues" dxfId="15" priority="20"/>
  </conditionalFormatting>
  <conditionalFormatting sqref="A78:A97">
    <cfRule type="duplicateValues" dxfId="14" priority="19"/>
  </conditionalFormatting>
  <conditionalFormatting sqref="A98:A177">
    <cfRule type="duplicateValues" dxfId="13" priority="18"/>
  </conditionalFormatting>
  <conditionalFormatting sqref="A178:A210">
    <cfRule type="duplicateValues" dxfId="12" priority="17"/>
  </conditionalFormatting>
  <conditionalFormatting sqref="A211:A215">
    <cfRule type="duplicateValues" dxfId="11" priority="16"/>
  </conditionalFormatting>
  <conditionalFormatting sqref="A216:A235">
    <cfRule type="duplicateValues" dxfId="10" priority="15"/>
  </conditionalFormatting>
  <conditionalFormatting sqref="A236:A263">
    <cfRule type="duplicateValues" dxfId="9" priority="14"/>
  </conditionalFormatting>
  <conditionalFormatting sqref="A264:A284">
    <cfRule type="duplicateValues" dxfId="8" priority="13"/>
  </conditionalFormatting>
  <conditionalFormatting sqref="B2:B31">
    <cfRule type="duplicateValues" dxfId="7" priority="12"/>
  </conditionalFormatting>
  <conditionalFormatting sqref="B32">
    <cfRule type="duplicateValues" dxfId="6" priority="11"/>
  </conditionalFormatting>
  <conditionalFormatting sqref="B33:B61">
    <cfRule type="duplicateValues" dxfId="5" priority="10"/>
  </conditionalFormatting>
  <conditionalFormatting sqref="B62:B68 B70:B75 B77">
    <cfRule type="duplicateValues" dxfId="4" priority="9"/>
  </conditionalFormatting>
  <conditionalFormatting sqref="B78:B84 B86:B91 B93:B97">
    <cfRule type="duplicateValues" dxfId="3" priority="8"/>
  </conditionalFormatting>
  <conditionalFormatting sqref="B120:B125 B127:B132 B134:B139 B141:B146 B148:B153 B155:B160 B162:B167 B169:B174 B176:B177">
    <cfRule type="duplicateValues" dxfId="2" priority="7"/>
  </conditionalFormatting>
  <conditionalFormatting sqref="B210">
    <cfRule type="duplicateValues" dxfId="1" priority="6"/>
  </conditionalFormatting>
  <conditionalFormatting sqref="B211:B284 B178:B209 B175 B168 B161 B154 B147 B140 B133 B126 B98:B119 B92 B85 B76 B69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A501-2691-41BE-88FC-60AD13252E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LX02_DATA</vt:lpstr>
      <vt:lpstr>MATERIAL_MAPPING</vt:lpstr>
      <vt:lpstr>HU_MAPPING</vt:lpstr>
      <vt:lpstr>COLUMN_MAPPING</vt:lpstr>
      <vt:lpstr>BIN_MAPPING</vt:lpstr>
      <vt:lpstr>CATEGORY_MAPPING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Nosek;piotr.lukasiak@primeline.ie</dc:creator>
  <cp:lastModifiedBy>Piotr Lukasiak</cp:lastModifiedBy>
  <dcterms:created xsi:type="dcterms:W3CDTF">2018-06-08T13:59:43Z</dcterms:created>
  <dcterms:modified xsi:type="dcterms:W3CDTF">2024-06-05T12:17:39Z</dcterms:modified>
</cp:coreProperties>
</file>