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drawings/drawing39.xml" ContentType="application/vnd.openxmlformats-officedocument.drawing+xml"/>
  <Override PartName="/xl/drawings/drawing40.xml" ContentType="application/vnd.openxmlformats-officedocument.drawing+xml"/>
  <Override PartName="/xl/drawings/drawing41.xml" ContentType="application/vnd.openxmlformats-officedocument.drawing+xml"/>
  <Override PartName="/xl/drawings/drawing4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5370" windowWidth="23070" windowHeight="5400" tabRatio="683"/>
  </bookViews>
  <sheets>
    <sheet name="Contents" sheetId="148" r:id="rId1"/>
    <sheet name="Technical notes" sheetId="147" r:id="rId2"/>
    <sheet name="Table 1" sheetId="73" r:id="rId3"/>
    <sheet name="Table 2" sheetId="74" r:id="rId4"/>
    <sheet name="Table 3" sheetId="75" r:id="rId5"/>
    <sheet name="Table 4" sheetId="77" r:id="rId6"/>
    <sheet name="Table 5" sheetId="78" r:id="rId7"/>
    <sheet name="Table 6" sheetId="79" r:id="rId8"/>
    <sheet name="Table 7" sheetId="80" r:id="rId9"/>
    <sheet name="Table 8" sheetId="81" r:id="rId10"/>
    <sheet name="Table 9" sheetId="82" r:id="rId11"/>
    <sheet name="Table 10" sheetId="83" r:id="rId12"/>
    <sheet name="Table 11" sheetId="84" r:id="rId13"/>
    <sheet name="Table 12" sheetId="85" r:id="rId14"/>
    <sheet name="Table 13" sheetId="87" r:id="rId15"/>
    <sheet name="Table 14" sheetId="88" r:id="rId16"/>
    <sheet name="Table 15" sheetId="90" r:id="rId17"/>
    <sheet name="Table 16" sheetId="91" r:id="rId18"/>
    <sheet name="Table 17" sheetId="93" r:id="rId19"/>
    <sheet name="Table 18" sheetId="95" r:id="rId20"/>
    <sheet name="Table 19" sheetId="96" r:id="rId21"/>
    <sheet name="Table 20" sheetId="97" r:id="rId22"/>
    <sheet name="Table 21" sheetId="98" r:id="rId23"/>
    <sheet name="Table 22" sheetId="99" r:id="rId24"/>
    <sheet name="Table 23" sheetId="102" r:id="rId25"/>
    <sheet name="Table 24" sheetId="104" r:id="rId26"/>
    <sheet name="Table 25" sheetId="106" r:id="rId27"/>
    <sheet name="Table 26" sheetId="108" r:id="rId28"/>
    <sheet name="Table 27" sheetId="110" r:id="rId29"/>
    <sheet name="Table 28" sheetId="112" r:id="rId30"/>
    <sheet name="Table 29" sheetId="114" r:id="rId31"/>
    <sheet name="Table 30" sheetId="116" r:id="rId32"/>
    <sheet name="Table 31" sheetId="120" r:id="rId33"/>
    <sheet name="Table 32" sheetId="122" r:id="rId34"/>
    <sheet name="Table 33" sheetId="124" r:id="rId35"/>
    <sheet name="Table 34" sheetId="126" r:id="rId36"/>
    <sheet name="Table 35" sheetId="128" r:id="rId37"/>
    <sheet name="Table 36" sheetId="130" r:id="rId38"/>
    <sheet name="Table 37" sheetId="132" r:id="rId39"/>
    <sheet name="Table 38" sheetId="134" r:id="rId40"/>
    <sheet name="Table 39" sheetId="136" r:id="rId41"/>
    <sheet name="Table 40" sheetId="138" r:id="rId42"/>
    <sheet name="Table 41" sheetId="140" r:id="rId43"/>
    <sheet name="Table 42" sheetId="142" r:id="rId44"/>
  </sheets>
  <calcPr calcId="145621"/>
</workbook>
</file>

<file path=xl/calcChain.xml><?xml version="1.0" encoding="utf-8"?>
<calcChain xmlns="http://schemas.openxmlformats.org/spreadsheetml/2006/main">
  <c r="Y9" i="128" l="1"/>
  <c r="W9" i="128"/>
  <c r="U9" i="128"/>
  <c r="Y6" i="114"/>
  <c r="W6" i="114"/>
  <c r="U6" i="114"/>
  <c r="Y10" i="110"/>
  <c r="W10" i="110"/>
  <c r="U10" i="110"/>
</calcChain>
</file>

<file path=xl/sharedStrings.xml><?xml version="1.0" encoding="utf-8"?>
<sst xmlns="http://schemas.openxmlformats.org/spreadsheetml/2006/main" count="1167" uniqueCount="229">
  <si>
    <t xml:space="preserve"> </t>
  </si>
  <si>
    <t>Mean</t>
  </si>
  <si>
    <t>Single pensioner (no children)</t>
  </si>
  <si>
    <t>Married couple pensioner (no children)</t>
  </si>
  <si>
    <t>Single person, not a pensioner (no children)</t>
  </si>
  <si>
    <t>Two adult household with children</t>
  </si>
  <si>
    <t>Two adult household (up to one pensioner) without children</t>
  </si>
  <si>
    <t>Single parent household</t>
  </si>
  <si>
    <t>Other households</t>
  </si>
  <si>
    <t>Total</t>
  </si>
  <si>
    <t>Yes</t>
  </si>
  <si>
    <t>No</t>
  </si>
  <si>
    <t>Gender</t>
  </si>
  <si>
    <t>Male</t>
  </si>
  <si>
    <t>Female</t>
  </si>
  <si>
    <t>Urban</t>
  </si>
  <si>
    <t>Rural</t>
  </si>
  <si>
    <t>Isle of Anglesey</t>
  </si>
  <si>
    <t>Gwynedd</t>
  </si>
  <si>
    <t>Conwy</t>
  </si>
  <si>
    <t>Denbighshire</t>
  </si>
  <si>
    <t>Flintshire</t>
  </si>
  <si>
    <t>Wrexham</t>
  </si>
  <si>
    <t>Powys</t>
  </si>
  <si>
    <t>Ceredigion</t>
  </si>
  <si>
    <t>Pembrokeshire</t>
  </si>
  <si>
    <t>Carmarthenshire</t>
  </si>
  <si>
    <t>Swansea</t>
  </si>
  <si>
    <t>Neath Port Talbot</t>
  </si>
  <si>
    <t>Bridgend</t>
  </si>
  <si>
    <t>Vale of Glamorgan</t>
  </si>
  <si>
    <t>Cardiff</t>
  </si>
  <si>
    <t>Merthyr Tydfil</t>
  </si>
  <si>
    <t>Caerphilly</t>
  </si>
  <si>
    <t>Blaenau Gwent</t>
  </si>
  <si>
    <t>Torfaen</t>
  </si>
  <si>
    <t>Monmouthshire</t>
  </si>
  <si>
    <t>Newport</t>
  </si>
  <si>
    <t>North Wales</t>
  </si>
  <si>
    <t>Mid and West</t>
  </si>
  <si>
    <t>Swansea Bay</t>
  </si>
  <si>
    <t>Cwm Taf</t>
  </si>
  <si>
    <t>Cardiff and Vale</t>
  </si>
  <si>
    <t>Gwent</t>
  </si>
  <si>
    <t>Very low or low (0-6)</t>
  </si>
  <si>
    <t>Medium or high (7-10)</t>
  </si>
  <si>
    <t>16-24</t>
  </si>
  <si>
    <t>25-44</t>
  </si>
  <si>
    <t>45-64</t>
  </si>
  <si>
    <t>65-74</t>
  </si>
  <si>
    <t>75 and over</t>
  </si>
  <si>
    <t>In employment</t>
  </si>
  <si>
    <t>Not in employment</t>
  </si>
  <si>
    <t>Limiting long term illness</t>
  </si>
  <si>
    <t>No limiting long term illness</t>
  </si>
  <si>
    <t>Neither agree nor disagree</t>
  </si>
  <si>
    <t>Agree</t>
  </si>
  <si>
    <t>Disagree</t>
  </si>
  <si>
    <t>Very safe</t>
  </si>
  <si>
    <t>Fairly safe</t>
  </si>
  <si>
    <t>Fairly unsafe</t>
  </si>
  <si>
    <t>Very unsafe</t>
  </si>
  <si>
    <t>Safe</t>
  </si>
  <si>
    <t>Unsafe</t>
  </si>
  <si>
    <t>Very easy</t>
  </si>
  <si>
    <t>Fairly easy</t>
  </si>
  <si>
    <t>Fairly difficult</t>
  </si>
  <si>
    <t>Very difficult</t>
  </si>
  <si>
    <t>Very good</t>
  </si>
  <si>
    <t>Good</t>
  </si>
  <si>
    <t>Fair</t>
  </si>
  <si>
    <t>Bad</t>
  </si>
  <si>
    <t>Very bad</t>
  </si>
  <si>
    <t>Wealthy Achievers</t>
  </si>
  <si>
    <t>Urban Prosperity</t>
  </si>
  <si>
    <t>Comfortably Off</t>
  </si>
  <si>
    <t>Moderate Means</t>
  </si>
  <si>
    <t>Hard Pressed</t>
  </si>
  <si>
    <t xml:space="preserve">Version: 1  </t>
  </si>
  <si>
    <t>Created by: National Survey for Wales team</t>
  </si>
  <si>
    <t>Lower CI</t>
  </si>
  <si>
    <t>Upper CI</t>
  </si>
  <si>
    <t>Household type</t>
  </si>
  <si>
    <t>Overall satisfaction with state of transport system in Wales</t>
  </si>
  <si>
    <t>Have use of a car</t>
  </si>
  <si>
    <t>Urban / rural area</t>
  </si>
  <si>
    <t>Local authority</t>
  </si>
  <si>
    <t>Public services footprint</t>
  </si>
  <si>
    <t>WIMD deprivation score</t>
  </si>
  <si>
    <t>WIMD access to services score</t>
  </si>
  <si>
    <t>Satisfaction with life (Low or High)</t>
  </si>
  <si>
    <t>Age</t>
  </si>
  <si>
    <t>Employment status</t>
  </si>
  <si>
    <t>Limiting long-term illness</t>
  </si>
  <si>
    <t>Local area is free from heavy traffic</t>
  </si>
  <si>
    <t>Feeling of safety travelling by public transport after dark</t>
  </si>
  <si>
    <t>%</t>
  </si>
  <si>
    <t>Satisfaction with life</t>
  </si>
  <si>
    <t>General health</t>
  </si>
  <si>
    <t>ACORN classification</t>
  </si>
  <si>
    <t>Ease of getting to and from hospital</t>
  </si>
  <si>
    <t>Sample size: 11,400</t>
  </si>
  <si>
    <t>-</t>
  </si>
  <si>
    <t>Sample size: 6,500</t>
  </si>
  <si>
    <t>Sample size: 6,400</t>
  </si>
  <si>
    <t>Technical notes about these tables</t>
  </si>
  <si>
    <t>1.  "Don't know" / "Refused" responses</t>
  </si>
  <si>
    <t>Respondents who said that they didn't know the answer to a question, or refused to answer it, have been excluded from the figures presented here.</t>
  </si>
  <si>
    <t>2.  Combining categories of response</t>
  </si>
  <si>
    <t>Where enough people have answered an opinion question to provide robust results for all answer options, the full range of answer options is presented in the results.</t>
  </si>
  <si>
    <t>Where too few people have answered an opinion question to provide robust results for all answers, we have combined the answer options as follows.</t>
  </si>
  <si>
    <t xml:space="preserve">Very satisfied / fairly satisfied </t>
  </si>
  <si>
    <t>Satisfied</t>
  </si>
  <si>
    <t>Very dissatisfied / fairly dissatisfied</t>
  </si>
  <si>
    <t>Dissatisfied</t>
  </si>
  <si>
    <t xml:space="preserve">Very easy / fairly easy </t>
  </si>
  <si>
    <t>Easy</t>
  </si>
  <si>
    <t xml:space="preserve">Very difficult / fairly difficult </t>
  </si>
  <si>
    <t>Difficult</t>
  </si>
  <si>
    <t xml:space="preserve">Very safe / fairly safe </t>
  </si>
  <si>
    <t xml:space="preserve">Very unsafe / fairly unsafe </t>
  </si>
  <si>
    <t xml:space="preserve">Strongly agree / tend to agree </t>
  </si>
  <si>
    <t xml:space="preserve">Strongly disagree / tend to disagree </t>
  </si>
  <si>
    <t>3.  Robustness of estimates</t>
  </si>
  <si>
    <t xml:space="preserve">To ensure that the National Survey estimates quoted in this bulletin are robust, we have calculated the coefficient of variation (CV) for each estimate. </t>
  </si>
  <si>
    <t>The CV is calculated as the standard error multiplied by 100 and divided by the mean.  Estimates with a CV of 20% or more are not considered reliable for practical purposes.</t>
  </si>
  <si>
    <t>Results are colour coded according to the CV for each estimate as follows.</t>
  </si>
  <si>
    <t xml:space="preserve"> Estimate is precise</t>
  </si>
  <si>
    <t>0 ≤ CV &lt; 5</t>
  </si>
  <si>
    <t xml:space="preserve"> Estimate is reasonably precise</t>
  </si>
  <si>
    <t>5 ≤ CV &lt; 10</t>
  </si>
  <si>
    <t xml:space="preserve"> Estimate is considered acceptable</t>
  </si>
  <si>
    <t>10 ≤ CV &lt; 20</t>
  </si>
  <si>
    <t xml:space="preserve"> Estimate is not reliable or CV is not available</t>
  </si>
  <si>
    <t>CV ≥ 20</t>
  </si>
  <si>
    <t xml:space="preserve"> Value is suppressed due to small cell size (i.e. &lt; 30 people answered that question)</t>
  </si>
  <si>
    <t>4.  Confidence intervals</t>
  </si>
  <si>
    <t>Estimates from the National Survey are subject to a margin of uncertainty.  An indication of this uncertainty is given by the confidence interval for each estimate.</t>
  </si>
  <si>
    <t xml:space="preserve">95% confidence intervals are presented for each estimate in the attached tables.  These were calculated taking the survey design into account. </t>
  </si>
  <si>
    <t xml:space="preserve">Confidence intervals can also be used to help tell whether there is a real difference between two groups. As a rough guide, if the confidence intervals for the two groups overlap, the estimates are not statistically significantly different.  </t>
  </si>
  <si>
    <t>This approach is not as rigorous as doing a formal statistical test, but is straightforward, widely used and reasonably robust.  See the Quality Report for more information on the use of confidence intervals to identify differences.</t>
  </si>
  <si>
    <t>5.  Technical notes</t>
  </si>
  <si>
    <t>The sample sizes presented under tables are unweighted and are rounded to the nearest 100 (except for sample sizes below 100, which are presented exactly).</t>
  </si>
  <si>
    <t>Where results from several questions are provided in a single table, the sample size presented is the most typical sample size across those questions.</t>
  </si>
  <si>
    <t>Background details about these tables are given in the next tab.</t>
  </si>
  <si>
    <t>Survey questionnaire</t>
  </si>
  <si>
    <t>Quality Report</t>
  </si>
  <si>
    <t>How the survey meets the European Statistical System definition of quality, plus some information about the survey methodology.</t>
  </si>
  <si>
    <t>Technical Report</t>
  </si>
  <si>
    <t>Detailed technical information about how the survey was carried out and the results produced.</t>
  </si>
  <si>
    <t>Publications</t>
  </si>
  <si>
    <t>surveys@wales.gsi.gov.uk</t>
  </si>
  <si>
    <t>Contents:</t>
  </si>
  <si>
    <t>Table 1: Overall satisfaction with state of transport system in Wales, by household type</t>
  </si>
  <si>
    <t>Back to contents page</t>
  </si>
  <si>
    <t>Table 2: Overall satisfaction with state of transport system in Wales, by have use of a car</t>
  </si>
  <si>
    <t>Table 3: Overall satisfaction with state of transport system in Wales, by gender</t>
  </si>
  <si>
    <t>Table 4: Overall satisfaction with state of transport system in Wales, by urban / rural area</t>
  </si>
  <si>
    <t>Table 5: Overall satisfaction with state of transport system in Wales, by local authority</t>
  </si>
  <si>
    <t>Table 6: Overall satisfaction with state of transport system in Wales, by public services footprint</t>
  </si>
  <si>
    <t>Table 7: Overall satisfaction with state of transport system in Wales, by WIMD deprivation score</t>
  </si>
  <si>
    <t>Table 8: Overall satisfaction with state of transport system in Wales, by WIMD access to services score</t>
  </si>
  <si>
    <t>Table 9: Overall satisfaction with state of transport system in Wales, by satisfaction with life (Low or High)</t>
  </si>
  <si>
    <t>Table 10: Overall satisfaction with state of transport system in Wales, by age</t>
  </si>
  <si>
    <t>Table 11: Overall satisfaction with state of transport system in Wales, by employment status</t>
  </si>
  <si>
    <t>Table 12: Overall satisfaction with state of transport system in Wales, by limiting long-term illness</t>
  </si>
  <si>
    <t>Table 13: Overall satisfaction with state of transport system in Wales, by local area is free from heavy traffic</t>
  </si>
  <si>
    <t>Table 14: Overall satisfaction with state of transport system in Wales, by feeling of safety travelling by public transport after dark</t>
  </si>
  <si>
    <t>Table 15: Have use of a car</t>
  </si>
  <si>
    <t>Table 16: Have use of a car, by satisfaction with life</t>
  </si>
  <si>
    <t>029 2082 6685</t>
  </si>
  <si>
    <r>
      <t>Urban / rural:</t>
    </r>
    <r>
      <rPr>
        <sz val="10"/>
        <rFont val="Arial"/>
      </rPr>
      <t xml:space="preserve"> “Urban” includes settlements with a population of 10,000 or more and small towns and their fringes , where the wider surrounding area is less sparsely populated.</t>
    </r>
  </si>
  <si>
    <t>“Rural” includes all other areas.</t>
  </si>
  <si>
    <t>Sample size: 4,600</t>
  </si>
  <si>
    <t>Sample size: 3,900</t>
  </si>
  <si>
    <t>Sample size: 14,800</t>
  </si>
  <si>
    <t>Sample size: 14,700</t>
  </si>
  <si>
    <t>Sample size: 11,500</t>
  </si>
  <si>
    <t>Sample size: 12,300</t>
  </si>
  <si>
    <t>This workbook contains a range of tables on this topic, based on National Survey interviews carried out between April 2013 and March 2014.</t>
  </si>
  <si>
    <r>
      <t xml:space="preserve">Please note: </t>
    </r>
    <r>
      <rPr>
        <sz val="12"/>
        <rFont val="Arial"/>
        <family val="2"/>
      </rPr>
      <t xml:space="preserve">Where a relationship has been found between two factors, this does not mean it is a causal relationship.  </t>
    </r>
  </si>
  <si>
    <t xml:space="preserve">In May 2013 we published further research based on the 2012-13 results into what the key factors are for a variety of survey topics; for details, see our </t>
  </si>
  <si>
    <t>web pages.</t>
  </si>
  <si>
    <t>More detailed analysis of the 2013-14 results will be published from summer 2014 onwards.</t>
  </si>
  <si>
    <t>Full details about the survey are available on our</t>
  </si>
  <si>
    <t>web pages</t>
  </si>
  <si>
    <t xml:space="preserve">            See for example:</t>
  </si>
  <si>
    <t>All the questions, and the answer options, for the survey in 2013-14.</t>
  </si>
  <si>
    <t>Headline results and other recent survey publications (for more, open this link and click on "past releases")</t>
  </si>
  <si>
    <t>If you would like more information about these tables or if there are different analyses you would like to see, please contact us:</t>
  </si>
  <si>
    <t>National Survey team, Welsh Government</t>
  </si>
  <si>
    <t>Released: May 2014</t>
  </si>
  <si>
    <t>20% most deprived</t>
  </si>
  <si>
    <t>20% - 40% most deprived</t>
  </si>
  <si>
    <t>40% - 60% most deprived</t>
  </si>
  <si>
    <t>20% - 40% least deprived</t>
  </si>
  <si>
    <t>20% least deprived</t>
  </si>
  <si>
    <t>Table 19: Have use of a car, by WIMD deprivation score</t>
  </si>
  <si>
    <t>Table 20: Have use of a car, by WIMD access to services score</t>
  </si>
  <si>
    <t>Table 23: Ease of getting to and from GP surgery, by WIMD access to services score</t>
  </si>
  <si>
    <r>
      <t xml:space="preserve">Ease of getting to and from GP surgery </t>
    </r>
    <r>
      <rPr>
        <b/>
        <vertAlign val="superscript"/>
        <sz val="12"/>
        <rFont val="Arial"/>
        <family val="2"/>
      </rPr>
      <t>(a)</t>
    </r>
  </si>
  <si>
    <t>Table 42: Feeling of safety travelling by public transport after dark, by WIMD deprivation score</t>
  </si>
  <si>
    <t>Table 17: Have use of a car, by gender</t>
  </si>
  <si>
    <t>Table 18: Have use of a car, by urban / rural area</t>
  </si>
  <si>
    <t>Table 21: Have use of a car, by employment status</t>
  </si>
  <si>
    <t>Table 22: Have use of a car, by limiting long-term illness</t>
  </si>
  <si>
    <t>Table 24: Ease of getting to and from GP surgery, by general health</t>
  </si>
  <si>
    <t>Table 25: Ease of getting to and from GP surgery, by limiting long-term illness</t>
  </si>
  <si>
    <t>Table 26: Ease of getting to and from GP surgery, by have use of a car</t>
  </si>
  <si>
    <t>Table 27: Ease of getting to and from GP surgery, by household type</t>
  </si>
  <si>
    <t>Table 28: Ease of getting to and from GP surgery, by ACORN classification</t>
  </si>
  <si>
    <t>Table 29: Ease of getting to and from GP surgery, by employment status</t>
  </si>
  <si>
    <t>Table 30: Ease of getting to and from GP surgery, by age</t>
  </si>
  <si>
    <t>Table 31: Ease of getting to and from hospital, by WIMD access to services score</t>
  </si>
  <si>
    <t>Table 32: Ease of getting to and from hospital, by general health</t>
  </si>
  <si>
    <t>Table 33: Ease of getting to and from hospital, by limiting long-term illness</t>
  </si>
  <si>
    <t>Table 34: Ease of getting to and from hospital, by have use of a car</t>
  </si>
  <si>
    <t>Table 35: Ease of getting to and from hospital, by household type</t>
  </si>
  <si>
    <t>Table 36: Ease of getting to and from hospital, by ACORN classification</t>
  </si>
  <si>
    <t>Table 37: Ease of getting to and from hospital, by employment status</t>
  </si>
  <si>
    <t>Table 38: Ease of getting to and from hospital, by age</t>
  </si>
  <si>
    <t>Table 39: Feeling of safety travelling by public transport after dark</t>
  </si>
  <si>
    <t>Table 40: Feeling of safety travelling by public transport after dark, by age</t>
  </si>
  <si>
    <t>Table 41: Feeling of safety travelling by public transport after dark, by gender</t>
  </si>
  <si>
    <t>Table27: Ease of getting to and from GP surgery, by household type</t>
  </si>
  <si>
    <t>National Survey for Wales, 2013-14 - Transport</t>
  </si>
  <si>
    <t xml:space="preserve">(a) The response 'I was visited at home' was excluded from all Transport tables recording "Ease of getting to and from the GP surgery". </t>
  </si>
  <si>
    <t xml:space="preserve">     This response was included during similar analysis for the StatsWales Health tables, resulting in a small difference between the table totals.</t>
  </si>
  <si>
    <t>Rhondda Cynon Taf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</si>
</sst>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8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i/>
      <sz val="8"/>
      <name val="Arial"/>
      <family val="2"/>
    </font>
    <font>
      <u/>
      <sz val="10"/>
      <color indexed="12"/>
      <name val="Arial"/>
      <family val="2"/>
    </font>
    <font>
      <b/>
      <sz val="10"/>
      <color indexed="8"/>
      <name val="Arial"/>
      <family val="2"/>
    </font>
    <font>
      <i/>
      <sz val="8"/>
      <color indexed="8"/>
      <name val="Arial"/>
      <family val="2"/>
    </font>
    <font>
      <i/>
      <sz val="10"/>
      <name val="Arial"/>
      <family val="2"/>
    </font>
    <font>
      <sz val="10"/>
      <color indexed="8"/>
      <name val="Verdana"/>
      <family val="2"/>
    </font>
    <font>
      <sz val="10"/>
      <color indexed="9"/>
      <name val="Verdana"/>
      <family val="2"/>
    </font>
    <font>
      <sz val="10"/>
      <color indexed="20"/>
      <name val="Verdana"/>
      <family val="2"/>
    </font>
    <font>
      <b/>
      <sz val="10"/>
      <color indexed="52"/>
      <name val="Verdana"/>
      <family val="2"/>
    </font>
    <font>
      <b/>
      <sz val="10"/>
      <color indexed="9"/>
      <name val="Verdana"/>
      <family val="2"/>
    </font>
    <font>
      <sz val="12"/>
      <name val="Arial"/>
      <family val="2"/>
    </font>
    <font>
      <i/>
      <sz val="10"/>
      <color indexed="23"/>
      <name val="Verdana"/>
      <family val="2"/>
    </font>
    <font>
      <sz val="10"/>
      <color indexed="17"/>
      <name val="Verdana"/>
      <family val="2"/>
    </font>
    <font>
      <b/>
      <sz val="15"/>
      <color indexed="56"/>
      <name val="Verdana"/>
      <family val="2"/>
    </font>
    <font>
      <b/>
      <sz val="13"/>
      <color indexed="56"/>
      <name val="Verdana"/>
      <family val="2"/>
    </font>
    <font>
      <b/>
      <sz val="11"/>
      <color indexed="56"/>
      <name val="Verdana"/>
      <family val="2"/>
    </font>
    <font>
      <sz val="10"/>
      <color indexed="62"/>
      <name val="Verdana"/>
      <family val="2"/>
    </font>
    <font>
      <sz val="10"/>
      <color indexed="52"/>
      <name val="Verdana"/>
      <family val="2"/>
    </font>
    <font>
      <sz val="10"/>
      <color indexed="60"/>
      <name val="Verdana"/>
      <family val="2"/>
    </font>
    <font>
      <b/>
      <sz val="10"/>
      <color indexed="63"/>
      <name val="Verdana"/>
      <family val="2"/>
    </font>
    <font>
      <b/>
      <sz val="18"/>
      <color indexed="56"/>
      <name val="Cambria"/>
      <family val="2"/>
    </font>
    <font>
      <b/>
      <sz val="10"/>
      <color indexed="8"/>
      <name val="Verdana"/>
      <family val="2"/>
    </font>
    <font>
      <sz val="10"/>
      <color indexed="10"/>
      <name val="Verdana"/>
      <family val="2"/>
    </font>
    <font>
      <b/>
      <sz val="14"/>
      <name val="Arial"/>
      <family val="2"/>
    </font>
    <font>
      <sz val="12"/>
      <name val="Arial"/>
      <family val="2"/>
    </font>
    <font>
      <u/>
      <sz val="11.6"/>
      <color indexed="12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u/>
      <sz val="8.4"/>
      <color indexed="12"/>
      <name val="Arial"/>
      <family val="2"/>
    </font>
    <font>
      <u/>
      <sz val="12"/>
      <color indexed="12"/>
      <name val="Arial"/>
      <family val="2"/>
    </font>
    <font>
      <b/>
      <vertAlign val="superscript"/>
      <sz val="12"/>
      <name val="Arial"/>
      <family val="2"/>
    </font>
    <font>
      <sz val="9"/>
      <name val="Arial"/>
      <family val="2"/>
    </font>
    <font>
      <b/>
      <u/>
      <sz val="10"/>
      <color indexed="12"/>
      <name val="Arial"/>
      <family val="2"/>
    </font>
    <font>
      <b/>
      <sz val="10"/>
      <color theme="1"/>
      <name val="Arial"/>
      <family val="2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7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34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/>
      <top/>
      <bottom style="thin">
        <color indexed="64"/>
      </bottom>
      <diagonal/>
    </border>
  </borders>
  <cellStyleXfs count="48">
    <xf numFmtId="0" fontId="0" fillId="0" borderId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8" borderId="0" applyNumberFormat="0" applyBorder="0" applyAlignment="0" applyProtection="0"/>
    <xf numFmtId="0" fontId="9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9" borderId="0" applyNumberFormat="0" applyBorder="0" applyAlignment="0" applyProtection="0"/>
    <xf numFmtId="0" fontId="11" fillId="3" borderId="0" applyNumberFormat="0" applyBorder="0" applyAlignment="0" applyProtection="0"/>
    <xf numFmtId="0" fontId="12" fillId="20" borderId="1" applyNumberFormat="0" applyAlignment="0" applyProtection="0"/>
    <xf numFmtId="0" fontId="13" fillId="21" borderId="2" applyNumberFormat="0" applyAlignment="0" applyProtection="0"/>
    <xf numFmtId="0" fontId="15" fillId="0" borderId="0" applyNumberFormat="0" applyFill="0" applyBorder="0" applyAlignment="0" applyProtection="0"/>
    <xf numFmtId="0" fontId="16" fillId="4" borderId="0" applyNumberFormat="0" applyBorder="0" applyAlignment="0" applyProtection="0"/>
    <xf numFmtId="0" fontId="17" fillId="0" borderId="3" applyNumberFormat="0" applyFill="0" applyAlignment="0" applyProtection="0"/>
    <xf numFmtId="0" fontId="18" fillId="0" borderId="4" applyNumberFormat="0" applyFill="0" applyAlignment="0" applyProtection="0"/>
    <xf numFmtId="0" fontId="19" fillId="0" borderId="5" applyNumberFormat="0" applyFill="0" applyAlignment="0" applyProtection="0"/>
    <xf numFmtId="0" fontId="19" fillId="0" borderId="0" applyNumberForma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32" fillId="0" borderId="0" applyNumberFormat="0" applyFill="0" applyBorder="0" applyAlignment="0" applyProtection="0">
      <alignment vertical="top"/>
      <protection locked="0"/>
    </xf>
    <xf numFmtId="0" fontId="20" fillId="7" borderId="1" applyNumberFormat="0" applyAlignment="0" applyProtection="0"/>
    <xf numFmtId="0" fontId="21" fillId="0" borderId="6" applyNumberFormat="0" applyFill="0" applyAlignment="0" applyProtection="0"/>
    <xf numFmtId="0" fontId="22" fillId="22" borderId="0" applyNumberFormat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14" fillId="23" borderId="7" applyNumberFormat="0" applyFont="0" applyAlignment="0" applyProtection="0"/>
    <xf numFmtId="0" fontId="23" fillId="20" borderId="8" applyNumberFormat="0" applyAlignment="0" applyProtection="0"/>
    <xf numFmtId="0" fontId="24" fillId="0" borderId="0" applyNumberFormat="0" applyFill="0" applyBorder="0" applyAlignment="0" applyProtection="0"/>
    <xf numFmtId="0" fontId="25" fillId="0" borderId="9" applyNumberFormat="0" applyFill="0" applyAlignment="0" applyProtection="0"/>
    <xf numFmtId="0" fontId="26" fillId="0" borderId="0" applyNumberFormat="0" applyFill="0" applyBorder="0" applyAlignment="0" applyProtection="0"/>
  </cellStyleXfs>
  <cellXfs count="151">
    <xf numFmtId="0" fontId="0" fillId="0" borderId="0" xfId="0"/>
    <xf numFmtId="0" fontId="1" fillId="0" borderId="0" xfId="0" applyFont="1"/>
    <xf numFmtId="0" fontId="0" fillId="0" borderId="10" xfId="0" applyBorder="1"/>
    <xf numFmtId="0" fontId="1" fillId="0" borderId="0" xfId="0" applyFont="1" applyBorder="1"/>
    <xf numFmtId="0" fontId="0" fillId="0" borderId="0" xfId="0" applyBorder="1"/>
    <xf numFmtId="0" fontId="0" fillId="0" borderId="0" xfId="0" applyAlignment="1">
      <alignment horizontal="right"/>
    </xf>
    <xf numFmtId="0" fontId="0" fillId="0" borderId="10" xfId="0" applyBorder="1" applyAlignment="1">
      <alignment horizontal="right"/>
    </xf>
    <xf numFmtId="0" fontId="2" fillId="0" borderId="10" xfId="0" applyFont="1" applyBorder="1" applyAlignment="1">
      <alignment wrapText="1"/>
    </xf>
    <xf numFmtId="0" fontId="2" fillId="0" borderId="10" xfId="0" applyFont="1" applyBorder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vertical="top"/>
    </xf>
    <xf numFmtId="0" fontId="2" fillId="0" borderId="0" xfId="0" applyFont="1"/>
    <xf numFmtId="0" fontId="2" fillId="0" borderId="0" xfId="0" applyFont="1" applyAlignment="1">
      <alignment horizontal="right"/>
    </xf>
    <xf numFmtId="0" fontId="1" fillId="0" borderId="10" xfId="0" applyFont="1" applyBorder="1" applyAlignment="1">
      <alignment wrapText="1"/>
    </xf>
    <xf numFmtId="0" fontId="1" fillId="0" borderId="10" xfId="0" applyFont="1" applyBorder="1" applyAlignment="1">
      <alignment horizontal="right" wrapText="1"/>
    </xf>
    <xf numFmtId="0" fontId="1" fillId="0" borderId="10" xfId="0" applyFont="1" applyBorder="1" applyAlignment="1">
      <alignment horizontal="centerContinuous" wrapText="1"/>
    </xf>
    <xf numFmtId="0" fontId="1" fillId="0" borderId="0" xfId="0" applyFont="1" applyAlignment="1">
      <alignment wrapText="1"/>
    </xf>
    <xf numFmtId="1" fontId="4" fillId="0" borderId="0" xfId="0" applyNumberFormat="1" applyFont="1"/>
    <xf numFmtId="1" fontId="1" fillId="24" borderId="0" xfId="0" applyNumberFormat="1" applyFont="1" applyFill="1"/>
    <xf numFmtId="1" fontId="1" fillId="25" borderId="0" xfId="0" applyNumberFormat="1" applyFont="1" applyFill="1"/>
    <xf numFmtId="164" fontId="6" fillId="26" borderId="10" xfId="0" applyNumberFormat="1" applyFont="1" applyFill="1" applyBorder="1"/>
    <xf numFmtId="164" fontId="7" fillId="0" borderId="10" xfId="0" applyNumberFormat="1" applyFont="1" applyBorder="1"/>
    <xf numFmtId="164" fontId="6" fillId="26" borderId="0" xfId="0" applyNumberFormat="1" applyFont="1" applyFill="1" applyAlignment="1">
      <alignment vertical="top"/>
    </xf>
    <xf numFmtId="164" fontId="7" fillId="0" borderId="0" xfId="0" applyNumberFormat="1" applyFont="1"/>
    <xf numFmtId="164" fontId="6" fillId="26" borderId="0" xfId="0" applyNumberFormat="1" applyFont="1" applyFill="1"/>
    <xf numFmtId="1" fontId="6" fillId="26" borderId="10" xfId="0" applyNumberFormat="1" applyFont="1" applyFill="1" applyBorder="1"/>
    <xf numFmtId="1" fontId="7" fillId="0" borderId="10" xfId="0" applyNumberFormat="1" applyFont="1" applyBorder="1"/>
    <xf numFmtId="1" fontId="6" fillId="26" borderId="0" xfId="0" applyNumberFormat="1" applyFont="1" applyFill="1"/>
    <xf numFmtId="1" fontId="7" fillId="0" borderId="0" xfId="0" applyNumberFormat="1" applyFont="1"/>
    <xf numFmtId="1" fontId="6" fillId="26" borderId="10" xfId="0" applyNumberFormat="1" applyFont="1" applyFill="1" applyBorder="1" applyAlignment="1">
      <alignment vertical="top"/>
    </xf>
    <xf numFmtId="1" fontId="6" fillId="26" borderId="0" xfId="0" applyNumberFormat="1" applyFont="1" applyFill="1" applyAlignment="1">
      <alignment vertical="top"/>
    </xf>
    <xf numFmtId="1" fontId="6" fillId="25" borderId="10" xfId="0" applyNumberFormat="1" applyFont="1" applyFill="1" applyBorder="1"/>
    <xf numFmtId="1" fontId="6" fillId="24" borderId="0" xfId="0" applyNumberFormat="1" applyFont="1" applyFill="1"/>
    <xf numFmtId="1" fontId="6" fillId="25" borderId="0" xfId="0" applyNumberFormat="1" applyFont="1" applyFill="1"/>
    <xf numFmtId="1" fontId="6" fillId="24" borderId="10" xfId="0" applyNumberFormat="1" applyFont="1" applyFill="1" applyBorder="1"/>
    <xf numFmtId="1" fontId="6" fillId="27" borderId="10" xfId="0" applyNumberFormat="1" applyFont="1" applyFill="1" applyBorder="1"/>
    <xf numFmtId="1" fontId="6" fillId="27" borderId="0" xfId="0" applyNumberFormat="1" applyFont="1" applyFill="1"/>
    <xf numFmtId="1" fontId="6" fillId="25" borderId="0" xfId="0" applyNumberFormat="1" applyFont="1" applyFill="1" applyAlignment="1">
      <alignment vertical="top"/>
    </xf>
    <xf numFmtId="0" fontId="1" fillId="0" borderId="0" xfId="0" applyFont="1" applyFill="1"/>
    <xf numFmtId="0" fontId="8" fillId="0" borderId="0" xfId="0" applyFont="1" applyBorder="1"/>
    <xf numFmtId="164" fontId="4" fillId="0" borderId="0" xfId="0" applyNumberFormat="1" applyFont="1" applyFill="1"/>
    <xf numFmtId="1" fontId="0" fillId="0" borderId="0" xfId="0" applyNumberFormat="1"/>
    <xf numFmtId="0" fontId="5" fillId="0" borderId="0" xfId="34" applyAlignment="1" applyProtection="1"/>
    <xf numFmtId="0" fontId="1" fillId="0" borderId="0" xfId="0" applyFont="1" applyAlignment="1"/>
    <xf numFmtId="0" fontId="0" fillId="0" borderId="0" xfId="0" applyAlignment="1"/>
    <xf numFmtId="164" fontId="6" fillId="0" borderId="0" xfId="0" applyNumberFormat="1" applyFont="1" applyFill="1" applyAlignment="1">
      <alignment vertical="top"/>
    </xf>
    <xf numFmtId="164" fontId="7" fillId="0" borderId="0" xfId="0" applyNumberFormat="1" applyFont="1" applyFill="1"/>
    <xf numFmtId="0" fontId="28" fillId="0" borderId="0" xfId="42" applyFont="1" applyAlignment="1"/>
    <xf numFmtId="0" fontId="27" fillId="0" borderId="0" xfId="42" applyFont="1" applyAlignment="1"/>
    <xf numFmtId="0" fontId="28" fillId="0" borderId="0" xfId="41" applyFont="1" applyAlignment="1"/>
    <xf numFmtId="0" fontId="29" fillId="0" borderId="0" xfId="35" applyFont="1" applyAlignment="1" applyProtection="1"/>
    <xf numFmtId="0" fontId="30" fillId="0" borderId="0" xfId="41" applyFont="1" applyAlignment="1"/>
    <xf numFmtId="0" fontId="3" fillId="0" borderId="0" xfId="41" applyFont="1" applyAlignment="1"/>
    <xf numFmtId="0" fontId="28" fillId="0" borderId="0" xfId="42" applyFont="1" applyFill="1" applyAlignment="1"/>
    <xf numFmtId="0" fontId="3" fillId="0" borderId="0" xfId="42" applyFont="1" applyAlignment="1"/>
    <xf numFmtId="0" fontId="3" fillId="0" borderId="11" xfId="42" applyFont="1" applyBorder="1" applyAlignment="1"/>
    <xf numFmtId="0" fontId="3" fillId="0" borderId="12" xfId="42" applyFont="1" applyBorder="1" applyAlignment="1"/>
    <xf numFmtId="0" fontId="3" fillId="26" borderId="0" xfId="42" applyFont="1" applyFill="1" applyAlignment="1"/>
    <xf numFmtId="0" fontId="3" fillId="24" borderId="13" xfId="42" applyFont="1" applyFill="1" applyBorder="1" applyAlignment="1"/>
    <xf numFmtId="0" fontId="3" fillId="24" borderId="14" xfId="42" applyFont="1" applyFill="1" applyBorder="1" applyAlignment="1"/>
    <xf numFmtId="0" fontId="3" fillId="28" borderId="13" xfId="42" applyFont="1" applyFill="1" applyBorder="1" applyAlignment="1"/>
    <xf numFmtId="0" fontId="3" fillId="28" borderId="14" xfId="42" applyFont="1" applyFill="1" applyBorder="1" applyAlignment="1"/>
    <xf numFmtId="0" fontId="3" fillId="27" borderId="13" xfId="42" applyFont="1" applyFill="1" applyBorder="1" applyAlignment="1"/>
    <xf numFmtId="0" fontId="3" fillId="27" borderId="14" xfId="42" applyFont="1" applyFill="1" applyBorder="1" applyAlignment="1"/>
    <xf numFmtId="0" fontId="30" fillId="0" borderId="15" xfId="42" applyFont="1" applyFill="1" applyBorder="1" applyAlignment="1">
      <alignment horizontal="centerContinuous"/>
    </xf>
    <xf numFmtId="0" fontId="28" fillId="0" borderId="16" xfId="42" applyFont="1" applyFill="1" applyBorder="1" applyAlignment="1">
      <alignment horizontal="centerContinuous"/>
    </xf>
    <xf numFmtId="0" fontId="3" fillId="0" borderId="0" xfId="42" applyFont="1" applyFill="1" applyBorder="1" applyAlignment="1"/>
    <xf numFmtId="0" fontId="28" fillId="0" borderId="0" xfId="42" applyFont="1" applyBorder="1" applyAlignment="1"/>
    <xf numFmtId="0" fontId="3" fillId="0" borderId="0" xfId="42" applyFont="1"/>
    <xf numFmtId="0" fontId="31" fillId="0" borderId="0" xfId="41" applyFont="1" applyAlignment="1"/>
    <xf numFmtId="0" fontId="28" fillId="0" borderId="0" xfId="39"/>
    <xf numFmtId="0" fontId="30" fillId="0" borderId="0" xfId="42" applyFont="1" applyFill="1" applyAlignment="1">
      <alignment horizontal="left" vertical="top"/>
    </xf>
    <xf numFmtId="0" fontId="28" fillId="0" borderId="0" xfId="42" applyFill="1" applyAlignment="1">
      <alignment horizontal="left" vertical="top"/>
    </xf>
    <xf numFmtId="0" fontId="28" fillId="0" borderId="0" xfId="42" applyAlignment="1">
      <alignment horizontal="left" vertical="top"/>
    </xf>
    <xf numFmtId="0" fontId="28" fillId="0" borderId="0" xfId="39" applyFont="1"/>
    <xf numFmtId="0" fontId="33" fillId="0" borderId="0" xfId="35" applyFont="1" applyAlignment="1" applyProtection="1">
      <alignment horizontal="left" vertical="top"/>
    </xf>
    <xf numFmtId="0" fontId="33" fillId="0" borderId="0" xfId="35" applyFont="1" applyAlignment="1" applyProtection="1">
      <alignment horizontal="left" vertical="top" indent="7"/>
    </xf>
    <xf numFmtId="0" fontId="28" fillId="0" borderId="0" xfId="42" applyFont="1" applyAlignment="1">
      <alignment horizontal="left" vertical="top"/>
    </xf>
    <xf numFmtId="0" fontId="30" fillId="0" borderId="0" xfId="42" applyFont="1" applyAlignment="1">
      <alignment horizontal="left" vertical="top"/>
    </xf>
    <xf numFmtId="0" fontId="28" fillId="0" borderId="17" xfId="42" applyBorder="1" applyAlignment="1">
      <alignment horizontal="left" vertical="top"/>
    </xf>
    <xf numFmtId="0" fontId="28" fillId="0" borderId="0" xfId="42" applyBorder="1" applyAlignment="1">
      <alignment horizontal="left" vertical="top"/>
    </xf>
    <xf numFmtId="0" fontId="28" fillId="0" borderId="17" xfId="42" applyFont="1" applyBorder="1" applyAlignment="1">
      <alignment horizontal="left" vertical="top"/>
    </xf>
    <xf numFmtId="0" fontId="28" fillId="0" borderId="0" xfId="42" applyFont="1" applyBorder="1" applyAlignment="1">
      <alignment horizontal="left" vertical="top"/>
    </xf>
    <xf numFmtId="164" fontId="1" fillId="26" borderId="10" xfId="0" applyNumberFormat="1" applyFont="1" applyFill="1" applyBorder="1"/>
    <xf numFmtId="0" fontId="31" fillId="0" borderId="10" xfId="0" applyFont="1" applyBorder="1" applyAlignment="1">
      <alignment wrapText="1"/>
    </xf>
    <xf numFmtId="0" fontId="31" fillId="0" borderId="10" xfId="0" applyFont="1" applyBorder="1" applyAlignment="1">
      <alignment horizontal="right" wrapText="1"/>
    </xf>
    <xf numFmtId="0" fontId="31" fillId="0" borderId="0" xfId="0" applyFont="1" applyAlignment="1">
      <alignment wrapText="1"/>
    </xf>
    <xf numFmtId="0" fontId="3" fillId="0" borderId="0" xfId="0" applyFont="1" applyAlignment="1">
      <alignment horizontal="right"/>
    </xf>
    <xf numFmtId="164" fontId="6" fillId="0" borderId="10" xfId="0" applyNumberFormat="1" applyFont="1" applyFill="1" applyBorder="1"/>
    <xf numFmtId="0" fontId="1" fillId="0" borderId="0" xfId="0" applyFont="1" applyFill="1" applyBorder="1"/>
    <xf numFmtId="164" fontId="7" fillId="0" borderId="10" xfId="0" applyNumberFormat="1" applyFont="1" applyFill="1" applyBorder="1"/>
    <xf numFmtId="0" fontId="0" fillId="0" borderId="0" xfId="0" applyFill="1" applyBorder="1"/>
    <xf numFmtId="164" fontId="0" fillId="0" borderId="0" xfId="0" applyNumberFormat="1"/>
    <xf numFmtId="0" fontId="0" fillId="0" borderId="0" xfId="0" applyFill="1"/>
    <xf numFmtId="164" fontId="1" fillId="26" borderId="0" xfId="0" applyNumberFormat="1" applyFont="1" applyFill="1" applyAlignment="1">
      <alignment vertical="top"/>
    </xf>
    <xf numFmtId="0" fontId="31" fillId="0" borderId="0" xfId="0" applyFont="1"/>
    <xf numFmtId="0" fontId="31" fillId="0" borderId="0" xfId="0" applyFont="1" applyAlignment="1">
      <alignment horizontal="right"/>
    </xf>
    <xf numFmtId="1" fontId="6" fillId="0" borderId="10" xfId="0" applyNumberFormat="1" applyFont="1" applyFill="1" applyBorder="1" applyAlignment="1">
      <alignment vertical="top"/>
    </xf>
    <xf numFmtId="1" fontId="7" fillId="0" borderId="10" xfId="0" applyNumberFormat="1" applyFont="1" applyFill="1" applyBorder="1"/>
    <xf numFmtId="1" fontId="6" fillId="0" borderId="10" xfId="0" applyNumberFormat="1" applyFont="1" applyFill="1" applyBorder="1"/>
    <xf numFmtId="1" fontId="6" fillId="0" borderId="0" xfId="0" applyNumberFormat="1" applyFont="1" applyFill="1" applyAlignment="1">
      <alignment vertical="top"/>
    </xf>
    <xf numFmtId="1" fontId="7" fillId="0" borderId="0" xfId="0" applyNumberFormat="1" applyFont="1" applyFill="1"/>
    <xf numFmtId="1" fontId="6" fillId="0" borderId="0" xfId="0" applyNumberFormat="1" applyFont="1" applyFill="1"/>
    <xf numFmtId="0" fontId="31" fillId="0" borderId="18" xfId="0" applyFont="1" applyBorder="1"/>
    <xf numFmtId="0" fontId="3" fillId="0" borderId="0" xfId="0" applyFont="1"/>
    <xf numFmtId="1" fontId="1" fillId="26" borderId="10" xfId="0" applyNumberFormat="1" applyFont="1" applyFill="1" applyBorder="1" applyAlignment="1">
      <alignment vertical="top"/>
    </xf>
    <xf numFmtId="1" fontId="4" fillId="0" borderId="10" xfId="0" applyNumberFormat="1" applyFont="1" applyBorder="1"/>
    <xf numFmtId="0" fontId="3" fillId="0" borderId="0" xfId="0" applyFont="1" applyBorder="1"/>
    <xf numFmtId="1" fontId="1" fillId="26" borderId="10" xfId="0" applyNumberFormat="1" applyFont="1" applyFill="1" applyBorder="1"/>
    <xf numFmtId="0" fontId="0" fillId="0" borderId="0" xfId="0" applyBorder="1" applyAlignment="1">
      <alignment horizontal="right"/>
    </xf>
    <xf numFmtId="1" fontId="1" fillId="0" borderId="10" xfId="0" applyNumberFormat="1" applyFont="1" applyFill="1" applyBorder="1" applyAlignment="1">
      <alignment horizontal="right"/>
    </xf>
    <xf numFmtId="1" fontId="37" fillId="26" borderId="0" xfId="0" applyNumberFormat="1" applyFont="1" applyFill="1"/>
    <xf numFmtId="1" fontId="37" fillId="26" borderId="10" xfId="0" applyNumberFormat="1" applyFont="1" applyFill="1" applyBorder="1" applyAlignment="1">
      <alignment vertical="top"/>
    </xf>
    <xf numFmtId="1" fontId="37" fillId="26" borderId="10" xfId="0" applyNumberFormat="1" applyFont="1" applyFill="1" applyBorder="1"/>
    <xf numFmtId="1" fontId="1" fillId="0" borderId="0" xfId="0" applyNumberFormat="1" applyFont="1" applyFill="1" applyAlignment="1">
      <alignment horizontal="right"/>
    </xf>
    <xf numFmtId="1" fontId="4" fillId="0" borderId="0" xfId="0" applyNumberFormat="1" applyFont="1" applyAlignment="1">
      <alignment horizontal="right"/>
    </xf>
    <xf numFmtId="1" fontId="4" fillId="0" borderId="10" xfId="0" applyNumberFormat="1" applyFont="1" applyBorder="1" applyAlignment="1">
      <alignment horizontal="right"/>
    </xf>
    <xf numFmtId="1" fontId="4" fillId="0" borderId="0" xfId="0" applyNumberFormat="1" applyFont="1" applyBorder="1"/>
    <xf numFmtId="1" fontId="1" fillId="26" borderId="0" xfId="0" applyNumberFormat="1" applyFont="1" applyFill="1"/>
    <xf numFmtId="1" fontId="1" fillId="26" borderId="0" xfId="0" applyNumberFormat="1" applyFont="1" applyFill="1" applyAlignment="1">
      <alignment vertical="top"/>
    </xf>
    <xf numFmtId="1" fontId="1" fillId="24" borderId="0" xfId="0" applyNumberFormat="1" applyFont="1" applyFill="1" applyAlignment="1">
      <alignment vertical="top"/>
    </xf>
    <xf numFmtId="1" fontId="1" fillId="24" borderId="10" xfId="0" applyNumberFormat="1" applyFont="1" applyFill="1" applyBorder="1" applyAlignment="1">
      <alignment vertical="top"/>
    </xf>
    <xf numFmtId="1" fontId="1" fillId="25" borderId="10" xfId="0" applyNumberFormat="1" applyFont="1" applyFill="1" applyBorder="1"/>
    <xf numFmtId="1" fontId="1" fillId="27" borderId="10" xfId="0" applyNumberFormat="1" applyFont="1" applyFill="1" applyBorder="1"/>
    <xf numFmtId="1" fontId="1" fillId="24" borderId="10" xfId="0" applyNumberFormat="1" applyFont="1" applyFill="1" applyBorder="1"/>
    <xf numFmtId="1" fontId="37" fillId="0" borderId="10" xfId="0" applyNumberFormat="1" applyFont="1" applyFill="1" applyBorder="1" applyAlignment="1">
      <alignment vertical="top"/>
    </xf>
    <xf numFmtId="1" fontId="37" fillId="24" borderId="0" xfId="0" applyNumberFormat="1" applyFont="1" applyFill="1" applyBorder="1" applyAlignment="1">
      <alignment vertical="top"/>
    </xf>
    <xf numFmtId="1" fontId="37" fillId="0" borderId="0" xfId="0" applyNumberFormat="1" applyFont="1" applyFill="1" applyBorder="1" applyAlignment="1">
      <alignment vertical="top"/>
    </xf>
    <xf numFmtId="0" fontId="35" fillId="0" borderId="0" xfId="42" applyFont="1" applyAlignment="1">
      <alignment horizontal="left" vertical="top"/>
    </xf>
    <xf numFmtId="0" fontId="35" fillId="0" borderId="0" xfId="39" applyFont="1"/>
    <xf numFmtId="0" fontId="28" fillId="0" borderId="0" xfId="42" applyAlignment="1"/>
    <xf numFmtId="0" fontId="2" fillId="0" borderId="18" xfId="0" applyFont="1" applyBorder="1"/>
    <xf numFmtId="0" fontId="14" fillId="0" borderId="0" xfId="42" applyFont="1" applyAlignment="1">
      <alignment horizontal="left" vertical="top"/>
    </xf>
    <xf numFmtId="0" fontId="36" fillId="0" borderId="0" xfId="34" applyFont="1" applyAlignment="1" applyProtection="1">
      <alignment horizontal="left" vertical="top"/>
    </xf>
    <xf numFmtId="0" fontId="3" fillId="0" borderId="0" xfId="42" applyFont="1" applyAlignment="1">
      <alignment horizontal="left" vertical="top"/>
    </xf>
    <xf numFmtId="0" fontId="3" fillId="0" borderId="0" xfId="39" applyFont="1"/>
    <xf numFmtId="0" fontId="5" fillId="0" borderId="0" xfId="34" applyFont="1" applyAlignment="1" applyProtection="1">
      <alignment horizontal="left" vertical="top"/>
    </xf>
    <xf numFmtId="164" fontId="6" fillId="0" borderId="0" xfId="0" applyNumberFormat="1" applyFont="1" applyFill="1"/>
    <xf numFmtId="0" fontId="0" fillId="29" borderId="0" xfId="0" applyFill="1" applyAlignment="1">
      <alignment horizontal="right"/>
    </xf>
    <xf numFmtId="0" fontId="30" fillId="0" borderId="0" xfId="42" applyFont="1" applyAlignment="1">
      <alignment horizontal="left" wrapText="1"/>
    </xf>
    <xf numFmtId="0" fontId="28" fillId="0" borderId="0" xfId="42" applyAlignment="1">
      <alignment horizontal="left" wrapText="1"/>
    </xf>
    <xf numFmtId="0" fontId="28" fillId="0" borderId="0" xfId="42" applyAlignment="1">
      <alignment horizontal="left"/>
    </xf>
    <xf numFmtId="0" fontId="28" fillId="0" borderId="0" xfId="42" applyAlignment="1">
      <alignment horizontal="left" vertical="top" wrapText="1"/>
    </xf>
    <xf numFmtId="0" fontId="5" fillId="0" borderId="0" xfId="34" applyFont="1" applyAlignment="1" applyProtection="1">
      <alignment horizontal="left" vertical="top" wrapText="1"/>
    </xf>
    <xf numFmtId="0" fontId="3" fillId="0" borderId="0" xfId="41" applyFont="1" applyAlignment="1">
      <alignment vertical="top" wrapText="1"/>
    </xf>
    <xf numFmtId="0" fontId="28" fillId="0" borderId="0" xfId="42" applyFont="1" applyAlignment="1">
      <alignment wrapText="1"/>
    </xf>
    <xf numFmtId="0" fontId="3" fillId="0" borderId="0" xfId="41" applyFont="1" applyAlignment="1">
      <alignment wrapText="1"/>
    </xf>
    <xf numFmtId="0" fontId="3" fillId="0" borderId="0" xfId="42" applyFont="1" applyAlignment="1">
      <alignment wrapText="1"/>
    </xf>
    <xf numFmtId="0" fontId="27" fillId="0" borderId="0" xfId="41" applyFont="1" applyAlignment="1">
      <alignment horizontal="center"/>
    </xf>
    <xf numFmtId="0" fontId="28" fillId="0" borderId="0" xfId="42" applyFont="1" applyAlignment="1"/>
    <xf numFmtId="0" fontId="28" fillId="0" borderId="0" xfId="42" applyAlignment="1">
      <alignment wrapText="1"/>
    </xf>
  </cellXfs>
  <cellStyles count="48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Hyperlink 2" xfId="35"/>
    <cellStyle name="Input" xfId="36" builtinId="20" customBuiltin="1"/>
    <cellStyle name="Linked Cell" xfId="37" builtinId="24" customBuiltin="1"/>
    <cellStyle name="Neutral" xfId="38" builtinId="28" customBuiltin="1"/>
    <cellStyle name="Normal" xfId="0" builtinId="0"/>
    <cellStyle name="Normal 2" xfId="39"/>
    <cellStyle name="Normal 3" xfId="40"/>
    <cellStyle name="Normal_Sheet 2" xfId="41"/>
    <cellStyle name="Normal_StatsWales table list v2 2" xfId="42"/>
    <cellStyle name="Note" xfId="43" builtinId="10" customBuiltin="1"/>
    <cellStyle name="Output" xfId="44" builtinId="21" customBuiltin="1"/>
    <cellStyle name="Title" xfId="45" builtinId="15" customBuiltin="1"/>
    <cellStyle name="Total" xfId="46" builtinId="25" customBuiltin="1"/>
    <cellStyle name="Warning Text" xfId="47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002D6A"/>
      <rgbColor rgb="00539DFF"/>
      <rgbColor rgb="00A3CAFF"/>
      <rgbColor rgb="00DDECFF"/>
      <rgbColor rgb="00004AAC"/>
      <rgbColor rgb="007DB5FF"/>
      <rgbColor rgb="00C5DEFF"/>
      <rgbColor rgb="003189FF"/>
      <rgbColor rgb="00002D6A"/>
      <rgbColor rgb="00004AAC"/>
      <rgbColor rgb="00539DFF"/>
      <rgbColor rgb="007DB5FF"/>
      <rgbColor rgb="00A3CAFF"/>
      <rgbColor rgb="00C5DEFF"/>
      <rgbColor rgb="00DDECFF"/>
      <rgbColor rgb="003189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171450</xdr:colOff>
      <xdr:row>13</xdr:row>
      <xdr:rowOff>28575</xdr:rowOff>
    </xdr:from>
    <xdr:to>
      <xdr:col>10</xdr:col>
      <xdr:colOff>295275</xdr:colOff>
      <xdr:row>20</xdr:row>
      <xdr:rowOff>95250</xdr:rowOff>
    </xdr:to>
    <xdr:pic>
      <xdr:nvPicPr>
        <xdr:cNvPr id="73748" name="Picture 3" descr="CVsShadingKey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33950" y="2257425"/>
          <a:ext cx="3381375" cy="1200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247650</xdr:colOff>
      <xdr:row>11</xdr:row>
      <xdr:rowOff>114300</xdr:rowOff>
    </xdr:from>
    <xdr:to>
      <xdr:col>10</xdr:col>
      <xdr:colOff>371475</xdr:colOff>
      <xdr:row>19</xdr:row>
      <xdr:rowOff>19050</xdr:rowOff>
    </xdr:to>
    <xdr:pic>
      <xdr:nvPicPr>
        <xdr:cNvPr id="83987" name="Picture 2" descr="CVsShadingKey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09900" y="2019300"/>
          <a:ext cx="3381375" cy="1200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161925</xdr:colOff>
      <xdr:row>8</xdr:row>
      <xdr:rowOff>85725</xdr:rowOff>
    </xdr:from>
    <xdr:to>
      <xdr:col>10</xdr:col>
      <xdr:colOff>285750</xdr:colOff>
      <xdr:row>15</xdr:row>
      <xdr:rowOff>152400</xdr:rowOff>
    </xdr:to>
    <xdr:pic>
      <xdr:nvPicPr>
        <xdr:cNvPr id="85011" name="Picture 2" descr="CVsShadingKey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5" y="1504950"/>
          <a:ext cx="3381375" cy="1200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47625</xdr:colOff>
      <xdr:row>8</xdr:row>
      <xdr:rowOff>123825</xdr:rowOff>
    </xdr:from>
    <xdr:to>
      <xdr:col>10</xdr:col>
      <xdr:colOff>171450</xdr:colOff>
      <xdr:row>16</xdr:row>
      <xdr:rowOff>28575</xdr:rowOff>
    </xdr:to>
    <xdr:pic>
      <xdr:nvPicPr>
        <xdr:cNvPr id="86035" name="Picture 2" descr="CVsShadingKey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33725" y="1543050"/>
          <a:ext cx="3381375" cy="1200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19050</xdr:colOff>
      <xdr:row>9</xdr:row>
      <xdr:rowOff>57150</xdr:rowOff>
    </xdr:from>
    <xdr:to>
      <xdr:col>10</xdr:col>
      <xdr:colOff>142875</xdr:colOff>
      <xdr:row>16</xdr:row>
      <xdr:rowOff>123825</xdr:rowOff>
    </xdr:to>
    <xdr:pic>
      <xdr:nvPicPr>
        <xdr:cNvPr id="88083" name="Picture 2" descr="CVsShadingKey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81400" y="1638300"/>
          <a:ext cx="3381375" cy="1200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85725</xdr:colOff>
      <xdr:row>10</xdr:row>
      <xdr:rowOff>66675</xdr:rowOff>
    </xdr:from>
    <xdr:to>
      <xdr:col>10</xdr:col>
      <xdr:colOff>209550</xdr:colOff>
      <xdr:row>17</xdr:row>
      <xdr:rowOff>133350</xdr:rowOff>
    </xdr:to>
    <xdr:pic>
      <xdr:nvPicPr>
        <xdr:cNvPr id="89107" name="Picture 2" descr="CVsShadingKey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0" y="1809750"/>
          <a:ext cx="3381375" cy="1200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238125</xdr:colOff>
      <xdr:row>7</xdr:row>
      <xdr:rowOff>104775</xdr:rowOff>
    </xdr:from>
    <xdr:to>
      <xdr:col>10</xdr:col>
      <xdr:colOff>361950</xdr:colOff>
      <xdr:row>15</xdr:row>
      <xdr:rowOff>9525</xdr:rowOff>
    </xdr:to>
    <xdr:pic>
      <xdr:nvPicPr>
        <xdr:cNvPr id="91155" name="Picture 2" descr="CVsShadingKey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00375" y="1362075"/>
          <a:ext cx="3381375" cy="1200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85725</xdr:colOff>
      <xdr:row>8</xdr:row>
      <xdr:rowOff>85725</xdr:rowOff>
    </xdr:from>
    <xdr:to>
      <xdr:col>10</xdr:col>
      <xdr:colOff>209550</xdr:colOff>
      <xdr:row>15</xdr:row>
      <xdr:rowOff>152400</xdr:rowOff>
    </xdr:to>
    <xdr:pic>
      <xdr:nvPicPr>
        <xdr:cNvPr id="92179" name="Picture 2" descr="CVsShadingKey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47975" y="1504950"/>
          <a:ext cx="3381375" cy="1200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85725</xdr:colOff>
      <xdr:row>9</xdr:row>
      <xdr:rowOff>76200</xdr:rowOff>
    </xdr:from>
    <xdr:to>
      <xdr:col>13</xdr:col>
      <xdr:colOff>323850</xdr:colOff>
      <xdr:row>16</xdr:row>
      <xdr:rowOff>142875</xdr:rowOff>
    </xdr:to>
    <xdr:pic>
      <xdr:nvPicPr>
        <xdr:cNvPr id="94227" name="Picture 2" descr="CVsShadingKey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47975" y="1657350"/>
          <a:ext cx="3381375" cy="1200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190500</xdr:colOff>
      <xdr:row>9</xdr:row>
      <xdr:rowOff>114300</xdr:rowOff>
    </xdr:from>
    <xdr:to>
      <xdr:col>13</xdr:col>
      <xdr:colOff>428625</xdr:colOff>
      <xdr:row>17</xdr:row>
      <xdr:rowOff>19050</xdr:rowOff>
    </xdr:to>
    <xdr:pic>
      <xdr:nvPicPr>
        <xdr:cNvPr id="96275" name="Picture 2" descr="CVsShadingKey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0" y="1695450"/>
          <a:ext cx="3381375" cy="1200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133350</xdr:colOff>
      <xdr:row>12</xdr:row>
      <xdr:rowOff>85725</xdr:rowOff>
    </xdr:from>
    <xdr:to>
      <xdr:col>13</xdr:col>
      <xdr:colOff>371475</xdr:colOff>
      <xdr:row>19</xdr:row>
      <xdr:rowOff>152400</xdr:rowOff>
    </xdr:to>
    <xdr:pic>
      <xdr:nvPicPr>
        <xdr:cNvPr id="97299" name="Picture 2" descr="CVsShadingKey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28950" y="2152650"/>
          <a:ext cx="3381375" cy="1200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133350</xdr:colOff>
      <xdr:row>8</xdr:row>
      <xdr:rowOff>76200</xdr:rowOff>
    </xdr:from>
    <xdr:to>
      <xdr:col>10</xdr:col>
      <xdr:colOff>257175</xdr:colOff>
      <xdr:row>15</xdr:row>
      <xdr:rowOff>142875</xdr:rowOff>
    </xdr:to>
    <xdr:pic>
      <xdr:nvPicPr>
        <xdr:cNvPr id="74771" name="Picture 2" descr="CVsShadingKey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95600" y="1495425"/>
          <a:ext cx="3381375" cy="1200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114300</xdr:colOff>
      <xdr:row>12</xdr:row>
      <xdr:rowOff>57150</xdr:rowOff>
    </xdr:from>
    <xdr:to>
      <xdr:col>13</xdr:col>
      <xdr:colOff>352425</xdr:colOff>
      <xdr:row>19</xdr:row>
      <xdr:rowOff>123825</xdr:rowOff>
    </xdr:to>
    <xdr:pic>
      <xdr:nvPicPr>
        <xdr:cNvPr id="98323" name="Picture 2" descr="CVsShadingKey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76625" y="2124075"/>
          <a:ext cx="3381375" cy="1200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133350</xdr:colOff>
      <xdr:row>9</xdr:row>
      <xdr:rowOff>95250</xdr:rowOff>
    </xdr:from>
    <xdr:to>
      <xdr:col>13</xdr:col>
      <xdr:colOff>371475</xdr:colOff>
      <xdr:row>17</xdr:row>
      <xdr:rowOff>0</xdr:rowOff>
    </xdr:to>
    <xdr:pic>
      <xdr:nvPicPr>
        <xdr:cNvPr id="99347" name="Picture 2" descr="CVsShadingKey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33675" y="1676400"/>
          <a:ext cx="3381375" cy="1200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142875</xdr:colOff>
      <xdr:row>10</xdr:row>
      <xdr:rowOff>0</xdr:rowOff>
    </xdr:from>
    <xdr:to>
      <xdr:col>13</xdr:col>
      <xdr:colOff>381000</xdr:colOff>
      <xdr:row>17</xdr:row>
      <xdr:rowOff>66675</xdr:rowOff>
    </xdr:to>
    <xdr:pic>
      <xdr:nvPicPr>
        <xdr:cNvPr id="100371" name="Picture 2" descr="CVsShadingKey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76600" y="1743075"/>
          <a:ext cx="3381375" cy="1200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152400</xdr:colOff>
      <xdr:row>16</xdr:row>
      <xdr:rowOff>19050</xdr:rowOff>
    </xdr:from>
    <xdr:to>
      <xdr:col>14</xdr:col>
      <xdr:colOff>285750</xdr:colOff>
      <xdr:row>23</xdr:row>
      <xdr:rowOff>85725</xdr:rowOff>
    </xdr:to>
    <xdr:pic>
      <xdr:nvPicPr>
        <xdr:cNvPr id="103443" name="Picture 2" descr="CVsShadingKey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14725" y="2809875"/>
          <a:ext cx="3390900" cy="1200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47625</xdr:colOff>
      <xdr:row>17</xdr:row>
      <xdr:rowOff>85725</xdr:rowOff>
    </xdr:from>
    <xdr:to>
      <xdr:col>14</xdr:col>
      <xdr:colOff>180975</xdr:colOff>
      <xdr:row>24</xdr:row>
      <xdr:rowOff>142875</xdr:rowOff>
    </xdr:to>
    <xdr:pic>
      <xdr:nvPicPr>
        <xdr:cNvPr id="105491" name="Picture 2" descr="CVsShadingKey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09875" y="3038475"/>
          <a:ext cx="3390900" cy="1190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219075</xdr:colOff>
      <xdr:row>13</xdr:row>
      <xdr:rowOff>19050</xdr:rowOff>
    </xdr:from>
    <xdr:to>
      <xdr:col>14</xdr:col>
      <xdr:colOff>333375</xdr:colOff>
      <xdr:row>20</xdr:row>
      <xdr:rowOff>85725</xdr:rowOff>
    </xdr:to>
    <xdr:pic>
      <xdr:nvPicPr>
        <xdr:cNvPr id="107539" name="Picture 2" descr="CVsShadingKey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5175" y="2324100"/>
          <a:ext cx="3371850" cy="1200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66675</xdr:colOff>
      <xdr:row>12</xdr:row>
      <xdr:rowOff>95250</xdr:rowOff>
    </xdr:from>
    <xdr:to>
      <xdr:col>14</xdr:col>
      <xdr:colOff>190500</xdr:colOff>
      <xdr:row>20</xdr:row>
      <xdr:rowOff>0</xdr:rowOff>
    </xdr:to>
    <xdr:pic>
      <xdr:nvPicPr>
        <xdr:cNvPr id="109587" name="Picture 2" descr="CVsShadingKey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28925" y="2238375"/>
          <a:ext cx="3381375" cy="1200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57150</xdr:colOff>
      <xdr:row>18</xdr:row>
      <xdr:rowOff>133350</xdr:rowOff>
    </xdr:from>
    <xdr:to>
      <xdr:col>14</xdr:col>
      <xdr:colOff>190500</xdr:colOff>
      <xdr:row>26</xdr:row>
      <xdr:rowOff>38100</xdr:rowOff>
    </xdr:to>
    <xdr:pic>
      <xdr:nvPicPr>
        <xdr:cNvPr id="111635" name="Picture 2" descr="CVsShadingKey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29150" y="3248025"/>
          <a:ext cx="3390900" cy="1200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123825</xdr:colOff>
      <xdr:row>15</xdr:row>
      <xdr:rowOff>85725</xdr:rowOff>
    </xdr:from>
    <xdr:to>
      <xdr:col>14</xdr:col>
      <xdr:colOff>238125</xdr:colOff>
      <xdr:row>22</xdr:row>
      <xdr:rowOff>152400</xdr:rowOff>
    </xdr:to>
    <xdr:pic>
      <xdr:nvPicPr>
        <xdr:cNvPr id="113683" name="Picture 2" descr="CVsShadingKey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86075" y="2714625"/>
          <a:ext cx="3371850" cy="1200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133350</xdr:colOff>
      <xdr:row>13</xdr:row>
      <xdr:rowOff>19050</xdr:rowOff>
    </xdr:from>
    <xdr:to>
      <xdr:col>14</xdr:col>
      <xdr:colOff>257175</xdr:colOff>
      <xdr:row>20</xdr:row>
      <xdr:rowOff>85725</xdr:rowOff>
    </xdr:to>
    <xdr:pic>
      <xdr:nvPicPr>
        <xdr:cNvPr id="115731" name="Picture 2" descr="CVsShadingKey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95600" y="2324100"/>
          <a:ext cx="3381375" cy="1200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114300</xdr:colOff>
      <xdr:row>8</xdr:row>
      <xdr:rowOff>104775</xdr:rowOff>
    </xdr:from>
    <xdr:to>
      <xdr:col>10</xdr:col>
      <xdr:colOff>238125</xdr:colOff>
      <xdr:row>16</xdr:row>
      <xdr:rowOff>9525</xdr:rowOff>
    </xdr:to>
    <xdr:pic>
      <xdr:nvPicPr>
        <xdr:cNvPr id="75795" name="Picture 2" descr="CVsShadingKey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76550" y="1524000"/>
          <a:ext cx="3381375" cy="1200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133350</xdr:colOff>
      <xdr:row>15</xdr:row>
      <xdr:rowOff>133350</xdr:rowOff>
    </xdr:from>
    <xdr:to>
      <xdr:col>14</xdr:col>
      <xdr:colOff>257175</xdr:colOff>
      <xdr:row>23</xdr:row>
      <xdr:rowOff>38100</xdr:rowOff>
    </xdr:to>
    <xdr:pic>
      <xdr:nvPicPr>
        <xdr:cNvPr id="117779" name="Picture 2" descr="CVsShadingKey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95600" y="2762250"/>
          <a:ext cx="3381375" cy="1200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1495425</xdr:colOff>
      <xdr:row>13</xdr:row>
      <xdr:rowOff>76200</xdr:rowOff>
    </xdr:from>
    <xdr:to>
      <xdr:col>14</xdr:col>
      <xdr:colOff>123825</xdr:colOff>
      <xdr:row>20</xdr:row>
      <xdr:rowOff>142875</xdr:rowOff>
    </xdr:to>
    <xdr:pic>
      <xdr:nvPicPr>
        <xdr:cNvPr id="121875" name="Picture 2" descr="CVsShadingKey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52800" y="2305050"/>
          <a:ext cx="3390900" cy="1200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9525</xdr:colOff>
      <xdr:row>12</xdr:row>
      <xdr:rowOff>66675</xdr:rowOff>
    </xdr:from>
    <xdr:to>
      <xdr:col>14</xdr:col>
      <xdr:colOff>133350</xdr:colOff>
      <xdr:row>19</xdr:row>
      <xdr:rowOff>133350</xdr:rowOff>
    </xdr:to>
    <xdr:pic>
      <xdr:nvPicPr>
        <xdr:cNvPr id="123923" name="Picture 2" descr="CVsShadingKey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2133600"/>
          <a:ext cx="3381375" cy="1200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57150</xdr:colOff>
      <xdr:row>9</xdr:row>
      <xdr:rowOff>142875</xdr:rowOff>
    </xdr:from>
    <xdr:to>
      <xdr:col>14</xdr:col>
      <xdr:colOff>180975</xdr:colOff>
      <xdr:row>17</xdr:row>
      <xdr:rowOff>47625</xdr:rowOff>
    </xdr:to>
    <xdr:pic>
      <xdr:nvPicPr>
        <xdr:cNvPr id="125971" name="Picture 2" descr="CVsShadingKey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43250" y="1724025"/>
          <a:ext cx="3381375" cy="1200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9525</xdr:colOff>
      <xdr:row>9</xdr:row>
      <xdr:rowOff>104775</xdr:rowOff>
    </xdr:from>
    <xdr:to>
      <xdr:col>14</xdr:col>
      <xdr:colOff>133350</xdr:colOff>
      <xdr:row>17</xdr:row>
      <xdr:rowOff>9525</xdr:rowOff>
    </xdr:to>
    <xdr:pic>
      <xdr:nvPicPr>
        <xdr:cNvPr id="128019" name="Picture 2" descr="CVsShadingKey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1685925"/>
          <a:ext cx="3381375" cy="1200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57150</xdr:colOff>
      <xdr:row>14</xdr:row>
      <xdr:rowOff>95250</xdr:rowOff>
    </xdr:from>
    <xdr:to>
      <xdr:col>14</xdr:col>
      <xdr:colOff>180975</xdr:colOff>
      <xdr:row>22</xdr:row>
      <xdr:rowOff>0</xdr:rowOff>
    </xdr:to>
    <xdr:pic>
      <xdr:nvPicPr>
        <xdr:cNvPr id="130067" name="Picture 2" descr="CVsShadingKey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19650" y="2486025"/>
          <a:ext cx="3381375" cy="1200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12</xdr:row>
      <xdr:rowOff>152400</xdr:rowOff>
    </xdr:from>
    <xdr:to>
      <xdr:col>14</xdr:col>
      <xdr:colOff>123825</xdr:colOff>
      <xdr:row>20</xdr:row>
      <xdr:rowOff>57150</xdr:rowOff>
    </xdr:to>
    <xdr:pic>
      <xdr:nvPicPr>
        <xdr:cNvPr id="132115" name="Picture 2" descr="CVsShadingKey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2250" y="2219325"/>
          <a:ext cx="3381375" cy="1200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9525</xdr:colOff>
      <xdr:row>9</xdr:row>
      <xdr:rowOff>114300</xdr:rowOff>
    </xdr:from>
    <xdr:to>
      <xdr:col>14</xdr:col>
      <xdr:colOff>133350</xdr:colOff>
      <xdr:row>17</xdr:row>
      <xdr:rowOff>19050</xdr:rowOff>
    </xdr:to>
    <xdr:pic>
      <xdr:nvPicPr>
        <xdr:cNvPr id="134163" name="Picture 2" descr="CVsShadingKey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1695450"/>
          <a:ext cx="3381375" cy="1200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1647825</xdr:colOff>
      <xdr:row>12</xdr:row>
      <xdr:rowOff>66675</xdr:rowOff>
    </xdr:from>
    <xdr:to>
      <xdr:col>14</xdr:col>
      <xdr:colOff>114300</xdr:colOff>
      <xdr:row>19</xdr:row>
      <xdr:rowOff>133350</xdr:rowOff>
    </xdr:to>
    <xdr:pic>
      <xdr:nvPicPr>
        <xdr:cNvPr id="136211" name="Picture 2" descr="CVsShadingKey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2133600"/>
          <a:ext cx="3381375" cy="1200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9525</xdr:colOff>
      <xdr:row>9</xdr:row>
      <xdr:rowOff>104775</xdr:rowOff>
    </xdr:from>
    <xdr:to>
      <xdr:col>10</xdr:col>
      <xdr:colOff>133350</xdr:colOff>
      <xdr:row>17</xdr:row>
      <xdr:rowOff>9525</xdr:rowOff>
    </xdr:to>
    <xdr:pic>
      <xdr:nvPicPr>
        <xdr:cNvPr id="138259" name="Picture 2" descr="CVsShadingKey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1685925"/>
          <a:ext cx="3381375" cy="1200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219075</xdr:colOff>
      <xdr:row>8</xdr:row>
      <xdr:rowOff>57150</xdr:rowOff>
    </xdr:from>
    <xdr:to>
      <xdr:col>10</xdr:col>
      <xdr:colOff>342900</xdr:colOff>
      <xdr:row>15</xdr:row>
      <xdr:rowOff>123825</xdr:rowOff>
    </xdr:to>
    <xdr:pic>
      <xdr:nvPicPr>
        <xdr:cNvPr id="77843" name="Picture 2" descr="CVsShadingKey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81325" y="1476375"/>
          <a:ext cx="3381375" cy="1200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1343025</xdr:colOff>
      <xdr:row>12</xdr:row>
      <xdr:rowOff>66675</xdr:rowOff>
    </xdr:from>
    <xdr:to>
      <xdr:col>14</xdr:col>
      <xdr:colOff>85725</xdr:colOff>
      <xdr:row>19</xdr:row>
      <xdr:rowOff>133350</xdr:rowOff>
    </xdr:to>
    <xdr:pic>
      <xdr:nvPicPr>
        <xdr:cNvPr id="140307" name="Picture 2" descr="CVsShadingKey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24150" y="2133600"/>
          <a:ext cx="3381375" cy="1200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152400</xdr:colOff>
      <xdr:row>9</xdr:row>
      <xdr:rowOff>85725</xdr:rowOff>
    </xdr:from>
    <xdr:to>
      <xdr:col>14</xdr:col>
      <xdr:colOff>276225</xdr:colOff>
      <xdr:row>16</xdr:row>
      <xdr:rowOff>152400</xdr:rowOff>
    </xdr:to>
    <xdr:pic>
      <xdr:nvPicPr>
        <xdr:cNvPr id="142355" name="Picture 2" descr="CVsShadingKey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14650" y="1666875"/>
          <a:ext cx="3381375" cy="1200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47625</xdr:colOff>
      <xdr:row>12</xdr:row>
      <xdr:rowOff>142875</xdr:rowOff>
    </xdr:from>
    <xdr:to>
      <xdr:col>14</xdr:col>
      <xdr:colOff>171450</xdr:colOff>
      <xdr:row>20</xdr:row>
      <xdr:rowOff>47625</xdr:rowOff>
    </xdr:to>
    <xdr:pic>
      <xdr:nvPicPr>
        <xdr:cNvPr id="144403" name="Picture 2" descr="CVsShadingKey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3225" y="2209800"/>
          <a:ext cx="3381375" cy="1200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190500</xdr:colOff>
      <xdr:row>28</xdr:row>
      <xdr:rowOff>133350</xdr:rowOff>
    </xdr:from>
    <xdr:to>
      <xdr:col>10</xdr:col>
      <xdr:colOff>314325</xdr:colOff>
      <xdr:row>36</xdr:row>
      <xdr:rowOff>38100</xdr:rowOff>
    </xdr:to>
    <xdr:pic>
      <xdr:nvPicPr>
        <xdr:cNvPr id="78867" name="Picture 2" descr="CVsShadingKey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0" y="4791075"/>
          <a:ext cx="3381375" cy="1200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200025</xdr:colOff>
      <xdr:row>12</xdr:row>
      <xdr:rowOff>95250</xdr:rowOff>
    </xdr:from>
    <xdr:to>
      <xdr:col>10</xdr:col>
      <xdr:colOff>323850</xdr:colOff>
      <xdr:row>20</xdr:row>
      <xdr:rowOff>0</xdr:rowOff>
    </xdr:to>
    <xdr:pic>
      <xdr:nvPicPr>
        <xdr:cNvPr id="79891" name="Picture 2" descr="CVsShadingKey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71800" y="2162175"/>
          <a:ext cx="3381375" cy="1200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47625</xdr:colOff>
      <xdr:row>12</xdr:row>
      <xdr:rowOff>57150</xdr:rowOff>
    </xdr:from>
    <xdr:to>
      <xdr:col>10</xdr:col>
      <xdr:colOff>180975</xdr:colOff>
      <xdr:row>19</xdr:row>
      <xdr:rowOff>123825</xdr:rowOff>
    </xdr:to>
    <xdr:pic>
      <xdr:nvPicPr>
        <xdr:cNvPr id="80915" name="Picture 2" descr="CVsShadingKey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3225" y="2124075"/>
          <a:ext cx="3390900" cy="1200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123825</xdr:colOff>
      <xdr:row>11</xdr:row>
      <xdr:rowOff>133350</xdr:rowOff>
    </xdr:from>
    <xdr:to>
      <xdr:col>10</xdr:col>
      <xdr:colOff>247650</xdr:colOff>
      <xdr:row>19</xdr:row>
      <xdr:rowOff>38100</xdr:rowOff>
    </xdr:to>
    <xdr:pic>
      <xdr:nvPicPr>
        <xdr:cNvPr id="81939" name="Picture 2" descr="CVsShadingKey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86150" y="2038350"/>
          <a:ext cx="3381375" cy="1200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123825</xdr:colOff>
      <xdr:row>8</xdr:row>
      <xdr:rowOff>95250</xdr:rowOff>
    </xdr:from>
    <xdr:to>
      <xdr:col>10</xdr:col>
      <xdr:colOff>247650</xdr:colOff>
      <xdr:row>16</xdr:row>
      <xdr:rowOff>0</xdr:rowOff>
    </xdr:to>
    <xdr:pic>
      <xdr:nvPicPr>
        <xdr:cNvPr id="82963" name="Picture 2" descr="CVsShadingKey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67100" y="1514475"/>
          <a:ext cx="3381375" cy="1200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ales.gov.uk/statistics-and-research/nationals-survey/?lang=en" TargetMode="External"/><Relationship Id="rId7" Type="http://schemas.openxmlformats.org/officeDocument/2006/relationships/hyperlink" Target="http://wales.gov.uk/statistics-and-research/nationals-survey/?lang=en" TargetMode="External"/><Relationship Id="rId2" Type="http://schemas.openxmlformats.org/officeDocument/2006/relationships/hyperlink" Target="http://wales.gov.uk/statistics-and-research/nationals-survey/?lang=en" TargetMode="External"/><Relationship Id="rId1" Type="http://schemas.openxmlformats.org/officeDocument/2006/relationships/hyperlink" Target="http://www.wales.gov.uk/nationalsurvey" TargetMode="External"/><Relationship Id="rId6" Type="http://schemas.openxmlformats.org/officeDocument/2006/relationships/hyperlink" Target="http://www.wales.gov.uk/nationalsurvey" TargetMode="External"/><Relationship Id="rId5" Type="http://schemas.openxmlformats.org/officeDocument/2006/relationships/hyperlink" Target="mailto:surveys@wales.gsi.gov.uk" TargetMode="External"/><Relationship Id="rId4" Type="http://schemas.openxmlformats.org/officeDocument/2006/relationships/hyperlink" Target="http://wales.gov.uk/statistics-and-research/nationals-survey/?lang=en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F69"/>
  <sheetViews>
    <sheetView showGridLines="0" tabSelected="1" workbookViewId="0">
      <selection activeCell="A2" sqref="A2"/>
    </sheetView>
  </sheetViews>
  <sheetFormatPr defaultColWidth="8.85546875" defaultRowHeight="15" x14ac:dyDescent="0.2"/>
  <cols>
    <col min="1" max="1" width="40.7109375" style="77" customWidth="1"/>
    <col min="2" max="2" width="7.7109375" style="73" customWidth="1"/>
    <col min="3" max="3" width="60.140625" style="73" customWidth="1"/>
    <col min="4" max="4" width="34.42578125" style="73" customWidth="1"/>
    <col min="5" max="5" width="13.7109375" style="73" customWidth="1"/>
    <col min="6" max="6" width="10.85546875" style="73" customWidth="1"/>
    <col min="7" max="16384" width="8.85546875" style="70"/>
  </cols>
  <sheetData>
    <row r="1" spans="1:5" ht="15.75" x14ac:dyDescent="0.2">
      <c r="A1" s="71" t="s">
        <v>225</v>
      </c>
      <c r="B1" s="72"/>
      <c r="C1" s="72"/>
      <c r="D1" s="72"/>
    </row>
    <row r="2" spans="1:5" ht="15.75" x14ac:dyDescent="0.2">
      <c r="A2" s="71"/>
      <c r="B2" s="72"/>
      <c r="C2" s="72"/>
      <c r="D2" s="72"/>
    </row>
    <row r="3" spans="1:5" x14ac:dyDescent="0.2">
      <c r="A3" s="77" t="s">
        <v>179</v>
      </c>
    </row>
    <row r="4" spans="1:5" x14ac:dyDescent="0.2">
      <c r="A4" s="77" t="s">
        <v>144</v>
      </c>
    </row>
    <row r="6" spans="1:5" x14ac:dyDescent="0.2">
      <c r="A6" s="139" t="s">
        <v>180</v>
      </c>
      <c r="B6" s="140"/>
      <c r="C6" s="140"/>
      <c r="D6" s="140"/>
      <c r="E6" s="141"/>
    </row>
    <row r="7" spans="1:5" x14ac:dyDescent="0.2">
      <c r="A7" s="74" t="s">
        <v>181</v>
      </c>
      <c r="E7" s="75" t="s">
        <v>182</v>
      </c>
    </row>
    <row r="8" spans="1:5" x14ac:dyDescent="0.2">
      <c r="A8" s="74" t="s">
        <v>183</v>
      </c>
    </row>
    <row r="9" spans="1:5" x14ac:dyDescent="0.2">
      <c r="A9" s="74"/>
    </row>
    <row r="10" spans="1:5" x14ac:dyDescent="0.2">
      <c r="A10" s="77" t="s">
        <v>184</v>
      </c>
      <c r="C10" s="75" t="s">
        <v>185</v>
      </c>
    </row>
    <row r="11" spans="1:5" x14ac:dyDescent="0.2">
      <c r="A11" s="77" t="s">
        <v>186</v>
      </c>
      <c r="C11" s="75"/>
    </row>
    <row r="12" spans="1:5" x14ac:dyDescent="0.2">
      <c r="A12" s="76" t="s">
        <v>145</v>
      </c>
      <c r="B12" s="73" t="s">
        <v>187</v>
      </c>
    </row>
    <row r="13" spans="1:5" x14ac:dyDescent="0.2">
      <c r="A13" s="76" t="s">
        <v>146</v>
      </c>
      <c r="B13" s="142" t="s">
        <v>147</v>
      </c>
      <c r="C13" s="142"/>
      <c r="D13" s="142"/>
      <c r="E13" s="142"/>
    </row>
    <row r="14" spans="1:5" x14ac:dyDescent="0.2">
      <c r="A14" s="76" t="s">
        <v>148</v>
      </c>
      <c r="B14" s="73" t="s">
        <v>149</v>
      </c>
    </row>
    <row r="15" spans="1:5" x14ac:dyDescent="0.2">
      <c r="A15" s="76" t="s">
        <v>150</v>
      </c>
      <c r="B15" s="142" t="s">
        <v>188</v>
      </c>
      <c r="C15" s="142"/>
      <c r="D15" s="142"/>
      <c r="E15" s="142"/>
    </row>
    <row r="16" spans="1:5" x14ac:dyDescent="0.2">
      <c r="A16" s="75"/>
    </row>
    <row r="17" spans="1:6" x14ac:dyDescent="0.2">
      <c r="A17" s="77" t="s">
        <v>189</v>
      </c>
    </row>
    <row r="18" spans="1:6" x14ac:dyDescent="0.2">
      <c r="A18" s="75" t="s">
        <v>151</v>
      </c>
      <c r="B18" s="77" t="s">
        <v>170</v>
      </c>
    </row>
    <row r="19" spans="1:6" ht="15.75" x14ac:dyDescent="0.2">
      <c r="A19" s="78" t="s">
        <v>190</v>
      </c>
    </row>
    <row r="20" spans="1:6" x14ac:dyDescent="0.2">
      <c r="A20" s="81"/>
      <c r="B20" s="79"/>
      <c r="C20" s="79"/>
      <c r="D20" s="79"/>
      <c r="E20" s="79"/>
    </row>
    <row r="21" spans="1:6" x14ac:dyDescent="0.2">
      <c r="A21" s="82"/>
      <c r="B21" s="80"/>
      <c r="C21" s="80"/>
      <c r="D21" s="80"/>
      <c r="E21" s="80"/>
    </row>
    <row r="22" spans="1:6" ht="15.75" x14ac:dyDescent="0.2">
      <c r="A22" s="78" t="s">
        <v>152</v>
      </c>
    </row>
    <row r="23" spans="1:6" s="135" customFormat="1" ht="12.75" x14ac:dyDescent="0.2">
      <c r="A23" s="133" t="s">
        <v>105</v>
      </c>
      <c r="B23" s="134"/>
      <c r="C23" s="134"/>
      <c r="D23" s="134"/>
      <c r="E23" s="134"/>
      <c r="F23" s="134"/>
    </row>
    <row r="24" spans="1:6" s="135" customFormat="1" ht="12.75" x14ac:dyDescent="0.2">
      <c r="A24" s="136" t="s">
        <v>153</v>
      </c>
      <c r="B24" s="134"/>
      <c r="C24" s="134"/>
      <c r="D24" s="136" t="s">
        <v>206</v>
      </c>
      <c r="E24" s="134"/>
      <c r="F24" s="134"/>
    </row>
    <row r="25" spans="1:6" s="135" customFormat="1" ht="12.75" x14ac:dyDescent="0.2">
      <c r="A25" s="136" t="s">
        <v>155</v>
      </c>
      <c r="B25" s="134"/>
      <c r="C25" s="134"/>
      <c r="D25" s="136" t="s">
        <v>207</v>
      </c>
      <c r="E25" s="134"/>
      <c r="F25" s="134"/>
    </row>
    <row r="26" spans="1:6" s="135" customFormat="1" ht="12.75" x14ac:dyDescent="0.2">
      <c r="A26" s="136" t="s">
        <v>156</v>
      </c>
      <c r="B26" s="134"/>
      <c r="C26" s="134"/>
      <c r="D26" s="136" t="s">
        <v>208</v>
      </c>
      <c r="E26" s="134"/>
      <c r="F26" s="134"/>
    </row>
    <row r="27" spans="1:6" s="135" customFormat="1" ht="12.75" x14ac:dyDescent="0.2">
      <c r="A27" s="136" t="s">
        <v>157</v>
      </c>
      <c r="B27" s="134"/>
      <c r="C27" s="134"/>
      <c r="D27" s="136" t="s">
        <v>224</v>
      </c>
      <c r="E27" s="134"/>
      <c r="F27" s="134"/>
    </row>
    <row r="28" spans="1:6" s="135" customFormat="1" ht="12.75" x14ac:dyDescent="0.2">
      <c r="A28" s="136" t="s">
        <v>158</v>
      </c>
      <c r="B28" s="134"/>
      <c r="C28" s="134"/>
      <c r="D28" s="136" t="s">
        <v>210</v>
      </c>
      <c r="E28" s="134"/>
      <c r="F28" s="134"/>
    </row>
    <row r="29" spans="1:6" s="135" customFormat="1" ht="12.75" x14ac:dyDescent="0.2">
      <c r="A29" s="136" t="s">
        <v>159</v>
      </c>
      <c r="B29" s="134"/>
      <c r="C29" s="134"/>
      <c r="D29" s="136" t="s">
        <v>211</v>
      </c>
      <c r="E29" s="134"/>
      <c r="F29" s="134"/>
    </row>
    <row r="30" spans="1:6" s="135" customFormat="1" ht="12.75" x14ac:dyDescent="0.2">
      <c r="A30" s="136" t="s">
        <v>160</v>
      </c>
      <c r="B30" s="134"/>
      <c r="C30" s="134"/>
      <c r="D30" s="136" t="s">
        <v>212</v>
      </c>
      <c r="E30" s="134"/>
      <c r="F30" s="134"/>
    </row>
    <row r="31" spans="1:6" s="135" customFormat="1" ht="12.75" x14ac:dyDescent="0.2">
      <c r="A31" s="136" t="s">
        <v>161</v>
      </c>
      <c r="B31" s="134"/>
      <c r="C31" s="134"/>
      <c r="D31" s="136" t="s">
        <v>213</v>
      </c>
      <c r="E31" s="134"/>
      <c r="F31" s="134"/>
    </row>
    <row r="32" spans="1:6" s="135" customFormat="1" ht="12.75" x14ac:dyDescent="0.2">
      <c r="A32" s="136" t="s">
        <v>162</v>
      </c>
      <c r="B32" s="134"/>
      <c r="C32" s="134"/>
      <c r="D32" s="136" t="s">
        <v>214</v>
      </c>
      <c r="E32" s="134"/>
      <c r="F32" s="134"/>
    </row>
    <row r="33" spans="1:6" s="135" customFormat="1" ht="12.75" x14ac:dyDescent="0.2">
      <c r="A33" s="136" t="s">
        <v>163</v>
      </c>
      <c r="B33" s="134"/>
      <c r="C33" s="134"/>
      <c r="D33" s="136" t="s">
        <v>215</v>
      </c>
      <c r="E33" s="134"/>
      <c r="F33" s="134"/>
    </row>
    <row r="34" spans="1:6" s="135" customFormat="1" ht="12.75" x14ac:dyDescent="0.2">
      <c r="A34" s="143" t="s">
        <v>164</v>
      </c>
      <c r="B34" s="143"/>
      <c r="C34" s="143"/>
      <c r="D34" s="136" t="s">
        <v>216</v>
      </c>
      <c r="E34" s="134"/>
      <c r="F34" s="134"/>
    </row>
    <row r="35" spans="1:6" s="135" customFormat="1" ht="12.75" x14ac:dyDescent="0.2">
      <c r="A35" s="136" t="s">
        <v>165</v>
      </c>
      <c r="B35" s="134"/>
      <c r="C35" s="134"/>
      <c r="D35" s="136" t="s">
        <v>217</v>
      </c>
      <c r="E35" s="134"/>
      <c r="F35" s="134"/>
    </row>
    <row r="36" spans="1:6" s="135" customFormat="1" ht="12.75" x14ac:dyDescent="0.2">
      <c r="A36" s="136" t="s">
        <v>166</v>
      </c>
      <c r="B36" s="134"/>
      <c r="C36" s="134"/>
      <c r="D36" s="136" t="s">
        <v>218</v>
      </c>
      <c r="E36" s="134"/>
      <c r="F36" s="134"/>
    </row>
    <row r="37" spans="1:6" s="135" customFormat="1" ht="12.75" x14ac:dyDescent="0.2">
      <c r="A37" s="136" t="s">
        <v>167</v>
      </c>
      <c r="B37" s="134"/>
      <c r="C37" s="134"/>
      <c r="D37" s="136" t="s">
        <v>219</v>
      </c>
      <c r="E37" s="134"/>
      <c r="F37" s="134"/>
    </row>
    <row r="38" spans="1:6" s="135" customFormat="1" ht="12.75" x14ac:dyDescent="0.2">
      <c r="A38" s="136" t="s">
        <v>168</v>
      </c>
      <c r="B38" s="134"/>
      <c r="C38" s="134"/>
      <c r="D38" s="136" t="s">
        <v>220</v>
      </c>
      <c r="E38" s="134"/>
      <c r="F38" s="134"/>
    </row>
    <row r="39" spans="1:6" s="135" customFormat="1" ht="12.75" x14ac:dyDescent="0.2">
      <c r="A39" s="136" t="s">
        <v>169</v>
      </c>
      <c r="B39" s="134"/>
      <c r="C39" s="134"/>
      <c r="D39" s="136" t="s">
        <v>221</v>
      </c>
      <c r="E39" s="134"/>
      <c r="F39" s="134"/>
    </row>
    <row r="40" spans="1:6" s="135" customFormat="1" ht="12.75" x14ac:dyDescent="0.2">
      <c r="A40" s="136" t="s">
        <v>202</v>
      </c>
      <c r="B40" s="134"/>
      <c r="C40" s="134"/>
      <c r="D40" s="136" t="s">
        <v>222</v>
      </c>
      <c r="E40" s="134"/>
      <c r="F40" s="134"/>
    </row>
    <row r="41" spans="1:6" s="135" customFormat="1" ht="12.75" x14ac:dyDescent="0.2">
      <c r="A41" s="136" t="s">
        <v>203</v>
      </c>
      <c r="B41" s="134"/>
      <c r="C41" s="134"/>
      <c r="D41" s="136" t="s">
        <v>223</v>
      </c>
      <c r="E41" s="134"/>
      <c r="F41" s="134"/>
    </row>
    <row r="42" spans="1:6" s="135" customFormat="1" ht="12.75" x14ac:dyDescent="0.2">
      <c r="A42" s="136" t="s">
        <v>197</v>
      </c>
      <c r="B42" s="134"/>
      <c r="C42" s="134"/>
      <c r="D42" s="136" t="s">
        <v>201</v>
      </c>
      <c r="E42" s="134"/>
      <c r="F42" s="134"/>
    </row>
    <row r="43" spans="1:6" s="135" customFormat="1" ht="12.75" x14ac:dyDescent="0.2">
      <c r="A43" s="136" t="s">
        <v>198</v>
      </c>
      <c r="B43" s="134"/>
      <c r="C43" s="134"/>
      <c r="D43" s="134"/>
      <c r="E43" s="134"/>
      <c r="F43" s="134"/>
    </row>
    <row r="44" spans="1:6" s="135" customFormat="1" ht="12.75" x14ac:dyDescent="0.2">
      <c r="A44" s="136" t="s">
        <v>204</v>
      </c>
      <c r="B44" s="134"/>
      <c r="C44" s="134"/>
      <c r="D44" s="134"/>
      <c r="E44" s="134"/>
      <c r="F44" s="134"/>
    </row>
    <row r="45" spans="1:6" s="135" customFormat="1" ht="12.75" x14ac:dyDescent="0.2">
      <c r="A45" s="136" t="s">
        <v>205</v>
      </c>
      <c r="B45" s="134"/>
      <c r="C45" s="134"/>
      <c r="D45" s="134"/>
      <c r="E45" s="134"/>
      <c r="F45" s="134"/>
    </row>
    <row r="46" spans="1:6" s="135" customFormat="1" ht="12.75" x14ac:dyDescent="0.2">
      <c r="A46" s="136" t="s">
        <v>199</v>
      </c>
      <c r="B46" s="134"/>
      <c r="C46" s="134"/>
      <c r="D46" s="134"/>
      <c r="E46" s="134"/>
      <c r="F46" s="134"/>
    </row>
    <row r="47" spans="1:6" s="129" customFormat="1" ht="12" x14ac:dyDescent="0.2">
      <c r="D47" s="128"/>
      <c r="E47" s="128"/>
      <c r="F47" s="128"/>
    </row>
    <row r="48" spans="1:6" s="129" customFormat="1" ht="12" x14ac:dyDescent="0.2">
      <c r="D48" s="128"/>
      <c r="E48" s="128"/>
      <c r="F48" s="128"/>
    </row>
    <row r="49" spans="4:6" s="129" customFormat="1" ht="12" x14ac:dyDescent="0.2">
      <c r="D49" s="128"/>
      <c r="E49" s="128"/>
      <c r="F49" s="128"/>
    </row>
    <row r="50" spans="4:6" s="129" customFormat="1" ht="12" x14ac:dyDescent="0.2">
      <c r="D50" s="128"/>
      <c r="E50" s="128"/>
      <c r="F50" s="128"/>
    </row>
    <row r="51" spans="4:6" s="129" customFormat="1" ht="12" x14ac:dyDescent="0.2">
      <c r="D51" s="128"/>
      <c r="E51" s="128"/>
      <c r="F51" s="128"/>
    </row>
    <row r="52" spans="4:6" s="129" customFormat="1" ht="12" x14ac:dyDescent="0.2">
      <c r="D52" s="128"/>
      <c r="E52" s="128"/>
      <c r="F52" s="128"/>
    </row>
    <row r="53" spans="4:6" s="129" customFormat="1" ht="12" x14ac:dyDescent="0.2">
      <c r="D53" s="128"/>
      <c r="E53" s="128"/>
      <c r="F53" s="128"/>
    </row>
    <row r="54" spans="4:6" s="129" customFormat="1" ht="12" x14ac:dyDescent="0.2">
      <c r="D54" s="128"/>
      <c r="E54" s="128"/>
      <c r="F54" s="128"/>
    </row>
    <row r="55" spans="4:6" s="129" customFormat="1" ht="12" x14ac:dyDescent="0.2">
      <c r="D55" s="128"/>
      <c r="E55" s="128"/>
      <c r="F55" s="128"/>
    </row>
    <row r="56" spans="4:6" s="129" customFormat="1" ht="12" x14ac:dyDescent="0.2">
      <c r="D56" s="128"/>
      <c r="E56" s="128"/>
      <c r="F56" s="128"/>
    </row>
    <row r="57" spans="4:6" s="129" customFormat="1" ht="12" x14ac:dyDescent="0.2">
      <c r="D57" s="128"/>
      <c r="E57" s="128"/>
      <c r="F57" s="128"/>
    </row>
    <row r="58" spans="4:6" s="129" customFormat="1" ht="12" x14ac:dyDescent="0.2">
      <c r="D58" s="128"/>
      <c r="E58" s="128"/>
      <c r="F58" s="128"/>
    </row>
    <row r="59" spans="4:6" s="129" customFormat="1" ht="12" x14ac:dyDescent="0.2">
      <c r="D59" s="128"/>
      <c r="E59" s="128"/>
      <c r="F59" s="128"/>
    </row>
    <row r="60" spans="4:6" s="129" customFormat="1" ht="12" x14ac:dyDescent="0.2">
      <c r="D60" s="128"/>
      <c r="E60" s="128"/>
      <c r="F60" s="128"/>
    </row>
    <row r="61" spans="4:6" s="129" customFormat="1" ht="12" x14ac:dyDescent="0.2">
      <c r="D61" s="128"/>
      <c r="E61" s="128"/>
      <c r="F61" s="128"/>
    </row>
    <row r="62" spans="4:6" s="129" customFormat="1" ht="12" x14ac:dyDescent="0.2">
      <c r="D62" s="128"/>
      <c r="E62" s="128"/>
      <c r="F62" s="128"/>
    </row>
    <row r="63" spans="4:6" s="129" customFormat="1" ht="12" x14ac:dyDescent="0.2">
      <c r="D63" s="128"/>
      <c r="E63" s="128"/>
      <c r="F63" s="128"/>
    </row>
    <row r="64" spans="4:6" s="129" customFormat="1" ht="12" x14ac:dyDescent="0.2">
      <c r="D64" s="128"/>
      <c r="E64" s="128"/>
      <c r="F64" s="128"/>
    </row>
    <row r="65" spans="3:6" s="129" customFormat="1" ht="12" x14ac:dyDescent="0.2">
      <c r="D65" s="128"/>
      <c r="E65" s="128"/>
      <c r="F65" s="128"/>
    </row>
    <row r="69" spans="3:6" x14ac:dyDescent="0.2">
      <c r="C69" s="132" t="s">
        <v>0</v>
      </c>
    </row>
  </sheetData>
  <mergeCells count="4">
    <mergeCell ref="A6:E6"/>
    <mergeCell ref="B13:E13"/>
    <mergeCell ref="B15:E15"/>
    <mergeCell ref="A34:C34"/>
  </mergeCells>
  <hyperlinks>
    <hyperlink ref="C10" r:id="rId1" display="National Survey web pages"/>
    <hyperlink ref="A12" r:id="rId2" location="/statistics-and-research/nationals-survey/content-materials/materials-2013-14/?lang=en"/>
    <hyperlink ref="A14" r:id="rId3" location="/statistics-and-research/nationals-survey/design-methodology/technical-information/?lang=en"/>
    <hyperlink ref="A15" r:id="rId4" location="/statistics-and-research/nationals-survey/?lang=en"/>
    <hyperlink ref="A18" r:id="rId5"/>
    <hyperlink ref="E7" r:id="rId6"/>
    <hyperlink ref="A13" r:id="rId7" location="/statistics-and-research/nationals-survey/design-methodology/technical-information/?lang=en"/>
    <hyperlink ref="A23" location="'Technical notes'!A1" display="Technical notes about these tables"/>
    <hyperlink ref="A24" location="'Table 1'!A1" display="Table 1: Overall satisfaction with state of transport system in Wales, by household type"/>
    <hyperlink ref="A25" location="'Table 2'!A1" display="Table 2: Overall satisfaction with state of transport system in Wales, by have use of a car"/>
    <hyperlink ref="A26" location="'Table 3'!A1" display="Table 3: Overall satisfaction with state of transport system in Wales, by gender"/>
    <hyperlink ref="A27" location="'Table 4'!A1" display="Table 4: Overall satisfaction with state of transport system in Wales, by urban / rural area"/>
    <hyperlink ref="A28" location="'Table 5'!A1" display="Table 5: Overall satisfaction with state of transport system in Wales, by local authority"/>
    <hyperlink ref="A29" location="'Table 6'!A1" display="Table 6: Overall satisfaction with state of transport system in Wales, by public services footprint"/>
    <hyperlink ref="A30" location="'Table 7'!A1" display="Table 7: Overall satisfaction with state of transport system in Wales, by WIMD deprivation score"/>
    <hyperlink ref="A31" location="'Table 8'!A1" display="Table 8: Overall satisfaction with state of transport system in Wales, by WIMD access to services score"/>
    <hyperlink ref="A32" location="'Table 9'!A1" display="Table 9: Overall satisfaction with state of transport system in Wales, by satisfaction with life (Low or High)"/>
    <hyperlink ref="A33" location="'Table 10'!A1" display="Table 10: Overall satisfaction with state of transport system in Wales, by age"/>
    <hyperlink ref="A34:C34" location="'Table 11'!A1" display="Table 11: Overall satisfaction with state of transport system in Wales, by employment status"/>
    <hyperlink ref="A35" location="'Table 12'!A1" display="Table 12: Overall satisfaction with state of transport system in Wales, by limiting long-term illness"/>
    <hyperlink ref="A36" location="'Table 13'!A1" display="Table 13: Overall satisfaction with state of transport system in Wales, by local area is free from heavy traffic"/>
    <hyperlink ref="A37" location="'Table 14'!A1" display="Table 14: Overall satisfaction with state of transport system in Wales, by feeling of safety travelling by public transport after dark"/>
    <hyperlink ref="A38" location="'Table 15'!A1" display="Table 15: Have use of a car"/>
    <hyperlink ref="A39" location="'Table 16'!A1" display="Table 16: Have use of a car, by satisfaction with life"/>
    <hyperlink ref="A40" location="'Table 18'!A1" display="Table 18: Have use of a car, by gender"/>
    <hyperlink ref="A41" location="'Table 19'!A1" display="Table 19: Have use of a car, by urban / rural area"/>
    <hyperlink ref="A42" location="'Table 20'!A1" display="Table 20: Have use of a car, by WIMD deprivation score"/>
    <hyperlink ref="A43" location="'Table 21'!A1" display="Table 21: Have use of a car, by WIMD access to services score"/>
    <hyperlink ref="A44" location="'Table 22'!A1" display="Table 22: Have use of a car, by employment status"/>
    <hyperlink ref="A45" location="'Table 23'!A1" display="Table 23: Have use of a car, by limiting long-term illness"/>
    <hyperlink ref="A46" location="'Table 24'!A1" display="Table 24: Ease of getting to and from GP surgery, by WIMD access to services score"/>
    <hyperlink ref="D24" location="'Table 25'!A1" display="Table 25: Ease of getting to and from GP surgery, by general health"/>
    <hyperlink ref="D25" location="'Table 26'!A1" display="Table 26: Ease of getting to and from GP surgery, by limiting long-term illness"/>
    <hyperlink ref="D26" location="'Table 27'!A1" display="Table 27: Ease of getting to and from GP surgery, by have use of a car"/>
    <hyperlink ref="D27" location="'Table 28'!A1" display="Table 28: Ease of getting to and from GP surgery, by household type"/>
    <hyperlink ref="D28" location="'Table 29'!A1" display="Table 29: Ease of getting to and from GP surgery, by ACORN classification"/>
    <hyperlink ref="D29" location="'Table 30'!A1" display="Table 30: Ease of getting to and from GP surgery, by employment status"/>
    <hyperlink ref="D30" location="'Table 31'!A1" display="Table 31: Ease of getting to and from GP surgery, by age"/>
    <hyperlink ref="D31" location="'Table 32'!A1" display="Table 32: Ease of getting to and from hospital, by WIMD access to services score"/>
    <hyperlink ref="D32" location="'Table 33'!A1" display="Table 33: Ease of getting to and from hospital, by general health"/>
    <hyperlink ref="D33" location="'Table 34'!A1" display="Table 34: Ease of getting to and from hospital, by limiting long-term illness"/>
    <hyperlink ref="D34" location="'Table 35'!A1" display="Table 35: Ease of getting to and from hospital, by have use of a car"/>
    <hyperlink ref="D35" location="'Table 36'!A1" display="Table 36: Ease of getting to and from hospital, by household type"/>
    <hyperlink ref="D36" location="'Table 37'!A1" display="Table 37: Ease of getting to and from hospital, by ACORN classification"/>
    <hyperlink ref="D37" location="'Table 38'!A1" display="Table 38: Ease of getting to and from hospital, by employment status"/>
    <hyperlink ref="D38" location="'Table 39'!A1" display="Table 39: Ease of getting to and from hospital, by age"/>
    <hyperlink ref="D39" location="'Table 40'!A1" display="Table 40: Feeling of safety travelling by public transport after dark"/>
    <hyperlink ref="D40" location="'Table 41'!A1" display="Table 41: Feeling of safety travelling by public transport after dark, by age"/>
    <hyperlink ref="D41" location="'Table 42'!A1" display="Table 42: Feeling of safety travelling by public transport after dark, by gender"/>
    <hyperlink ref="D42" location="'Table 43'!A1" display="Table 43: Feeling of safety travelling by public transport after dark, by WIMD deprivation score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N17"/>
  <sheetViews>
    <sheetView showGridLines="0" workbookViewId="0">
      <selection activeCell="C10" sqref="C10"/>
    </sheetView>
  </sheetViews>
  <sheetFormatPr defaultRowHeight="12.75" x14ac:dyDescent="0.2"/>
  <cols>
    <col min="1" max="1" width="27.85546875" bestFit="1" customWidth="1"/>
    <col min="2" max="2" width="22.5703125" style="5" bestFit="1" customWidth="1"/>
    <col min="3" max="3" width="8.7109375" customWidth="1"/>
    <col min="4" max="4" width="1.7109375" customWidth="1"/>
    <col min="5" max="5" width="5.28515625" customWidth="1"/>
    <col min="6" max="6" width="1.7109375" customWidth="1"/>
    <col min="7" max="7" width="5.28515625" customWidth="1"/>
    <col min="8" max="16" width="8.7109375" customWidth="1"/>
  </cols>
  <sheetData>
    <row r="1" spans="1:14" x14ac:dyDescent="0.2">
      <c r="A1" s="1" t="s">
        <v>161</v>
      </c>
    </row>
    <row r="3" spans="1:14" x14ac:dyDescent="0.2">
      <c r="A3" t="s">
        <v>0</v>
      </c>
      <c r="C3" t="s">
        <v>83</v>
      </c>
    </row>
    <row r="4" spans="1:14" s="86" customFormat="1" ht="22.5" x14ac:dyDescent="0.2">
      <c r="A4" s="84"/>
      <c r="B4" s="85"/>
      <c r="C4" s="84" t="s">
        <v>1</v>
      </c>
      <c r="D4" s="84"/>
      <c r="E4" s="84" t="s">
        <v>80</v>
      </c>
      <c r="F4" s="84"/>
      <c r="G4" s="84" t="s">
        <v>81</v>
      </c>
    </row>
    <row r="5" spans="1:14" x14ac:dyDescent="0.2">
      <c r="A5" t="s">
        <v>89</v>
      </c>
      <c r="B5" s="5" t="s">
        <v>192</v>
      </c>
      <c r="C5" s="88">
        <v>5.4426027013627998</v>
      </c>
      <c r="D5" s="89"/>
      <c r="E5" s="90">
        <v>5.2846513028858002</v>
      </c>
      <c r="F5" s="91"/>
      <c r="G5" s="90">
        <v>5.6005540998398002</v>
      </c>
      <c r="L5" s="92"/>
      <c r="M5" s="92"/>
      <c r="N5" s="92"/>
    </row>
    <row r="6" spans="1:14" ht="12.75" customHeight="1" x14ac:dyDescent="0.2">
      <c r="B6" s="5" t="s">
        <v>193</v>
      </c>
      <c r="C6" s="45">
        <v>5.7834258448554001</v>
      </c>
      <c r="D6" s="38"/>
      <c r="E6" s="46">
        <v>5.6111381841401</v>
      </c>
      <c r="F6" s="93"/>
      <c r="G6" s="46">
        <v>5.9557135055707997</v>
      </c>
      <c r="L6" s="92"/>
      <c r="M6" s="92"/>
      <c r="N6" s="92"/>
    </row>
    <row r="7" spans="1:14" ht="12.75" customHeight="1" x14ac:dyDescent="0.2">
      <c r="B7" s="5" t="s">
        <v>194</v>
      </c>
      <c r="C7" s="45">
        <v>6.0360931490542002</v>
      </c>
      <c r="D7" s="38"/>
      <c r="E7" s="46">
        <v>5.8682591355267002</v>
      </c>
      <c r="F7" s="93"/>
      <c r="G7" s="46">
        <v>6.2039271625817998</v>
      </c>
      <c r="L7" s="92"/>
      <c r="M7" s="92"/>
      <c r="N7" s="92"/>
    </row>
    <row r="8" spans="1:14" ht="12.75" customHeight="1" x14ac:dyDescent="0.2">
      <c r="B8" s="5" t="s">
        <v>195</v>
      </c>
      <c r="C8" s="45">
        <v>6.0187056435245001</v>
      </c>
      <c r="D8" s="38"/>
      <c r="E8" s="46">
        <v>5.8468473922837996</v>
      </c>
      <c r="F8" s="93"/>
      <c r="G8" s="46">
        <v>6.1905638947651997</v>
      </c>
      <c r="L8" s="92"/>
      <c r="M8" s="92"/>
      <c r="N8" s="92"/>
    </row>
    <row r="9" spans="1:14" ht="12.75" customHeight="1" x14ac:dyDescent="0.2">
      <c r="B9" s="5" t="s">
        <v>196</v>
      </c>
      <c r="C9" s="45">
        <v>6.1439576920803001</v>
      </c>
      <c r="D9" s="38"/>
      <c r="E9" s="46">
        <v>5.9225392614838004</v>
      </c>
      <c r="F9" s="93"/>
      <c r="G9" s="46">
        <v>6.3653761226767998</v>
      </c>
      <c r="L9" s="92"/>
      <c r="M9" s="92"/>
      <c r="N9" s="92"/>
    </row>
    <row r="10" spans="1:14" x14ac:dyDescent="0.2">
      <c r="B10" s="5" t="s">
        <v>9</v>
      </c>
      <c r="C10" s="24">
        <v>5.8833116247696999</v>
      </c>
      <c r="D10" s="1"/>
      <c r="E10" s="23">
        <v>5.8032885878979998</v>
      </c>
      <c r="G10" s="23">
        <v>5.9633346616412997</v>
      </c>
    </row>
    <row r="12" spans="1:14" x14ac:dyDescent="0.2">
      <c r="A12" s="2" t="s">
        <v>173</v>
      </c>
      <c r="B12" s="6"/>
      <c r="C12" s="2"/>
      <c r="D12" s="2"/>
      <c r="E12" s="2"/>
      <c r="F12" s="2"/>
      <c r="G12" s="2"/>
    </row>
    <row r="14" spans="1:14" x14ac:dyDescent="0.2">
      <c r="A14" t="s">
        <v>78</v>
      </c>
    </row>
    <row r="15" spans="1:14" x14ac:dyDescent="0.2">
      <c r="A15" t="s">
        <v>191</v>
      </c>
    </row>
    <row r="16" spans="1:14" x14ac:dyDescent="0.2">
      <c r="A16" t="s">
        <v>79</v>
      </c>
    </row>
    <row r="17" spans="1:1" x14ac:dyDescent="0.2">
      <c r="A17" s="42" t="s">
        <v>154</v>
      </c>
    </row>
  </sheetData>
  <phoneticPr fontId="2" type="noConversion"/>
  <hyperlinks>
    <hyperlink ref="A17" location="'Contents'!A22" display="Back to contents page"/>
  </hyperlinks>
  <pageMargins left="0.75" right="0.75" top="1" bottom="1" header="0.5" footer="0.5"/>
  <headerFooter alignWithMargins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G14"/>
  <sheetViews>
    <sheetView showGridLines="0" workbookViewId="0">
      <selection activeCell="C7" sqref="C7"/>
    </sheetView>
  </sheetViews>
  <sheetFormatPr defaultRowHeight="12.75" x14ac:dyDescent="0.2"/>
  <cols>
    <col min="1" max="1" width="29.42578125" bestFit="1" customWidth="1"/>
    <col min="2" max="2" width="20.7109375" style="5" customWidth="1"/>
    <col min="3" max="3" width="8.7109375" customWidth="1"/>
    <col min="4" max="4" width="1.7109375" customWidth="1"/>
    <col min="5" max="5" width="5.28515625" customWidth="1"/>
    <col min="6" max="6" width="1.7109375" customWidth="1"/>
    <col min="7" max="7" width="5.28515625" customWidth="1"/>
    <col min="8" max="16" width="8.7109375" customWidth="1"/>
  </cols>
  <sheetData>
    <row r="1" spans="1:7" x14ac:dyDescent="0.2">
      <c r="A1" s="1" t="s">
        <v>162</v>
      </c>
    </row>
    <row r="3" spans="1:7" x14ac:dyDescent="0.2">
      <c r="A3" t="s">
        <v>0</v>
      </c>
      <c r="C3" t="s">
        <v>83</v>
      </c>
    </row>
    <row r="4" spans="1:7" s="9" customFormat="1" ht="22.5" x14ac:dyDescent="0.2">
      <c r="A4" s="7"/>
      <c r="B4" s="8"/>
      <c r="C4" s="7" t="s">
        <v>1</v>
      </c>
      <c r="D4" s="7"/>
      <c r="E4" s="7" t="s">
        <v>80</v>
      </c>
      <c r="F4" s="7"/>
      <c r="G4" s="7" t="s">
        <v>81</v>
      </c>
    </row>
    <row r="5" spans="1:7" x14ac:dyDescent="0.2">
      <c r="A5" t="s">
        <v>90</v>
      </c>
      <c r="B5" s="5" t="s">
        <v>44</v>
      </c>
      <c r="C5" s="20">
        <v>5.2901112081077999</v>
      </c>
      <c r="D5" s="3"/>
      <c r="E5" s="21">
        <v>5.1161685573013003</v>
      </c>
      <c r="F5" s="4"/>
      <c r="G5" s="21">
        <v>5.4640538589143004</v>
      </c>
    </row>
    <row r="6" spans="1:7" ht="12.75" customHeight="1" x14ac:dyDescent="0.2">
      <c r="B6" s="5" t="s">
        <v>45</v>
      </c>
      <c r="C6" s="22">
        <v>6.0265175825012003</v>
      </c>
      <c r="D6" s="1"/>
      <c r="E6" s="23">
        <v>5.9370462041168004</v>
      </c>
      <c r="G6" s="23">
        <v>6.1159889608854998</v>
      </c>
    </row>
    <row r="7" spans="1:7" ht="12.75" customHeight="1" x14ac:dyDescent="0.2">
      <c r="B7" s="5" t="s">
        <v>9</v>
      </c>
      <c r="C7" s="137">
        <v>5.8833116247696999</v>
      </c>
      <c r="D7" s="1"/>
      <c r="E7" s="23">
        <v>5.8032885878979998</v>
      </c>
      <c r="G7" s="23">
        <v>5.9633346616412997</v>
      </c>
    </row>
    <row r="9" spans="1:7" x14ac:dyDescent="0.2">
      <c r="A9" s="2" t="s">
        <v>173</v>
      </c>
      <c r="B9" s="6"/>
      <c r="C9" s="2"/>
      <c r="D9" s="2"/>
      <c r="E9" s="2"/>
      <c r="F9" s="2"/>
      <c r="G9" s="2"/>
    </row>
    <row r="11" spans="1:7" x14ac:dyDescent="0.2">
      <c r="A11" t="s">
        <v>78</v>
      </c>
    </row>
    <row r="12" spans="1:7" x14ac:dyDescent="0.2">
      <c r="A12" t="s">
        <v>191</v>
      </c>
    </row>
    <row r="13" spans="1:7" x14ac:dyDescent="0.2">
      <c r="A13" t="s">
        <v>79</v>
      </c>
    </row>
    <row r="14" spans="1:7" x14ac:dyDescent="0.2">
      <c r="A14" s="42" t="s">
        <v>154</v>
      </c>
    </row>
  </sheetData>
  <phoneticPr fontId="2" type="noConversion"/>
  <hyperlinks>
    <hyperlink ref="A14" location="'Contents'!A22" display="Back to contents page"/>
  </hyperlinks>
  <pageMargins left="0.75" right="0.75" top="1" bottom="1" header="0.5" footer="0.5"/>
  <headerFooter alignWithMargins="0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G17"/>
  <sheetViews>
    <sheetView showGridLines="0" workbookViewId="0">
      <selection activeCell="C10" sqref="C10"/>
    </sheetView>
  </sheetViews>
  <sheetFormatPr defaultRowHeight="12.75" x14ac:dyDescent="0.2"/>
  <cols>
    <col min="1" max="1" width="20.7109375" customWidth="1"/>
    <col min="2" max="2" width="20.7109375" style="5" customWidth="1"/>
    <col min="3" max="3" width="8.7109375" customWidth="1"/>
    <col min="4" max="4" width="1.7109375" customWidth="1"/>
    <col min="5" max="5" width="5.28515625" customWidth="1"/>
    <col min="6" max="6" width="1.7109375" customWidth="1"/>
    <col min="7" max="7" width="5.28515625" customWidth="1"/>
    <col min="8" max="16" width="8.7109375" customWidth="1"/>
  </cols>
  <sheetData>
    <row r="1" spans="1:7" x14ac:dyDescent="0.2">
      <c r="A1" s="1" t="s">
        <v>163</v>
      </c>
    </row>
    <row r="3" spans="1:7" x14ac:dyDescent="0.2">
      <c r="A3" t="s">
        <v>0</v>
      </c>
      <c r="C3" t="s">
        <v>83</v>
      </c>
    </row>
    <row r="4" spans="1:7" s="9" customFormat="1" ht="22.5" x14ac:dyDescent="0.2">
      <c r="A4" s="7"/>
      <c r="B4" s="8"/>
      <c r="C4" s="7" t="s">
        <v>1</v>
      </c>
      <c r="D4" s="7"/>
      <c r="E4" s="7" t="s">
        <v>80</v>
      </c>
      <c r="F4" s="7"/>
      <c r="G4" s="7" t="s">
        <v>81</v>
      </c>
    </row>
    <row r="5" spans="1:7" x14ac:dyDescent="0.2">
      <c r="A5" t="s">
        <v>91</v>
      </c>
      <c r="B5" s="5" t="s">
        <v>46</v>
      </c>
      <c r="C5" s="20">
        <v>6.1948586937387002</v>
      </c>
      <c r="D5" s="3"/>
      <c r="E5" s="21">
        <v>5.9209999848357997</v>
      </c>
      <c r="F5" s="4"/>
      <c r="G5" s="21">
        <v>6.4687174026415004</v>
      </c>
    </row>
    <row r="6" spans="1:7" ht="12.75" customHeight="1" x14ac:dyDescent="0.2">
      <c r="B6" s="5" t="s">
        <v>47</v>
      </c>
      <c r="C6" s="22">
        <v>5.9062393227368002</v>
      </c>
      <c r="D6" s="1"/>
      <c r="E6" s="23">
        <v>5.7638687659633998</v>
      </c>
      <c r="G6" s="23">
        <v>6.0486098795101997</v>
      </c>
    </row>
    <row r="7" spans="1:7" ht="12.75" customHeight="1" x14ac:dyDescent="0.2">
      <c r="B7" s="5" t="s">
        <v>48</v>
      </c>
      <c r="C7" s="22">
        <v>5.5484881693075003</v>
      </c>
      <c r="D7" s="1"/>
      <c r="E7" s="23">
        <v>5.4114295969670998</v>
      </c>
      <c r="G7" s="23">
        <v>5.6855467416480003</v>
      </c>
    </row>
    <row r="8" spans="1:7" x14ac:dyDescent="0.2">
      <c r="B8" s="5" t="s">
        <v>49</v>
      </c>
      <c r="C8" s="24">
        <v>5.8912435442759001</v>
      </c>
      <c r="D8" s="1"/>
      <c r="E8" s="23">
        <v>5.7235508043139998</v>
      </c>
      <c r="G8" s="23">
        <v>6.0589362842377001</v>
      </c>
    </row>
    <row r="9" spans="1:7" x14ac:dyDescent="0.2">
      <c r="B9" s="5" t="s">
        <v>50</v>
      </c>
      <c r="C9" s="24">
        <v>6.4744254576369</v>
      </c>
      <c r="D9" s="1"/>
      <c r="E9" s="23">
        <v>6.2887943630691003</v>
      </c>
      <c r="G9" s="23">
        <v>6.6600565522048001</v>
      </c>
    </row>
    <row r="10" spans="1:7" x14ac:dyDescent="0.2">
      <c r="B10" s="5" t="s">
        <v>9</v>
      </c>
      <c r="C10" s="24">
        <v>5.8833116247696999</v>
      </c>
      <c r="D10" s="1"/>
      <c r="E10" s="23">
        <v>5.8032885878979998</v>
      </c>
      <c r="G10" s="23">
        <v>5.9633346616412997</v>
      </c>
    </row>
    <row r="12" spans="1:7" x14ac:dyDescent="0.2">
      <c r="A12" s="2" t="s">
        <v>173</v>
      </c>
      <c r="B12" s="6"/>
      <c r="C12" s="2"/>
      <c r="D12" s="2"/>
      <c r="E12" s="2"/>
      <c r="F12" s="2"/>
      <c r="G12" s="2"/>
    </row>
    <row r="14" spans="1:7" x14ac:dyDescent="0.2">
      <c r="A14" t="s">
        <v>78</v>
      </c>
    </row>
    <row r="15" spans="1:7" x14ac:dyDescent="0.2">
      <c r="A15" t="s">
        <v>191</v>
      </c>
    </row>
    <row r="16" spans="1:7" x14ac:dyDescent="0.2">
      <c r="A16" t="s">
        <v>79</v>
      </c>
    </row>
    <row r="17" spans="1:1" x14ac:dyDescent="0.2">
      <c r="A17" s="42" t="s">
        <v>154</v>
      </c>
    </row>
  </sheetData>
  <phoneticPr fontId="2" type="noConversion"/>
  <hyperlinks>
    <hyperlink ref="A17" location="'Contents'!A22" display="Back to contents page"/>
  </hyperlinks>
  <pageMargins left="0.75" right="0.75" top="1" bottom="1" header="0.5" footer="0.5"/>
  <headerFooter alignWithMargins="0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G14"/>
  <sheetViews>
    <sheetView showGridLines="0" workbookViewId="0">
      <selection activeCell="C7" sqref="C7"/>
    </sheetView>
  </sheetViews>
  <sheetFormatPr defaultRowHeight="12.75" x14ac:dyDescent="0.2"/>
  <cols>
    <col min="1" max="1" width="20.7109375" customWidth="1"/>
    <col min="2" max="2" width="20.7109375" style="5" customWidth="1"/>
    <col min="3" max="3" width="8.7109375" customWidth="1"/>
    <col min="4" max="4" width="1.7109375" customWidth="1"/>
    <col min="5" max="5" width="5.28515625" customWidth="1"/>
    <col min="6" max="6" width="1.7109375" customWidth="1"/>
    <col min="7" max="7" width="5.28515625" customWidth="1"/>
    <col min="8" max="16" width="8.7109375" customWidth="1"/>
  </cols>
  <sheetData>
    <row r="1" spans="1:7" x14ac:dyDescent="0.2">
      <c r="A1" s="1" t="s">
        <v>164</v>
      </c>
    </row>
    <row r="3" spans="1:7" x14ac:dyDescent="0.2">
      <c r="A3" t="s">
        <v>0</v>
      </c>
      <c r="C3" t="s">
        <v>83</v>
      </c>
    </row>
    <row r="4" spans="1:7" s="9" customFormat="1" ht="22.5" x14ac:dyDescent="0.2">
      <c r="A4" s="7"/>
      <c r="B4" s="8"/>
      <c r="C4" s="7" t="s">
        <v>1</v>
      </c>
      <c r="D4" s="7"/>
      <c r="E4" s="7" t="s">
        <v>80</v>
      </c>
      <c r="F4" s="7"/>
      <c r="G4" s="7" t="s">
        <v>81</v>
      </c>
    </row>
    <row r="5" spans="1:7" x14ac:dyDescent="0.2">
      <c r="A5" t="s">
        <v>92</v>
      </c>
      <c r="B5" s="5" t="s">
        <v>51</v>
      </c>
      <c r="C5" s="20">
        <v>5.7067824789424</v>
      </c>
      <c r="D5" s="3"/>
      <c r="E5" s="21">
        <v>5.6015934402744998</v>
      </c>
      <c r="F5" s="4"/>
      <c r="G5" s="21">
        <v>5.8119715176103002</v>
      </c>
    </row>
    <row r="6" spans="1:7" ht="12.75" customHeight="1" x14ac:dyDescent="0.2">
      <c r="B6" s="5" t="s">
        <v>52</v>
      </c>
      <c r="C6" s="22">
        <v>6.1035149293551996</v>
      </c>
      <c r="D6" s="1"/>
      <c r="E6" s="23">
        <v>5.9805478051406</v>
      </c>
      <c r="G6" s="23">
        <v>6.2264820535698</v>
      </c>
    </row>
    <row r="7" spans="1:7" ht="12.75" customHeight="1" x14ac:dyDescent="0.2">
      <c r="B7" s="5" t="s">
        <v>9</v>
      </c>
      <c r="C7" s="137">
        <v>5.8833116247696999</v>
      </c>
      <c r="D7" s="1"/>
      <c r="E7" s="23">
        <v>5.8032885878979998</v>
      </c>
      <c r="G7" s="23">
        <v>5.9633346616412997</v>
      </c>
    </row>
    <row r="9" spans="1:7" x14ac:dyDescent="0.2">
      <c r="A9" s="2" t="s">
        <v>173</v>
      </c>
      <c r="B9" s="6"/>
      <c r="C9" s="2"/>
      <c r="D9" s="2"/>
      <c r="E9" s="2"/>
      <c r="F9" s="2"/>
      <c r="G9" s="2"/>
    </row>
    <row r="11" spans="1:7" x14ac:dyDescent="0.2">
      <c r="A11" t="s">
        <v>78</v>
      </c>
    </row>
    <row r="12" spans="1:7" x14ac:dyDescent="0.2">
      <c r="A12" t="s">
        <v>191</v>
      </c>
    </row>
    <row r="13" spans="1:7" x14ac:dyDescent="0.2">
      <c r="A13" t="s">
        <v>79</v>
      </c>
    </row>
    <row r="14" spans="1:7" x14ac:dyDescent="0.2">
      <c r="A14" s="42" t="s">
        <v>154</v>
      </c>
    </row>
  </sheetData>
  <phoneticPr fontId="2" type="noConversion"/>
  <hyperlinks>
    <hyperlink ref="A14" location="'Contents'!A22" display="Back to contents page"/>
  </hyperlinks>
  <pageMargins left="0.75" right="0.75" top="1" bottom="1" header="0.5" footer="0.5"/>
  <headerFooter alignWithMargins="0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G14"/>
  <sheetViews>
    <sheetView showGridLines="0" workbookViewId="0">
      <selection activeCell="C7" sqref="C7"/>
    </sheetView>
  </sheetViews>
  <sheetFormatPr defaultRowHeight="12.75" x14ac:dyDescent="0.2"/>
  <cols>
    <col min="1" max="1" width="22" bestFit="1" customWidth="1"/>
    <col min="2" max="2" width="24.28515625" style="5" bestFit="1" customWidth="1"/>
    <col min="3" max="3" width="8.7109375" customWidth="1"/>
    <col min="4" max="4" width="1.7109375" customWidth="1"/>
    <col min="5" max="5" width="5.28515625" customWidth="1"/>
    <col min="6" max="6" width="1.7109375" customWidth="1"/>
    <col min="7" max="7" width="5.28515625" customWidth="1"/>
    <col min="8" max="16" width="8.7109375" customWidth="1"/>
  </cols>
  <sheetData>
    <row r="1" spans="1:7" x14ac:dyDescent="0.2">
      <c r="A1" s="1" t="s">
        <v>165</v>
      </c>
    </row>
    <row r="3" spans="1:7" x14ac:dyDescent="0.2">
      <c r="A3" t="s">
        <v>0</v>
      </c>
      <c r="C3" t="s">
        <v>83</v>
      </c>
    </row>
    <row r="4" spans="1:7" s="9" customFormat="1" ht="22.5" x14ac:dyDescent="0.2">
      <c r="A4" s="7"/>
      <c r="B4" s="8"/>
      <c r="C4" s="7" t="s">
        <v>1</v>
      </c>
      <c r="D4" s="7"/>
      <c r="E4" s="7" t="s">
        <v>80</v>
      </c>
      <c r="F4" s="7"/>
      <c r="G4" s="7" t="s">
        <v>81</v>
      </c>
    </row>
    <row r="5" spans="1:7" x14ac:dyDescent="0.2">
      <c r="A5" t="s">
        <v>93</v>
      </c>
      <c r="B5" s="5" t="s">
        <v>53</v>
      </c>
      <c r="C5" s="20">
        <v>5.7091731226171003</v>
      </c>
      <c r="D5" s="3"/>
      <c r="E5" s="21">
        <v>5.5601879858904004</v>
      </c>
      <c r="F5" s="4"/>
      <c r="G5" s="21">
        <v>5.8581582593436998</v>
      </c>
    </row>
    <row r="6" spans="1:7" ht="12.75" customHeight="1" x14ac:dyDescent="0.2">
      <c r="B6" s="5" t="s">
        <v>54</v>
      </c>
      <c r="C6" s="22">
        <v>5.9376837062445</v>
      </c>
      <c r="D6" s="1"/>
      <c r="E6" s="23">
        <v>5.8432916828444998</v>
      </c>
      <c r="G6" s="23">
        <v>6.0320757296445002</v>
      </c>
    </row>
    <row r="7" spans="1:7" ht="12.75" customHeight="1" x14ac:dyDescent="0.2">
      <c r="B7" s="5" t="s">
        <v>9</v>
      </c>
      <c r="C7" s="137">
        <v>5.8833116247696999</v>
      </c>
      <c r="D7" s="1"/>
      <c r="E7" s="23">
        <v>5.8032885878979998</v>
      </c>
      <c r="G7" s="23">
        <v>5.9633346616412997</v>
      </c>
    </row>
    <row r="9" spans="1:7" x14ac:dyDescent="0.2">
      <c r="A9" s="2" t="s">
        <v>173</v>
      </c>
      <c r="B9" s="6"/>
      <c r="C9" s="2"/>
      <c r="D9" s="2"/>
      <c r="E9" s="2"/>
      <c r="F9" s="2"/>
      <c r="G9" s="2"/>
    </row>
    <row r="11" spans="1:7" x14ac:dyDescent="0.2">
      <c r="A11" t="s">
        <v>78</v>
      </c>
    </row>
    <row r="12" spans="1:7" x14ac:dyDescent="0.2">
      <c r="A12" t="s">
        <v>191</v>
      </c>
    </row>
    <row r="13" spans="1:7" x14ac:dyDescent="0.2">
      <c r="A13" t="s">
        <v>79</v>
      </c>
    </row>
    <row r="14" spans="1:7" x14ac:dyDescent="0.2">
      <c r="A14" s="42" t="s">
        <v>154</v>
      </c>
    </row>
  </sheetData>
  <phoneticPr fontId="2" type="noConversion"/>
  <hyperlinks>
    <hyperlink ref="A14" location="'Contents'!A22" display="Back to contents page"/>
  </hyperlinks>
  <pageMargins left="0.75" right="0.75" top="1" bottom="1" header="0.5" footer="0.5"/>
  <headerFooter alignWithMargins="0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G15"/>
  <sheetViews>
    <sheetView showGridLines="0" workbookViewId="0">
      <selection activeCell="C8" sqref="C8"/>
    </sheetView>
  </sheetViews>
  <sheetFormatPr defaultRowHeight="12.75" x14ac:dyDescent="0.2"/>
  <cols>
    <col min="1" max="1" width="30.28515625" bestFit="1" customWidth="1"/>
    <col min="2" max="2" width="23.140625" style="5" bestFit="1" customWidth="1"/>
    <col min="3" max="3" width="8.7109375" customWidth="1"/>
    <col min="4" max="4" width="1.7109375" customWidth="1"/>
    <col min="5" max="5" width="5.28515625" customWidth="1"/>
    <col min="6" max="6" width="1.7109375" customWidth="1"/>
    <col min="7" max="7" width="5.28515625" customWidth="1"/>
    <col min="8" max="16" width="8.7109375" customWidth="1"/>
  </cols>
  <sheetData>
    <row r="1" spans="1:7" x14ac:dyDescent="0.2">
      <c r="A1" s="1" t="s">
        <v>166</v>
      </c>
    </row>
    <row r="3" spans="1:7" x14ac:dyDescent="0.2">
      <c r="A3" t="s">
        <v>0</v>
      </c>
      <c r="C3" t="s">
        <v>83</v>
      </c>
    </row>
    <row r="4" spans="1:7" s="9" customFormat="1" ht="22.5" x14ac:dyDescent="0.2">
      <c r="A4" s="7"/>
      <c r="B4" s="8"/>
      <c r="C4" s="7" t="s">
        <v>1</v>
      </c>
      <c r="D4" s="7"/>
      <c r="E4" s="7" t="s">
        <v>80</v>
      </c>
      <c r="F4" s="7"/>
      <c r="G4" s="7" t="s">
        <v>81</v>
      </c>
    </row>
    <row r="5" spans="1:7" x14ac:dyDescent="0.2">
      <c r="A5" t="s">
        <v>94</v>
      </c>
      <c r="B5" s="5" t="s">
        <v>56</v>
      </c>
      <c r="C5" s="20">
        <v>5.9645374358360996</v>
      </c>
      <c r="D5" s="3"/>
      <c r="E5" s="21">
        <v>5.8564680032881</v>
      </c>
      <c r="F5" s="4"/>
      <c r="G5" s="21">
        <v>6.0726068683841001</v>
      </c>
    </row>
    <row r="6" spans="1:7" ht="12.75" customHeight="1" x14ac:dyDescent="0.2">
      <c r="B6" s="5" t="s">
        <v>57</v>
      </c>
      <c r="C6" s="22">
        <v>5.8213010250843</v>
      </c>
      <c r="D6" s="1"/>
      <c r="E6" s="23">
        <v>5.6887832096992001</v>
      </c>
      <c r="G6" s="23">
        <v>5.9538188404693999</v>
      </c>
    </row>
    <row r="7" spans="1:7" ht="12.75" customHeight="1" x14ac:dyDescent="0.2">
      <c r="B7" s="5" t="s">
        <v>55</v>
      </c>
      <c r="C7" s="22">
        <v>5.7419253012546001</v>
      </c>
      <c r="D7" s="1"/>
      <c r="E7" s="23">
        <v>5.4802843378711001</v>
      </c>
      <c r="G7" s="23">
        <v>6.0035662646381001</v>
      </c>
    </row>
    <row r="8" spans="1:7" x14ac:dyDescent="0.2">
      <c r="B8" s="5" t="s">
        <v>9</v>
      </c>
      <c r="C8" s="24">
        <v>5.8833116247696999</v>
      </c>
      <c r="D8" s="1"/>
      <c r="E8" s="23">
        <v>5.8032885878979998</v>
      </c>
      <c r="G8" s="23">
        <v>5.9633346616412997</v>
      </c>
    </row>
    <row r="10" spans="1:7" x14ac:dyDescent="0.2">
      <c r="A10" s="2" t="s">
        <v>173</v>
      </c>
      <c r="B10" s="6"/>
      <c r="C10" s="2"/>
      <c r="D10" s="2"/>
      <c r="E10" s="2"/>
      <c r="F10" s="2"/>
      <c r="G10" s="2"/>
    </row>
    <row r="12" spans="1:7" x14ac:dyDescent="0.2">
      <c r="A12" t="s">
        <v>78</v>
      </c>
    </row>
    <row r="13" spans="1:7" x14ac:dyDescent="0.2">
      <c r="A13" t="s">
        <v>191</v>
      </c>
    </row>
    <row r="14" spans="1:7" x14ac:dyDescent="0.2">
      <c r="A14" t="s">
        <v>79</v>
      </c>
    </row>
    <row r="15" spans="1:7" x14ac:dyDescent="0.2">
      <c r="A15" s="42" t="s">
        <v>154</v>
      </c>
    </row>
  </sheetData>
  <phoneticPr fontId="2" type="noConversion"/>
  <hyperlinks>
    <hyperlink ref="A15" location="'Contents'!A22" display="Back to contents page"/>
  </hyperlinks>
  <pageMargins left="0.75" right="0.75" top="1" bottom="1" header="0.5" footer="0.5"/>
  <headerFooter alignWithMargins="0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G16"/>
  <sheetViews>
    <sheetView showGridLines="0" workbookViewId="0">
      <selection activeCell="C9" sqref="C9"/>
    </sheetView>
  </sheetViews>
  <sheetFormatPr defaultRowHeight="12.75" x14ac:dyDescent="0.2"/>
  <cols>
    <col min="1" max="1" width="47.7109375" bestFit="1" customWidth="1"/>
    <col min="2" max="2" width="20.7109375" style="5" customWidth="1"/>
    <col min="3" max="3" width="8.7109375" customWidth="1"/>
    <col min="4" max="4" width="1.7109375" customWidth="1"/>
    <col min="5" max="5" width="5.28515625" customWidth="1"/>
    <col min="6" max="6" width="1.7109375" customWidth="1"/>
    <col min="7" max="7" width="5.28515625" customWidth="1"/>
    <col min="8" max="16" width="8.7109375" customWidth="1"/>
  </cols>
  <sheetData>
    <row r="1" spans="1:7" x14ac:dyDescent="0.2">
      <c r="A1" s="1" t="s">
        <v>167</v>
      </c>
    </row>
    <row r="3" spans="1:7" x14ac:dyDescent="0.2">
      <c r="A3" t="s">
        <v>0</v>
      </c>
      <c r="C3" t="s">
        <v>83</v>
      </c>
    </row>
    <row r="4" spans="1:7" s="9" customFormat="1" ht="22.5" x14ac:dyDescent="0.2">
      <c r="A4" s="7"/>
      <c r="B4" s="8"/>
      <c r="C4" s="7" t="s">
        <v>1</v>
      </c>
      <c r="D4" s="7"/>
      <c r="E4" s="7" t="s">
        <v>80</v>
      </c>
      <c r="F4" s="7"/>
      <c r="G4" s="7" t="s">
        <v>81</v>
      </c>
    </row>
    <row r="5" spans="1:7" x14ac:dyDescent="0.2">
      <c r="A5" t="s">
        <v>95</v>
      </c>
      <c r="B5" s="5" t="s">
        <v>58</v>
      </c>
      <c r="C5" s="20">
        <v>6.2436949382840004</v>
      </c>
      <c r="D5" s="3"/>
      <c r="E5" s="21">
        <v>6.0905640840283999</v>
      </c>
      <c r="F5" s="4"/>
      <c r="G5" s="21">
        <v>6.3968257925397003</v>
      </c>
    </row>
    <row r="6" spans="1:7" ht="12.75" customHeight="1" x14ac:dyDescent="0.2">
      <c r="B6" s="5" t="s">
        <v>59</v>
      </c>
      <c r="C6" s="22">
        <v>5.8788206201433004</v>
      </c>
      <c r="D6" s="1"/>
      <c r="E6" s="23">
        <v>5.7521071754289999</v>
      </c>
      <c r="G6" s="23">
        <v>6.0055340648576001</v>
      </c>
    </row>
    <row r="7" spans="1:7" ht="12.75" customHeight="1" x14ac:dyDescent="0.2">
      <c r="B7" s="5" t="s">
        <v>60</v>
      </c>
      <c r="C7" s="22">
        <v>5.4967052666829996</v>
      </c>
      <c r="D7" s="1"/>
      <c r="E7" s="23">
        <v>5.2921360672890003</v>
      </c>
      <c r="G7" s="23">
        <v>5.7012744660769998</v>
      </c>
    </row>
    <row r="8" spans="1:7" x14ac:dyDescent="0.2">
      <c r="B8" s="5" t="s">
        <v>61</v>
      </c>
      <c r="C8" s="24">
        <v>5.6745972366538</v>
      </c>
      <c r="D8" s="1"/>
      <c r="E8" s="23">
        <v>5.3192884700344001</v>
      </c>
      <c r="G8" s="23">
        <v>6.0299060032731999</v>
      </c>
    </row>
    <row r="9" spans="1:7" x14ac:dyDescent="0.2">
      <c r="B9" s="5" t="s">
        <v>9</v>
      </c>
      <c r="C9" s="24">
        <v>5.8833116247696999</v>
      </c>
      <c r="D9" s="1"/>
      <c r="E9" s="23">
        <v>5.8032885878979998</v>
      </c>
      <c r="G9" s="23">
        <v>5.9633346616412997</v>
      </c>
    </row>
    <row r="11" spans="1:7" x14ac:dyDescent="0.2">
      <c r="A11" s="2" t="s">
        <v>174</v>
      </c>
      <c r="B11" s="6"/>
      <c r="C11" s="2"/>
      <c r="D11" s="2"/>
      <c r="E11" s="2"/>
      <c r="F11" s="2"/>
      <c r="G11" s="2"/>
    </row>
    <row r="13" spans="1:7" x14ac:dyDescent="0.2">
      <c r="A13" t="s">
        <v>78</v>
      </c>
    </row>
    <row r="14" spans="1:7" x14ac:dyDescent="0.2">
      <c r="A14" t="s">
        <v>191</v>
      </c>
    </row>
    <row r="15" spans="1:7" x14ac:dyDescent="0.2">
      <c r="A15" t="s">
        <v>79</v>
      </c>
    </row>
    <row r="16" spans="1:7" x14ac:dyDescent="0.2">
      <c r="A16" s="42" t="s">
        <v>154</v>
      </c>
    </row>
  </sheetData>
  <phoneticPr fontId="2" type="noConversion"/>
  <hyperlinks>
    <hyperlink ref="A16" location="'Contents'!A22" display="Back to contents page"/>
  </hyperlinks>
  <pageMargins left="0.75" right="0.75" top="1" bottom="1" header="0.5" footer="0.5"/>
  <headerFooter alignWithMargins="0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G1001"/>
  <sheetViews>
    <sheetView showGridLines="0" workbookViewId="0">
      <selection activeCell="C6" sqref="C6"/>
    </sheetView>
  </sheetViews>
  <sheetFormatPr defaultRowHeight="12.75" x14ac:dyDescent="0.2"/>
  <cols>
    <col min="1" max="1" width="20.7109375" customWidth="1"/>
    <col min="2" max="2" width="20.7109375" style="5" customWidth="1"/>
    <col min="3" max="3" width="8.7109375" customWidth="1"/>
    <col min="4" max="4" width="1.7109375" customWidth="1"/>
    <col min="5" max="5" width="5.28515625" customWidth="1"/>
    <col min="6" max="6" width="1.7109375" customWidth="1"/>
    <col min="7" max="7" width="5.28515625" customWidth="1"/>
    <col min="8" max="16" width="8.7109375" customWidth="1"/>
  </cols>
  <sheetData>
    <row r="1" spans="1:7" x14ac:dyDescent="0.2">
      <c r="A1" s="1" t="s">
        <v>168</v>
      </c>
    </row>
    <row r="4" spans="1:7" s="9" customFormat="1" ht="22.5" x14ac:dyDescent="0.2">
      <c r="A4" s="7" t="s">
        <v>0</v>
      </c>
      <c r="B4" s="8"/>
      <c r="C4" s="7" t="s">
        <v>96</v>
      </c>
      <c r="D4" s="7"/>
      <c r="E4" s="7" t="s">
        <v>80</v>
      </c>
      <c r="F4" s="7"/>
      <c r="G4" s="7" t="s">
        <v>81</v>
      </c>
    </row>
    <row r="5" spans="1:7" x14ac:dyDescent="0.2">
      <c r="A5" t="s">
        <v>84</v>
      </c>
      <c r="B5" s="5" t="s">
        <v>10</v>
      </c>
      <c r="C5" s="25">
        <v>78.91826569368699</v>
      </c>
      <c r="D5" s="3"/>
      <c r="E5" s="26">
        <v>77.950417523106992</v>
      </c>
      <c r="F5" s="4"/>
      <c r="G5" s="26">
        <v>79.886113864267003</v>
      </c>
    </row>
    <row r="6" spans="1:7" x14ac:dyDescent="0.2">
      <c r="B6" s="5" t="s">
        <v>11</v>
      </c>
      <c r="C6" s="27">
        <v>21.081734306312999</v>
      </c>
      <c r="D6" s="1"/>
      <c r="E6" s="28">
        <v>20.113886135733001</v>
      </c>
      <c r="G6" s="28">
        <v>22.049582476893001</v>
      </c>
    </row>
    <row r="7" spans="1:7" ht="12.75" customHeight="1" x14ac:dyDescent="0.2">
      <c r="C7" s="10"/>
    </row>
    <row r="8" spans="1:7" x14ac:dyDescent="0.2">
      <c r="A8" s="2" t="s">
        <v>175</v>
      </c>
      <c r="B8" s="6"/>
      <c r="C8" s="2"/>
      <c r="D8" s="2"/>
      <c r="E8" s="2"/>
      <c r="F8" s="2"/>
      <c r="G8" s="2"/>
    </row>
    <row r="10" spans="1:7" x14ac:dyDescent="0.2">
      <c r="A10" t="s">
        <v>78</v>
      </c>
    </row>
    <row r="11" spans="1:7" x14ac:dyDescent="0.2">
      <c r="A11" t="s">
        <v>191</v>
      </c>
    </row>
    <row r="12" spans="1:7" x14ac:dyDescent="0.2">
      <c r="A12" t="s">
        <v>79</v>
      </c>
    </row>
    <row r="13" spans="1:7" x14ac:dyDescent="0.2">
      <c r="A13" s="42" t="s">
        <v>154</v>
      </c>
    </row>
    <row r="1001" spans="1:1" x14ac:dyDescent="0.2">
      <c r="A1001">
        <v>5</v>
      </c>
    </row>
  </sheetData>
  <phoneticPr fontId="2" type="noConversion"/>
  <hyperlinks>
    <hyperlink ref="A13" location="'Contents'!A22" display="Back to contents page"/>
  </hyperlinks>
  <pageMargins left="0.75" right="0.75" top="1" bottom="1" header="0.5" footer="0.5"/>
  <headerFooter alignWithMargins="0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G14"/>
  <sheetViews>
    <sheetView showGridLines="0" workbookViewId="0">
      <selection activeCell="C7" sqref="C7"/>
    </sheetView>
  </sheetViews>
  <sheetFormatPr defaultRowHeight="12.75" x14ac:dyDescent="0.2"/>
  <cols>
    <col min="1" max="1" width="20.7109375" customWidth="1"/>
    <col min="2" max="2" width="20.7109375" style="5" customWidth="1"/>
    <col min="3" max="3" width="8.7109375" customWidth="1"/>
    <col min="4" max="4" width="1.7109375" customWidth="1"/>
    <col min="5" max="5" width="5.28515625" customWidth="1"/>
    <col min="6" max="6" width="1.7109375" customWidth="1"/>
    <col min="7" max="7" width="5.28515625" customWidth="1"/>
    <col min="8" max="16" width="8.7109375" customWidth="1"/>
  </cols>
  <sheetData>
    <row r="1" spans="1:7" x14ac:dyDescent="0.2">
      <c r="A1" s="1" t="s">
        <v>169</v>
      </c>
    </row>
    <row r="3" spans="1:7" x14ac:dyDescent="0.2">
      <c r="A3" t="s">
        <v>0</v>
      </c>
      <c r="C3" t="s">
        <v>97</v>
      </c>
    </row>
    <row r="4" spans="1:7" s="9" customFormat="1" ht="22.5" x14ac:dyDescent="0.2">
      <c r="A4" s="7"/>
      <c r="B4" s="8"/>
      <c r="C4" s="7" t="s">
        <v>1</v>
      </c>
      <c r="D4" s="7"/>
      <c r="E4" s="7" t="s">
        <v>80</v>
      </c>
      <c r="F4" s="7"/>
      <c r="G4" s="7" t="s">
        <v>81</v>
      </c>
    </row>
    <row r="5" spans="1:7" x14ac:dyDescent="0.2">
      <c r="A5" t="s">
        <v>84</v>
      </c>
      <c r="B5" s="5" t="s">
        <v>10</v>
      </c>
      <c r="C5" s="20">
        <v>7.7867372316469003</v>
      </c>
      <c r="D5" s="3"/>
      <c r="E5" s="21">
        <v>7.7448857501237001</v>
      </c>
      <c r="F5" s="39"/>
      <c r="G5" s="21">
        <v>7.8285887131700997</v>
      </c>
    </row>
    <row r="6" spans="1:7" ht="12.75" customHeight="1" x14ac:dyDescent="0.2">
      <c r="B6" s="5" t="s">
        <v>11</v>
      </c>
      <c r="C6" s="94">
        <v>7.2451543549202002</v>
      </c>
      <c r="D6" s="38"/>
      <c r="E6" s="46">
        <v>7.1329462554285001</v>
      </c>
      <c r="F6" s="40"/>
      <c r="G6" s="46">
        <v>7.3573624544119003</v>
      </c>
    </row>
    <row r="7" spans="1:7" ht="12.75" customHeight="1" x14ac:dyDescent="0.2">
      <c r="B7" s="5" t="s">
        <v>9</v>
      </c>
      <c r="C7" s="94">
        <v>7.6722145280321996</v>
      </c>
      <c r="D7" s="38"/>
      <c r="E7" s="46">
        <v>7.6314086386011004</v>
      </c>
      <c r="F7" s="40"/>
      <c r="G7" s="46">
        <v>7.7130204174634001</v>
      </c>
    </row>
    <row r="9" spans="1:7" x14ac:dyDescent="0.2">
      <c r="A9" s="2" t="s">
        <v>176</v>
      </c>
      <c r="B9" s="6"/>
      <c r="C9" s="2"/>
      <c r="D9" s="2"/>
      <c r="E9" s="2"/>
      <c r="F9" s="2"/>
      <c r="G9" s="2"/>
    </row>
    <row r="11" spans="1:7" x14ac:dyDescent="0.2">
      <c r="A11" t="s">
        <v>78</v>
      </c>
    </row>
    <row r="12" spans="1:7" x14ac:dyDescent="0.2">
      <c r="A12" t="s">
        <v>191</v>
      </c>
    </row>
    <row r="13" spans="1:7" x14ac:dyDescent="0.2">
      <c r="A13" t="s">
        <v>79</v>
      </c>
    </row>
    <row r="14" spans="1:7" x14ac:dyDescent="0.2">
      <c r="A14" s="42" t="s">
        <v>154</v>
      </c>
    </row>
  </sheetData>
  <phoneticPr fontId="2" type="noConversion"/>
  <hyperlinks>
    <hyperlink ref="A14" location="'Contents'!A22" display="Back to contents page"/>
  </hyperlinks>
  <pageMargins left="0.75" right="0.75" top="1" bottom="1" header="0.5" footer="0.5"/>
  <headerFooter alignWithMargins="0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M15"/>
  <sheetViews>
    <sheetView showGridLines="0" workbookViewId="0">
      <selection activeCell="I8" sqref="I8"/>
    </sheetView>
  </sheetViews>
  <sheetFormatPr defaultRowHeight="12.75" x14ac:dyDescent="0.2"/>
  <cols>
    <col min="1" max="1" width="20.7109375" customWidth="1"/>
    <col min="2" max="2" width="20.7109375" style="5" customWidth="1"/>
    <col min="3" max="3" width="8.7109375" customWidth="1"/>
    <col min="4" max="4" width="1.7109375" customWidth="1"/>
    <col min="5" max="5" width="5.28515625" customWidth="1"/>
    <col min="6" max="6" width="1.7109375" customWidth="1"/>
    <col min="7" max="7" width="5.28515625" customWidth="1"/>
    <col min="8" max="8" width="1.7109375" customWidth="1"/>
    <col min="9" max="9" width="8.7109375" customWidth="1"/>
    <col min="10" max="10" width="1.7109375" customWidth="1"/>
    <col min="11" max="11" width="5.28515625" customWidth="1"/>
    <col min="12" max="12" width="1.7109375" customWidth="1"/>
    <col min="13" max="13" width="5.28515625" customWidth="1"/>
    <col min="14" max="19" width="8.7109375" customWidth="1"/>
  </cols>
  <sheetData>
    <row r="1" spans="1:13" x14ac:dyDescent="0.2">
      <c r="A1" s="1" t="s">
        <v>202</v>
      </c>
    </row>
    <row r="3" spans="1:13" x14ac:dyDescent="0.2">
      <c r="A3" t="s">
        <v>0</v>
      </c>
      <c r="C3" t="s">
        <v>84</v>
      </c>
    </row>
    <row r="4" spans="1:13" s="16" customFormat="1" x14ac:dyDescent="0.2">
      <c r="A4" s="13"/>
      <c r="B4" s="14"/>
      <c r="C4" s="15" t="s">
        <v>10</v>
      </c>
      <c r="D4" s="15"/>
      <c r="E4" s="15"/>
      <c r="F4" s="15"/>
      <c r="G4" s="15"/>
      <c r="H4" s="15"/>
      <c r="I4" s="15" t="s">
        <v>11</v>
      </c>
      <c r="J4" s="15"/>
      <c r="K4" s="15"/>
      <c r="L4" s="15"/>
      <c r="M4" s="15"/>
    </row>
    <row r="5" spans="1:13" s="11" customFormat="1" ht="22.5" x14ac:dyDescent="0.2">
      <c r="B5" s="12"/>
      <c r="C5" s="11" t="s">
        <v>96</v>
      </c>
      <c r="E5" s="9" t="s">
        <v>80</v>
      </c>
      <c r="G5" s="9" t="s">
        <v>81</v>
      </c>
      <c r="I5" s="11" t="s">
        <v>96</v>
      </c>
      <c r="K5" s="9" t="s">
        <v>80</v>
      </c>
      <c r="M5" s="9" t="s">
        <v>81</v>
      </c>
    </row>
    <row r="6" spans="1:13" ht="12.75" customHeight="1" x14ac:dyDescent="0.2">
      <c r="A6" t="s">
        <v>12</v>
      </c>
      <c r="B6" s="5" t="s">
        <v>13</v>
      </c>
      <c r="C6" s="29">
        <v>81.702147345923009</v>
      </c>
      <c r="D6" s="3"/>
      <c r="E6" s="26">
        <v>80.20637830089899</v>
      </c>
      <c r="F6" s="4"/>
      <c r="G6" s="26">
        <v>83.197916390947</v>
      </c>
      <c r="H6" s="4"/>
      <c r="I6" s="25">
        <v>18.297852654076998</v>
      </c>
      <c r="J6" s="3"/>
      <c r="K6" s="26">
        <v>16.802083609053</v>
      </c>
      <c r="L6" s="4"/>
      <c r="M6" s="26">
        <v>19.793621699100999</v>
      </c>
    </row>
    <row r="7" spans="1:13" ht="12.75" customHeight="1" x14ac:dyDescent="0.2">
      <c r="B7" s="5" t="s">
        <v>14</v>
      </c>
      <c r="C7" s="30">
        <v>76.271585784669</v>
      </c>
      <c r="D7" s="1"/>
      <c r="E7" s="28">
        <v>75.013727700119006</v>
      </c>
      <c r="G7" s="28">
        <v>77.529443869218994</v>
      </c>
      <c r="I7" s="27">
        <v>23.728414215331</v>
      </c>
      <c r="J7" s="1"/>
      <c r="K7" s="28">
        <v>22.470556130780999</v>
      </c>
      <c r="M7" s="28">
        <v>24.986272299880998</v>
      </c>
    </row>
    <row r="8" spans="1:13" x14ac:dyDescent="0.2">
      <c r="B8" s="5" t="s">
        <v>9</v>
      </c>
      <c r="C8" s="27">
        <v>78.918265693687005</v>
      </c>
      <c r="D8" s="1"/>
      <c r="E8" s="28">
        <v>77.950417523106992</v>
      </c>
      <c r="G8" s="28">
        <v>79.886113864267003</v>
      </c>
      <c r="I8" s="27">
        <v>21.081734306312999</v>
      </c>
      <c r="J8" s="1"/>
      <c r="K8" s="28">
        <v>20.113886135733001</v>
      </c>
      <c r="M8" s="28">
        <v>22.049582476893001</v>
      </c>
    </row>
    <row r="10" spans="1:13" x14ac:dyDescent="0.2">
      <c r="A10" s="2" t="s">
        <v>175</v>
      </c>
      <c r="B10" s="6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</row>
    <row r="12" spans="1:13" x14ac:dyDescent="0.2">
      <c r="A12" t="s">
        <v>78</v>
      </c>
    </row>
    <row r="13" spans="1:13" x14ac:dyDescent="0.2">
      <c r="A13" t="s">
        <v>191</v>
      </c>
    </row>
    <row r="14" spans="1:13" x14ac:dyDescent="0.2">
      <c r="A14" t="s">
        <v>79</v>
      </c>
    </row>
    <row r="15" spans="1:13" x14ac:dyDescent="0.2">
      <c r="A15" s="42" t="s">
        <v>154</v>
      </c>
    </row>
  </sheetData>
  <phoneticPr fontId="2" type="noConversion"/>
  <hyperlinks>
    <hyperlink ref="A15" location="'Contents'!A22" display="Back to contents page"/>
  </hyperlinks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38"/>
  <sheetViews>
    <sheetView showGridLines="0" workbookViewId="0">
      <selection activeCell="B20" sqref="B20:Q20"/>
    </sheetView>
  </sheetViews>
  <sheetFormatPr defaultColWidth="8.85546875" defaultRowHeight="15" x14ac:dyDescent="0.2"/>
  <cols>
    <col min="1" max="1" width="1" style="49" customWidth="1"/>
    <col min="2" max="16" width="7.7109375" style="49" customWidth="1"/>
    <col min="17" max="17" width="12.7109375" style="49" customWidth="1"/>
    <col min="18" max="18" width="0.7109375" style="49" customWidth="1"/>
    <col min="19" max="19" width="10.85546875" style="49" customWidth="1"/>
    <col min="20" max="16384" width="8.85546875" style="70"/>
  </cols>
  <sheetData>
    <row r="1" spans="1:18" ht="18" x14ac:dyDescent="0.25">
      <c r="A1" s="148" t="s">
        <v>105</v>
      </c>
      <c r="B1" s="149"/>
      <c r="C1" s="149"/>
      <c r="D1" s="149"/>
      <c r="E1" s="149"/>
      <c r="F1" s="149"/>
      <c r="G1" s="149"/>
      <c r="H1" s="149"/>
      <c r="I1" s="149"/>
      <c r="J1" s="149"/>
      <c r="K1" s="149"/>
      <c r="L1" s="149"/>
      <c r="M1" s="149"/>
      <c r="N1" s="149"/>
      <c r="O1" s="149"/>
      <c r="P1" s="149"/>
      <c r="Q1" s="149"/>
      <c r="R1" s="48"/>
    </row>
    <row r="2" spans="1:18" x14ac:dyDescent="0.2">
      <c r="B2" s="50"/>
      <c r="C2" s="47"/>
      <c r="D2" s="47"/>
      <c r="E2" s="47"/>
      <c r="F2" s="47"/>
      <c r="G2" s="47"/>
      <c r="H2" s="47"/>
      <c r="I2" s="47"/>
      <c r="K2" s="47"/>
      <c r="L2" s="47"/>
      <c r="M2" s="47"/>
      <c r="N2" s="47"/>
      <c r="O2" s="47"/>
      <c r="P2" s="42" t="s">
        <v>154</v>
      </c>
      <c r="Q2" s="47"/>
      <c r="R2" s="47"/>
    </row>
    <row r="3" spans="1:18" ht="15.75" x14ac:dyDescent="0.25">
      <c r="B3" s="51" t="s">
        <v>106</v>
      </c>
    </row>
    <row r="4" spans="1:18" x14ac:dyDescent="0.2">
      <c r="B4" s="146" t="s">
        <v>107</v>
      </c>
      <c r="C4" s="150"/>
      <c r="D4" s="150"/>
      <c r="E4" s="150"/>
      <c r="F4" s="150"/>
      <c r="G4" s="150"/>
      <c r="H4" s="150"/>
      <c r="I4" s="150"/>
      <c r="J4" s="150"/>
      <c r="K4" s="150"/>
      <c r="L4" s="150"/>
      <c r="M4" s="150"/>
      <c r="N4" s="150"/>
      <c r="O4" s="150"/>
      <c r="P4" s="150"/>
      <c r="Q4" s="150"/>
      <c r="R4" s="47"/>
    </row>
    <row r="5" spans="1:18" x14ac:dyDescent="0.2">
      <c r="B5" s="52"/>
      <c r="C5" s="47"/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</row>
    <row r="6" spans="1:18" ht="15.75" x14ac:dyDescent="0.25">
      <c r="B6" s="51" t="s">
        <v>108</v>
      </c>
      <c r="C6" s="47"/>
      <c r="D6" s="47"/>
      <c r="E6" s="47"/>
      <c r="F6" s="47"/>
      <c r="G6" s="47"/>
      <c r="H6" s="47"/>
      <c r="I6" s="47"/>
      <c r="J6" s="47"/>
      <c r="K6" s="53"/>
      <c r="L6" s="53"/>
      <c r="M6" s="53"/>
      <c r="N6" s="53"/>
      <c r="O6" s="53"/>
      <c r="P6" s="53"/>
      <c r="Q6" s="47"/>
      <c r="R6" s="47"/>
    </row>
    <row r="7" spans="1:18" x14ac:dyDescent="0.2">
      <c r="B7" s="52" t="s">
        <v>109</v>
      </c>
      <c r="C7" s="47"/>
      <c r="D7" s="47"/>
      <c r="E7" s="47"/>
      <c r="F7" s="47"/>
      <c r="G7" s="47"/>
      <c r="H7" s="47"/>
      <c r="I7" s="47"/>
      <c r="J7" s="47"/>
      <c r="K7" s="53"/>
      <c r="L7" s="53"/>
      <c r="M7" s="53"/>
      <c r="N7" s="53"/>
      <c r="O7" s="53"/>
      <c r="P7" s="53"/>
      <c r="Q7" s="47"/>
      <c r="R7" s="47"/>
    </row>
    <row r="8" spans="1:18" x14ac:dyDescent="0.2">
      <c r="B8" s="52" t="s">
        <v>110</v>
      </c>
      <c r="C8" s="47"/>
      <c r="D8" s="47"/>
      <c r="E8" s="47"/>
      <c r="F8" s="47"/>
      <c r="G8" s="47"/>
      <c r="H8" s="47"/>
      <c r="I8" s="47"/>
      <c r="J8" s="47"/>
      <c r="K8" s="53"/>
      <c r="L8" s="53"/>
      <c r="M8" s="53"/>
      <c r="N8" s="53"/>
      <c r="O8" s="53"/>
      <c r="P8" s="53"/>
      <c r="Q8" s="47"/>
      <c r="R8" s="47"/>
    </row>
    <row r="9" spans="1:18" x14ac:dyDescent="0.2">
      <c r="C9" s="52" t="s">
        <v>111</v>
      </c>
      <c r="D9" s="54"/>
      <c r="E9" s="54"/>
      <c r="F9" s="54"/>
      <c r="G9" s="54"/>
      <c r="H9" s="54"/>
      <c r="I9" s="54" t="s">
        <v>112</v>
      </c>
      <c r="K9" s="47"/>
      <c r="L9" s="47"/>
      <c r="M9" s="47"/>
      <c r="N9" s="47"/>
      <c r="O9" s="47"/>
      <c r="P9" s="47"/>
      <c r="Q9" s="47"/>
      <c r="R9" s="47"/>
    </row>
    <row r="10" spans="1:18" x14ac:dyDescent="0.2">
      <c r="C10" s="52" t="s">
        <v>113</v>
      </c>
      <c r="D10" s="54"/>
      <c r="E10" s="54"/>
      <c r="F10" s="54"/>
      <c r="G10" s="54"/>
      <c r="H10" s="54"/>
      <c r="I10" s="54" t="s">
        <v>114</v>
      </c>
      <c r="K10" s="47"/>
      <c r="L10" s="47"/>
      <c r="M10" s="47"/>
      <c r="N10" s="47"/>
      <c r="O10" s="47"/>
      <c r="P10" s="47"/>
      <c r="Q10" s="47"/>
      <c r="R10" s="47"/>
    </row>
    <row r="11" spans="1:18" x14ac:dyDescent="0.2">
      <c r="C11" s="52" t="s">
        <v>115</v>
      </c>
      <c r="D11" s="54"/>
      <c r="E11" s="54"/>
      <c r="F11" s="54"/>
      <c r="G11" s="54"/>
      <c r="H11" s="54"/>
      <c r="I11" s="54" t="s">
        <v>116</v>
      </c>
      <c r="K11" s="47"/>
      <c r="L11" s="47"/>
      <c r="M11" s="47"/>
      <c r="N11" s="47"/>
      <c r="O11" s="47"/>
      <c r="P11" s="47"/>
      <c r="Q11" s="47"/>
      <c r="R11" s="47"/>
    </row>
    <row r="12" spans="1:18" x14ac:dyDescent="0.2">
      <c r="C12" s="52" t="s">
        <v>117</v>
      </c>
      <c r="D12" s="54"/>
      <c r="E12" s="54"/>
      <c r="F12" s="54"/>
      <c r="G12" s="54"/>
      <c r="H12" s="54"/>
      <c r="I12" s="54" t="s">
        <v>118</v>
      </c>
      <c r="K12" s="47"/>
      <c r="L12" s="47"/>
      <c r="M12" s="47"/>
      <c r="N12" s="47"/>
      <c r="O12" s="47"/>
      <c r="P12" s="47"/>
      <c r="Q12" s="47"/>
      <c r="R12" s="47"/>
    </row>
    <row r="13" spans="1:18" x14ac:dyDescent="0.2">
      <c r="C13" s="52" t="s">
        <v>119</v>
      </c>
      <c r="D13" s="54"/>
      <c r="E13" s="54"/>
      <c r="F13" s="54"/>
      <c r="G13" s="54"/>
      <c r="H13" s="54"/>
      <c r="I13" s="54" t="s">
        <v>62</v>
      </c>
      <c r="K13" s="47"/>
      <c r="L13" s="47"/>
      <c r="M13" s="47"/>
      <c r="N13" s="47"/>
      <c r="O13" s="47"/>
      <c r="P13" s="47"/>
      <c r="Q13" s="47"/>
      <c r="R13" s="47"/>
    </row>
    <row r="14" spans="1:18" x14ac:dyDescent="0.2">
      <c r="C14" s="52" t="s">
        <v>120</v>
      </c>
      <c r="D14" s="54"/>
      <c r="E14" s="54"/>
      <c r="F14" s="54"/>
      <c r="G14" s="54"/>
      <c r="H14" s="54"/>
      <c r="I14" s="54" t="s">
        <v>63</v>
      </c>
      <c r="K14" s="47"/>
      <c r="L14" s="47"/>
      <c r="M14" s="47"/>
      <c r="N14" s="47"/>
      <c r="O14" s="47"/>
      <c r="P14" s="47"/>
      <c r="Q14" s="47"/>
      <c r="R14" s="47"/>
    </row>
    <row r="15" spans="1:18" x14ac:dyDescent="0.2">
      <c r="C15" s="52" t="s">
        <v>121</v>
      </c>
      <c r="D15" s="54"/>
      <c r="E15" s="54"/>
      <c r="F15" s="54"/>
      <c r="G15" s="54"/>
      <c r="H15" s="54"/>
      <c r="I15" s="54" t="s">
        <v>56</v>
      </c>
      <c r="K15" s="47"/>
      <c r="L15" s="47"/>
      <c r="M15" s="47"/>
      <c r="N15" s="47"/>
      <c r="O15" s="47"/>
      <c r="P15" s="47"/>
      <c r="Q15" s="47"/>
      <c r="R15" s="47"/>
    </row>
    <row r="16" spans="1:18" x14ac:dyDescent="0.2">
      <c r="C16" s="52" t="s">
        <v>122</v>
      </c>
      <c r="D16" s="54"/>
      <c r="E16" s="54"/>
      <c r="F16" s="54"/>
      <c r="G16" s="54"/>
      <c r="H16" s="54"/>
      <c r="I16" s="54" t="s">
        <v>57</v>
      </c>
      <c r="K16" s="47"/>
      <c r="L16" s="47"/>
      <c r="M16" s="47"/>
      <c r="N16" s="47"/>
      <c r="O16" s="47"/>
      <c r="P16" s="47"/>
      <c r="Q16" s="47"/>
      <c r="R16" s="47"/>
    </row>
    <row r="18" spans="2:18" ht="15.75" x14ac:dyDescent="0.25">
      <c r="B18" s="51" t="s">
        <v>123</v>
      </c>
    </row>
    <row r="19" spans="2:18" x14ac:dyDescent="0.2">
      <c r="B19" s="147" t="s">
        <v>124</v>
      </c>
      <c r="C19" s="147"/>
      <c r="D19" s="147"/>
      <c r="E19" s="147"/>
      <c r="F19" s="147"/>
      <c r="G19" s="147"/>
      <c r="H19" s="147"/>
      <c r="I19" s="147"/>
      <c r="J19" s="147"/>
      <c r="K19" s="147"/>
      <c r="L19" s="147"/>
      <c r="M19" s="147"/>
      <c r="N19" s="147"/>
      <c r="O19" s="147"/>
      <c r="P19" s="147"/>
      <c r="Q19" s="147"/>
      <c r="R19" s="54"/>
    </row>
    <row r="20" spans="2:18" x14ac:dyDescent="0.2">
      <c r="B20" s="147" t="s">
        <v>125</v>
      </c>
      <c r="C20" s="147"/>
      <c r="D20" s="147"/>
      <c r="E20" s="147"/>
      <c r="F20" s="147"/>
      <c r="G20" s="147"/>
      <c r="H20" s="147"/>
      <c r="I20" s="147"/>
      <c r="J20" s="147"/>
      <c r="K20" s="147"/>
      <c r="L20" s="147"/>
      <c r="M20" s="147"/>
      <c r="N20" s="147"/>
      <c r="O20" s="147"/>
      <c r="P20" s="147"/>
      <c r="Q20" s="147"/>
      <c r="R20" s="54"/>
    </row>
    <row r="21" spans="2:18" ht="15.75" thickBot="1" x14ac:dyDescent="0.25">
      <c r="B21" s="54" t="s">
        <v>126</v>
      </c>
    </row>
    <row r="22" spans="2:18" x14ac:dyDescent="0.2">
      <c r="B22" s="55"/>
      <c r="C22" s="56"/>
      <c r="D22" s="54" t="s">
        <v>127</v>
      </c>
      <c r="J22" s="57" t="s">
        <v>128</v>
      </c>
    </row>
    <row r="23" spans="2:18" x14ac:dyDescent="0.2">
      <c r="B23" s="58"/>
      <c r="C23" s="59"/>
      <c r="D23" s="54" t="s">
        <v>129</v>
      </c>
      <c r="J23" s="57" t="s">
        <v>130</v>
      </c>
    </row>
    <row r="24" spans="2:18" x14ac:dyDescent="0.2">
      <c r="B24" s="60"/>
      <c r="C24" s="61"/>
      <c r="D24" s="54" t="s">
        <v>131</v>
      </c>
      <c r="J24" s="57" t="s">
        <v>132</v>
      </c>
    </row>
    <row r="25" spans="2:18" x14ac:dyDescent="0.2">
      <c r="B25" s="62"/>
      <c r="C25" s="63"/>
      <c r="D25" s="54" t="s">
        <v>133</v>
      </c>
      <c r="J25" s="57" t="s">
        <v>134</v>
      </c>
    </row>
    <row r="26" spans="2:18" ht="16.5" thickBot="1" x14ac:dyDescent="0.3">
      <c r="B26" s="64" t="s">
        <v>102</v>
      </c>
      <c r="C26" s="65"/>
      <c r="D26" s="54" t="s">
        <v>135</v>
      </c>
      <c r="J26" s="57"/>
    </row>
    <row r="27" spans="2:18" x14ac:dyDescent="0.2">
      <c r="B27" s="66"/>
      <c r="C27" s="67"/>
      <c r="D27" s="54"/>
    </row>
    <row r="28" spans="2:18" ht="15.75" x14ac:dyDescent="0.25">
      <c r="B28" s="51" t="s">
        <v>136</v>
      </c>
      <c r="C28" s="67"/>
      <c r="D28" s="54"/>
    </row>
    <row r="29" spans="2:18" s="49" customFormat="1" x14ac:dyDescent="0.2">
      <c r="B29" s="54" t="s">
        <v>137</v>
      </c>
      <c r="C29" s="54"/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</row>
    <row r="30" spans="2:18" s="49" customFormat="1" x14ac:dyDescent="0.2">
      <c r="B30" s="54" t="s">
        <v>138</v>
      </c>
      <c r="C30" s="54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</row>
    <row r="31" spans="2:18" s="49" customFormat="1" x14ac:dyDescent="0.2">
      <c r="B31" s="54" t="s">
        <v>139</v>
      </c>
      <c r="C31" s="54"/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</row>
    <row r="32" spans="2:18" s="49" customFormat="1" x14ac:dyDescent="0.2">
      <c r="B32" s="54" t="s">
        <v>140</v>
      </c>
      <c r="C32" s="130"/>
      <c r="D32" s="130"/>
      <c r="E32" s="130"/>
      <c r="F32" s="130"/>
      <c r="G32" s="130"/>
      <c r="H32" s="130"/>
      <c r="I32" s="130"/>
      <c r="J32" s="130"/>
      <c r="K32" s="130"/>
      <c r="L32" s="130"/>
      <c r="M32" s="130"/>
      <c r="N32" s="130"/>
      <c r="O32" s="130"/>
      <c r="P32" s="130"/>
      <c r="Q32" s="130"/>
    </row>
    <row r="33" spans="2:17" x14ac:dyDescent="0.2">
      <c r="B33" s="68"/>
      <c r="C33" s="67"/>
      <c r="D33" s="54"/>
    </row>
    <row r="34" spans="2:17" ht="15.75" x14ac:dyDescent="0.25">
      <c r="B34" s="51" t="s">
        <v>141</v>
      </c>
      <c r="C34" s="67"/>
      <c r="D34" s="54"/>
    </row>
    <row r="35" spans="2:17" x14ac:dyDescent="0.2">
      <c r="B35" s="144" t="s">
        <v>142</v>
      </c>
      <c r="C35" s="145"/>
      <c r="D35" s="145"/>
      <c r="E35" s="145"/>
      <c r="F35" s="145"/>
      <c r="G35" s="145"/>
      <c r="H35" s="145"/>
      <c r="I35" s="145"/>
      <c r="J35" s="145"/>
      <c r="K35" s="145"/>
      <c r="L35" s="145"/>
      <c r="M35" s="145"/>
      <c r="N35" s="145"/>
      <c r="O35" s="145"/>
      <c r="P35" s="145"/>
      <c r="Q35" s="145"/>
    </row>
    <row r="36" spans="2:17" x14ac:dyDescent="0.2">
      <c r="B36" s="146" t="s">
        <v>143</v>
      </c>
      <c r="C36" s="147"/>
      <c r="D36" s="147"/>
      <c r="E36" s="147"/>
      <c r="F36" s="147"/>
      <c r="G36" s="147"/>
      <c r="H36" s="147"/>
      <c r="I36" s="147"/>
      <c r="J36" s="147"/>
      <c r="K36" s="147"/>
      <c r="L36" s="147"/>
      <c r="M36" s="147"/>
      <c r="N36" s="147"/>
      <c r="O36" s="147"/>
      <c r="P36" s="147"/>
      <c r="Q36" s="147"/>
    </row>
    <row r="37" spans="2:17" x14ac:dyDescent="0.2">
      <c r="C37" s="69"/>
      <c r="D37" s="69"/>
      <c r="E37" s="69"/>
      <c r="F37" s="47"/>
      <c r="G37" s="47"/>
      <c r="H37" s="47"/>
      <c r="I37" s="47"/>
      <c r="J37" s="47"/>
      <c r="K37" s="47"/>
      <c r="L37" s="47"/>
      <c r="M37" s="47"/>
      <c r="N37" s="47"/>
    </row>
    <row r="38" spans="2:17" x14ac:dyDescent="0.2">
      <c r="C38" s="69"/>
      <c r="D38" s="69"/>
      <c r="E38" s="69"/>
      <c r="F38" s="47"/>
      <c r="G38" s="47"/>
      <c r="H38" s="47"/>
      <c r="I38" s="47"/>
      <c r="J38" s="47"/>
      <c r="K38" s="47"/>
      <c r="L38" s="47"/>
      <c r="M38" s="47"/>
      <c r="N38" s="47"/>
    </row>
  </sheetData>
  <mergeCells count="6">
    <mergeCell ref="B35:Q35"/>
    <mergeCell ref="B36:Q36"/>
    <mergeCell ref="A1:Q1"/>
    <mergeCell ref="B4:Q4"/>
    <mergeCell ref="B19:Q19"/>
    <mergeCell ref="B20:Q20"/>
  </mergeCells>
  <hyperlinks>
    <hyperlink ref="P2" location="'Contents'!A22" display="Back to contents page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M21"/>
  <sheetViews>
    <sheetView showGridLines="0" workbookViewId="0">
      <selection activeCell="I8" sqref="I8"/>
    </sheetView>
  </sheetViews>
  <sheetFormatPr defaultRowHeight="12.75" x14ac:dyDescent="0.2"/>
  <cols>
    <col min="1" max="1" width="20.7109375" customWidth="1"/>
    <col min="2" max="2" width="20.7109375" style="5" customWidth="1"/>
    <col min="3" max="3" width="8.7109375" customWidth="1"/>
    <col min="4" max="4" width="1.7109375" customWidth="1"/>
    <col min="5" max="5" width="5.28515625" customWidth="1"/>
    <col min="6" max="6" width="1.7109375" customWidth="1"/>
    <col min="7" max="7" width="5.28515625" customWidth="1"/>
    <col min="8" max="8" width="1.7109375" customWidth="1"/>
    <col min="9" max="9" width="8.7109375" customWidth="1"/>
    <col min="10" max="10" width="1.7109375" customWidth="1"/>
    <col min="11" max="11" width="5.28515625" customWidth="1"/>
    <col min="12" max="12" width="1.7109375" customWidth="1"/>
    <col min="13" max="13" width="5.28515625" customWidth="1"/>
    <col min="14" max="19" width="8.7109375" customWidth="1"/>
  </cols>
  <sheetData>
    <row r="1" spans="1:13" x14ac:dyDescent="0.2">
      <c r="A1" s="1" t="s">
        <v>203</v>
      </c>
    </row>
    <row r="3" spans="1:13" x14ac:dyDescent="0.2">
      <c r="A3" t="s">
        <v>0</v>
      </c>
      <c r="C3" t="s">
        <v>84</v>
      </c>
    </row>
    <row r="4" spans="1:13" s="16" customFormat="1" x14ac:dyDescent="0.2">
      <c r="A4" s="13"/>
      <c r="B4" s="14"/>
      <c r="C4" s="15" t="s">
        <v>10</v>
      </c>
      <c r="D4" s="15"/>
      <c r="E4" s="15"/>
      <c r="F4" s="15"/>
      <c r="G4" s="15"/>
      <c r="H4" s="15"/>
      <c r="I4" s="15" t="s">
        <v>11</v>
      </c>
      <c r="J4" s="15"/>
      <c r="K4" s="15"/>
      <c r="L4" s="15"/>
      <c r="M4" s="15"/>
    </row>
    <row r="5" spans="1:13" s="11" customFormat="1" ht="22.5" x14ac:dyDescent="0.2">
      <c r="B5" s="12"/>
      <c r="C5" s="11" t="s">
        <v>96</v>
      </c>
      <c r="E5" s="9" t="s">
        <v>80</v>
      </c>
      <c r="G5" s="9" t="s">
        <v>81</v>
      </c>
      <c r="I5" s="11" t="s">
        <v>96</v>
      </c>
      <c r="K5" s="9" t="s">
        <v>80</v>
      </c>
      <c r="M5" s="9" t="s">
        <v>81</v>
      </c>
    </row>
    <row r="6" spans="1:13" ht="12.75" customHeight="1" x14ac:dyDescent="0.2">
      <c r="A6" t="s">
        <v>85</v>
      </c>
      <c r="B6" s="5" t="s">
        <v>15</v>
      </c>
      <c r="C6" s="29">
        <v>76.584409739526009</v>
      </c>
      <c r="D6" s="3"/>
      <c r="E6" s="26">
        <v>75.389563160411996</v>
      </c>
      <c r="F6" s="4"/>
      <c r="G6" s="26">
        <v>77.779256318639995</v>
      </c>
      <c r="H6" s="4"/>
      <c r="I6" s="25">
        <v>23.415590260474001</v>
      </c>
      <c r="J6" s="3"/>
      <c r="K6" s="26">
        <v>22.220743681359998</v>
      </c>
      <c r="L6" s="4"/>
      <c r="M6" s="26">
        <v>24.610436839588001</v>
      </c>
    </row>
    <row r="7" spans="1:13" ht="12.75" customHeight="1" x14ac:dyDescent="0.2">
      <c r="B7" s="5" t="s">
        <v>16</v>
      </c>
      <c r="C7" s="30">
        <v>85.957959206517998</v>
      </c>
      <c r="D7" s="1"/>
      <c r="E7" s="28">
        <v>84.539418321547998</v>
      </c>
      <c r="G7" s="28">
        <v>87.376500091487998</v>
      </c>
      <c r="I7" s="32">
        <v>14.042040793482</v>
      </c>
      <c r="J7" s="1"/>
      <c r="K7" s="28">
        <v>12.623499908512001</v>
      </c>
      <c r="M7" s="28">
        <v>15.460581678452002</v>
      </c>
    </row>
    <row r="8" spans="1:13" x14ac:dyDescent="0.2">
      <c r="B8" s="5" t="s">
        <v>9</v>
      </c>
      <c r="C8" s="27">
        <v>78.91826569368699</v>
      </c>
      <c r="D8" s="1"/>
      <c r="E8" s="28">
        <v>77.950417523106992</v>
      </c>
      <c r="G8" s="28">
        <v>79.886113864267003</v>
      </c>
      <c r="I8" s="27">
        <v>21.081734306312999</v>
      </c>
      <c r="J8" s="1"/>
      <c r="K8" s="28">
        <v>20.113886135733001</v>
      </c>
      <c r="M8" s="28">
        <v>22.049582476893001</v>
      </c>
    </row>
    <row r="10" spans="1:13" x14ac:dyDescent="0.2">
      <c r="A10" s="2" t="s">
        <v>175</v>
      </c>
      <c r="B10" s="6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</row>
    <row r="12" spans="1:13" x14ac:dyDescent="0.2">
      <c r="A12" t="s">
        <v>78</v>
      </c>
    </row>
    <row r="13" spans="1:13" x14ac:dyDescent="0.2">
      <c r="A13" t="s">
        <v>191</v>
      </c>
    </row>
    <row r="14" spans="1:13" x14ac:dyDescent="0.2">
      <c r="A14" t="s">
        <v>79</v>
      </c>
    </row>
    <row r="15" spans="1:13" x14ac:dyDescent="0.2">
      <c r="A15" s="42" t="s">
        <v>154</v>
      </c>
    </row>
    <row r="20" spans="1:1" ht="13.5" customHeight="1" x14ac:dyDescent="0.2">
      <c r="A20" s="43" t="s">
        <v>171</v>
      </c>
    </row>
    <row r="21" spans="1:1" x14ac:dyDescent="0.2">
      <c r="A21" s="44" t="s">
        <v>172</v>
      </c>
    </row>
  </sheetData>
  <phoneticPr fontId="2" type="noConversion"/>
  <hyperlinks>
    <hyperlink ref="A15" location="'Contents'!A22" display="Back to contents page"/>
  </hyperlinks>
  <pageMargins left="0.75" right="0.75" top="1" bottom="1" header="0.5" footer="0.5"/>
  <headerFooter alignWithMargins="0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Q18"/>
  <sheetViews>
    <sheetView showGridLines="0" workbookViewId="0">
      <selection activeCell="I11" sqref="I11"/>
    </sheetView>
  </sheetViews>
  <sheetFormatPr defaultRowHeight="12.75" x14ac:dyDescent="0.2"/>
  <cols>
    <col min="1" max="1" width="20.85546875" bestFit="1" customWidth="1"/>
    <col min="2" max="2" width="22.5703125" style="5" bestFit="1" customWidth="1"/>
    <col min="3" max="3" width="8.7109375" customWidth="1"/>
    <col min="4" max="4" width="1.7109375" customWidth="1"/>
    <col min="5" max="5" width="5.28515625" customWidth="1"/>
    <col min="6" max="6" width="1.7109375" customWidth="1"/>
    <col min="7" max="7" width="5.28515625" customWidth="1"/>
    <col min="8" max="8" width="1.7109375" customWidth="1"/>
    <col min="9" max="9" width="8.7109375" customWidth="1"/>
    <col min="10" max="10" width="1.7109375" customWidth="1"/>
    <col min="11" max="11" width="5.28515625" customWidth="1"/>
    <col min="12" max="12" width="1.7109375" customWidth="1"/>
    <col min="13" max="13" width="5.28515625" customWidth="1"/>
    <col min="14" max="19" width="8.7109375" customWidth="1"/>
  </cols>
  <sheetData>
    <row r="1" spans="1:17" x14ac:dyDescent="0.2">
      <c r="A1" s="1" t="s">
        <v>197</v>
      </c>
    </row>
    <row r="3" spans="1:17" x14ac:dyDescent="0.2">
      <c r="A3" t="s">
        <v>0</v>
      </c>
      <c r="C3" t="s">
        <v>84</v>
      </c>
    </row>
    <row r="4" spans="1:17" s="16" customFormat="1" x14ac:dyDescent="0.2">
      <c r="A4" s="13"/>
      <c r="B4" s="14"/>
      <c r="C4" s="15" t="s">
        <v>10</v>
      </c>
      <c r="D4" s="15"/>
      <c r="E4" s="15"/>
      <c r="F4" s="15"/>
      <c r="G4" s="15"/>
      <c r="H4" s="15"/>
      <c r="I4" s="15" t="s">
        <v>11</v>
      </c>
      <c r="J4" s="15"/>
      <c r="K4" s="15"/>
      <c r="L4" s="15"/>
      <c r="M4" s="15"/>
    </row>
    <row r="5" spans="1:17" s="95" customFormat="1" ht="22.5" x14ac:dyDescent="0.2">
      <c r="B5" s="96"/>
      <c r="C5" s="95" t="s">
        <v>96</v>
      </c>
      <c r="E5" s="86" t="s">
        <v>80</v>
      </c>
      <c r="G5" s="86" t="s">
        <v>81</v>
      </c>
      <c r="I5" s="95" t="s">
        <v>96</v>
      </c>
      <c r="K5" s="86" t="s">
        <v>80</v>
      </c>
      <c r="M5" s="86" t="s">
        <v>81</v>
      </c>
    </row>
    <row r="6" spans="1:17" ht="12.75" customHeight="1" x14ac:dyDescent="0.2">
      <c r="A6" t="s">
        <v>88</v>
      </c>
      <c r="B6" s="87" t="s">
        <v>192</v>
      </c>
      <c r="C6" s="97">
        <v>64.770117585465002</v>
      </c>
      <c r="D6" s="89"/>
      <c r="E6" s="98">
        <v>62.150785056414001</v>
      </c>
      <c r="F6" s="91"/>
      <c r="G6" s="98">
        <v>67.389450114517004</v>
      </c>
      <c r="H6" s="91"/>
      <c r="I6" s="99">
        <v>35.229882414535005</v>
      </c>
      <c r="J6" s="89"/>
      <c r="K6" s="98">
        <v>32.610549885482996</v>
      </c>
      <c r="L6" s="91"/>
      <c r="M6" s="98">
        <v>37.849214943585999</v>
      </c>
      <c r="Q6" s="41"/>
    </row>
    <row r="7" spans="1:17" ht="12.75" customHeight="1" x14ac:dyDescent="0.2">
      <c r="B7" s="87" t="s">
        <v>193</v>
      </c>
      <c r="C7" s="100">
        <v>74.820173199715001</v>
      </c>
      <c r="D7" s="38"/>
      <c r="E7" s="101">
        <v>72.624504750322998</v>
      </c>
      <c r="F7" s="93"/>
      <c r="G7" s="101">
        <v>77.015841649107003</v>
      </c>
      <c r="H7" s="93"/>
      <c r="I7" s="102">
        <v>25.179826800284999</v>
      </c>
      <c r="J7" s="38"/>
      <c r="K7" s="101">
        <v>22.984158350893001</v>
      </c>
      <c r="L7" s="93"/>
      <c r="M7" s="101">
        <v>27.375495249677002</v>
      </c>
      <c r="Q7" s="41"/>
    </row>
    <row r="8" spans="1:17" x14ac:dyDescent="0.2">
      <c r="B8" s="87" t="s">
        <v>194</v>
      </c>
      <c r="C8" s="102">
        <v>81.233285086297002</v>
      </c>
      <c r="D8" s="38"/>
      <c r="E8" s="101">
        <v>79.219054607882995</v>
      </c>
      <c r="F8" s="93"/>
      <c r="G8" s="101">
        <v>83.247515564712003</v>
      </c>
      <c r="H8" s="93"/>
      <c r="I8" s="32">
        <v>18.766714913703002</v>
      </c>
      <c r="J8" s="38"/>
      <c r="K8" s="101">
        <v>16.752484435288</v>
      </c>
      <c r="L8" s="93"/>
      <c r="M8" s="101">
        <v>20.780945392117001</v>
      </c>
      <c r="Q8" s="41"/>
    </row>
    <row r="9" spans="1:17" x14ac:dyDescent="0.2">
      <c r="B9" s="87" t="s">
        <v>195</v>
      </c>
      <c r="C9" s="102">
        <v>85.684106058388991</v>
      </c>
      <c r="D9" s="38"/>
      <c r="E9" s="101">
        <v>83.884166392729995</v>
      </c>
      <c r="F9" s="93"/>
      <c r="G9" s="101">
        <v>87.484045724048002</v>
      </c>
      <c r="H9" s="93"/>
      <c r="I9" s="32">
        <v>14.315893941611</v>
      </c>
      <c r="J9" s="38"/>
      <c r="K9" s="101">
        <v>12.515954275951998</v>
      </c>
      <c r="L9" s="93"/>
      <c r="M9" s="101">
        <v>16.115833607269998</v>
      </c>
      <c r="Q9" s="41"/>
    </row>
    <row r="10" spans="1:17" x14ac:dyDescent="0.2">
      <c r="B10" s="87" t="s">
        <v>196</v>
      </c>
      <c r="C10" s="102">
        <v>88.747307485405003</v>
      </c>
      <c r="D10" s="38"/>
      <c r="E10" s="101">
        <v>86.870083662762994</v>
      </c>
      <c r="F10" s="93"/>
      <c r="G10" s="101">
        <v>90.624531308046002</v>
      </c>
      <c r="H10" s="93"/>
      <c r="I10" s="32">
        <v>11.252692514595001</v>
      </c>
      <c r="J10" s="38"/>
      <c r="K10" s="101">
        <v>9.3754686919539996</v>
      </c>
      <c r="L10" s="93"/>
      <c r="M10" s="101">
        <v>13.129916337236999</v>
      </c>
      <c r="Q10" s="41"/>
    </row>
    <row r="11" spans="1:17" x14ac:dyDescent="0.2">
      <c r="B11" s="5" t="s">
        <v>9</v>
      </c>
      <c r="C11" s="102">
        <v>78.91826569368699</v>
      </c>
      <c r="D11" s="38"/>
      <c r="E11" s="101">
        <v>77.950417523106992</v>
      </c>
      <c r="F11" s="93"/>
      <c r="G11" s="101">
        <v>79.886113864267003</v>
      </c>
      <c r="H11" s="93"/>
      <c r="I11" s="102">
        <v>21.081734306312999</v>
      </c>
      <c r="J11" s="38"/>
      <c r="K11" s="101">
        <v>20.113886135733001</v>
      </c>
      <c r="L11" s="93"/>
      <c r="M11" s="101">
        <v>22.049582476893001</v>
      </c>
    </row>
    <row r="13" spans="1:17" x14ac:dyDescent="0.2">
      <c r="A13" s="2" t="s">
        <v>175</v>
      </c>
      <c r="B13" s="6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</row>
    <row r="15" spans="1:17" x14ac:dyDescent="0.2">
      <c r="A15" t="s">
        <v>78</v>
      </c>
    </row>
    <row r="16" spans="1:17" x14ac:dyDescent="0.2">
      <c r="A16" t="s">
        <v>191</v>
      </c>
    </row>
    <row r="17" spans="1:1" x14ac:dyDescent="0.2">
      <c r="A17" t="s">
        <v>79</v>
      </c>
    </row>
    <row r="18" spans="1:1" x14ac:dyDescent="0.2">
      <c r="A18" s="42" t="s">
        <v>154</v>
      </c>
    </row>
  </sheetData>
  <phoneticPr fontId="2" type="noConversion"/>
  <hyperlinks>
    <hyperlink ref="A18" location="'Contents'!A22" display="Back to contents page"/>
  </hyperlinks>
  <pageMargins left="0.75" right="0.75" top="1" bottom="1" header="0.5" footer="0.5"/>
  <headerFooter alignWithMargins="0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T18"/>
  <sheetViews>
    <sheetView showGridLines="0" workbookViewId="0">
      <selection activeCell="I11" sqref="I11"/>
    </sheetView>
  </sheetViews>
  <sheetFormatPr defaultRowHeight="12.75" x14ac:dyDescent="0.2"/>
  <cols>
    <col min="1" max="1" width="27.85546875" bestFit="1" customWidth="1"/>
    <col min="2" max="2" width="22.5703125" style="5" bestFit="1" customWidth="1"/>
    <col min="3" max="3" width="8.7109375" customWidth="1"/>
    <col min="4" max="4" width="1.7109375" customWidth="1"/>
    <col min="5" max="5" width="5.28515625" customWidth="1"/>
    <col min="6" max="6" width="1.7109375" customWidth="1"/>
    <col min="7" max="7" width="5.28515625" customWidth="1"/>
    <col min="8" max="8" width="1.7109375" customWidth="1"/>
    <col min="9" max="9" width="8.7109375" customWidth="1"/>
    <col min="10" max="10" width="1.7109375" customWidth="1"/>
    <col min="11" max="11" width="5.28515625" customWidth="1"/>
    <col min="12" max="12" width="1.7109375" customWidth="1"/>
    <col min="13" max="13" width="5.28515625" customWidth="1"/>
    <col min="14" max="19" width="8.7109375" customWidth="1"/>
  </cols>
  <sheetData>
    <row r="1" spans="1:20" x14ac:dyDescent="0.2">
      <c r="A1" s="1" t="s">
        <v>198</v>
      </c>
    </row>
    <row r="3" spans="1:20" x14ac:dyDescent="0.2">
      <c r="A3" t="s">
        <v>0</v>
      </c>
      <c r="C3" t="s">
        <v>84</v>
      </c>
    </row>
    <row r="4" spans="1:20" s="16" customFormat="1" x14ac:dyDescent="0.2">
      <c r="A4" s="13"/>
      <c r="B4" s="14"/>
      <c r="C4" s="15" t="s">
        <v>10</v>
      </c>
      <c r="D4" s="15"/>
      <c r="E4" s="15"/>
      <c r="F4" s="15"/>
      <c r="G4" s="15"/>
      <c r="H4" s="15"/>
      <c r="I4" s="15" t="s">
        <v>11</v>
      </c>
      <c r="J4" s="15"/>
      <c r="K4" s="15"/>
      <c r="L4" s="15"/>
      <c r="M4" s="15"/>
    </row>
    <row r="5" spans="1:20" s="95" customFormat="1" ht="22.5" x14ac:dyDescent="0.2">
      <c r="B5" s="96"/>
      <c r="C5" s="95" t="s">
        <v>96</v>
      </c>
      <c r="E5" s="86" t="s">
        <v>80</v>
      </c>
      <c r="G5" s="86" t="s">
        <v>81</v>
      </c>
      <c r="I5" s="103" t="s">
        <v>96</v>
      </c>
      <c r="K5" s="86" t="s">
        <v>80</v>
      </c>
      <c r="M5" s="86" t="s">
        <v>81</v>
      </c>
    </row>
    <row r="6" spans="1:20" ht="12.75" customHeight="1" x14ac:dyDescent="0.2">
      <c r="A6" t="s">
        <v>89</v>
      </c>
      <c r="B6" s="87" t="s">
        <v>192</v>
      </c>
      <c r="C6" s="97">
        <v>88.753025141643008</v>
      </c>
      <c r="D6" s="89"/>
      <c r="E6" s="98">
        <v>87.348970051253005</v>
      </c>
      <c r="F6" s="91"/>
      <c r="G6" s="98">
        <v>90.157080232032001</v>
      </c>
      <c r="H6" s="91"/>
      <c r="I6" s="32">
        <v>11.246974858357001</v>
      </c>
      <c r="J6" s="89"/>
      <c r="K6" s="98">
        <v>9.8429197679680005</v>
      </c>
      <c r="L6" s="91"/>
      <c r="M6" s="98">
        <v>12.651029948747</v>
      </c>
      <c r="Q6" s="41"/>
    </row>
    <row r="7" spans="1:20" ht="12.75" customHeight="1" x14ac:dyDescent="0.2">
      <c r="B7" s="87" t="s">
        <v>193</v>
      </c>
      <c r="C7" s="100">
        <v>83.459659371019995</v>
      </c>
      <c r="D7" s="38"/>
      <c r="E7" s="101">
        <v>81.76059801436601</v>
      </c>
      <c r="F7" s="93"/>
      <c r="G7" s="101">
        <v>85.158720727673</v>
      </c>
      <c r="H7" s="93"/>
      <c r="I7" s="32">
        <v>16.540340628979997</v>
      </c>
      <c r="J7" s="38"/>
      <c r="K7" s="101">
        <v>14.841279272326998</v>
      </c>
      <c r="L7" s="93"/>
      <c r="M7" s="101">
        <v>18.239401985634</v>
      </c>
      <c r="Q7" s="41"/>
    </row>
    <row r="8" spans="1:20" x14ac:dyDescent="0.2">
      <c r="B8" s="87" t="s">
        <v>194</v>
      </c>
      <c r="C8" s="102">
        <v>79.194270515697994</v>
      </c>
      <c r="D8" s="38"/>
      <c r="E8" s="101">
        <v>77.198259098779999</v>
      </c>
      <c r="F8" s="93"/>
      <c r="G8" s="101">
        <v>81.190281932616003</v>
      </c>
      <c r="H8" s="93"/>
      <c r="I8" s="102">
        <v>20.805729484301999</v>
      </c>
      <c r="J8" s="38"/>
      <c r="K8" s="101">
        <v>18.809718067383997</v>
      </c>
      <c r="L8" s="93"/>
      <c r="M8" s="101">
        <v>22.801740901220001</v>
      </c>
      <c r="Q8" s="41"/>
      <c r="T8" s="104" t="s">
        <v>0</v>
      </c>
    </row>
    <row r="9" spans="1:20" x14ac:dyDescent="0.2">
      <c r="B9" s="87" t="s">
        <v>195</v>
      </c>
      <c r="C9" s="102">
        <v>73.949602518472005</v>
      </c>
      <c r="D9" s="38"/>
      <c r="E9" s="101">
        <v>71.598658427261995</v>
      </c>
      <c r="F9" s="93"/>
      <c r="G9" s="101">
        <v>76.300546609680993</v>
      </c>
      <c r="H9" s="93"/>
      <c r="I9" s="102">
        <v>26.050397481527998</v>
      </c>
      <c r="J9" s="38"/>
      <c r="K9" s="101">
        <v>23.699453390319</v>
      </c>
      <c r="L9" s="93"/>
      <c r="M9" s="101">
        <v>28.401341572737998</v>
      </c>
      <c r="Q9" s="41"/>
    </row>
    <row r="10" spans="1:20" x14ac:dyDescent="0.2">
      <c r="B10" s="87" t="s">
        <v>196</v>
      </c>
      <c r="C10" s="102">
        <v>68.903377351646</v>
      </c>
      <c r="D10" s="38"/>
      <c r="E10" s="101">
        <v>66.036296207440003</v>
      </c>
      <c r="F10" s="93"/>
      <c r="G10" s="101">
        <v>71.770458495851997</v>
      </c>
      <c r="H10" s="93"/>
      <c r="I10" s="102">
        <v>31.096622648354</v>
      </c>
      <c r="J10" s="38"/>
      <c r="K10" s="101">
        <v>28.229541504147999</v>
      </c>
      <c r="L10" s="93"/>
      <c r="M10" s="101">
        <v>33.963703792560004</v>
      </c>
      <c r="Q10" s="41"/>
    </row>
    <row r="11" spans="1:20" x14ac:dyDescent="0.2">
      <c r="B11" s="5" t="s">
        <v>9</v>
      </c>
      <c r="C11" s="102">
        <v>78.91826569368699</v>
      </c>
      <c r="D11" s="38"/>
      <c r="E11" s="101">
        <v>77.950417523106992</v>
      </c>
      <c r="F11" s="93"/>
      <c r="G11" s="101">
        <v>79.886113864267003</v>
      </c>
      <c r="H11" s="93"/>
      <c r="I11" s="102">
        <v>21.081734306312999</v>
      </c>
      <c r="J11" s="38"/>
      <c r="K11" s="101">
        <v>20.113886135733001</v>
      </c>
      <c r="L11" s="93"/>
      <c r="M11" s="101">
        <v>22.049582476893001</v>
      </c>
    </row>
    <row r="13" spans="1:20" x14ac:dyDescent="0.2">
      <c r="A13" s="2" t="s">
        <v>175</v>
      </c>
      <c r="B13" s="6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</row>
    <row r="15" spans="1:20" x14ac:dyDescent="0.2">
      <c r="A15" t="s">
        <v>78</v>
      </c>
    </row>
    <row r="16" spans="1:20" x14ac:dyDescent="0.2">
      <c r="A16" t="s">
        <v>191</v>
      </c>
    </row>
    <row r="17" spans="1:1" x14ac:dyDescent="0.2">
      <c r="A17" t="s">
        <v>79</v>
      </c>
    </row>
    <row r="18" spans="1:1" x14ac:dyDescent="0.2">
      <c r="A18" s="42" t="s">
        <v>154</v>
      </c>
    </row>
  </sheetData>
  <phoneticPr fontId="2" type="noConversion"/>
  <hyperlinks>
    <hyperlink ref="A18" location="'Contents'!A22" display="Back to contents page"/>
  </hyperlinks>
  <pageMargins left="0.75" right="0.75" top="1" bottom="1" header="0.5" footer="0.5"/>
  <headerFooter alignWithMargins="0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M15"/>
  <sheetViews>
    <sheetView showGridLines="0" workbookViewId="0">
      <selection activeCell="I8" sqref="I8"/>
    </sheetView>
  </sheetViews>
  <sheetFormatPr defaultRowHeight="12.75" x14ac:dyDescent="0.2"/>
  <cols>
    <col min="1" max="1" width="18.28515625" customWidth="1"/>
    <col min="2" max="2" width="20.7109375" style="5" customWidth="1"/>
    <col min="3" max="3" width="8.7109375" customWidth="1"/>
    <col min="4" max="4" width="1.7109375" customWidth="1"/>
    <col min="5" max="5" width="5.28515625" customWidth="1"/>
    <col min="6" max="6" width="1.7109375" customWidth="1"/>
    <col min="7" max="7" width="5.28515625" customWidth="1"/>
    <col min="8" max="8" width="1.7109375" customWidth="1"/>
    <col min="9" max="9" width="8.7109375" customWidth="1"/>
    <col min="10" max="10" width="1.7109375" customWidth="1"/>
    <col min="11" max="11" width="5.28515625" customWidth="1"/>
    <col min="12" max="12" width="1.7109375" customWidth="1"/>
    <col min="13" max="13" width="5.28515625" customWidth="1"/>
    <col min="14" max="19" width="8.7109375" customWidth="1"/>
  </cols>
  <sheetData>
    <row r="1" spans="1:13" x14ac:dyDescent="0.2">
      <c r="A1" s="1" t="s">
        <v>204</v>
      </c>
    </row>
    <row r="3" spans="1:13" x14ac:dyDescent="0.2">
      <c r="A3" t="s">
        <v>0</v>
      </c>
      <c r="C3" t="s">
        <v>84</v>
      </c>
    </row>
    <row r="4" spans="1:13" s="16" customFormat="1" x14ac:dyDescent="0.2">
      <c r="A4" s="13"/>
      <c r="B4" s="14"/>
      <c r="C4" s="15" t="s">
        <v>10</v>
      </c>
      <c r="D4" s="15"/>
      <c r="E4" s="15"/>
      <c r="F4" s="15"/>
      <c r="G4" s="15"/>
      <c r="H4" s="15"/>
      <c r="I4" s="15" t="s">
        <v>11</v>
      </c>
      <c r="J4" s="15"/>
      <c r="K4" s="15"/>
      <c r="L4" s="15"/>
      <c r="M4" s="15"/>
    </row>
    <row r="5" spans="1:13" s="11" customFormat="1" ht="22.5" x14ac:dyDescent="0.2">
      <c r="B5" s="12"/>
      <c r="C5" s="11" t="s">
        <v>96</v>
      </c>
      <c r="E5" s="9" t="s">
        <v>80</v>
      </c>
      <c r="G5" s="9" t="s">
        <v>81</v>
      </c>
      <c r="I5" s="11" t="s">
        <v>96</v>
      </c>
      <c r="K5" s="9" t="s">
        <v>80</v>
      </c>
      <c r="M5" s="9" t="s">
        <v>81</v>
      </c>
    </row>
    <row r="6" spans="1:13" ht="12.75" customHeight="1" x14ac:dyDescent="0.2">
      <c r="A6" t="s">
        <v>92</v>
      </c>
      <c r="B6" s="5" t="s">
        <v>51</v>
      </c>
      <c r="C6" s="29">
        <v>90.32658474582999</v>
      </c>
      <c r="D6" s="3"/>
      <c r="E6" s="26">
        <v>89.25689676308501</v>
      </c>
      <c r="F6" s="4"/>
      <c r="G6" s="26">
        <v>91.396272728574999</v>
      </c>
      <c r="H6" s="4"/>
      <c r="I6" s="34">
        <v>9.6734152541699991</v>
      </c>
      <c r="J6" s="3"/>
      <c r="K6" s="26">
        <v>8.6037272714250008</v>
      </c>
      <c r="L6" s="4"/>
      <c r="M6" s="26">
        <v>10.743103236914999</v>
      </c>
    </row>
    <row r="7" spans="1:13" ht="12.75" customHeight="1" x14ac:dyDescent="0.2">
      <c r="B7" s="5" t="s">
        <v>52</v>
      </c>
      <c r="C7" s="30">
        <v>66.056224584915995</v>
      </c>
      <c r="D7" s="1"/>
      <c r="E7" s="28">
        <v>64.496481427325008</v>
      </c>
      <c r="G7" s="28">
        <v>67.615967742506996</v>
      </c>
      <c r="I7" s="27">
        <v>33.943775415083998</v>
      </c>
      <c r="J7" s="1"/>
      <c r="K7" s="28">
        <v>32.384032257493004</v>
      </c>
      <c r="M7" s="28">
        <v>35.503518572675006</v>
      </c>
    </row>
    <row r="8" spans="1:13" x14ac:dyDescent="0.2">
      <c r="B8" s="5" t="s">
        <v>9</v>
      </c>
      <c r="C8" s="27">
        <v>78.91826569368699</v>
      </c>
      <c r="D8" s="1"/>
      <c r="E8" s="28">
        <v>77.950417523106992</v>
      </c>
      <c r="G8" s="28">
        <v>79.886113864267003</v>
      </c>
      <c r="I8" s="27">
        <v>21.081734306312999</v>
      </c>
      <c r="J8" s="1"/>
      <c r="K8" s="28">
        <v>20.113886135733001</v>
      </c>
      <c r="M8" s="28">
        <v>22.049582476893001</v>
      </c>
    </row>
    <row r="10" spans="1:13" x14ac:dyDescent="0.2">
      <c r="A10" s="2" t="s">
        <v>175</v>
      </c>
      <c r="B10" s="6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</row>
    <row r="12" spans="1:13" x14ac:dyDescent="0.2">
      <c r="A12" t="s">
        <v>78</v>
      </c>
    </row>
    <row r="13" spans="1:13" x14ac:dyDescent="0.2">
      <c r="A13" t="s">
        <v>191</v>
      </c>
    </row>
    <row r="14" spans="1:13" x14ac:dyDescent="0.2">
      <c r="A14" t="s">
        <v>79</v>
      </c>
    </row>
    <row r="15" spans="1:13" x14ac:dyDescent="0.2">
      <c r="A15" s="42" t="s">
        <v>154</v>
      </c>
    </row>
  </sheetData>
  <phoneticPr fontId="2" type="noConversion"/>
  <hyperlinks>
    <hyperlink ref="A15" location="'Contents'!A22" display="Back to contents page"/>
  </hyperlinks>
  <pageMargins left="0.75" right="0.75" top="1" bottom="1" header="0.5" footer="0.5"/>
  <headerFooter alignWithMargins="0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M15"/>
  <sheetViews>
    <sheetView showGridLines="0" workbookViewId="0">
      <selection activeCell="R43" sqref="R43"/>
    </sheetView>
  </sheetViews>
  <sheetFormatPr defaultRowHeight="12.75" x14ac:dyDescent="0.2"/>
  <cols>
    <col min="1" max="1" width="22.7109375" customWidth="1"/>
    <col min="2" max="2" width="24.28515625" style="5" bestFit="1" customWidth="1"/>
    <col min="3" max="3" width="8.7109375" customWidth="1"/>
    <col min="4" max="4" width="1.7109375" customWidth="1"/>
    <col min="5" max="5" width="5.28515625" customWidth="1"/>
    <col min="6" max="6" width="1.7109375" customWidth="1"/>
    <col min="7" max="7" width="5.28515625" customWidth="1"/>
    <col min="8" max="8" width="1.7109375" customWidth="1"/>
    <col min="9" max="9" width="8.7109375" customWidth="1"/>
    <col min="10" max="10" width="1.7109375" customWidth="1"/>
    <col min="11" max="11" width="5.28515625" customWidth="1"/>
    <col min="12" max="12" width="1.7109375" customWidth="1"/>
    <col min="13" max="13" width="5.28515625" customWidth="1"/>
    <col min="14" max="19" width="8.7109375" customWidth="1"/>
  </cols>
  <sheetData>
    <row r="1" spans="1:13" x14ac:dyDescent="0.2">
      <c r="A1" s="1" t="s">
        <v>205</v>
      </c>
    </row>
    <row r="3" spans="1:13" x14ac:dyDescent="0.2">
      <c r="A3" t="s">
        <v>0</v>
      </c>
      <c r="C3" t="s">
        <v>84</v>
      </c>
    </row>
    <row r="4" spans="1:13" s="16" customFormat="1" x14ac:dyDescent="0.2">
      <c r="A4" s="13"/>
      <c r="B4" s="14"/>
      <c r="C4" s="15" t="s">
        <v>10</v>
      </c>
      <c r="D4" s="15"/>
      <c r="E4" s="15"/>
      <c r="F4" s="15"/>
      <c r="G4" s="15"/>
      <c r="H4" s="15"/>
      <c r="I4" s="15" t="s">
        <v>11</v>
      </c>
      <c r="J4" s="15"/>
      <c r="K4" s="15"/>
      <c r="L4" s="15"/>
      <c r="M4" s="15"/>
    </row>
    <row r="5" spans="1:13" s="11" customFormat="1" ht="22.5" x14ac:dyDescent="0.2">
      <c r="B5" s="12"/>
      <c r="C5" s="11" t="s">
        <v>96</v>
      </c>
      <c r="E5" s="9" t="s">
        <v>80</v>
      </c>
      <c r="G5" s="9" t="s">
        <v>81</v>
      </c>
      <c r="I5" s="11" t="s">
        <v>96</v>
      </c>
      <c r="K5" s="9" t="s">
        <v>80</v>
      </c>
      <c r="M5" s="9" t="s">
        <v>81</v>
      </c>
    </row>
    <row r="6" spans="1:13" ht="12.75" customHeight="1" x14ac:dyDescent="0.2">
      <c r="A6" t="s">
        <v>93</v>
      </c>
      <c r="B6" s="5" t="s">
        <v>53</v>
      </c>
      <c r="C6" s="105">
        <v>68.616592363064996</v>
      </c>
      <c r="D6" s="3"/>
      <c r="E6" s="106">
        <v>66.817721254643004</v>
      </c>
      <c r="F6" s="107"/>
      <c r="G6" s="106">
        <v>70.415463471487001</v>
      </c>
      <c r="H6" s="107"/>
      <c r="I6" s="108">
        <v>31.383407636935001</v>
      </c>
      <c r="J6" s="3"/>
      <c r="K6" s="26">
        <v>29.584536528512999</v>
      </c>
      <c r="L6" s="4"/>
      <c r="M6" s="26">
        <v>33.182278745357003</v>
      </c>
    </row>
    <row r="7" spans="1:13" ht="12.75" customHeight="1" x14ac:dyDescent="0.2">
      <c r="B7" s="5" t="s">
        <v>54</v>
      </c>
      <c r="C7" s="30">
        <v>82.346489713208001</v>
      </c>
      <c r="D7" s="1"/>
      <c r="E7" s="28">
        <v>81.19603224601299</v>
      </c>
      <c r="G7" s="28">
        <v>83.496947180404007</v>
      </c>
      <c r="I7" s="27">
        <v>17.653510286792002</v>
      </c>
      <c r="J7" s="1"/>
      <c r="K7" s="28">
        <v>16.503052819596</v>
      </c>
      <c r="M7" s="28">
        <v>18.803967753986999</v>
      </c>
    </row>
    <row r="8" spans="1:13" x14ac:dyDescent="0.2">
      <c r="B8" s="5" t="s">
        <v>9</v>
      </c>
      <c r="C8" s="27">
        <v>78.91826569368699</v>
      </c>
      <c r="D8" s="1"/>
      <c r="E8" s="28">
        <v>77.950417523106992</v>
      </c>
      <c r="G8" s="28">
        <v>79.886113864267003</v>
      </c>
      <c r="I8" s="27">
        <v>21.081734306312999</v>
      </c>
      <c r="J8" s="1"/>
      <c r="K8" s="28">
        <v>20.113886135733001</v>
      </c>
      <c r="M8" s="28">
        <v>22.049582476893001</v>
      </c>
    </row>
    <row r="10" spans="1:13" x14ac:dyDescent="0.2">
      <c r="A10" s="2" t="s">
        <v>176</v>
      </c>
      <c r="B10" s="6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</row>
    <row r="12" spans="1:13" x14ac:dyDescent="0.2">
      <c r="A12" t="s">
        <v>78</v>
      </c>
    </row>
    <row r="13" spans="1:13" x14ac:dyDescent="0.2">
      <c r="A13" t="s">
        <v>191</v>
      </c>
    </row>
    <row r="14" spans="1:13" x14ac:dyDescent="0.2">
      <c r="A14" t="s">
        <v>79</v>
      </c>
    </row>
    <row r="15" spans="1:13" x14ac:dyDescent="0.2">
      <c r="A15" s="42" t="s">
        <v>154</v>
      </c>
    </row>
  </sheetData>
  <phoneticPr fontId="2" type="noConversion"/>
  <hyperlinks>
    <hyperlink ref="A15" location="'Contents'!A22" display="Back to contents page"/>
  </hyperlinks>
  <pageMargins left="0.75" right="0.75" top="1" bottom="1" header="0.5" footer="0.5"/>
  <headerFooter alignWithMargins="0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AB20"/>
  <sheetViews>
    <sheetView showGridLines="0" workbookViewId="0">
      <selection activeCell="U11" sqref="U11"/>
    </sheetView>
  </sheetViews>
  <sheetFormatPr defaultRowHeight="12.75" x14ac:dyDescent="0.2"/>
  <cols>
    <col min="1" max="1" width="27.85546875" bestFit="1" customWidth="1"/>
    <col min="2" max="2" width="22.5703125" style="5" bestFit="1" customWidth="1"/>
    <col min="3" max="3" width="8.7109375" customWidth="1"/>
    <col min="4" max="4" width="1.7109375" customWidth="1"/>
    <col min="5" max="5" width="5.28515625" customWidth="1"/>
    <col min="6" max="6" width="1.7109375" customWidth="1"/>
    <col min="7" max="7" width="5.28515625" customWidth="1"/>
    <col min="8" max="8" width="1.7109375" customWidth="1"/>
    <col min="9" max="9" width="8.7109375" customWidth="1"/>
    <col min="10" max="10" width="1.7109375" customWidth="1"/>
    <col min="11" max="11" width="5.28515625" customWidth="1"/>
    <col min="12" max="12" width="1.7109375" customWidth="1"/>
    <col min="13" max="13" width="5.28515625" customWidth="1"/>
    <col min="14" max="14" width="1.7109375" customWidth="1"/>
    <col min="15" max="15" width="8.7109375" customWidth="1"/>
    <col min="16" max="16" width="1.7109375" customWidth="1"/>
    <col min="17" max="17" width="5.28515625" customWidth="1"/>
    <col min="18" max="18" width="1.7109375" customWidth="1"/>
    <col min="19" max="19" width="5.28515625" customWidth="1"/>
    <col min="20" max="20" width="1.7109375" customWidth="1"/>
    <col min="21" max="21" width="8.7109375" customWidth="1"/>
    <col min="22" max="22" width="1.7109375" customWidth="1"/>
    <col min="23" max="23" width="5.28515625" customWidth="1"/>
    <col min="24" max="24" width="1.7109375" customWidth="1"/>
    <col min="25" max="25" width="5.28515625" customWidth="1"/>
  </cols>
  <sheetData>
    <row r="1" spans="1:28" x14ac:dyDescent="0.2">
      <c r="A1" s="1" t="s">
        <v>199</v>
      </c>
    </row>
    <row r="3" spans="1:28" ht="18.75" x14ac:dyDescent="0.25">
      <c r="A3" t="s">
        <v>0</v>
      </c>
      <c r="C3" s="104" t="s">
        <v>200</v>
      </c>
    </row>
    <row r="4" spans="1:28" s="16" customFormat="1" x14ac:dyDescent="0.2">
      <c r="A4" s="13"/>
      <c r="B4" s="14"/>
      <c r="C4" s="15" t="s">
        <v>64</v>
      </c>
      <c r="D4" s="15"/>
      <c r="E4" s="15"/>
      <c r="F4" s="15"/>
      <c r="G4" s="15"/>
      <c r="H4" s="15"/>
      <c r="I4" s="15" t="s">
        <v>65</v>
      </c>
      <c r="J4" s="15"/>
      <c r="K4" s="15"/>
      <c r="L4" s="15"/>
      <c r="M4" s="15"/>
      <c r="N4" s="15"/>
      <c r="O4" s="15" t="s">
        <v>66</v>
      </c>
      <c r="P4" s="15"/>
      <c r="Q4" s="15"/>
      <c r="R4" s="15"/>
      <c r="S4" s="15"/>
      <c r="T4" s="15"/>
      <c r="U4" s="15" t="s">
        <v>67</v>
      </c>
      <c r="V4" s="15"/>
      <c r="W4" s="15"/>
      <c r="X4" s="15"/>
      <c r="Y4" s="15"/>
    </row>
    <row r="5" spans="1:28" s="95" customFormat="1" ht="22.5" x14ac:dyDescent="0.2">
      <c r="B5" s="96"/>
      <c r="C5" s="95" t="s">
        <v>96</v>
      </c>
      <c r="E5" s="86" t="s">
        <v>80</v>
      </c>
      <c r="G5" s="86" t="s">
        <v>81</v>
      </c>
      <c r="I5" s="95" t="s">
        <v>96</v>
      </c>
      <c r="K5" s="86" t="s">
        <v>80</v>
      </c>
      <c r="M5" s="86" t="s">
        <v>81</v>
      </c>
      <c r="O5" s="103" t="s">
        <v>96</v>
      </c>
      <c r="Q5" s="86" t="s">
        <v>80</v>
      </c>
      <c r="S5" s="86" t="s">
        <v>81</v>
      </c>
      <c r="U5" s="103" t="s">
        <v>96</v>
      </c>
      <c r="W5" s="86" t="s">
        <v>80</v>
      </c>
      <c r="Y5" s="86" t="s">
        <v>81</v>
      </c>
    </row>
    <row r="6" spans="1:28" ht="12.75" customHeight="1" x14ac:dyDescent="0.2">
      <c r="A6" t="s">
        <v>89</v>
      </c>
      <c r="B6" s="87" t="s">
        <v>192</v>
      </c>
      <c r="C6" s="97">
        <v>66.660919942373994</v>
      </c>
      <c r="D6" s="89"/>
      <c r="E6" s="98">
        <v>64.413029294577001</v>
      </c>
      <c r="F6" s="91"/>
      <c r="G6" s="98">
        <v>68.908810590171001</v>
      </c>
      <c r="H6" s="91"/>
      <c r="I6" s="99">
        <v>27.387436363454999</v>
      </c>
      <c r="J6" s="89"/>
      <c r="K6" s="98">
        <v>25.228171444075997</v>
      </c>
      <c r="L6" s="91"/>
      <c r="M6" s="98">
        <v>29.546701282833997</v>
      </c>
      <c r="N6" s="91"/>
      <c r="O6" s="33">
        <v>4.3273855921409998</v>
      </c>
      <c r="P6" s="89"/>
      <c r="Q6" s="98">
        <v>3.4410297879459999</v>
      </c>
      <c r="R6" s="91"/>
      <c r="S6" s="98">
        <v>5.2137413963360002</v>
      </c>
      <c r="T6" s="91"/>
      <c r="U6" s="33">
        <v>1.62425810203</v>
      </c>
      <c r="V6" s="89"/>
      <c r="W6" s="98">
        <v>1.137157271647</v>
      </c>
      <c r="X6" s="91"/>
      <c r="Y6" s="98">
        <v>2.1113589324129998</v>
      </c>
      <c r="AB6" s="41"/>
    </row>
    <row r="7" spans="1:28" ht="12.75" customHeight="1" x14ac:dyDescent="0.2">
      <c r="B7" s="87" t="s">
        <v>193</v>
      </c>
      <c r="C7" s="100">
        <v>65.561175163927004</v>
      </c>
      <c r="D7" s="38"/>
      <c r="E7" s="101">
        <v>63.145180886978004</v>
      </c>
      <c r="F7" s="93"/>
      <c r="G7" s="101">
        <v>67.977169440875997</v>
      </c>
      <c r="H7" s="93"/>
      <c r="I7" s="102">
        <v>28.587550441399003</v>
      </c>
      <c r="J7" s="38"/>
      <c r="K7" s="101">
        <v>26.263146736282</v>
      </c>
      <c r="L7" s="93"/>
      <c r="M7" s="101">
        <v>30.911954146516003</v>
      </c>
      <c r="N7" s="93"/>
      <c r="O7" s="33">
        <v>3.7487265775549998</v>
      </c>
      <c r="P7" s="38"/>
      <c r="Q7" s="101">
        <v>2.954859658273</v>
      </c>
      <c r="R7" s="93"/>
      <c r="S7" s="101">
        <v>4.5425934968370001</v>
      </c>
      <c r="T7" s="93"/>
      <c r="U7" s="33">
        <v>2.102547817119</v>
      </c>
      <c r="V7" s="38"/>
      <c r="W7" s="101">
        <v>1.47949315842</v>
      </c>
      <c r="X7" s="93"/>
      <c r="Y7" s="101">
        <v>2.7256024758169999</v>
      </c>
      <c r="AB7" s="41"/>
    </row>
    <row r="8" spans="1:28" x14ac:dyDescent="0.2">
      <c r="B8" s="87" t="s">
        <v>194</v>
      </c>
      <c r="C8" s="102">
        <v>63.504870191576003</v>
      </c>
      <c r="D8" s="38"/>
      <c r="E8" s="101">
        <v>60.904747412169002</v>
      </c>
      <c r="F8" s="93"/>
      <c r="G8" s="101">
        <v>66.104992970983005</v>
      </c>
      <c r="H8" s="93"/>
      <c r="I8" s="102">
        <v>30.221629209110002</v>
      </c>
      <c r="J8" s="38"/>
      <c r="K8" s="101">
        <v>27.687650358854</v>
      </c>
      <c r="L8" s="93"/>
      <c r="M8" s="101">
        <v>32.755608059366999</v>
      </c>
      <c r="N8" s="93"/>
      <c r="O8" s="33">
        <v>4.6638259429340003</v>
      </c>
      <c r="P8" s="38"/>
      <c r="Q8" s="101">
        <v>3.7443554491169997</v>
      </c>
      <c r="R8" s="93"/>
      <c r="S8" s="101">
        <v>5.5832964367500004</v>
      </c>
      <c r="T8" s="93"/>
      <c r="U8" s="33">
        <v>1.6096746563799997</v>
      </c>
      <c r="V8" s="38"/>
      <c r="W8" s="101">
        <v>1.0734607715419999</v>
      </c>
      <c r="X8" s="93"/>
      <c r="Y8" s="101">
        <v>2.1458885412169999</v>
      </c>
      <c r="AB8" s="41"/>
    </row>
    <row r="9" spans="1:28" x14ac:dyDescent="0.2">
      <c r="B9" s="87" t="s">
        <v>195</v>
      </c>
      <c r="C9" s="102">
        <v>65.959824549361002</v>
      </c>
      <c r="D9" s="38"/>
      <c r="E9" s="101">
        <v>63.348036120688</v>
      </c>
      <c r="F9" s="93"/>
      <c r="G9" s="101">
        <v>68.571612978033997</v>
      </c>
      <c r="H9" s="93"/>
      <c r="I9" s="102">
        <v>26.585179884103997</v>
      </c>
      <c r="J9" s="38"/>
      <c r="K9" s="101">
        <v>24.229447028587</v>
      </c>
      <c r="L9" s="93"/>
      <c r="M9" s="101">
        <v>28.94091273962</v>
      </c>
      <c r="N9" s="93"/>
      <c r="O9" s="33">
        <v>5.6192777768649993</v>
      </c>
      <c r="P9" s="38"/>
      <c r="Q9" s="101">
        <v>4.263702574092</v>
      </c>
      <c r="R9" s="93"/>
      <c r="S9" s="101">
        <v>6.9748529796370002</v>
      </c>
      <c r="T9" s="93"/>
      <c r="U9" s="33">
        <v>1.835717789671</v>
      </c>
      <c r="V9" s="38"/>
      <c r="W9" s="101">
        <v>1.1808766367870001</v>
      </c>
      <c r="X9" s="93"/>
      <c r="Y9" s="101">
        <v>2.4905589425549999</v>
      </c>
      <c r="AB9" s="41"/>
    </row>
    <row r="10" spans="1:28" x14ac:dyDescent="0.2">
      <c r="B10" s="87" t="s">
        <v>196</v>
      </c>
      <c r="C10" s="102">
        <v>70.136069517265994</v>
      </c>
      <c r="D10" s="38"/>
      <c r="E10" s="101">
        <v>67.375107283616003</v>
      </c>
      <c r="F10" s="93"/>
      <c r="G10" s="101">
        <v>72.897031750916</v>
      </c>
      <c r="H10" s="93"/>
      <c r="I10" s="32">
        <v>23.220623446428</v>
      </c>
      <c r="J10" s="38"/>
      <c r="K10" s="101">
        <v>20.688217504624003</v>
      </c>
      <c r="L10" s="93"/>
      <c r="M10" s="101">
        <v>25.753029388231003</v>
      </c>
      <c r="N10" s="93"/>
      <c r="O10" s="33">
        <v>4.6597389114140002</v>
      </c>
      <c r="P10" s="38"/>
      <c r="Q10" s="101">
        <v>3.4528355558169999</v>
      </c>
      <c r="R10" s="93"/>
      <c r="S10" s="101">
        <v>5.8666422670109997</v>
      </c>
      <c r="T10" s="93"/>
      <c r="U10" s="33">
        <v>1.9835681248920001</v>
      </c>
      <c r="V10" s="38"/>
      <c r="W10" s="101">
        <v>1.3420688274820001</v>
      </c>
      <c r="X10" s="93"/>
      <c r="Y10" s="101">
        <v>2.6250674223020001</v>
      </c>
      <c r="AA10" s="104" t="s">
        <v>0</v>
      </c>
      <c r="AB10" s="41"/>
    </row>
    <row r="11" spans="1:28" x14ac:dyDescent="0.2">
      <c r="B11" s="87" t="s">
        <v>9</v>
      </c>
      <c r="C11" s="27">
        <v>66.331981939329992</v>
      </c>
      <c r="D11" s="1"/>
      <c r="E11" s="28">
        <v>65.198581273425006</v>
      </c>
      <c r="G11" s="28">
        <v>67.465382605236002</v>
      </c>
      <c r="I11" s="27">
        <v>27.235408545597</v>
      </c>
      <c r="J11" s="1"/>
      <c r="K11" s="28">
        <v>26.165796560070998</v>
      </c>
      <c r="M11" s="28">
        <v>28.305020531122999</v>
      </c>
      <c r="O11" s="32">
        <v>4.6046619656800001</v>
      </c>
      <c r="P11" s="1"/>
      <c r="Q11" s="28">
        <v>4.1340762096599999</v>
      </c>
      <c r="S11" s="28">
        <v>5.0752477217000003</v>
      </c>
      <c r="U11" s="32">
        <v>1.8279475493930002</v>
      </c>
      <c r="V11" s="1"/>
      <c r="W11" s="28">
        <v>1.5640639295830001</v>
      </c>
      <c r="Y11" s="28">
        <v>2.091831169202</v>
      </c>
    </row>
    <row r="13" spans="1:28" x14ac:dyDescent="0.2">
      <c r="A13" s="2" t="s">
        <v>177</v>
      </c>
      <c r="B13" s="6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8" x14ac:dyDescent="0.2">
      <c r="A14" s="107" t="s">
        <v>226</v>
      </c>
      <c r="B14" s="109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8" x14ac:dyDescent="0.2">
      <c r="A15" s="104" t="s">
        <v>227</v>
      </c>
    </row>
    <row r="16" spans="1:28" x14ac:dyDescent="0.2">
      <c r="A16" s="104"/>
    </row>
    <row r="17" spans="1:28" x14ac:dyDescent="0.2">
      <c r="A17" t="s">
        <v>78</v>
      </c>
      <c r="T17" s="104" t="s">
        <v>0</v>
      </c>
      <c r="AB17" s="104" t="s">
        <v>0</v>
      </c>
    </row>
    <row r="18" spans="1:28" x14ac:dyDescent="0.2">
      <c r="A18" t="s">
        <v>191</v>
      </c>
    </row>
    <row r="19" spans="1:28" x14ac:dyDescent="0.2">
      <c r="A19" t="s">
        <v>79</v>
      </c>
    </row>
    <row r="20" spans="1:28" x14ac:dyDescent="0.2">
      <c r="A20" s="42" t="s">
        <v>154</v>
      </c>
    </row>
  </sheetData>
  <phoneticPr fontId="2" type="noConversion"/>
  <hyperlinks>
    <hyperlink ref="A20" location="'Contents'!A22" display="Back to contents page"/>
  </hyperlinks>
  <pageMargins left="0.75" right="0.75" top="1" bottom="1" header="0.5" footer="0.5"/>
  <headerFooter alignWithMargins="0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/>
  <dimension ref="A1:Y30"/>
  <sheetViews>
    <sheetView showGridLines="0" workbookViewId="0">
      <selection activeCell="U11" sqref="U11"/>
    </sheetView>
  </sheetViews>
  <sheetFormatPr defaultRowHeight="12.75" x14ac:dyDescent="0.2"/>
  <cols>
    <col min="1" max="1" width="20.7109375" customWidth="1"/>
    <col min="2" max="2" width="20.7109375" style="5" customWidth="1"/>
    <col min="3" max="3" width="8.7109375" customWidth="1"/>
    <col min="4" max="4" width="1.7109375" customWidth="1"/>
    <col min="5" max="5" width="5.28515625" customWidth="1"/>
    <col min="6" max="6" width="1.7109375" customWidth="1"/>
    <col min="7" max="7" width="5.28515625" customWidth="1"/>
    <col min="8" max="8" width="1.7109375" customWidth="1"/>
    <col min="9" max="9" width="8.7109375" customWidth="1"/>
    <col min="10" max="10" width="1.7109375" customWidth="1"/>
    <col min="11" max="11" width="5.28515625" customWidth="1"/>
    <col min="12" max="12" width="1.7109375" customWidth="1"/>
    <col min="13" max="13" width="5.28515625" customWidth="1"/>
    <col min="14" max="14" width="1.7109375" customWidth="1"/>
    <col min="15" max="15" width="8.7109375" customWidth="1"/>
    <col min="16" max="16" width="1.7109375" customWidth="1"/>
    <col min="17" max="17" width="5.28515625" customWidth="1"/>
    <col min="18" max="18" width="1.7109375" customWidth="1"/>
    <col min="19" max="19" width="5.28515625" customWidth="1"/>
    <col min="20" max="20" width="1.7109375" customWidth="1"/>
    <col min="21" max="21" width="8.7109375" customWidth="1"/>
    <col min="22" max="22" width="1.7109375" customWidth="1"/>
    <col min="23" max="23" width="5.28515625" customWidth="1"/>
    <col min="24" max="24" width="1.7109375" customWidth="1"/>
    <col min="25" max="25" width="5.28515625" customWidth="1"/>
  </cols>
  <sheetData>
    <row r="1" spans="1:25" x14ac:dyDescent="0.2">
      <c r="A1" s="1" t="s">
        <v>206</v>
      </c>
    </row>
    <row r="3" spans="1:25" ht="18.75" x14ac:dyDescent="0.25">
      <c r="A3" t="s">
        <v>0</v>
      </c>
      <c r="C3" s="104" t="s">
        <v>200</v>
      </c>
    </row>
    <row r="4" spans="1:25" s="16" customFormat="1" x14ac:dyDescent="0.2">
      <c r="A4" s="13"/>
      <c r="B4" s="14"/>
      <c r="C4" s="15" t="s">
        <v>64</v>
      </c>
      <c r="D4" s="15"/>
      <c r="E4" s="15"/>
      <c r="F4" s="15"/>
      <c r="G4" s="15"/>
      <c r="H4" s="15"/>
      <c r="I4" s="15" t="s">
        <v>65</v>
      </c>
      <c r="J4" s="15"/>
      <c r="K4" s="15"/>
      <c r="L4" s="15"/>
      <c r="M4" s="15"/>
      <c r="N4" s="15"/>
      <c r="O4" s="15" t="s">
        <v>66</v>
      </c>
      <c r="P4" s="15"/>
      <c r="Q4" s="15"/>
      <c r="R4" s="15"/>
      <c r="S4" s="15"/>
      <c r="T4" s="15"/>
      <c r="U4" s="15" t="s">
        <v>67</v>
      </c>
      <c r="V4" s="15"/>
      <c r="W4" s="15"/>
      <c r="X4" s="15"/>
      <c r="Y4" s="15"/>
    </row>
    <row r="5" spans="1:25" s="11" customFormat="1" ht="22.5" x14ac:dyDescent="0.2">
      <c r="B5" s="12"/>
      <c r="C5" s="11" t="s">
        <v>96</v>
      </c>
      <c r="E5" s="9" t="s">
        <v>80</v>
      </c>
      <c r="G5" s="9" t="s">
        <v>81</v>
      </c>
      <c r="I5" s="11" t="s">
        <v>96</v>
      </c>
      <c r="K5" s="9" t="s">
        <v>80</v>
      </c>
      <c r="M5" s="9" t="s">
        <v>81</v>
      </c>
      <c r="O5" s="11" t="s">
        <v>96</v>
      </c>
      <c r="Q5" s="9" t="s">
        <v>80</v>
      </c>
      <c r="S5" s="9" t="s">
        <v>81</v>
      </c>
      <c r="U5" s="11" t="s">
        <v>96</v>
      </c>
      <c r="W5" s="9" t="s">
        <v>80</v>
      </c>
      <c r="Y5" s="9" t="s">
        <v>81</v>
      </c>
    </row>
    <row r="6" spans="1:25" ht="12.75" customHeight="1" x14ac:dyDescent="0.2">
      <c r="A6" t="s">
        <v>98</v>
      </c>
      <c r="B6" s="5" t="s">
        <v>68</v>
      </c>
      <c r="C6" s="29">
        <v>79.099943678490007</v>
      </c>
      <c r="D6" s="3"/>
      <c r="E6" s="26">
        <v>77.235765954005998</v>
      </c>
      <c r="F6" s="4"/>
      <c r="G6" s="26">
        <v>80.964121402974001</v>
      </c>
      <c r="H6" s="4"/>
      <c r="I6" s="25">
        <v>18.339968931279</v>
      </c>
      <c r="J6" s="3"/>
      <c r="K6" s="26">
        <v>16.56414799085</v>
      </c>
      <c r="L6" s="4"/>
      <c r="M6" s="26">
        <v>20.115789871709001</v>
      </c>
      <c r="N6" s="4"/>
      <c r="O6" s="31">
        <v>2.0709487789979999</v>
      </c>
      <c r="P6" s="3"/>
      <c r="Q6" s="26">
        <v>1.4155938821929999</v>
      </c>
      <c r="R6" s="4"/>
      <c r="S6" s="26">
        <v>2.7263036758029999</v>
      </c>
      <c r="T6" s="4"/>
      <c r="U6" s="110" t="s">
        <v>102</v>
      </c>
      <c r="V6" s="3"/>
      <c r="W6" s="6" t="s">
        <v>102</v>
      </c>
      <c r="X6" s="4"/>
      <c r="Y6" s="6" t="s">
        <v>102</v>
      </c>
    </row>
    <row r="7" spans="1:25" ht="12.75" customHeight="1" x14ac:dyDescent="0.2">
      <c r="B7" s="5" t="s">
        <v>69</v>
      </c>
      <c r="C7" s="30">
        <v>67.829994736661007</v>
      </c>
      <c r="D7" s="1"/>
      <c r="E7" s="28">
        <v>65.898034708075997</v>
      </c>
      <c r="G7" s="28">
        <v>69.761954765246998</v>
      </c>
      <c r="I7" s="27">
        <v>27.624765575400001</v>
      </c>
      <c r="J7" s="1"/>
      <c r="K7" s="28">
        <v>25.773879423486999</v>
      </c>
      <c r="M7" s="28">
        <v>29.475651727313</v>
      </c>
      <c r="O7" s="33">
        <v>3.471789867884</v>
      </c>
      <c r="P7" s="1"/>
      <c r="Q7" s="28">
        <v>2.7123756354240003</v>
      </c>
      <c r="S7" s="28">
        <v>4.2312041003449998</v>
      </c>
      <c r="U7" s="33">
        <v>1.073449820055</v>
      </c>
      <c r="V7" s="1"/>
      <c r="W7" s="28">
        <v>0.72471815136400008</v>
      </c>
      <c r="Y7" s="28">
        <v>1.4221814887449999</v>
      </c>
    </row>
    <row r="8" spans="1:25" x14ac:dyDescent="0.2">
      <c r="B8" s="5" t="s">
        <v>70</v>
      </c>
      <c r="C8" s="111">
        <v>56.858330143530999</v>
      </c>
      <c r="D8" s="1"/>
      <c r="E8" s="28">
        <v>54.542684175089995</v>
      </c>
      <c r="G8" s="28">
        <v>59.173976111972003</v>
      </c>
      <c r="I8" s="27">
        <v>34.110219409395</v>
      </c>
      <c r="J8" s="1"/>
      <c r="K8" s="28">
        <v>31.897375193616</v>
      </c>
      <c r="M8" s="28">
        <v>36.323063625175003</v>
      </c>
      <c r="O8" s="32">
        <v>7.0122192925529996</v>
      </c>
      <c r="P8" s="1"/>
      <c r="Q8" s="28">
        <v>5.8955778707370001</v>
      </c>
      <c r="S8" s="28">
        <v>8.1288607143699991</v>
      </c>
      <c r="U8" s="33">
        <v>2.0192311545199999</v>
      </c>
      <c r="V8" s="1"/>
      <c r="W8" s="28">
        <v>1.5084952876569999</v>
      </c>
      <c r="Y8" s="28">
        <v>2.5299670213829999</v>
      </c>
    </row>
    <row r="9" spans="1:25" x14ac:dyDescent="0.2">
      <c r="B9" s="5" t="s">
        <v>71</v>
      </c>
      <c r="C9" s="27">
        <v>41.318508711206</v>
      </c>
      <c r="D9" s="1"/>
      <c r="E9" s="28">
        <v>37.523027054021</v>
      </c>
      <c r="G9" s="28">
        <v>45.113990368391001</v>
      </c>
      <c r="I9" s="27">
        <v>39.871704516713002</v>
      </c>
      <c r="J9" s="1"/>
      <c r="K9" s="28">
        <v>36.172351005197001</v>
      </c>
      <c r="M9" s="28">
        <v>43.571058028228997</v>
      </c>
      <c r="O9" s="32">
        <v>11.7402585323</v>
      </c>
      <c r="P9" s="1"/>
      <c r="Q9" s="28">
        <v>9.4941635500110007</v>
      </c>
      <c r="S9" s="28">
        <v>13.986353514588002</v>
      </c>
      <c r="U9" s="33">
        <v>7.0695282397810004</v>
      </c>
      <c r="V9" s="1"/>
      <c r="W9" s="28">
        <v>5.2175821877799997</v>
      </c>
      <c r="Y9" s="28">
        <v>8.9214742917830012</v>
      </c>
    </row>
    <row r="10" spans="1:25" x14ac:dyDescent="0.2">
      <c r="B10" s="5" t="s">
        <v>72</v>
      </c>
      <c r="C10" s="33">
        <v>32.176046514063003</v>
      </c>
      <c r="D10" s="1"/>
      <c r="E10" s="28">
        <v>24.307802467658</v>
      </c>
      <c r="G10" s="28">
        <v>40.044290560466997</v>
      </c>
      <c r="I10" s="33">
        <v>40.419185792684999</v>
      </c>
      <c r="J10" s="1"/>
      <c r="K10" s="28">
        <v>31.899382020758001</v>
      </c>
      <c r="M10" s="28">
        <v>48.938989564613003</v>
      </c>
      <c r="O10" s="36">
        <v>11.263176277908</v>
      </c>
      <c r="P10" s="1"/>
      <c r="Q10" s="28">
        <v>6.52564285397</v>
      </c>
      <c r="S10" s="28">
        <v>16.000709701847001</v>
      </c>
      <c r="U10" s="33">
        <v>16.141591415343999</v>
      </c>
      <c r="V10" s="1"/>
      <c r="W10" s="28">
        <v>10.173028626204001</v>
      </c>
      <c r="Y10" s="28">
        <v>22.110154204484001</v>
      </c>
    </row>
    <row r="11" spans="1:25" x14ac:dyDescent="0.2">
      <c r="B11" s="5" t="s">
        <v>9</v>
      </c>
      <c r="C11" s="27">
        <v>66.331981939329992</v>
      </c>
      <c r="D11" s="1"/>
      <c r="E11" s="28">
        <v>65.198581273425006</v>
      </c>
      <c r="G11" s="28">
        <v>67.465382605236002</v>
      </c>
      <c r="I11" s="27">
        <v>27.235408545597</v>
      </c>
      <c r="J11" s="1"/>
      <c r="K11" s="28">
        <v>26.165796560070998</v>
      </c>
      <c r="M11" s="28">
        <v>28.305020531122999</v>
      </c>
      <c r="O11" s="32">
        <v>4.6046619656800001</v>
      </c>
      <c r="P11" s="1"/>
      <c r="Q11" s="28">
        <v>4.1340762096599999</v>
      </c>
      <c r="S11" s="28">
        <v>5.0752477217000003</v>
      </c>
      <c r="U11" s="32">
        <v>2.0287882981296628</v>
      </c>
      <c r="V11" s="1"/>
      <c r="W11" s="17">
        <v>1.6861119159489999</v>
      </c>
      <c r="Y11" s="17">
        <v>2.371464680311</v>
      </c>
    </row>
    <row r="13" spans="1:25" x14ac:dyDescent="0.2">
      <c r="A13" s="2" t="s">
        <v>177</v>
      </c>
      <c r="B13" s="6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">
      <c r="A14" s="107" t="s">
        <v>226</v>
      </c>
      <c r="B14" s="109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">
      <c r="A15" s="104" t="s">
        <v>227</v>
      </c>
    </row>
    <row r="17" spans="1:23" x14ac:dyDescent="0.2">
      <c r="A17" t="s">
        <v>78</v>
      </c>
    </row>
    <row r="18" spans="1:23" x14ac:dyDescent="0.2">
      <c r="A18" t="s">
        <v>191</v>
      </c>
    </row>
    <row r="19" spans="1:23" x14ac:dyDescent="0.2">
      <c r="A19" t="s">
        <v>79</v>
      </c>
    </row>
    <row r="20" spans="1:23" x14ac:dyDescent="0.2">
      <c r="A20" s="42" t="s">
        <v>154</v>
      </c>
    </row>
    <row r="27" spans="1:23" x14ac:dyDescent="0.2">
      <c r="W27" s="41"/>
    </row>
    <row r="28" spans="1:23" x14ac:dyDescent="0.2">
      <c r="W28" s="41"/>
    </row>
    <row r="29" spans="1:23" x14ac:dyDescent="0.2">
      <c r="W29" s="41"/>
    </row>
    <row r="30" spans="1:23" x14ac:dyDescent="0.2">
      <c r="W30" s="41"/>
    </row>
  </sheetData>
  <phoneticPr fontId="2" type="noConversion"/>
  <hyperlinks>
    <hyperlink ref="A20" location="'Contents'!A22" display="Back to contents page"/>
  </hyperlinks>
  <pageMargins left="0.75" right="0.75" top="1" bottom="1" header="0.5" footer="0.5"/>
  <headerFooter alignWithMargins="0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/>
  <dimension ref="A1:Y17"/>
  <sheetViews>
    <sheetView showGridLines="0" workbookViewId="0">
      <selection activeCell="U8" sqref="U8"/>
    </sheetView>
  </sheetViews>
  <sheetFormatPr defaultRowHeight="12.75" x14ac:dyDescent="0.2"/>
  <cols>
    <col min="1" max="1" width="22" bestFit="1" customWidth="1"/>
    <col min="2" max="2" width="24.28515625" style="5" bestFit="1" customWidth="1"/>
    <col min="3" max="3" width="8.7109375" customWidth="1"/>
    <col min="4" max="4" width="1.7109375" customWidth="1"/>
    <col min="5" max="5" width="5.28515625" customWidth="1"/>
    <col min="6" max="6" width="1.7109375" customWidth="1"/>
    <col min="7" max="7" width="5.28515625" customWidth="1"/>
    <col min="8" max="8" width="1.7109375" customWidth="1"/>
    <col min="9" max="9" width="8.7109375" customWidth="1"/>
    <col min="10" max="10" width="1.7109375" customWidth="1"/>
    <col min="11" max="11" width="5.28515625" customWidth="1"/>
    <col min="12" max="12" width="1.7109375" customWidth="1"/>
    <col min="13" max="13" width="5.28515625" customWidth="1"/>
    <col min="14" max="14" width="1.7109375" customWidth="1"/>
    <col min="15" max="15" width="8.7109375" customWidth="1"/>
    <col min="16" max="16" width="1.7109375" customWidth="1"/>
    <col min="17" max="17" width="5.28515625" customWidth="1"/>
    <col min="18" max="18" width="1.7109375" customWidth="1"/>
    <col min="19" max="19" width="5.28515625" customWidth="1"/>
    <col min="20" max="20" width="1.7109375" customWidth="1"/>
    <col min="21" max="21" width="8.7109375" customWidth="1"/>
    <col min="22" max="22" width="1.7109375" customWidth="1"/>
    <col min="23" max="23" width="5.28515625" customWidth="1"/>
    <col min="24" max="24" width="1.7109375" customWidth="1"/>
    <col min="25" max="25" width="5.28515625" customWidth="1"/>
  </cols>
  <sheetData>
    <row r="1" spans="1:25" x14ac:dyDescent="0.2">
      <c r="A1" s="1" t="s">
        <v>207</v>
      </c>
    </row>
    <row r="3" spans="1:25" ht="18.75" x14ac:dyDescent="0.25">
      <c r="A3" t="s">
        <v>0</v>
      </c>
      <c r="C3" s="104" t="s">
        <v>200</v>
      </c>
    </row>
    <row r="4" spans="1:25" s="16" customFormat="1" x14ac:dyDescent="0.2">
      <c r="A4" s="13"/>
      <c r="B4" s="14"/>
      <c r="C4" s="15" t="s">
        <v>64</v>
      </c>
      <c r="D4" s="15"/>
      <c r="E4" s="15"/>
      <c r="F4" s="15"/>
      <c r="G4" s="15"/>
      <c r="H4" s="15"/>
      <c r="I4" s="15" t="s">
        <v>65</v>
      </c>
      <c r="J4" s="15"/>
      <c r="K4" s="15"/>
      <c r="L4" s="15"/>
      <c r="M4" s="15"/>
      <c r="N4" s="15"/>
      <c r="O4" s="15" t="s">
        <v>66</v>
      </c>
      <c r="P4" s="15"/>
      <c r="Q4" s="15"/>
      <c r="R4" s="15"/>
      <c r="S4" s="15"/>
      <c r="T4" s="15"/>
      <c r="U4" s="15" t="s">
        <v>67</v>
      </c>
      <c r="V4" s="15"/>
      <c r="W4" s="15"/>
      <c r="X4" s="15"/>
      <c r="Y4" s="15"/>
    </row>
    <row r="5" spans="1:25" s="11" customFormat="1" ht="22.5" x14ac:dyDescent="0.2">
      <c r="B5" s="12"/>
      <c r="C5" s="11" t="s">
        <v>96</v>
      </c>
      <c r="E5" s="9" t="s">
        <v>80</v>
      </c>
      <c r="G5" s="9" t="s">
        <v>81</v>
      </c>
      <c r="I5" s="11" t="s">
        <v>96</v>
      </c>
      <c r="K5" s="9" t="s">
        <v>80</v>
      </c>
      <c r="M5" s="9" t="s">
        <v>81</v>
      </c>
      <c r="O5" s="11" t="s">
        <v>96</v>
      </c>
      <c r="Q5" s="9" t="s">
        <v>80</v>
      </c>
      <c r="S5" s="9" t="s">
        <v>81</v>
      </c>
      <c r="U5" s="11" t="s">
        <v>96</v>
      </c>
      <c r="W5" s="9" t="s">
        <v>80</v>
      </c>
      <c r="Y5" s="9" t="s">
        <v>81</v>
      </c>
    </row>
    <row r="6" spans="1:25" ht="12.75" customHeight="1" x14ac:dyDescent="0.2">
      <c r="A6" t="s">
        <v>93</v>
      </c>
      <c r="B6" s="5" t="s">
        <v>53</v>
      </c>
      <c r="C6" s="112">
        <v>49.399973530133998</v>
      </c>
      <c r="D6" s="3"/>
      <c r="E6" s="26">
        <v>47.347391522220001</v>
      </c>
      <c r="F6" s="4"/>
      <c r="G6" s="26">
        <v>51.452555538049005</v>
      </c>
      <c r="H6" s="4"/>
      <c r="I6" s="113">
        <v>37.335109919099004</v>
      </c>
      <c r="J6" s="3"/>
      <c r="K6" s="26">
        <v>35.347445264081003</v>
      </c>
      <c r="L6" s="4"/>
      <c r="M6" s="26">
        <v>39.322774574118</v>
      </c>
      <c r="N6" s="4"/>
      <c r="O6" s="34">
        <v>8.7009125511850005</v>
      </c>
      <c r="P6" s="3"/>
      <c r="Q6" s="26">
        <v>7.6388190052250007</v>
      </c>
      <c r="R6" s="4"/>
      <c r="S6" s="26">
        <v>9.7630060971449986</v>
      </c>
      <c r="T6" s="4"/>
      <c r="U6" s="34">
        <v>4.5640039995809998</v>
      </c>
      <c r="V6" s="3"/>
      <c r="W6" s="26">
        <v>3.8042207919369999</v>
      </c>
      <c r="X6" s="4"/>
      <c r="Y6" s="26">
        <v>5.3237872072260002</v>
      </c>
    </row>
    <row r="7" spans="1:25" ht="12.75" customHeight="1" x14ac:dyDescent="0.2">
      <c r="B7" s="5" t="s">
        <v>54</v>
      </c>
      <c r="C7" s="30">
        <v>73.544917470212994</v>
      </c>
      <c r="D7" s="1"/>
      <c r="E7" s="28">
        <v>72.237677374783999</v>
      </c>
      <c r="G7" s="28">
        <v>74.852157565640994</v>
      </c>
      <c r="I7" s="27">
        <v>22.944389185106999</v>
      </c>
      <c r="J7" s="1"/>
      <c r="K7" s="28">
        <v>21.698771580176</v>
      </c>
      <c r="M7" s="28">
        <v>24.190006790039</v>
      </c>
      <c r="O7" s="32">
        <v>2.8442294284899998</v>
      </c>
      <c r="P7" s="1"/>
      <c r="Q7" s="28">
        <v>2.352958093082</v>
      </c>
      <c r="S7" s="28">
        <v>3.3355007638980001</v>
      </c>
      <c r="U7" s="33">
        <v>0.66646391619000001</v>
      </c>
      <c r="V7" s="1"/>
      <c r="W7" s="28">
        <v>0.47966313143800005</v>
      </c>
      <c r="Y7" s="28">
        <v>0.85326470094200002</v>
      </c>
    </row>
    <row r="8" spans="1:25" x14ac:dyDescent="0.2">
      <c r="B8" s="5" t="s">
        <v>9</v>
      </c>
      <c r="C8" s="27">
        <v>66.331981939329992</v>
      </c>
      <c r="D8" s="1"/>
      <c r="E8" s="28">
        <v>65.198581273425006</v>
      </c>
      <c r="G8" s="28">
        <v>67.465382605236002</v>
      </c>
      <c r="I8" s="27">
        <v>27.235408545597</v>
      </c>
      <c r="J8" s="1"/>
      <c r="K8" s="28">
        <v>26.165796560070998</v>
      </c>
      <c r="M8" s="28">
        <v>28.305020531122999</v>
      </c>
      <c r="O8" s="32">
        <v>4.6046619656800001</v>
      </c>
      <c r="P8" s="1"/>
      <c r="Q8" s="28">
        <v>4.1340762096599999</v>
      </c>
      <c r="S8" s="28">
        <v>5.0752477217000003</v>
      </c>
      <c r="U8" s="32">
        <v>1.8279475493930002</v>
      </c>
      <c r="V8" s="1"/>
      <c r="W8" s="28">
        <v>1.5640639295830001</v>
      </c>
      <c r="Y8" s="28">
        <v>2.091831169202</v>
      </c>
    </row>
    <row r="10" spans="1:25" x14ac:dyDescent="0.2">
      <c r="A10" s="2" t="s">
        <v>101</v>
      </c>
      <c r="B10" s="6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">
      <c r="A11" s="107" t="s">
        <v>226</v>
      </c>
      <c r="B11" s="109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">
      <c r="A12" s="104" t="s">
        <v>227</v>
      </c>
    </row>
    <row r="14" spans="1:25" x14ac:dyDescent="0.2">
      <c r="A14" t="s">
        <v>78</v>
      </c>
    </row>
    <row r="15" spans="1:25" x14ac:dyDescent="0.2">
      <c r="A15" t="s">
        <v>191</v>
      </c>
    </row>
    <row r="16" spans="1:25" x14ac:dyDescent="0.2">
      <c r="A16" t="s">
        <v>79</v>
      </c>
    </row>
    <row r="17" spans="1:1" x14ac:dyDescent="0.2">
      <c r="A17" s="42" t="s">
        <v>154</v>
      </c>
    </row>
  </sheetData>
  <phoneticPr fontId="2" type="noConversion"/>
  <hyperlinks>
    <hyperlink ref="A17" location="'Contents'!A22" display="Back to contents page"/>
  </hyperlinks>
  <pageMargins left="0.75" right="0.75" top="1" bottom="1" header="0.5" footer="0.5"/>
  <headerFooter alignWithMargins="0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/>
  <dimension ref="A1:Y17"/>
  <sheetViews>
    <sheetView showGridLines="0" workbookViewId="0">
      <selection activeCell="U8" sqref="U8"/>
    </sheetView>
  </sheetViews>
  <sheetFormatPr defaultRowHeight="12.75" x14ac:dyDescent="0.2"/>
  <cols>
    <col min="1" max="1" width="20.7109375" customWidth="1"/>
    <col min="2" max="2" width="20.7109375" style="5" customWidth="1"/>
    <col min="3" max="3" width="8.7109375" customWidth="1"/>
    <col min="4" max="4" width="1.7109375" customWidth="1"/>
    <col min="5" max="5" width="5.28515625" customWidth="1"/>
    <col min="6" max="6" width="1.7109375" customWidth="1"/>
    <col min="7" max="7" width="5.28515625" customWidth="1"/>
    <col min="8" max="8" width="1.7109375" customWidth="1"/>
    <col min="9" max="9" width="8.7109375" customWidth="1"/>
    <col min="10" max="10" width="1.7109375" customWidth="1"/>
    <col min="11" max="11" width="5.28515625" customWidth="1"/>
    <col min="12" max="12" width="1.7109375" customWidth="1"/>
    <col min="13" max="13" width="5.28515625" customWidth="1"/>
    <col min="14" max="14" width="1.7109375" customWidth="1"/>
    <col min="15" max="15" width="8.7109375" customWidth="1"/>
    <col min="16" max="16" width="1.7109375" customWidth="1"/>
    <col min="17" max="17" width="5.28515625" customWidth="1"/>
    <col min="18" max="18" width="1.7109375" customWidth="1"/>
    <col min="19" max="19" width="5.28515625" customWidth="1"/>
    <col min="20" max="20" width="1.7109375" customWidth="1"/>
    <col min="21" max="21" width="8.7109375" customWidth="1"/>
    <col min="22" max="22" width="1.7109375" customWidth="1"/>
    <col min="23" max="23" width="5.28515625" customWidth="1"/>
    <col min="24" max="24" width="1.7109375" customWidth="1"/>
    <col min="25" max="25" width="5.28515625" customWidth="1"/>
  </cols>
  <sheetData>
    <row r="1" spans="1:25" x14ac:dyDescent="0.2">
      <c r="A1" s="1" t="s">
        <v>208</v>
      </c>
    </row>
    <row r="3" spans="1:25" ht="18.75" x14ac:dyDescent="0.25">
      <c r="A3" t="s">
        <v>0</v>
      </c>
      <c r="C3" s="104" t="s">
        <v>200</v>
      </c>
    </row>
    <row r="4" spans="1:25" s="16" customFormat="1" x14ac:dyDescent="0.2">
      <c r="A4" s="13"/>
      <c r="B4" s="14"/>
      <c r="C4" s="15" t="s">
        <v>64</v>
      </c>
      <c r="D4" s="15"/>
      <c r="E4" s="15"/>
      <c r="F4" s="15"/>
      <c r="G4" s="15"/>
      <c r="H4" s="15"/>
      <c r="I4" s="15" t="s">
        <v>65</v>
      </c>
      <c r="J4" s="15"/>
      <c r="K4" s="15"/>
      <c r="L4" s="15"/>
      <c r="M4" s="15"/>
      <c r="N4" s="15"/>
      <c r="O4" s="15" t="s">
        <v>66</v>
      </c>
      <c r="P4" s="15"/>
      <c r="Q4" s="15"/>
      <c r="R4" s="15"/>
      <c r="S4" s="15"/>
      <c r="T4" s="15"/>
      <c r="U4" s="15" t="s">
        <v>67</v>
      </c>
      <c r="V4" s="15"/>
      <c r="W4" s="15"/>
      <c r="X4" s="15"/>
      <c r="Y4" s="15"/>
    </row>
    <row r="5" spans="1:25" s="11" customFormat="1" ht="22.5" x14ac:dyDescent="0.2">
      <c r="B5" s="12"/>
      <c r="C5" s="11" t="s">
        <v>96</v>
      </c>
      <c r="E5" s="9" t="s">
        <v>80</v>
      </c>
      <c r="G5" s="9" t="s">
        <v>81</v>
      </c>
      <c r="I5" s="11" t="s">
        <v>96</v>
      </c>
      <c r="K5" s="9" t="s">
        <v>80</v>
      </c>
      <c r="M5" s="9" t="s">
        <v>81</v>
      </c>
      <c r="O5" s="11" t="s">
        <v>96</v>
      </c>
      <c r="Q5" s="9" t="s">
        <v>80</v>
      </c>
      <c r="S5" s="9" t="s">
        <v>81</v>
      </c>
      <c r="U5" s="11" t="s">
        <v>96</v>
      </c>
      <c r="W5" s="9" t="s">
        <v>80</v>
      </c>
      <c r="Y5" s="9" t="s">
        <v>81</v>
      </c>
    </row>
    <row r="6" spans="1:25" ht="12.75" customHeight="1" x14ac:dyDescent="0.2">
      <c r="A6" t="s">
        <v>84</v>
      </c>
      <c r="B6" s="5" t="s">
        <v>10</v>
      </c>
      <c r="C6" s="29">
        <v>70.966207589557996</v>
      </c>
      <c r="D6" s="3"/>
      <c r="E6" s="26">
        <v>69.769998866178</v>
      </c>
      <c r="F6" s="4"/>
      <c r="G6" s="26">
        <v>72.162416312939001</v>
      </c>
      <c r="H6" s="4"/>
      <c r="I6" s="25">
        <v>25.225075096478001</v>
      </c>
      <c r="J6" s="3"/>
      <c r="K6" s="26">
        <v>24.082121257194999</v>
      </c>
      <c r="L6" s="4"/>
      <c r="M6" s="26">
        <v>26.368028935761</v>
      </c>
      <c r="N6" s="4"/>
      <c r="O6" s="34">
        <v>3.0165046991270001</v>
      </c>
      <c r="P6" s="3"/>
      <c r="Q6" s="26">
        <v>2.5641448721010001</v>
      </c>
      <c r="R6" s="4"/>
      <c r="S6" s="26">
        <v>3.4688645261530002</v>
      </c>
      <c r="T6" s="4"/>
      <c r="U6" s="31">
        <v>0.79221261483700001</v>
      </c>
      <c r="V6" s="3"/>
      <c r="W6" s="26">
        <v>0.59795602928899994</v>
      </c>
      <c r="X6" s="4"/>
      <c r="Y6" s="26">
        <v>0.9864692003840001</v>
      </c>
    </row>
    <row r="7" spans="1:25" ht="12.75" customHeight="1" x14ac:dyDescent="0.2">
      <c r="B7" s="5" t="s">
        <v>11</v>
      </c>
      <c r="C7" s="30">
        <v>48.082558472538004</v>
      </c>
      <c r="D7" s="1"/>
      <c r="E7" s="28">
        <v>45.068238818895999</v>
      </c>
      <c r="G7" s="28">
        <v>51.096878126180997</v>
      </c>
      <c r="I7" s="27">
        <v>35.152033499029002</v>
      </c>
      <c r="J7" s="1"/>
      <c r="K7" s="28">
        <v>32.393932950682</v>
      </c>
      <c r="M7" s="28">
        <v>37.910134047375998</v>
      </c>
      <c r="O7" s="32">
        <v>10.858771427907001</v>
      </c>
      <c r="P7" s="1"/>
      <c r="Q7" s="28">
        <v>9.360503035603001</v>
      </c>
      <c r="S7" s="28">
        <v>12.357039820211</v>
      </c>
      <c r="U7" s="32">
        <v>5.9066366005260003</v>
      </c>
      <c r="V7" s="1"/>
      <c r="W7" s="28">
        <v>4.8507433145770005</v>
      </c>
      <c r="Y7" s="28">
        <v>6.962529886475</v>
      </c>
    </row>
    <row r="8" spans="1:25" x14ac:dyDescent="0.2">
      <c r="B8" s="5" t="s">
        <v>9</v>
      </c>
      <c r="C8" s="27">
        <v>66.331981939329992</v>
      </c>
      <c r="D8" s="1"/>
      <c r="E8" s="28">
        <v>65.198581273425006</v>
      </c>
      <c r="G8" s="28">
        <v>67.465382605236002</v>
      </c>
      <c r="I8" s="27">
        <v>27.235408545597</v>
      </c>
      <c r="J8" s="1"/>
      <c r="K8" s="28">
        <v>26.165796560070998</v>
      </c>
      <c r="M8" s="28">
        <v>28.305020531122999</v>
      </c>
      <c r="O8" s="32">
        <v>4.6046619656800001</v>
      </c>
      <c r="P8" s="1"/>
      <c r="Q8" s="28">
        <v>4.1340762096599999</v>
      </c>
      <c r="S8" s="28">
        <v>5.0752477217000003</v>
      </c>
      <c r="U8" s="32">
        <v>1.8279475493930002</v>
      </c>
      <c r="V8" s="1"/>
      <c r="W8" s="28">
        <v>1.5640639295830001</v>
      </c>
      <c r="Y8" s="28">
        <v>2.091831169202</v>
      </c>
    </row>
    <row r="10" spans="1:25" x14ac:dyDescent="0.2">
      <c r="A10" s="2" t="s">
        <v>177</v>
      </c>
      <c r="B10" s="6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">
      <c r="A11" s="107" t="s">
        <v>226</v>
      </c>
      <c r="B11" s="109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">
      <c r="A12" s="104" t="s">
        <v>227</v>
      </c>
    </row>
    <row r="14" spans="1:25" x14ac:dyDescent="0.2">
      <c r="A14" t="s">
        <v>78</v>
      </c>
    </row>
    <row r="15" spans="1:25" x14ac:dyDescent="0.2">
      <c r="A15" t="s">
        <v>191</v>
      </c>
    </row>
    <row r="16" spans="1:25" x14ac:dyDescent="0.2">
      <c r="A16" t="s">
        <v>79</v>
      </c>
    </row>
    <row r="17" spans="1:1" x14ac:dyDescent="0.2">
      <c r="A17" s="42" t="s">
        <v>154</v>
      </c>
    </row>
  </sheetData>
  <phoneticPr fontId="2" type="noConversion"/>
  <hyperlinks>
    <hyperlink ref="A17" location="'Contents'!A22" display="Back to contents page"/>
  </hyperlinks>
  <pageMargins left="0.75" right="0.75" top="1" bottom="1" header="0.5" footer="0.5"/>
  <headerFooter alignWithMargins="0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9"/>
  <dimension ref="A1:Y22"/>
  <sheetViews>
    <sheetView showGridLines="0" workbookViewId="0">
      <selection activeCell="B37" sqref="B37"/>
    </sheetView>
  </sheetViews>
  <sheetFormatPr defaultRowHeight="12.75" x14ac:dyDescent="0.2"/>
  <cols>
    <col min="1" max="1" width="30.5703125" customWidth="1"/>
    <col min="2" max="2" width="38" style="5" customWidth="1"/>
    <col min="3" max="3" width="8.7109375" customWidth="1"/>
    <col min="4" max="4" width="1.7109375" customWidth="1"/>
    <col min="5" max="5" width="5.28515625" customWidth="1"/>
    <col min="6" max="6" width="1.7109375" customWidth="1"/>
    <col min="7" max="7" width="5.28515625" customWidth="1"/>
    <col min="8" max="8" width="1.7109375" customWidth="1"/>
    <col min="9" max="9" width="8.7109375" customWidth="1"/>
    <col min="10" max="10" width="1.7109375" customWidth="1"/>
    <col min="11" max="11" width="5.28515625" customWidth="1"/>
    <col min="12" max="12" width="1.7109375" customWidth="1"/>
    <col min="13" max="13" width="5.28515625" customWidth="1"/>
    <col min="14" max="14" width="1.7109375" customWidth="1"/>
    <col min="15" max="15" width="8.7109375" customWidth="1"/>
    <col min="16" max="16" width="1.7109375" customWidth="1"/>
    <col min="17" max="17" width="5.28515625" customWidth="1"/>
    <col min="18" max="18" width="1.7109375" customWidth="1"/>
    <col min="19" max="19" width="5.28515625" customWidth="1"/>
    <col min="20" max="20" width="1.7109375" customWidth="1"/>
    <col min="21" max="21" width="8.7109375" customWidth="1"/>
    <col min="22" max="22" width="1.7109375" customWidth="1"/>
    <col min="23" max="23" width="5.28515625" customWidth="1"/>
    <col min="24" max="24" width="1.7109375" customWidth="1"/>
    <col min="25" max="25" width="5.28515625" customWidth="1"/>
  </cols>
  <sheetData>
    <row r="1" spans="1:25" x14ac:dyDescent="0.2">
      <c r="A1" s="1" t="s">
        <v>209</v>
      </c>
    </row>
    <row r="3" spans="1:25" ht="18.75" x14ac:dyDescent="0.25">
      <c r="A3" t="s">
        <v>0</v>
      </c>
      <c r="C3" s="104" t="s">
        <v>200</v>
      </c>
    </row>
    <row r="4" spans="1:25" s="16" customFormat="1" x14ac:dyDescent="0.2">
      <c r="A4" s="13"/>
      <c r="B4" s="14"/>
      <c r="C4" s="15" t="s">
        <v>64</v>
      </c>
      <c r="D4" s="15"/>
      <c r="E4" s="15"/>
      <c r="F4" s="15"/>
      <c r="G4" s="15"/>
      <c r="H4" s="15"/>
      <c r="I4" s="15" t="s">
        <v>65</v>
      </c>
      <c r="J4" s="15"/>
      <c r="K4" s="15"/>
      <c r="L4" s="15"/>
      <c r="M4" s="15"/>
      <c r="N4" s="15"/>
      <c r="O4" s="15" t="s">
        <v>66</v>
      </c>
      <c r="P4" s="15"/>
      <c r="Q4" s="15"/>
      <c r="R4" s="15"/>
      <c r="S4" s="15"/>
      <c r="T4" s="15"/>
      <c r="U4" s="15" t="s">
        <v>67</v>
      </c>
      <c r="V4" s="15"/>
      <c r="W4" s="15"/>
      <c r="X4" s="15"/>
      <c r="Y4" s="15"/>
    </row>
    <row r="5" spans="1:25" s="11" customFormat="1" ht="22.5" x14ac:dyDescent="0.2">
      <c r="B5" s="12"/>
      <c r="C5" s="11" t="s">
        <v>96</v>
      </c>
      <c r="E5" s="9" t="s">
        <v>80</v>
      </c>
      <c r="G5" s="9" t="s">
        <v>81</v>
      </c>
      <c r="I5" s="11" t="s">
        <v>96</v>
      </c>
      <c r="K5" s="9" t="s">
        <v>80</v>
      </c>
      <c r="M5" s="9" t="s">
        <v>81</v>
      </c>
      <c r="O5" s="11" t="s">
        <v>96</v>
      </c>
      <c r="Q5" s="9" t="s">
        <v>80</v>
      </c>
      <c r="S5" s="9" t="s">
        <v>81</v>
      </c>
      <c r="U5" s="11" t="s">
        <v>96</v>
      </c>
      <c r="W5" s="9" t="s">
        <v>80</v>
      </c>
      <c r="Y5" s="9" t="s">
        <v>81</v>
      </c>
    </row>
    <row r="6" spans="1:25" ht="12.75" customHeight="1" x14ac:dyDescent="0.2">
      <c r="A6" t="s">
        <v>82</v>
      </c>
      <c r="B6" s="138" t="s">
        <v>2</v>
      </c>
      <c r="C6" s="29">
        <v>46.718332267584003</v>
      </c>
      <c r="D6" s="3"/>
      <c r="E6" s="26">
        <v>44.302424584657999</v>
      </c>
      <c r="F6" s="4"/>
      <c r="G6" s="26">
        <v>49.13423995051</v>
      </c>
      <c r="H6" s="4"/>
      <c r="I6" s="25">
        <v>35.883829138293997</v>
      </c>
      <c r="J6" s="3"/>
      <c r="K6" s="26">
        <v>33.556289306238</v>
      </c>
      <c r="L6" s="4"/>
      <c r="M6" s="26">
        <v>38.211368970351003</v>
      </c>
      <c r="N6" s="4"/>
      <c r="O6" s="34">
        <v>11.875327765133999</v>
      </c>
      <c r="P6" s="3"/>
      <c r="Q6" s="26">
        <v>10.279164716472</v>
      </c>
      <c r="R6" s="4"/>
      <c r="S6" s="26">
        <v>13.471490813795</v>
      </c>
      <c r="T6" s="4"/>
      <c r="U6" s="31">
        <v>5.5225108289879996</v>
      </c>
      <c r="V6" s="3"/>
      <c r="W6" s="26">
        <v>4.3550930748630003</v>
      </c>
      <c r="X6" s="4"/>
      <c r="Y6" s="26">
        <v>6.6899285831119997</v>
      </c>
    </row>
    <row r="7" spans="1:25" ht="12.75" customHeight="1" x14ac:dyDescent="0.2">
      <c r="B7" s="5" t="s">
        <v>3</v>
      </c>
      <c r="C7" s="30">
        <v>60.539190639886996</v>
      </c>
      <c r="D7" s="1"/>
      <c r="E7" s="28">
        <v>57.956867989333006</v>
      </c>
      <c r="G7" s="28">
        <v>63.121513290441996</v>
      </c>
      <c r="I7" s="27">
        <v>32.074252074393002</v>
      </c>
      <c r="J7" s="1"/>
      <c r="K7" s="28">
        <v>29.603140172163002</v>
      </c>
      <c r="M7" s="28">
        <v>34.545363976623001</v>
      </c>
      <c r="O7" s="33">
        <v>5.0169768185069996</v>
      </c>
      <c r="P7" s="1"/>
      <c r="Q7" s="28">
        <v>3.8082048767710002</v>
      </c>
      <c r="S7" s="28">
        <v>6.2257487602430004</v>
      </c>
      <c r="U7" s="33">
        <v>2.3695804672129999</v>
      </c>
      <c r="V7" s="1"/>
      <c r="W7" s="28">
        <v>1.6088867550379997</v>
      </c>
      <c r="Y7" s="28">
        <v>3.1302741793869999</v>
      </c>
    </row>
    <row r="8" spans="1:25" x14ac:dyDescent="0.2">
      <c r="B8" s="138" t="s">
        <v>4</v>
      </c>
      <c r="C8" s="27">
        <v>62.189868963503002</v>
      </c>
      <c r="D8" s="1"/>
      <c r="E8" s="28">
        <v>59.180825842479003</v>
      </c>
      <c r="G8" s="28">
        <v>65.198912084527009</v>
      </c>
      <c r="I8" s="27">
        <v>29.235903637436998</v>
      </c>
      <c r="J8" s="1"/>
      <c r="K8" s="28">
        <v>26.421013949069998</v>
      </c>
      <c r="M8" s="28">
        <v>32.050793325804001</v>
      </c>
      <c r="O8" s="33">
        <v>4.9485895754040001</v>
      </c>
      <c r="P8" s="1"/>
      <c r="Q8" s="28">
        <v>3.660444724924</v>
      </c>
      <c r="S8" s="28">
        <v>6.2367344258840003</v>
      </c>
      <c r="U8" s="33">
        <v>3.6256378236560001</v>
      </c>
      <c r="V8" s="1"/>
      <c r="W8" s="28">
        <v>2.4510537052479999</v>
      </c>
      <c r="Y8" s="28">
        <v>4.8002219420630006</v>
      </c>
    </row>
    <row r="9" spans="1:25" x14ac:dyDescent="0.2">
      <c r="B9" s="5" t="s">
        <v>5</v>
      </c>
      <c r="C9" s="27">
        <v>73.228691449890007</v>
      </c>
      <c r="D9" s="1"/>
      <c r="E9" s="28">
        <v>70.840634391809999</v>
      </c>
      <c r="G9" s="28">
        <v>75.616748507969007</v>
      </c>
      <c r="I9" s="32">
        <v>22.937285707432999</v>
      </c>
      <c r="J9" s="1"/>
      <c r="K9" s="28">
        <v>20.669800827049002</v>
      </c>
      <c r="M9" s="28">
        <v>25.204770587816999</v>
      </c>
      <c r="O9" s="33">
        <v>3.175601656345</v>
      </c>
      <c r="P9" s="1"/>
      <c r="Q9" s="28">
        <v>2.1798695488700002</v>
      </c>
      <c r="S9" s="28">
        <v>4.1713337638189998</v>
      </c>
      <c r="U9" s="114" t="s">
        <v>102</v>
      </c>
      <c r="V9" s="1"/>
      <c r="W9" s="5" t="s">
        <v>102</v>
      </c>
      <c r="Y9" s="5" t="s">
        <v>102</v>
      </c>
    </row>
    <row r="10" spans="1:25" x14ac:dyDescent="0.2">
      <c r="B10" s="5" t="s">
        <v>6</v>
      </c>
      <c r="C10" s="27">
        <v>69.872400920010008</v>
      </c>
      <c r="D10" s="1"/>
      <c r="E10" s="28">
        <v>67.731096693253008</v>
      </c>
      <c r="G10" s="28">
        <v>72.013705146767009</v>
      </c>
      <c r="I10" s="27">
        <v>25.944578244368</v>
      </c>
      <c r="J10" s="1"/>
      <c r="K10" s="28">
        <v>23.908092590679001</v>
      </c>
      <c r="M10" s="28">
        <v>27.981063898057002</v>
      </c>
      <c r="O10" s="33">
        <v>3.0422170604130003</v>
      </c>
      <c r="P10" s="1"/>
      <c r="Q10" s="28">
        <v>2.2336034558219997</v>
      </c>
      <c r="S10" s="28">
        <v>3.8508306650040001</v>
      </c>
      <c r="U10" s="36">
        <f>0.01140803775209*100</f>
        <v>1.1408037752090001</v>
      </c>
      <c r="V10" s="1"/>
      <c r="W10" s="115">
        <f>0.00647789923601*100</f>
        <v>0.64778992360100007</v>
      </c>
      <c r="X10" s="17"/>
      <c r="Y10" s="115">
        <f>0.01633817626817*100</f>
        <v>1.6338176268169999</v>
      </c>
    </row>
    <row r="11" spans="1:25" x14ac:dyDescent="0.2">
      <c r="B11" s="5" t="s">
        <v>7</v>
      </c>
      <c r="C11" s="27">
        <v>63.180994392365996</v>
      </c>
      <c r="D11" s="1"/>
      <c r="E11" s="28">
        <v>58.858413617753001</v>
      </c>
      <c r="G11" s="28">
        <v>67.503575166979005</v>
      </c>
      <c r="I11" s="32">
        <v>30.679006882242</v>
      </c>
      <c r="J11" s="1"/>
      <c r="K11" s="28">
        <v>26.563016460147999</v>
      </c>
      <c r="M11" s="28">
        <v>34.794997304336</v>
      </c>
      <c r="O11" s="33">
        <v>5.0427309468189998</v>
      </c>
      <c r="P11" s="1"/>
      <c r="Q11" s="28">
        <v>3.322490174061</v>
      </c>
      <c r="S11" s="28">
        <v>6.7629717195770001</v>
      </c>
      <c r="U11" s="114" t="s">
        <v>102</v>
      </c>
      <c r="V11" s="1"/>
      <c r="W11" s="5" t="s">
        <v>102</v>
      </c>
      <c r="Y11" s="5" t="s">
        <v>102</v>
      </c>
    </row>
    <row r="12" spans="1:25" x14ac:dyDescent="0.2">
      <c r="B12" s="5" t="s">
        <v>8</v>
      </c>
      <c r="C12" s="27">
        <v>69.736569890805995</v>
      </c>
      <c r="D12" s="1"/>
      <c r="E12" s="28">
        <v>66.085453977617007</v>
      </c>
      <c r="G12" s="28">
        <v>73.387685803994998</v>
      </c>
      <c r="I12" s="32">
        <v>24.388945794359</v>
      </c>
      <c r="J12" s="1"/>
      <c r="K12" s="28">
        <v>20.937942761178999</v>
      </c>
      <c r="M12" s="28">
        <v>27.839948827539001</v>
      </c>
      <c r="O12" s="33">
        <v>4.3664318865920002</v>
      </c>
      <c r="P12" s="1"/>
      <c r="Q12" s="28">
        <v>2.9572644682989999</v>
      </c>
      <c r="S12" s="28">
        <v>5.7755993048849996</v>
      </c>
      <c r="U12" s="114" t="s">
        <v>102</v>
      </c>
      <c r="V12" s="1"/>
      <c r="W12" s="5" t="s">
        <v>102</v>
      </c>
      <c r="Y12" s="5" t="s">
        <v>102</v>
      </c>
    </row>
    <row r="13" spans="1:25" x14ac:dyDescent="0.2">
      <c r="B13" s="5" t="s">
        <v>9</v>
      </c>
      <c r="C13" s="27">
        <v>66.331981939329992</v>
      </c>
      <c r="D13" s="1"/>
      <c r="E13" s="28">
        <v>65.198581273425006</v>
      </c>
      <c r="G13" s="28">
        <v>67.465382605236002</v>
      </c>
      <c r="I13" s="27">
        <v>27.235408545597</v>
      </c>
      <c r="J13" s="1"/>
      <c r="K13" s="28">
        <v>26.165796560070998</v>
      </c>
      <c r="M13" s="28">
        <v>28.305020531122999</v>
      </c>
      <c r="O13" s="32">
        <v>4.6046619656800001</v>
      </c>
      <c r="P13" s="1"/>
      <c r="Q13" s="28">
        <v>4.1340762096599999</v>
      </c>
      <c r="S13" s="28">
        <v>5.0752477217000003</v>
      </c>
      <c r="U13" s="32">
        <v>1.827947549393</v>
      </c>
      <c r="V13" s="1"/>
      <c r="W13" s="28">
        <v>1.5640639295830001</v>
      </c>
      <c r="Y13" s="28">
        <v>2.091831169202</v>
      </c>
    </row>
    <row r="15" spans="1:25" x14ac:dyDescent="0.2">
      <c r="A15" s="2" t="s">
        <v>177</v>
      </c>
      <c r="B15" s="6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">
      <c r="A16" s="107" t="s">
        <v>226</v>
      </c>
      <c r="B16" s="109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spans="1:1" x14ac:dyDescent="0.2">
      <c r="A17" s="104" t="s">
        <v>227</v>
      </c>
    </row>
    <row r="19" spans="1:1" x14ac:dyDescent="0.2">
      <c r="A19" t="s">
        <v>78</v>
      </c>
    </row>
    <row r="20" spans="1:1" x14ac:dyDescent="0.2">
      <c r="A20" t="s">
        <v>191</v>
      </c>
    </row>
    <row r="21" spans="1:1" x14ac:dyDescent="0.2">
      <c r="A21" t="s">
        <v>79</v>
      </c>
    </row>
    <row r="22" spans="1:1" x14ac:dyDescent="0.2">
      <c r="A22" s="42" t="s">
        <v>154</v>
      </c>
    </row>
  </sheetData>
  <phoneticPr fontId="2" type="noConversion"/>
  <hyperlinks>
    <hyperlink ref="A22" location="'Contents'!A22" display="Back to contents page"/>
  </hyperlinks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19"/>
  <sheetViews>
    <sheetView showGridLines="0" workbookViewId="0">
      <selection activeCell="C12" sqref="C12"/>
    </sheetView>
  </sheetViews>
  <sheetFormatPr defaultRowHeight="12.75" x14ac:dyDescent="0.2"/>
  <cols>
    <col min="1" max="1" width="20.7109375" customWidth="1"/>
    <col min="2" max="2" width="50.7109375" style="5" bestFit="1" customWidth="1"/>
    <col min="3" max="3" width="8.7109375" customWidth="1"/>
    <col min="4" max="4" width="1.7109375" customWidth="1"/>
    <col min="5" max="5" width="5.28515625" customWidth="1"/>
    <col min="6" max="6" width="1.7109375" customWidth="1"/>
    <col min="7" max="7" width="5.28515625" customWidth="1"/>
    <col min="8" max="16" width="8.7109375" customWidth="1"/>
  </cols>
  <sheetData>
    <row r="1" spans="1:7" x14ac:dyDescent="0.2">
      <c r="A1" s="1" t="s">
        <v>153</v>
      </c>
    </row>
    <row r="3" spans="1:7" x14ac:dyDescent="0.2">
      <c r="A3" t="s">
        <v>0</v>
      </c>
      <c r="C3" t="s">
        <v>83</v>
      </c>
    </row>
    <row r="4" spans="1:7" s="9" customFormat="1" ht="22.5" x14ac:dyDescent="0.2">
      <c r="A4" s="7"/>
      <c r="B4" s="8"/>
      <c r="C4" s="7" t="s">
        <v>1</v>
      </c>
      <c r="D4" s="7"/>
      <c r="E4" s="7" t="s">
        <v>80</v>
      </c>
      <c r="F4" s="7"/>
      <c r="G4" s="7" t="s">
        <v>81</v>
      </c>
    </row>
    <row r="5" spans="1:7" x14ac:dyDescent="0.2">
      <c r="A5" t="s">
        <v>82</v>
      </c>
      <c r="B5" s="5" t="s">
        <v>2</v>
      </c>
      <c r="C5" s="83">
        <v>6.2305453132238</v>
      </c>
      <c r="D5" s="3"/>
      <c r="E5" s="21">
        <v>6.0484264918925001</v>
      </c>
      <c r="F5" s="4"/>
      <c r="G5" s="21">
        <v>6.4126641345550999</v>
      </c>
    </row>
    <row r="6" spans="1:7" ht="12.75" customHeight="1" x14ac:dyDescent="0.2">
      <c r="B6" s="5" t="s">
        <v>3</v>
      </c>
      <c r="C6" s="22">
        <v>6.0239968312765004</v>
      </c>
      <c r="D6" s="1"/>
      <c r="E6" s="23">
        <v>5.8527954538448999</v>
      </c>
      <c r="G6" s="23">
        <v>6.1951982087081001</v>
      </c>
    </row>
    <row r="7" spans="1:7" ht="12.75" customHeight="1" x14ac:dyDescent="0.2">
      <c r="B7" s="5" t="s">
        <v>4</v>
      </c>
      <c r="C7" s="22">
        <v>5.9831743548547003</v>
      </c>
      <c r="D7" s="1"/>
      <c r="E7" s="23">
        <v>5.8008193224316003</v>
      </c>
      <c r="G7" s="23">
        <v>6.1655293872778998</v>
      </c>
    </row>
    <row r="8" spans="1:7" x14ac:dyDescent="0.2">
      <c r="B8" s="5" t="s">
        <v>5</v>
      </c>
      <c r="C8" s="24">
        <v>5.7785490572607001</v>
      </c>
      <c r="D8" s="1"/>
      <c r="E8" s="23">
        <v>5.6253271177924002</v>
      </c>
      <c r="G8" s="23">
        <v>5.9317709967291004</v>
      </c>
    </row>
    <row r="9" spans="1:7" x14ac:dyDescent="0.2">
      <c r="B9" s="5" t="s">
        <v>6</v>
      </c>
      <c r="C9" s="24">
        <v>5.5674456847596998</v>
      </c>
      <c r="D9" s="1"/>
      <c r="E9" s="23">
        <v>5.4164148576256999</v>
      </c>
      <c r="G9" s="23">
        <v>5.7184765118936998</v>
      </c>
    </row>
    <row r="10" spans="1:7" x14ac:dyDescent="0.2">
      <c r="B10" s="5" t="s">
        <v>7</v>
      </c>
      <c r="C10" s="24">
        <v>5.9334922848884002</v>
      </c>
      <c r="D10" s="1"/>
      <c r="E10" s="23">
        <v>5.6312251569548</v>
      </c>
      <c r="G10" s="23">
        <v>6.2357594128220004</v>
      </c>
    </row>
    <row r="11" spans="1:7" x14ac:dyDescent="0.2">
      <c r="B11" s="5" t="s">
        <v>8</v>
      </c>
      <c r="C11" s="24">
        <v>6.1398129127327996</v>
      </c>
      <c r="D11" s="1"/>
      <c r="E11" s="23">
        <v>5.8780083391974998</v>
      </c>
      <c r="G11" s="23">
        <v>6.4016174862681003</v>
      </c>
    </row>
    <row r="12" spans="1:7" x14ac:dyDescent="0.2">
      <c r="B12" s="5" t="s">
        <v>9</v>
      </c>
      <c r="C12" s="24">
        <v>5.8833116247696999</v>
      </c>
      <c r="D12" s="1"/>
      <c r="E12" s="23">
        <v>5.8032885878979998</v>
      </c>
      <c r="G12" s="23">
        <v>5.9633346616412997</v>
      </c>
    </row>
    <row r="14" spans="1:7" x14ac:dyDescent="0.2">
      <c r="A14" s="2" t="s">
        <v>173</v>
      </c>
      <c r="B14" s="6"/>
      <c r="C14" s="2"/>
      <c r="D14" s="2"/>
      <c r="E14" s="2"/>
      <c r="F14" s="2"/>
      <c r="G14" s="2"/>
    </row>
    <row r="16" spans="1:7" x14ac:dyDescent="0.2">
      <c r="A16" t="s">
        <v>78</v>
      </c>
    </row>
    <row r="17" spans="1:1" x14ac:dyDescent="0.2">
      <c r="A17" t="s">
        <v>191</v>
      </c>
    </row>
    <row r="18" spans="1:1" x14ac:dyDescent="0.2">
      <c r="A18" t="s">
        <v>79</v>
      </c>
    </row>
    <row r="19" spans="1:1" x14ac:dyDescent="0.2">
      <c r="A19" s="42" t="s">
        <v>154</v>
      </c>
    </row>
  </sheetData>
  <phoneticPr fontId="2" type="noConversion"/>
  <hyperlinks>
    <hyperlink ref="A19" location="'Contents'!A22" display="Back to contents page"/>
  </hyperlinks>
  <pageMargins left="0.75" right="0.75" top="1" bottom="1" header="0.5" footer="0.5"/>
  <pageSetup paperSize="9" orientation="portrait" horizontalDpi="300" r:id="rId1"/>
  <headerFooter alignWithMargins="0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"/>
  <dimension ref="A1:Y20"/>
  <sheetViews>
    <sheetView showGridLines="0" workbookViewId="0">
      <selection activeCell="U11" sqref="U11"/>
    </sheetView>
  </sheetViews>
  <sheetFormatPr defaultRowHeight="12.75" x14ac:dyDescent="0.2"/>
  <cols>
    <col min="1" max="1" width="20.7109375" customWidth="1"/>
    <col min="2" max="2" width="20.7109375" style="5" customWidth="1"/>
    <col min="3" max="3" width="8.7109375" customWidth="1"/>
    <col min="4" max="4" width="1.7109375" customWidth="1"/>
    <col min="5" max="5" width="5.28515625" customWidth="1"/>
    <col min="6" max="6" width="1.7109375" customWidth="1"/>
    <col min="7" max="7" width="5.28515625" customWidth="1"/>
    <col min="8" max="8" width="1.7109375" customWidth="1"/>
    <col min="9" max="9" width="8.7109375" customWidth="1"/>
    <col min="10" max="10" width="1.7109375" customWidth="1"/>
    <col min="11" max="11" width="5.28515625" customWidth="1"/>
    <col min="12" max="12" width="1.7109375" customWidth="1"/>
    <col min="13" max="13" width="5.28515625" customWidth="1"/>
    <col min="14" max="14" width="1.7109375" customWidth="1"/>
    <col min="15" max="15" width="8.7109375" customWidth="1"/>
    <col min="16" max="16" width="1.7109375" customWidth="1"/>
    <col min="17" max="17" width="5.28515625" customWidth="1"/>
    <col min="18" max="18" width="1.7109375" customWidth="1"/>
    <col min="19" max="19" width="5.28515625" customWidth="1"/>
    <col min="20" max="20" width="1.7109375" customWidth="1"/>
    <col min="21" max="21" width="8.7109375" customWidth="1"/>
    <col min="22" max="22" width="1.7109375" customWidth="1"/>
    <col min="23" max="23" width="5.28515625" customWidth="1"/>
    <col min="24" max="24" width="1.7109375" customWidth="1"/>
    <col min="25" max="25" width="5.28515625" customWidth="1"/>
  </cols>
  <sheetData>
    <row r="1" spans="1:25" x14ac:dyDescent="0.2">
      <c r="A1" s="1" t="s">
        <v>210</v>
      </c>
    </row>
    <row r="3" spans="1:25" ht="18.75" x14ac:dyDescent="0.25">
      <c r="A3" t="s">
        <v>0</v>
      </c>
      <c r="C3" s="104" t="s">
        <v>200</v>
      </c>
    </row>
    <row r="4" spans="1:25" s="16" customFormat="1" x14ac:dyDescent="0.2">
      <c r="A4" s="13"/>
      <c r="B4" s="14"/>
      <c r="C4" s="15" t="s">
        <v>64</v>
      </c>
      <c r="D4" s="15"/>
      <c r="E4" s="15"/>
      <c r="F4" s="15"/>
      <c r="G4" s="15"/>
      <c r="H4" s="15"/>
      <c r="I4" s="15" t="s">
        <v>65</v>
      </c>
      <c r="J4" s="15"/>
      <c r="K4" s="15"/>
      <c r="L4" s="15"/>
      <c r="M4" s="15"/>
      <c r="N4" s="15"/>
      <c r="O4" s="15" t="s">
        <v>66</v>
      </c>
      <c r="P4" s="15"/>
      <c r="Q4" s="15"/>
      <c r="R4" s="15"/>
      <c r="S4" s="15"/>
      <c r="T4" s="15"/>
      <c r="U4" s="15" t="s">
        <v>67</v>
      </c>
      <c r="V4" s="15"/>
      <c r="W4" s="15"/>
      <c r="X4" s="15"/>
      <c r="Y4" s="15"/>
    </row>
    <row r="5" spans="1:25" s="11" customFormat="1" ht="22.5" x14ac:dyDescent="0.2">
      <c r="B5" s="12"/>
      <c r="C5" s="11" t="s">
        <v>96</v>
      </c>
      <c r="E5" s="9" t="s">
        <v>80</v>
      </c>
      <c r="G5" s="9" t="s">
        <v>81</v>
      </c>
      <c r="I5" s="11" t="s">
        <v>96</v>
      </c>
      <c r="K5" s="9" t="s">
        <v>80</v>
      </c>
      <c r="M5" s="9" t="s">
        <v>81</v>
      </c>
      <c r="O5" s="11" t="s">
        <v>96</v>
      </c>
      <c r="Q5" s="9" t="s">
        <v>80</v>
      </c>
      <c r="S5" s="9" t="s">
        <v>81</v>
      </c>
      <c r="U5" s="11" t="s">
        <v>96</v>
      </c>
      <c r="W5" s="9" t="s">
        <v>80</v>
      </c>
      <c r="Y5" s="9" t="s">
        <v>81</v>
      </c>
    </row>
    <row r="6" spans="1:25" ht="12.75" customHeight="1" x14ac:dyDescent="0.2">
      <c r="A6" t="s">
        <v>99</v>
      </c>
      <c r="B6" s="5" t="s">
        <v>73</v>
      </c>
      <c r="C6" s="29">
        <v>70.350043128118003</v>
      </c>
      <c r="D6" s="3"/>
      <c r="E6" s="26">
        <v>68.447231472300999</v>
      </c>
      <c r="F6" s="4"/>
      <c r="G6" s="26">
        <v>72.252854783933998</v>
      </c>
      <c r="H6" s="4"/>
      <c r="I6" s="25">
        <v>24.781131543217001</v>
      </c>
      <c r="J6" s="3"/>
      <c r="K6" s="26">
        <v>22.977004591164</v>
      </c>
      <c r="L6" s="4"/>
      <c r="M6" s="26">
        <v>26.585258495268999</v>
      </c>
      <c r="N6" s="4"/>
      <c r="O6" s="31">
        <v>3.5977639992889996</v>
      </c>
      <c r="P6" s="3"/>
      <c r="Q6" s="26">
        <v>2.8464471075239999</v>
      </c>
      <c r="R6" s="4"/>
      <c r="S6" s="26">
        <v>4.3490808910540002</v>
      </c>
      <c r="T6" s="4"/>
      <c r="U6" s="31">
        <v>1.2710613293770001</v>
      </c>
      <c r="V6" s="3"/>
      <c r="W6" s="26">
        <v>0.90535079064000012</v>
      </c>
      <c r="X6" s="4"/>
      <c r="Y6" s="26">
        <v>1.6367718681150001</v>
      </c>
    </row>
    <row r="7" spans="1:25" ht="12.75" customHeight="1" x14ac:dyDescent="0.2">
      <c r="B7" s="5" t="s">
        <v>74</v>
      </c>
      <c r="C7" s="30">
        <v>74.325714970860005</v>
      </c>
      <c r="D7" s="1"/>
      <c r="E7" s="28">
        <v>67.463387128660997</v>
      </c>
      <c r="G7" s="28">
        <v>81.188042813058999</v>
      </c>
      <c r="I7" s="33">
        <v>21.111740430925998</v>
      </c>
      <c r="J7" s="1"/>
      <c r="K7" s="28">
        <v>14.649154879921999</v>
      </c>
      <c r="M7" s="28">
        <v>27.574325981929999</v>
      </c>
      <c r="O7" s="114" t="s">
        <v>102</v>
      </c>
      <c r="P7" s="1"/>
      <c r="Q7" s="5" t="s">
        <v>102</v>
      </c>
      <c r="S7" s="5" t="s">
        <v>102</v>
      </c>
      <c r="U7" s="114" t="s">
        <v>102</v>
      </c>
      <c r="V7" s="1"/>
      <c r="W7" s="5" t="s">
        <v>102</v>
      </c>
      <c r="Y7" s="5" t="s">
        <v>102</v>
      </c>
    </row>
    <row r="8" spans="1:25" x14ac:dyDescent="0.2">
      <c r="B8" s="5" t="s">
        <v>75</v>
      </c>
      <c r="C8" s="27">
        <v>66.917122731971006</v>
      </c>
      <c r="D8" s="1"/>
      <c r="E8" s="28">
        <v>64.718163793456</v>
      </c>
      <c r="G8" s="28">
        <v>69.116081670485997</v>
      </c>
      <c r="I8" s="27">
        <v>27.855295918488999</v>
      </c>
      <c r="J8" s="1"/>
      <c r="K8" s="28">
        <v>25.754769360235002</v>
      </c>
      <c r="M8" s="28">
        <v>29.955822476742998</v>
      </c>
      <c r="O8" s="33">
        <v>3.6520255931570005</v>
      </c>
      <c r="P8" s="1"/>
      <c r="Q8" s="28">
        <v>2.8819879142860003</v>
      </c>
      <c r="S8" s="28">
        <v>4.4220632720279998</v>
      </c>
      <c r="U8" s="33">
        <v>1.5755557563830001</v>
      </c>
      <c r="V8" s="1"/>
      <c r="W8" s="28">
        <v>1.071950606253</v>
      </c>
      <c r="Y8" s="28">
        <v>2.079160906512</v>
      </c>
    </row>
    <row r="9" spans="1:25" x14ac:dyDescent="0.2">
      <c r="B9" s="5" t="s">
        <v>76</v>
      </c>
      <c r="C9" s="27">
        <v>63.612072973221998</v>
      </c>
      <c r="D9" s="1"/>
      <c r="E9" s="28">
        <v>60.851023510541005</v>
      </c>
      <c r="G9" s="28">
        <v>66.373122435902999</v>
      </c>
      <c r="I9" s="27">
        <v>29.413780799556001</v>
      </c>
      <c r="J9" s="1"/>
      <c r="K9" s="28">
        <v>26.764634381653003</v>
      </c>
      <c r="M9" s="28">
        <v>32.062927217458999</v>
      </c>
      <c r="O9" s="33">
        <v>4.8692884852859999</v>
      </c>
      <c r="P9" s="1"/>
      <c r="Q9" s="28">
        <v>3.7312361643749998</v>
      </c>
      <c r="S9" s="28">
        <v>6.0073408061959999</v>
      </c>
      <c r="U9" s="33">
        <v>2.1048577419360002</v>
      </c>
      <c r="V9" s="1"/>
      <c r="W9" s="28">
        <v>1.4306632302110001</v>
      </c>
      <c r="Y9" s="28">
        <v>2.7790522536619999</v>
      </c>
    </row>
    <row r="10" spans="1:25" x14ac:dyDescent="0.2">
      <c r="B10" s="5" t="s">
        <v>77</v>
      </c>
      <c r="C10" s="27">
        <v>60.704542638322003</v>
      </c>
      <c r="D10" s="1"/>
      <c r="E10" s="28">
        <v>58.149548716125999</v>
      </c>
      <c r="G10" s="28">
        <v>63.259536560518001</v>
      </c>
      <c r="I10" s="27">
        <v>29.178230083923999</v>
      </c>
      <c r="J10" s="1"/>
      <c r="K10" s="28">
        <v>26.8347146634</v>
      </c>
      <c r="M10" s="28">
        <v>31.521745504448003</v>
      </c>
      <c r="O10" s="32">
        <v>7.3822628569500006</v>
      </c>
      <c r="P10" s="1"/>
      <c r="Q10" s="28">
        <v>6.0524624065120003</v>
      </c>
      <c r="S10" s="28">
        <v>8.712063307387</v>
      </c>
      <c r="U10" s="33">
        <v>2.7349644208049999</v>
      </c>
      <c r="V10" s="1"/>
      <c r="W10" s="28">
        <v>2.0428750171279999</v>
      </c>
      <c r="Y10" s="28">
        <v>3.4270538244819999</v>
      </c>
    </row>
    <row r="11" spans="1:25" x14ac:dyDescent="0.2">
      <c r="B11" s="5" t="s">
        <v>9</v>
      </c>
      <c r="C11" s="27">
        <v>66.331981939329992</v>
      </c>
      <c r="D11" s="1"/>
      <c r="E11" s="28">
        <v>65.198581273425006</v>
      </c>
      <c r="G11" s="28">
        <v>67.465382605236002</v>
      </c>
      <c r="I11" s="27">
        <v>27.235408545597</v>
      </c>
      <c r="J11" s="1"/>
      <c r="K11" s="28">
        <v>26.165796560070998</v>
      </c>
      <c r="M11" s="28">
        <v>28.305020531122999</v>
      </c>
      <c r="O11" s="32">
        <v>4.6046619656800001</v>
      </c>
      <c r="P11" s="1"/>
      <c r="Q11" s="28">
        <v>4.1340762096599999</v>
      </c>
      <c r="S11" s="28">
        <v>5.0752477217000003</v>
      </c>
      <c r="U11" s="32">
        <v>1.8279475493930002</v>
      </c>
      <c r="V11" s="1"/>
      <c r="W11" s="28">
        <v>1.5640639295830001</v>
      </c>
      <c r="Y11" s="28">
        <v>2.091831169202</v>
      </c>
    </row>
    <row r="13" spans="1:25" x14ac:dyDescent="0.2">
      <c r="A13" s="2" t="s">
        <v>177</v>
      </c>
      <c r="B13" s="6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">
      <c r="A14" s="107" t="s">
        <v>226</v>
      </c>
      <c r="B14" s="109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">
      <c r="A15" s="104" t="s">
        <v>227</v>
      </c>
    </row>
    <row r="17" spans="1:1" x14ac:dyDescent="0.2">
      <c r="A17" t="s">
        <v>78</v>
      </c>
    </row>
    <row r="18" spans="1:1" x14ac:dyDescent="0.2">
      <c r="A18" t="s">
        <v>191</v>
      </c>
    </row>
    <row r="19" spans="1:1" x14ac:dyDescent="0.2">
      <c r="A19" t="s">
        <v>79</v>
      </c>
    </row>
    <row r="20" spans="1:1" x14ac:dyDescent="0.2">
      <c r="A20" s="42" t="s">
        <v>154</v>
      </c>
    </row>
  </sheetData>
  <phoneticPr fontId="2" type="noConversion"/>
  <hyperlinks>
    <hyperlink ref="A20" location="'Contents'!A22" display="Back to contents page"/>
  </hyperlinks>
  <pageMargins left="0.75" right="0.75" top="1" bottom="1" header="0.5" footer="0.5"/>
  <headerFooter alignWithMargins="0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3"/>
  <dimension ref="A1:Y32"/>
  <sheetViews>
    <sheetView showGridLines="0" workbookViewId="0">
      <selection activeCell="AD32" sqref="AD32"/>
    </sheetView>
  </sheetViews>
  <sheetFormatPr defaultRowHeight="12.75" x14ac:dyDescent="0.2"/>
  <cols>
    <col min="1" max="1" width="20.7109375" customWidth="1"/>
    <col min="2" max="2" width="20.7109375" style="5" customWidth="1"/>
    <col min="3" max="3" width="8.7109375" customWidth="1"/>
    <col min="4" max="4" width="1.7109375" customWidth="1"/>
    <col min="5" max="5" width="5.28515625" customWidth="1"/>
    <col min="6" max="6" width="1.7109375" customWidth="1"/>
    <col min="7" max="7" width="5.28515625" customWidth="1"/>
    <col min="8" max="8" width="1.7109375" customWidth="1"/>
    <col min="9" max="9" width="8.7109375" customWidth="1"/>
    <col min="10" max="10" width="1.7109375" customWidth="1"/>
    <col min="11" max="11" width="5.28515625" customWidth="1"/>
    <col min="12" max="12" width="1.7109375" customWidth="1"/>
    <col min="13" max="13" width="5.28515625" customWidth="1"/>
    <col min="14" max="14" width="1.7109375" customWidth="1"/>
    <col min="15" max="15" width="8.7109375" customWidth="1"/>
    <col min="16" max="16" width="1.7109375" customWidth="1"/>
    <col min="17" max="17" width="5.28515625" customWidth="1"/>
    <col min="18" max="18" width="1.7109375" customWidth="1"/>
    <col min="19" max="19" width="5.28515625" customWidth="1"/>
    <col min="20" max="20" width="1.7109375" customWidth="1"/>
    <col min="21" max="21" width="8.7109375" customWidth="1"/>
    <col min="22" max="22" width="1.7109375" customWidth="1"/>
    <col min="23" max="23" width="5.28515625" customWidth="1"/>
    <col min="24" max="24" width="1.7109375" customWidth="1"/>
    <col min="25" max="25" width="5.28515625" customWidth="1"/>
  </cols>
  <sheetData>
    <row r="1" spans="1:25" x14ac:dyDescent="0.2">
      <c r="A1" s="1" t="s">
        <v>211</v>
      </c>
    </row>
    <row r="3" spans="1:25" ht="18.75" x14ac:dyDescent="0.25">
      <c r="A3" t="s">
        <v>0</v>
      </c>
      <c r="C3" s="104" t="s">
        <v>200</v>
      </c>
    </row>
    <row r="4" spans="1:25" s="16" customFormat="1" x14ac:dyDescent="0.2">
      <c r="A4" s="13"/>
      <c r="B4" s="14"/>
      <c r="C4" s="15" t="s">
        <v>64</v>
      </c>
      <c r="D4" s="15"/>
      <c r="E4" s="15"/>
      <c r="F4" s="15"/>
      <c r="G4" s="15"/>
      <c r="H4" s="15"/>
      <c r="I4" s="15" t="s">
        <v>65</v>
      </c>
      <c r="J4" s="15"/>
      <c r="K4" s="15"/>
      <c r="L4" s="15"/>
      <c r="M4" s="15"/>
      <c r="N4" s="15"/>
      <c r="O4" s="15" t="s">
        <v>66</v>
      </c>
      <c r="P4" s="15"/>
      <c r="Q4" s="15"/>
      <c r="R4" s="15"/>
      <c r="S4" s="15"/>
      <c r="T4" s="15"/>
      <c r="U4" s="15" t="s">
        <v>67</v>
      </c>
      <c r="V4" s="15"/>
      <c r="W4" s="15"/>
      <c r="X4" s="15"/>
      <c r="Y4" s="15"/>
    </row>
    <row r="5" spans="1:25" s="11" customFormat="1" ht="22.5" x14ac:dyDescent="0.2">
      <c r="B5" s="12"/>
      <c r="C5" s="11" t="s">
        <v>96</v>
      </c>
      <c r="E5" s="9" t="s">
        <v>80</v>
      </c>
      <c r="G5" s="9" t="s">
        <v>81</v>
      </c>
      <c r="I5" s="11" t="s">
        <v>96</v>
      </c>
      <c r="K5" s="9" t="s">
        <v>80</v>
      </c>
      <c r="M5" s="9" t="s">
        <v>81</v>
      </c>
      <c r="O5" s="11" t="s">
        <v>96</v>
      </c>
      <c r="Q5" s="9" t="s">
        <v>80</v>
      </c>
      <c r="S5" s="9" t="s">
        <v>81</v>
      </c>
      <c r="U5" s="131" t="s">
        <v>96</v>
      </c>
      <c r="W5" s="9" t="s">
        <v>80</v>
      </c>
      <c r="Y5" s="9" t="s">
        <v>81</v>
      </c>
    </row>
    <row r="6" spans="1:25" ht="12.75" customHeight="1" x14ac:dyDescent="0.2">
      <c r="A6" t="s">
        <v>92</v>
      </c>
      <c r="B6" s="5" t="s">
        <v>51</v>
      </c>
      <c r="C6" s="29">
        <v>75.674151421091992</v>
      </c>
      <c r="D6" s="3"/>
      <c r="E6" s="26">
        <v>74.177483145314</v>
      </c>
      <c r="F6" s="4"/>
      <c r="G6" s="26">
        <v>77.170819696869998</v>
      </c>
      <c r="H6" s="4"/>
      <c r="I6" s="25">
        <v>21.701822802372</v>
      </c>
      <c r="J6" s="3"/>
      <c r="K6" s="26">
        <v>20.265456917863002</v>
      </c>
      <c r="L6" s="4"/>
      <c r="M6" s="26">
        <v>23.138188686881001</v>
      </c>
      <c r="N6" s="4"/>
      <c r="O6" s="31">
        <v>2.1810142761010001</v>
      </c>
      <c r="P6" s="3"/>
      <c r="Q6" s="26">
        <v>1.6631302589700001</v>
      </c>
      <c r="R6" s="4"/>
      <c r="S6" s="26">
        <v>2.6988982932320003</v>
      </c>
      <c r="T6" s="4"/>
      <c r="U6" s="36">
        <f>0.00443011500435*100</f>
        <v>0.44301150043499998</v>
      </c>
      <c r="V6" s="3"/>
      <c r="W6" s="116">
        <f>0.00245665586078*100</f>
        <v>0.24566558607800001</v>
      </c>
      <c r="X6" s="117"/>
      <c r="Y6" s="116">
        <f>0.00640357414792*100</f>
        <v>0.64035741479199992</v>
      </c>
    </row>
    <row r="7" spans="1:25" ht="12.75" customHeight="1" x14ac:dyDescent="0.2">
      <c r="B7" s="5" t="s">
        <v>52</v>
      </c>
      <c r="C7" s="30">
        <v>56.655694172221004</v>
      </c>
      <c r="D7" s="1"/>
      <c r="E7" s="28">
        <v>54.984473612580999</v>
      </c>
      <c r="G7" s="28">
        <v>58.326914731862004</v>
      </c>
      <c r="I7" s="27">
        <v>32.951318315291999</v>
      </c>
      <c r="J7" s="1"/>
      <c r="K7" s="28">
        <v>31.376155883596002</v>
      </c>
      <c r="M7" s="28">
        <v>34.526480746988</v>
      </c>
      <c r="O7" s="32">
        <v>7.1251860047819999</v>
      </c>
      <c r="P7" s="1"/>
      <c r="Q7" s="28">
        <v>6.3347192152789997</v>
      </c>
      <c r="S7" s="28">
        <v>7.915652794284</v>
      </c>
      <c r="U7" s="32">
        <v>3.2678015077050002</v>
      </c>
      <c r="V7" s="1"/>
      <c r="W7" s="28">
        <v>2.7719220321170002</v>
      </c>
      <c r="Y7" s="28">
        <v>3.7636809832940004</v>
      </c>
    </row>
    <row r="8" spans="1:25" x14ac:dyDescent="0.2">
      <c r="B8" s="5" t="s">
        <v>9</v>
      </c>
      <c r="C8" s="27">
        <v>66.331981939329992</v>
      </c>
      <c r="D8" s="1"/>
      <c r="E8" s="28">
        <v>65.198581273425006</v>
      </c>
      <c r="G8" s="28">
        <v>67.465382605236002</v>
      </c>
      <c r="I8" s="27">
        <v>27.235408545597</v>
      </c>
      <c r="J8" s="1"/>
      <c r="K8" s="28">
        <v>26.165796560070998</v>
      </c>
      <c r="M8" s="28">
        <v>28.305020531122999</v>
      </c>
      <c r="O8" s="32">
        <v>4.6046619656800001</v>
      </c>
      <c r="P8" s="1"/>
      <c r="Q8" s="28">
        <v>4.1340762096599999</v>
      </c>
      <c r="S8" s="28">
        <v>5.0752477217000003</v>
      </c>
      <c r="U8" s="32">
        <v>2.0287882981296628</v>
      </c>
      <c r="V8" s="1"/>
      <c r="W8" s="17">
        <v>1.6861119159489999</v>
      </c>
      <c r="Y8" s="17">
        <v>2.371464680311</v>
      </c>
    </row>
    <row r="10" spans="1:25" x14ac:dyDescent="0.2">
      <c r="A10" s="2" t="s">
        <v>177</v>
      </c>
      <c r="B10" s="6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">
      <c r="A11" s="107" t="s">
        <v>226</v>
      </c>
      <c r="B11" s="109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">
      <c r="A12" s="104" t="s">
        <v>227</v>
      </c>
    </row>
    <row r="14" spans="1:25" x14ac:dyDescent="0.2">
      <c r="A14" t="s">
        <v>78</v>
      </c>
    </row>
    <row r="15" spans="1:25" x14ac:dyDescent="0.2">
      <c r="A15" t="s">
        <v>191</v>
      </c>
    </row>
    <row r="16" spans="1:25" x14ac:dyDescent="0.2">
      <c r="A16" t="s">
        <v>79</v>
      </c>
    </row>
    <row r="17" spans="1:15" x14ac:dyDescent="0.2">
      <c r="A17" s="42" t="s">
        <v>154</v>
      </c>
    </row>
    <row r="29" spans="1:15" x14ac:dyDescent="0.2">
      <c r="O29" s="41"/>
    </row>
    <row r="30" spans="1:15" x14ac:dyDescent="0.2">
      <c r="O30" s="41"/>
    </row>
    <row r="31" spans="1:15" x14ac:dyDescent="0.2">
      <c r="O31" s="41"/>
    </row>
    <row r="32" spans="1:15" x14ac:dyDescent="0.2">
      <c r="O32" s="41"/>
    </row>
  </sheetData>
  <phoneticPr fontId="2" type="noConversion"/>
  <hyperlinks>
    <hyperlink ref="A17" location="'Contents'!A22" display="Back to contents page"/>
  </hyperlinks>
  <pageMargins left="0.75" right="0.75" top="1" bottom="1" header="0.5" footer="0.5"/>
  <headerFooter alignWithMargins="0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5"/>
  <dimension ref="A1:Y20"/>
  <sheetViews>
    <sheetView showGridLines="0" workbookViewId="0">
      <selection activeCell="U11" sqref="U11"/>
    </sheetView>
  </sheetViews>
  <sheetFormatPr defaultRowHeight="12.75" x14ac:dyDescent="0.2"/>
  <cols>
    <col min="1" max="1" width="20.7109375" customWidth="1"/>
    <col min="2" max="2" width="20.7109375" style="5" customWidth="1"/>
    <col min="3" max="3" width="8.7109375" customWidth="1"/>
    <col min="4" max="4" width="1.7109375" customWidth="1"/>
    <col min="5" max="5" width="5.28515625" customWidth="1"/>
    <col min="6" max="6" width="1.7109375" customWidth="1"/>
    <col min="7" max="7" width="5.28515625" customWidth="1"/>
    <col min="8" max="8" width="1.7109375" customWidth="1"/>
    <col min="9" max="9" width="8.7109375" customWidth="1"/>
    <col min="10" max="10" width="1.7109375" customWidth="1"/>
    <col min="11" max="11" width="5.28515625" customWidth="1"/>
    <col min="12" max="12" width="1.7109375" customWidth="1"/>
    <col min="13" max="13" width="5.28515625" customWidth="1"/>
    <col min="14" max="14" width="1.7109375" customWidth="1"/>
    <col min="15" max="15" width="8.7109375" customWidth="1"/>
    <col min="16" max="16" width="1.7109375" customWidth="1"/>
    <col min="17" max="17" width="5.28515625" customWidth="1"/>
    <col min="18" max="18" width="1.7109375" customWidth="1"/>
    <col min="19" max="19" width="5.28515625" customWidth="1"/>
    <col min="20" max="20" width="1.7109375" customWidth="1"/>
    <col min="21" max="21" width="8.7109375" customWidth="1"/>
    <col min="22" max="22" width="1.7109375" customWidth="1"/>
    <col min="23" max="23" width="5.28515625" customWidth="1"/>
    <col min="24" max="24" width="1.7109375" customWidth="1"/>
    <col min="25" max="25" width="5.28515625" customWidth="1"/>
  </cols>
  <sheetData>
    <row r="1" spans="1:25" x14ac:dyDescent="0.2">
      <c r="A1" s="1" t="s">
        <v>212</v>
      </c>
    </row>
    <row r="3" spans="1:25" ht="18.75" x14ac:dyDescent="0.25">
      <c r="A3" t="s">
        <v>0</v>
      </c>
      <c r="C3" s="104" t="s">
        <v>200</v>
      </c>
    </row>
    <row r="4" spans="1:25" s="16" customFormat="1" x14ac:dyDescent="0.2">
      <c r="A4" s="13"/>
      <c r="B4" s="14"/>
      <c r="C4" s="15" t="s">
        <v>64</v>
      </c>
      <c r="D4" s="15"/>
      <c r="E4" s="15"/>
      <c r="F4" s="15"/>
      <c r="G4" s="15"/>
      <c r="H4" s="15"/>
      <c r="I4" s="15" t="s">
        <v>65</v>
      </c>
      <c r="J4" s="15"/>
      <c r="K4" s="15"/>
      <c r="L4" s="15"/>
      <c r="M4" s="15"/>
      <c r="N4" s="15"/>
      <c r="O4" s="15" t="s">
        <v>66</v>
      </c>
      <c r="P4" s="15"/>
      <c r="Q4" s="15"/>
      <c r="R4" s="15"/>
      <c r="S4" s="15"/>
      <c r="T4" s="15"/>
      <c r="U4" s="15" t="s">
        <v>67</v>
      </c>
      <c r="V4" s="15"/>
      <c r="W4" s="15"/>
      <c r="X4" s="15"/>
      <c r="Y4" s="15"/>
    </row>
    <row r="5" spans="1:25" s="11" customFormat="1" ht="22.5" x14ac:dyDescent="0.2">
      <c r="B5" s="12"/>
      <c r="C5" s="11" t="s">
        <v>96</v>
      </c>
      <c r="E5" s="9" t="s">
        <v>80</v>
      </c>
      <c r="G5" s="9" t="s">
        <v>81</v>
      </c>
      <c r="I5" s="11" t="s">
        <v>96</v>
      </c>
      <c r="K5" s="9" t="s">
        <v>80</v>
      </c>
      <c r="M5" s="9" t="s">
        <v>81</v>
      </c>
      <c r="O5" s="11" t="s">
        <v>96</v>
      </c>
      <c r="Q5" s="9" t="s">
        <v>80</v>
      </c>
      <c r="S5" s="9" t="s">
        <v>81</v>
      </c>
      <c r="U5" s="11" t="s">
        <v>96</v>
      </c>
      <c r="W5" s="9" t="s">
        <v>80</v>
      </c>
      <c r="Y5" s="9" t="s">
        <v>81</v>
      </c>
    </row>
    <row r="6" spans="1:25" ht="12.75" customHeight="1" x14ac:dyDescent="0.2">
      <c r="A6" t="s">
        <v>91</v>
      </c>
      <c r="B6" s="5" t="s">
        <v>46</v>
      </c>
      <c r="C6" s="29">
        <v>71.779770327508999</v>
      </c>
      <c r="D6" s="3"/>
      <c r="E6" s="26">
        <v>67.490969251338001</v>
      </c>
      <c r="F6" s="4"/>
      <c r="G6" s="26">
        <v>76.068571403679996</v>
      </c>
      <c r="H6" s="4"/>
      <c r="I6" s="34">
        <v>24.542489586409999</v>
      </c>
      <c r="J6" s="3"/>
      <c r="K6" s="26">
        <v>20.426321589472</v>
      </c>
      <c r="L6" s="4"/>
      <c r="M6" s="26">
        <v>28.658657583349001</v>
      </c>
      <c r="N6" s="4"/>
      <c r="O6" s="35">
        <v>3.1269542552580001</v>
      </c>
      <c r="P6" s="3"/>
      <c r="Q6" s="26">
        <v>1.613657984537</v>
      </c>
      <c r="R6" s="4"/>
      <c r="S6" s="26">
        <v>4.6402505259789999</v>
      </c>
      <c r="T6" s="4"/>
      <c r="U6" s="110" t="s">
        <v>102</v>
      </c>
      <c r="V6" s="3"/>
      <c r="W6" s="6" t="s">
        <v>102</v>
      </c>
      <c r="X6" s="4"/>
      <c r="Y6" s="6" t="s">
        <v>102</v>
      </c>
    </row>
    <row r="7" spans="1:25" ht="12.75" customHeight="1" x14ac:dyDescent="0.2">
      <c r="B7" s="5" t="s">
        <v>47</v>
      </c>
      <c r="C7" s="30">
        <v>72.559932366821002</v>
      </c>
      <c r="D7" s="1"/>
      <c r="E7" s="28">
        <v>70.525222312962001</v>
      </c>
      <c r="G7" s="28">
        <v>74.594642420680003</v>
      </c>
      <c r="I7" s="27">
        <v>23.290839567797001</v>
      </c>
      <c r="J7" s="1"/>
      <c r="K7" s="28">
        <v>21.358055223124001</v>
      </c>
      <c r="M7" s="28">
        <v>25.223623912469002</v>
      </c>
      <c r="O7" s="33">
        <v>3.1843819519999998</v>
      </c>
      <c r="P7" s="1"/>
      <c r="Q7" s="28">
        <v>2.4013992292539998</v>
      </c>
      <c r="S7" s="28">
        <v>3.9673646747459999</v>
      </c>
      <c r="U7" s="36">
        <v>0.96484611338299997</v>
      </c>
      <c r="V7" s="1"/>
      <c r="W7" s="28">
        <v>0.57311931675099992</v>
      </c>
      <c r="Y7" s="28">
        <v>1.356572910014</v>
      </c>
    </row>
    <row r="8" spans="1:25" x14ac:dyDescent="0.2">
      <c r="B8" s="5" t="s">
        <v>48</v>
      </c>
      <c r="C8" s="118">
        <v>68.009895517987999</v>
      </c>
      <c r="D8" s="1"/>
      <c r="E8" s="28">
        <v>66.186099945894</v>
      </c>
      <c r="G8" s="28">
        <v>69.833691090081999</v>
      </c>
      <c r="I8" s="118">
        <v>26.972709235225</v>
      </c>
      <c r="J8" s="1"/>
      <c r="K8" s="28">
        <v>25.233307215430003</v>
      </c>
      <c r="M8" s="28">
        <v>28.712111255020002</v>
      </c>
      <c r="O8" s="33">
        <v>3.666633637321</v>
      </c>
      <c r="P8" s="1"/>
      <c r="Q8" s="28">
        <v>2.9470156828610001</v>
      </c>
      <c r="S8" s="28">
        <v>4.3862515917809999</v>
      </c>
      <c r="U8" s="33">
        <v>1.350761609466</v>
      </c>
      <c r="V8" s="1"/>
      <c r="W8" s="28">
        <v>0.94442003566099997</v>
      </c>
      <c r="Y8" s="28">
        <v>1.7571031832699999</v>
      </c>
    </row>
    <row r="9" spans="1:25" x14ac:dyDescent="0.2">
      <c r="B9" s="5" t="s">
        <v>49</v>
      </c>
      <c r="C9" s="27">
        <v>61.671041897209001</v>
      </c>
      <c r="D9" s="1"/>
      <c r="E9" s="28">
        <v>59.248761203644996</v>
      </c>
      <c r="G9" s="28">
        <v>64.09332259077199</v>
      </c>
      <c r="I9" s="27">
        <v>30.626517527998999</v>
      </c>
      <c r="J9" s="1"/>
      <c r="K9" s="28">
        <v>28.314864338812999</v>
      </c>
      <c r="M9" s="28">
        <v>32.938170717185002</v>
      </c>
      <c r="O9" s="33">
        <v>5.0082679642370005</v>
      </c>
      <c r="P9" s="1"/>
      <c r="Q9" s="28">
        <v>3.9654708371160003</v>
      </c>
      <c r="S9" s="28">
        <v>6.0510650913580006</v>
      </c>
      <c r="U9" s="33">
        <v>2.6941726105549999</v>
      </c>
      <c r="V9" s="1"/>
      <c r="W9" s="28">
        <v>1.9406977311689999</v>
      </c>
      <c r="Y9" s="28">
        <v>3.4476474899409997</v>
      </c>
    </row>
    <row r="10" spans="1:25" x14ac:dyDescent="0.2">
      <c r="B10" s="5" t="s">
        <v>50</v>
      </c>
      <c r="C10" s="27">
        <v>45.887962248085003</v>
      </c>
      <c r="D10" s="1"/>
      <c r="E10" s="28">
        <v>43.027432069260001</v>
      </c>
      <c r="G10" s="28">
        <v>48.748492426909998</v>
      </c>
      <c r="I10" s="27">
        <v>36.472498617755001</v>
      </c>
      <c r="J10" s="1"/>
      <c r="K10" s="28">
        <v>33.737680754838003</v>
      </c>
      <c r="M10" s="28">
        <v>39.207316480673001</v>
      </c>
      <c r="O10" s="32">
        <v>11.942068651192999</v>
      </c>
      <c r="P10" s="1"/>
      <c r="Q10" s="28">
        <v>10.017253706861</v>
      </c>
      <c r="S10" s="28">
        <v>13.866883595525001</v>
      </c>
      <c r="U10" s="33">
        <v>5.6974704829669998</v>
      </c>
      <c r="V10" s="1"/>
      <c r="W10" s="28">
        <v>4.371678783049</v>
      </c>
      <c r="Y10" s="28">
        <v>7.0232621828849995</v>
      </c>
    </row>
    <row r="11" spans="1:25" x14ac:dyDescent="0.2">
      <c r="B11" s="5" t="s">
        <v>9</v>
      </c>
      <c r="C11" s="27">
        <v>66.331981939329992</v>
      </c>
      <c r="D11" s="1"/>
      <c r="E11" s="28">
        <v>65.198581273425006</v>
      </c>
      <c r="G11" s="28">
        <v>67.465382605236002</v>
      </c>
      <c r="I11" s="27">
        <v>27.235408545597</v>
      </c>
      <c r="J11" s="1"/>
      <c r="K11" s="28">
        <v>26.165796560070998</v>
      </c>
      <c r="M11" s="28">
        <v>28.305020531122999</v>
      </c>
      <c r="O11" s="32">
        <v>4.6046619656800001</v>
      </c>
      <c r="P11" s="1"/>
      <c r="Q11" s="28">
        <v>4.1340762096599999</v>
      </c>
      <c r="S11" s="28">
        <v>5.0752477217000003</v>
      </c>
      <c r="U11" s="32">
        <v>2.0287882981296628</v>
      </c>
      <c r="V11" s="1"/>
      <c r="W11" s="17">
        <v>1.6861119159489999</v>
      </c>
      <c r="Y11" s="17">
        <v>2.371464680311</v>
      </c>
    </row>
    <row r="13" spans="1:25" x14ac:dyDescent="0.2">
      <c r="A13" s="2" t="s">
        <v>177</v>
      </c>
      <c r="B13" s="6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">
      <c r="A14" s="107" t="s">
        <v>226</v>
      </c>
      <c r="B14" s="109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">
      <c r="A15" s="104" t="s">
        <v>227</v>
      </c>
    </row>
    <row r="17" spans="1:1" x14ac:dyDescent="0.2">
      <c r="A17" t="s">
        <v>78</v>
      </c>
    </row>
    <row r="18" spans="1:1" x14ac:dyDescent="0.2">
      <c r="A18" t="s">
        <v>191</v>
      </c>
    </row>
    <row r="19" spans="1:1" x14ac:dyDescent="0.2">
      <c r="A19" t="s">
        <v>79</v>
      </c>
    </row>
    <row r="20" spans="1:1" x14ac:dyDescent="0.2">
      <c r="A20" s="42" t="s">
        <v>154</v>
      </c>
    </row>
  </sheetData>
  <phoneticPr fontId="2" type="noConversion"/>
  <hyperlinks>
    <hyperlink ref="A20" location="'Contents'!A22" display="Back to contents page"/>
  </hyperlinks>
  <pageMargins left="0.75" right="0.75" top="1" bottom="1" header="0.5" footer="0.5"/>
  <headerFooter alignWithMargins="0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9"/>
  <dimension ref="A1:AA18"/>
  <sheetViews>
    <sheetView showGridLines="0" workbookViewId="0">
      <selection activeCell="AD25" sqref="AD25"/>
    </sheetView>
  </sheetViews>
  <sheetFormatPr defaultRowHeight="12.75" x14ac:dyDescent="0.2"/>
  <cols>
    <col min="1" max="1" width="27.85546875" bestFit="1" customWidth="1"/>
    <col min="2" max="2" width="22.5703125" style="5" bestFit="1" customWidth="1"/>
    <col min="3" max="3" width="8.7109375" customWidth="1"/>
    <col min="4" max="4" width="1.7109375" customWidth="1"/>
    <col min="5" max="5" width="5.28515625" customWidth="1"/>
    <col min="6" max="6" width="1.7109375" customWidth="1"/>
    <col min="7" max="7" width="5.28515625" customWidth="1"/>
    <col min="8" max="8" width="1.7109375" customWidth="1"/>
    <col min="9" max="9" width="8.7109375" customWidth="1"/>
    <col min="10" max="10" width="1.7109375" customWidth="1"/>
    <col min="11" max="11" width="5.28515625" customWidth="1"/>
    <col min="12" max="12" width="1.7109375" customWidth="1"/>
    <col min="13" max="13" width="5.28515625" customWidth="1"/>
    <col min="14" max="14" width="1.7109375" customWidth="1"/>
    <col min="15" max="15" width="8.7109375" customWidth="1"/>
    <col min="16" max="16" width="1.7109375" customWidth="1"/>
    <col min="17" max="17" width="5.28515625" customWidth="1"/>
    <col min="18" max="18" width="1.7109375" customWidth="1"/>
    <col min="19" max="19" width="5.28515625" customWidth="1"/>
    <col min="20" max="20" width="1.7109375" customWidth="1"/>
    <col min="21" max="21" width="8.7109375" customWidth="1"/>
    <col min="22" max="22" width="1.7109375" customWidth="1"/>
    <col min="23" max="23" width="5.28515625" customWidth="1"/>
    <col min="24" max="24" width="1.7109375" customWidth="1"/>
    <col min="25" max="25" width="5.28515625" customWidth="1"/>
  </cols>
  <sheetData>
    <row r="1" spans="1:27" x14ac:dyDescent="0.2">
      <c r="A1" s="1" t="s">
        <v>213</v>
      </c>
    </row>
    <row r="3" spans="1:27" x14ac:dyDescent="0.2">
      <c r="A3" t="s">
        <v>0</v>
      </c>
      <c r="C3" s="104" t="s">
        <v>100</v>
      </c>
    </row>
    <row r="4" spans="1:27" s="16" customFormat="1" x14ac:dyDescent="0.2">
      <c r="A4" s="13"/>
      <c r="B4" s="14"/>
      <c r="C4" s="15" t="s">
        <v>64</v>
      </c>
      <c r="D4" s="15"/>
      <c r="E4" s="15"/>
      <c r="F4" s="15"/>
      <c r="G4" s="15"/>
      <c r="H4" s="15"/>
      <c r="I4" s="15" t="s">
        <v>65</v>
      </c>
      <c r="J4" s="15"/>
      <c r="K4" s="15"/>
      <c r="L4" s="15"/>
      <c r="M4" s="15"/>
      <c r="N4" s="15"/>
      <c r="O4" s="15" t="s">
        <v>66</v>
      </c>
      <c r="P4" s="15"/>
      <c r="Q4" s="15"/>
      <c r="R4" s="15"/>
      <c r="S4" s="15"/>
      <c r="T4" s="15"/>
      <c r="U4" s="15" t="s">
        <v>67</v>
      </c>
      <c r="V4" s="15"/>
      <c r="W4" s="15"/>
      <c r="X4" s="15"/>
      <c r="Y4" s="15"/>
    </row>
    <row r="5" spans="1:27" s="11" customFormat="1" ht="22.5" x14ac:dyDescent="0.2">
      <c r="B5" s="12"/>
      <c r="C5" s="11" t="s">
        <v>96</v>
      </c>
      <c r="E5" s="9" t="s">
        <v>80</v>
      </c>
      <c r="G5" s="9" t="s">
        <v>81</v>
      </c>
      <c r="I5" s="11" t="s">
        <v>96</v>
      </c>
      <c r="K5" s="9" t="s">
        <v>80</v>
      </c>
      <c r="M5" s="9" t="s">
        <v>81</v>
      </c>
      <c r="O5" s="131" t="s">
        <v>96</v>
      </c>
      <c r="Q5" s="9" t="s">
        <v>80</v>
      </c>
      <c r="S5" s="9" t="s">
        <v>81</v>
      </c>
      <c r="U5" s="131" t="s">
        <v>96</v>
      </c>
      <c r="W5" s="9" t="s">
        <v>80</v>
      </c>
      <c r="Y5" s="9" t="s">
        <v>81</v>
      </c>
    </row>
    <row r="6" spans="1:27" ht="12.75" customHeight="1" x14ac:dyDescent="0.2">
      <c r="A6" t="s">
        <v>89</v>
      </c>
      <c r="B6" s="87" t="s">
        <v>192</v>
      </c>
      <c r="C6" s="97">
        <v>46.934795784692</v>
      </c>
      <c r="D6" s="89"/>
      <c r="E6" s="98">
        <v>43.769390422897999</v>
      </c>
      <c r="F6" s="91"/>
      <c r="G6" s="98">
        <v>50.100201146484999</v>
      </c>
      <c r="H6" s="91"/>
      <c r="I6" s="99">
        <v>33.535109449998004</v>
      </c>
      <c r="J6" s="89"/>
      <c r="K6" s="98">
        <v>30.365395582698003</v>
      </c>
      <c r="L6" s="91"/>
      <c r="M6" s="98">
        <v>36.704823317296999</v>
      </c>
      <c r="N6" s="91"/>
      <c r="O6" s="32">
        <v>14.307299160756001</v>
      </c>
      <c r="P6" s="89"/>
      <c r="Q6" s="98">
        <v>12.081138762750001</v>
      </c>
      <c r="R6" s="91"/>
      <c r="S6" s="98">
        <v>16.533459558760999</v>
      </c>
      <c r="T6" s="91"/>
      <c r="U6" s="33">
        <v>5.2227956045550004</v>
      </c>
      <c r="V6" s="89"/>
      <c r="W6" s="98">
        <v>3.7226909509100001</v>
      </c>
      <c r="X6" s="91"/>
      <c r="Y6" s="98">
        <v>6.7229002581989992</v>
      </c>
    </row>
    <row r="7" spans="1:27" ht="12.75" customHeight="1" x14ac:dyDescent="0.2">
      <c r="B7" s="87" t="s">
        <v>193</v>
      </c>
      <c r="C7" s="100">
        <v>48.787299324853002</v>
      </c>
      <c r="D7" s="38"/>
      <c r="E7" s="101">
        <v>45.431460635755002</v>
      </c>
      <c r="F7" s="93"/>
      <c r="G7" s="101">
        <v>52.143138013951997</v>
      </c>
      <c r="H7" s="93"/>
      <c r="I7" s="102">
        <v>33.374958366134997</v>
      </c>
      <c r="J7" s="38"/>
      <c r="K7" s="101">
        <v>30.256912888597999</v>
      </c>
      <c r="L7" s="93"/>
      <c r="M7" s="101">
        <v>36.493003843673002</v>
      </c>
      <c r="N7" s="93"/>
      <c r="O7" s="32">
        <v>12.478565060127</v>
      </c>
      <c r="P7" s="38"/>
      <c r="Q7" s="101">
        <v>10.24113415433</v>
      </c>
      <c r="R7" s="93"/>
      <c r="S7" s="101">
        <v>14.715995965924</v>
      </c>
      <c r="T7" s="93"/>
      <c r="U7" s="33">
        <v>5.3591772488839995</v>
      </c>
      <c r="V7" s="38"/>
      <c r="W7" s="101">
        <v>3.7749908878810001</v>
      </c>
      <c r="X7" s="93"/>
      <c r="Y7" s="101">
        <v>6.9433636098879994</v>
      </c>
    </row>
    <row r="8" spans="1:27" x14ac:dyDescent="0.2">
      <c r="B8" s="87" t="s">
        <v>194</v>
      </c>
      <c r="C8" s="102">
        <v>46.811277803273001</v>
      </c>
      <c r="D8" s="38"/>
      <c r="E8" s="101">
        <v>43.331580675261996</v>
      </c>
      <c r="F8" s="93"/>
      <c r="G8" s="101">
        <v>50.290974931284005</v>
      </c>
      <c r="H8" s="93"/>
      <c r="I8" s="102">
        <v>35.563344448846003</v>
      </c>
      <c r="J8" s="38"/>
      <c r="K8" s="101">
        <v>32.307277907829004</v>
      </c>
      <c r="L8" s="93"/>
      <c r="M8" s="101">
        <v>38.819410989863002</v>
      </c>
      <c r="N8" s="93"/>
      <c r="O8" s="33">
        <v>13.61348162362</v>
      </c>
      <c r="P8" s="38"/>
      <c r="Q8" s="101">
        <v>10.927684924140001</v>
      </c>
      <c r="R8" s="93"/>
      <c r="S8" s="101">
        <v>16.299278323098999</v>
      </c>
      <c r="T8" s="93"/>
      <c r="U8" s="33">
        <v>4.0118961242610007</v>
      </c>
      <c r="V8" s="38"/>
      <c r="W8" s="101">
        <v>2.6427556949389999</v>
      </c>
      <c r="X8" s="93"/>
      <c r="Y8" s="101">
        <v>5.3810365535829998</v>
      </c>
    </row>
    <row r="9" spans="1:27" x14ac:dyDescent="0.2">
      <c r="B9" s="87" t="s">
        <v>195</v>
      </c>
      <c r="C9" s="102">
        <v>48.009317454075003</v>
      </c>
      <c r="D9" s="38"/>
      <c r="E9" s="101">
        <v>44.243414042954001</v>
      </c>
      <c r="F9" s="93"/>
      <c r="G9" s="101">
        <v>51.775220865195003</v>
      </c>
      <c r="H9" s="93"/>
      <c r="I9" s="32">
        <v>34.741961128097998</v>
      </c>
      <c r="J9" s="38"/>
      <c r="K9" s="101">
        <v>31.235291652210002</v>
      </c>
      <c r="L9" s="93"/>
      <c r="M9" s="101">
        <v>38.248630603984999</v>
      </c>
      <c r="N9" s="93"/>
      <c r="O9" s="32">
        <v>13.766975011432001</v>
      </c>
      <c r="P9" s="38"/>
      <c r="Q9" s="101">
        <v>11.101562898284</v>
      </c>
      <c r="R9" s="93"/>
      <c r="S9" s="101">
        <v>16.43238712458</v>
      </c>
      <c r="T9" s="93"/>
      <c r="U9" s="33">
        <v>3.4817464063949997</v>
      </c>
      <c r="V9" s="38"/>
      <c r="W9" s="101">
        <v>2.3184270219480001</v>
      </c>
      <c r="X9" s="93"/>
      <c r="Y9" s="101">
        <v>4.6450657908429998</v>
      </c>
    </row>
    <row r="10" spans="1:27" x14ac:dyDescent="0.2">
      <c r="B10" s="87" t="s">
        <v>196</v>
      </c>
      <c r="C10" s="102">
        <v>47.859723357086999</v>
      </c>
      <c r="D10" s="38"/>
      <c r="E10" s="101">
        <v>43.496039366006002</v>
      </c>
      <c r="F10" s="93"/>
      <c r="G10" s="101">
        <v>52.223407348166994</v>
      </c>
      <c r="H10" s="93"/>
      <c r="I10" s="32">
        <v>34.155557760150998</v>
      </c>
      <c r="J10" s="38"/>
      <c r="K10" s="101">
        <v>30.099229386729</v>
      </c>
      <c r="L10" s="93"/>
      <c r="M10" s="101">
        <v>38.211886133574005</v>
      </c>
      <c r="N10" s="93"/>
      <c r="O10" s="33">
        <v>13.588901874597999</v>
      </c>
      <c r="P10" s="38"/>
      <c r="Q10" s="101">
        <v>10.486494866286</v>
      </c>
      <c r="R10" s="93"/>
      <c r="S10" s="101">
        <v>16.69130888291</v>
      </c>
      <c r="T10" s="93"/>
      <c r="U10" s="33">
        <v>4.3958170081640002</v>
      </c>
      <c r="V10" s="38"/>
      <c r="W10" s="101">
        <v>2.9853511582230001</v>
      </c>
      <c r="X10" s="93"/>
      <c r="Y10" s="101">
        <v>5.8062828581049999</v>
      </c>
    </row>
    <row r="11" spans="1:27" x14ac:dyDescent="0.2">
      <c r="B11" s="5" t="s">
        <v>9</v>
      </c>
      <c r="C11" s="118">
        <v>47.646577927315001</v>
      </c>
      <c r="D11" s="1"/>
      <c r="E11" s="28">
        <v>46.028390667982997</v>
      </c>
      <c r="G11" s="28">
        <v>49.264765186645995</v>
      </c>
      <c r="I11" s="27">
        <v>34.290774683517</v>
      </c>
      <c r="J11" s="1"/>
      <c r="K11" s="28">
        <v>32.764482060041999</v>
      </c>
      <c r="M11" s="28">
        <v>35.817067306992001</v>
      </c>
      <c r="O11" s="27">
        <v>13.562137381833999</v>
      </c>
      <c r="P11" s="1"/>
      <c r="Q11" s="28">
        <v>12.403622378115001</v>
      </c>
      <c r="S11" s="28">
        <v>14.720652385554001</v>
      </c>
      <c r="U11" s="32">
        <v>4.5005100073340003</v>
      </c>
      <c r="V11" s="1"/>
      <c r="W11" s="28">
        <v>3.866129155641</v>
      </c>
      <c r="Y11" s="28">
        <v>5.1348908590260001</v>
      </c>
    </row>
    <row r="13" spans="1:27" x14ac:dyDescent="0.2">
      <c r="A13" s="2" t="s">
        <v>103</v>
      </c>
      <c r="B13" s="6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5" spans="1:27" x14ac:dyDescent="0.2">
      <c r="A15" t="s">
        <v>78</v>
      </c>
    </row>
    <row r="16" spans="1:27" x14ac:dyDescent="0.2">
      <c r="A16" t="s">
        <v>191</v>
      </c>
      <c r="AA16" s="104" t="s">
        <v>0</v>
      </c>
    </row>
    <row r="17" spans="1:1" x14ac:dyDescent="0.2">
      <c r="A17" t="s">
        <v>79</v>
      </c>
    </row>
    <row r="18" spans="1:1" x14ac:dyDescent="0.2">
      <c r="A18" s="42" t="s">
        <v>154</v>
      </c>
    </row>
  </sheetData>
  <phoneticPr fontId="2" type="noConversion"/>
  <hyperlinks>
    <hyperlink ref="A18" location="'Contents'!A22" display="Back to contents page"/>
  </hyperlinks>
  <pageMargins left="0.75" right="0.75" top="1" bottom="1" header="0.5" footer="0.5"/>
  <headerFooter alignWithMargins="0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"/>
  <dimension ref="A1:Y18"/>
  <sheetViews>
    <sheetView showGridLines="0" workbookViewId="0">
      <selection activeCell="U11" sqref="U11"/>
    </sheetView>
  </sheetViews>
  <sheetFormatPr defaultRowHeight="12.75" x14ac:dyDescent="0.2"/>
  <cols>
    <col min="1" max="1" width="20.7109375" customWidth="1"/>
    <col min="2" max="2" width="20.7109375" style="5" customWidth="1"/>
    <col min="3" max="3" width="8.7109375" customWidth="1"/>
    <col min="4" max="4" width="1.7109375" customWidth="1"/>
    <col min="5" max="5" width="5.28515625" customWidth="1"/>
    <col min="6" max="6" width="1.7109375" customWidth="1"/>
    <col min="7" max="7" width="5.28515625" customWidth="1"/>
    <col min="8" max="8" width="1.7109375" customWidth="1"/>
    <col min="9" max="9" width="8.7109375" customWidth="1"/>
    <col min="10" max="10" width="1.7109375" customWidth="1"/>
    <col min="11" max="11" width="5.28515625" customWidth="1"/>
    <col min="12" max="12" width="1.7109375" customWidth="1"/>
    <col min="13" max="13" width="5.28515625" customWidth="1"/>
    <col min="14" max="14" width="1.7109375" customWidth="1"/>
    <col min="15" max="15" width="8.7109375" customWidth="1"/>
    <col min="16" max="16" width="1.7109375" customWidth="1"/>
    <col min="17" max="17" width="5.28515625" customWidth="1"/>
    <col min="18" max="18" width="1.7109375" customWidth="1"/>
    <col min="19" max="19" width="5.28515625" customWidth="1"/>
    <col min="20" max="20" width="1.7109375" customWidth="1"/>
    <col min="21" max="21" width="8.7109375" customWidth="1"/>
    <col min="22" max="22" width="1.7109375" customWidth="1"/>
    <col min="23" max="23" width="5.28515625" customWidth="1"/>
    <col min="24" max="24" width="1.7109375" customWidth="1"/>
    <col min="25" max="25" width="5.28515625" customWidth="1"/>
  </cols>
  <sheetData>
    <row r="1" spans="1:25" x14ac:dyDescent="0.2">
      <c r="A1" s="1" t="s">
        <v>214</v>
      </c>
    </row>
    <row r="3" spans="1:25" x14ac:dyDescent="0.2">
      <c r="A3" t="s">
        <v>0</v>
      </c>
      <c r="C3" t="s">
        <v>100</v>
      </c>
    </row>
    <row r="4" spans="1:25" s="16" customFormat="1" x14ac:dyDescent="0.2">
      <c r="A4" s="13"/>
      <c r="B4" s="14"/>
      <c r="C4" s="15" t="s">
        <v>64</v>
      </c>
      <c r="D4" s="15"/>
      <c r="E4" s="15"/>
      <c r="F4" s="15"/>
      <c r="G4" s="15"/>
      <c r="H4" s="15"/>
      <c r="I4" s="15" t="s">
        <v>65</v>
      </c>
      <c r="J4" s="15"/>
      <c r="K4" s="15"/>
      <c r="L4" s="15"/>
      <c r="M4" s="15"/>
      <c r="N4" s="15"/>
      <c r="O4" s="15" t="s">
        <v>66</v>
      </c>
      <c r="P4" s="15"/>
      <c r="Q4" s="15"/>
      <c r="R4" s="15"/>
      <c r="S4" s="15"/>
      <c r="T4" s="15"/>
      <c r="U4" s="15" t="s">
        <v>67</v>
      </c>
      <c r="V4" s="15"/>
      <c r="W4" s="15"/>
      <c r="X4" s="15"/>
      <c r="Y4" s="15"/>
    </row>
    <row r="5" spans="1:25" s="11" customFormat="1" ht="22.5" x14ac:dyDescent="0.2">
      <c r="B5" s="12"/>
      <c r="C5" s="11" t="s">
        <v>96</v>
      </c>
      <c r="E5" s="9" t="s">
        <v>80</v>
      </c>
      <c r="G5" s="9" t="s">
        <v>81</v>
      </c>
      <c r="I5" s="11" t="s">
        <v>96</v>
      </c>
      <c r="K5" s="9" t="s">
        <v>80</v>
      </c>
      <c r="M5" s="9" t="s">
        <v>81</v>
      </c>
      <c r="O5" s="11" t="s">
        <v>96</v>
      </c>
      <c r="Q5" s="9" t="s">
        <v>80</v>
      </c>
      <c r="S5" s="9" t="s">
        <v>81</v>
      </c>
      <c r="U5" s="11" t="s">
        <v>96</v>
      </c>
      <c r="W5" s="9" t="s">
        <v>80</v>
      </c>
      <c r="Y5" s="9" t="s">
        <v>81</v>
      </c>
    </row>
    <row r="6" spans="1:25" ht="12.75" customHeight="1" x14ac:dyDescent="0.2">
      <c r="A6" t="s">
        <v>98</v>
      </c>
      <c r="B6" s="5" t="s">
        <v>68</v>
      </c>
      <c r="C6" s="29">
        <v>62.120743144670996</v>
      </c>
      <c r="D6" s="3"/>
      <c r="E6" s="26">
        <v>58.654544623779003</v>
      </c>
      <c r="F6" s="4"/>
      <c r="G6" s="26">
        <v>65.586941665563003</v>
      </c>
      <c r="H6" s="4"/>
      <c r="I6" s="34">
        <v>26.829465004391</v>
      </c>
      <c r="J6" s="3"/>
      <c r="K6" s="26">
        <v>23.569578835567</v>
      </c>
      <c r="L6" s="4"/>
      <c r="M6" s="26">
        <v>30.089351173215</v>
      </c>
      <c r="N6" s="4"/>
      <c r="O6" s="31">
        <v>8.5062530538109993</v>
      </c>
      <c r="P6" s="3"/>
      <c r="Q6" s="26">
        <v>6.719532383542</v>
      </c>
      <c r="R6" s="4"/>
      <c r="S6" s="26">
        <v>10.292973724079001</v>
      </c>
      <c r="T6" s="4"/>
      <c r="U6" s="31">
        <v>2.5435387971269998</v>
      </c>
      <c r="V6" s="3"/>
      <c r="W6" s="26">
        <v>1.5617406512900001</v>
      </c>
      <c r="X6" s="4"/>
      <c r="Y6" s="26">
        <v>3.5253369429650001</v>
      </c>
    </row>
    <row r="7" spans="1:25" ht="12.75" customHeight="1" x14ac:dyDescent="0.2">
      <c r="B7" s="5" t="s">
        <v>69</v>
      </c>
      <c r="C7" s="30">
        <v>50.165876635192994</v>
      </c>
      <c r="D7" s="1"/>
      <c r="E7" s="28">
        <v>47.239091680096998</v>
      </c>
      <c r="G7" s="28">
        <v>53.092661590289005</v>
      </c>
      <c r="I7" s="27">
        <v>34.455269333372001</v>
      </c>
      <c r="J7" s="1"/>
      <c r="K7" s="28">
        <v>31.715240247660997</v>
      </c>
      <c r="M7" s="28">
        <v>37.195298419083002</v>
      </c>
      <c r="O7" s="32">
        <v>12.289021600804</v>
      </c>
      <c r="P7" s="1"/>
      <c r="Q7" s="28">
        <v>9.9213237421040006</v>
      </c>
      <c r="S7" s="28">
        <v>14.656719459505</v>
      </c>
      <c r="U7" s="33">
        <v>3.0898324306310001</v>
      </c>
      <c r="V7" s="1"/>
      <c r="W7" s="28">
        <v>2.1327605108309999</v>
      </c>
      <c r="Y7" s="28">
        <v>4.0469043504300002</v>
      </c>
    </row>
    <row r="8" spans="1:25" x14ac:dyDescent="0.2">
      <c r="B8" s="5" t="s">
        <v>70</v>
      </c>
      <c r="C8" s="118">
        <v>40.944139651434</v>
      </c>
      <c r="D8" s="1"/>
      <c r="E8" s="28">
        <v>38.083269616153999</v>
      </c>
      <c r="G8" s="28">
        <v>43.805009686714001</v>
      </c>
      <c r="I8" s="27">
        <v>38.541036540077002</v>
      </c>
      <c r="J8" s="1"/>
      <c r="K8" s="28">
        <v>35.768442720681996</v>
      </c>
      <c r="M8" s="28">
        <v>41.313630359470999</v>
      </c>
      <c r="O8" s="32">
        <v>15.303422439433001</v>
      </c>
      <c r="P8" s="1"/>
      <c r="Q8" s="28">
        <v>13.233905562853</v>
      </c>
      <c r="S8" s="28">
        <v>17.372939316012999</v>
      </c>
      <c r="U8" s="33">
        <v>5.2114013690559995</v>
      </c>
      <c r="V8" s="1"/>
      <c r="W8" s="28">
        <v>3.8416798251050004</v>
      </c>
      <c r="Y8" s="28">
        <v>6.5811229130069995</v>
      </c>
    </row>
    <row r="9" spans="1:25" x14ac:dyDescent="0.2">
      <c r="B9" s="5" t="s">
        <v>71</v>
      </c>
      <c r="C9" s="18">
        <v>30.690184147744997</v>
      </c>
      <c r="D9" s="1"/>
      <c r="E9" s="28">
        <v>26.915921062601999</v>
      </c>
      <c r="G9" s="28">
        <v>34.464447232887998</v>
      </c>
      <c r="I9" s="32">
        <v>38.481385560054001</v>
      </c>
      <c r="J9" s="1"/>
      <c r="K9" s="28">
        <v>34.527495099490004</v>
      </c>
      <c r="M9" s="28">
        <v>42.435276020617998</v>
      </c>
      <c r="O9" s="32">
        <v>22.203301547614</v>
      </c>
      <c r="P9" s="1"/>
      <c r="Q9" s="28">
        <v>18.650657408775999</v>
      </c>
      <c r="S9" s="28">
        <v>25.755945686451998</v>
      </c>
      <c r="U9" s="33">
        <v>8.6251287445870002</v>
      </c>
      <c r="V9" s="1"/>
      <c r="W9" s="28">
        <v>6.4289732071900003</v>
      </c>
      <c r="Y9" s="28">
        <v>10.821284281984999</v>
      </c>
    </row>
    <row r="10" spans="1:25" x14ac:dyDescent="0.2">
      <c r="B10" s="5" t="s">
        <v>72</v>
      </c>
      <c r="C10" s="19">
        <v>27.163567473729</v>
      </c>
      <c r="D10" s="1"/>
      <c r="E10" s="28">
        <v>20.305352919914</v>
      </c>
      <c r="G10" s="28">
        <v>34.021782027543999</v>
      </c>
      <c r="I10" s="33">
        <v>39.484444118832002</v>
      </c>
      <c r="J10" s="1"/>
      <c r="K10" s="28">
        <v>31.10434652743</v>
      </c>
      <c r="M10" s="28">
        <v>47.864541710234001</v>
      </c>
      <c r="O10" s="33">
        <v>19.467770640958999</v>
      </c>
      <c r="P10" s="1"/>
      <c r="Q10" s="28">
        <v>13.549847276015999</v>
      </c>
      <c r="S10" s="28">
        <v>25.385694005902998</v>
      </c>
      <c r="U10" s="36">
        <v>13.884217766479001</v>
      </c>
      <c r="V10" s="1"/>
      <c r="W10" s="28">
        <v>7.9103183479410006</v>
      </c>
      <c r="Y10" s="28">
        <v>19.858117185017001</v>
      </c>
    </row>
    <row r="11" spans="1:25" x14ac:dyDescent="0.2">
      <c r="B11" s="5" t="s">
        <v>9</v>
      </c>
      <c r="C11" s="118">
        <v>47.646577927315001</v>
      </c>
      <c r="D11" s="1"/>
      <c r="E11" s="28">
        <v>46.028390667982997</v>
      </c>
      <c r="G11" s="28">
        <v>49.264765186645995</v>
      </c>
      <c r="I11" s="27">
        <v>34.290774683517</v>
      </c>
      <c r="J11" s="1"/>
      <c r="K11" s="28">
        <v>32.764482060041999</v>
      </c>
      <c r="M11" s="28">
        <v>35.817067306992001</v>
      </c>
      <c r="O11" s="27">
        <v>13.562137381833999</v>
      </c>
      <c r="P11" s="1"/>
      <c r="Q11" s="28">
        <v>12.403622378115001</v>
      </c>
      <c r="S11" s="28">
        <v>14.720652385554001</v>
      </c>
      <c r="U11" s="32">
        <v>4.5005100073340003</v>
      </c>
      <c r="V11" s="1"/>
      <c r="W11" s="28">
        <v>3.866129155641</v>
      </c>
      <c r="Y11" s="28">
        <v>5.1348908590260001</v>
      </c>
    </row>
    <row r="13" spans="1:25" x14ac:dyDescent="0.2">
      <c r="A13" s="2" t="s">
        <v>103</v>
      </c>
      <c r="B13" s="6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5" spans="1:25" x14ac:dyDescent="0.2">
      <c r="A15" t="s">
        <v>78</v>
      </c>
    </row>
    <row r="16" spans="1:25" x14ac:dyDescent="0.2">
      <c r="A16" t="s">
        <v>191</v>
      </c>
    </row>
    <row r="17" spans="1:1" x14ac:dyDescent="0.2">
      <c r="A17" t="s">
        <v>79</v>
      </c>
    </row>
    <row r="18" spans="1:1" x14ac:dyDescent="0.2">
      <c r="A18" s="42" t="s">
        <v>154</v>
      </c>
    </row>
  </sheetData>
  <phoneticPr fontId="2" type="noConversion"/>
  <hyperlinks>
    <hyperlink ref="A18" location="'Contents'!A22" display="Back to contents page"/>
  </hyperlinks>
  <pageMargins left="0.75" right="0.75" top="1" bottom="1" header="0.5" footer="0.5"/>
  <headerFooter alignWithMargins="0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3"/>
  <dimension ref="A1:Y15"/>
  <sheetViews>
    <sheetView showGridLines="0" workbookViewId="0">
      <selection activeCell="AA14" sqref="AA14"/>
    </sheetView>
  </sheetViews>
  <sheetFormatPr defaultRowHeight="12.75" x14ac:dyDescent="0.2"/>
  <cols>
    <col min="1" max="1" width="22" bestFit="1" customWidth="1"/>
    <col min="2" max="2" width="24.28515625" style="5" bestFit="1" customWidth="1"/>
    <col min="3" max="3" width="8.7109375" customWidth="1"/>
    <col min="4" max="4" width="1.7109375" customWidth="1"/>
    <col min="5" max="5" width="5.28515625" customWidth="1"/>
    <col min="6" max="6" width="1.7109375" customWidth="1"/>
    <col min="7" max="7" width="5.28515625" customWidth="1"/>
    <col min="8" max="8" width="1.7109375" customWidth="1"/>
    <col min="9" max="9" width="8.7109375" customWidth="1"/>
    <col min="10" max="10" width="1.7109375" customWidth="1"/>
    <col min="11" max="11" width="5.28515625" customWidth="1"/>
    <col min="12" max="12" width="1.7109375" customWidth="1"/>
    <col min="13" max="13" width="5.28515625" customWidth="1"/>
    <col min="14" max="14" width="1.7109375" customWidth="1"/>
    <col min="15" max="15" width="8.7109375" customWidth="1"/>
    <col min="16" max="16" width="1.7109375" customWidth="1"/>
    <col min="17" max="17" width="5.28515625" customWidth="1"/>
    <col min="18" max="18" width="1.7109375" customWidth="1"/>
    <col min="19" max="19" width="5.28515625" customWidth="1"/>
    <col min="20" max="20" width="1.7109375" customWidth="1"/>
    <col min="21" max="21" width="8.7109375" customWidth="1"/>
    <col min="22" max="22" width="1.7109375" customWidth="1"/>
    <col min="23" max="23" width="5.28515625" customWidth="1"/>
    <col min="24" max="24" width="1.7109375" customWidth="1"/>
    <col min="25" max="25" width="5.28515625" customWidth="1"/>
  </cols>
  <sheetData>
    <row r="1" spans="1:25" x14ac:dyDescent="0.2">
      <c r="A1" s="1" t="s">
        <v>215</v>
      </c>
    </row>
    <row r="3" spans="1:25" x14ac:dyDescent="0.2">
      <c r="A3" t="s">
        <v>0</v>
      </c>
      <c r="C3" t="s">
        <v>100</v>
      </c>
    </row>
    <row r="4" spans="1:25" s="16" customFormat="1" x14ac:dyDescent="0.2">
      <c r="A4" s="13"/>
      <c r="B4" s="14"/>
      <c r="C4" s="15" t="s">
        <v>64</v>
      </c>
      <c r="D4" s="15"/>
      <c r="E4" s="15"/>
      <c r="F4" s="15"/>
      <c r="G4" s="15"/>
      <c r="H4" s="15"/>
      <c r="I4" s="15" t="s">
        <v>65</v>
      </c>
      <c r="J4" s="15"/>
      <c r="K4" s="15"/>
      <c r="L4" s="15"/>
      <c r="M4" s="15"/>
      <c r="N4" s="15"/>
      <c r="O4" s="15" t="s">
        <v>66</v>
      </c>
      <c r="P4" s="15"/>
      <c r="Q4" s="15"/>
      <c r="R4" s="15"/>
      <c r="S4" s="15"/>
      <c r="T4" s="15"/>
      <c r="U4" s="15" t="s">
        <v>67</v>
      </c>
      <c r="V4" s="15"/>
      <c r="W4" s="15"/>
      <c r="X4" s="15"/>
      <c r="Y4" s="15"/>
    </row>
    <row r="5" spans="1:25" s="11" customFormat="1" ht="22.5" x14ac:dyDescent="0.2">
      <c r="B5" s="12"/>
      <c r="C5" s="11" t="s">
        <v>96</v>
      </c>
      <c r="E5" s="9" t="s">
        <v>80</v>
      </c>
      <c r="G5" s="9" t="s">
        <v>81</v>
      </c>
      <c r="I5" s="11" t="s">
        <v>96</v>
      </c>
      <c r="K5" s="9" t="s">
        <v>80</v>
      </c>
      <c r="M5" s="9" t="s">
        <v>81</v>
      </c>
      <c r="O5" s="11" t="s">
        <v>96</v>
      </c>
      <c r="Q5" s="9" t="s">
        <v>80</v>
      </c>
      <c r="S5" s="9" t="s">
        <v>81</v>
      </c>
      <c r="U5" s="11" t="s">
        <v>96</v>
      </c>
      <c r="W5" s="9" t="s">
        <v>80</v>
      </c>
      <c r="Y5" s="9" t="s">
        <v>81</v>
      </c>
    </row>
    <row r="6" spans="1:25" ht="12.75" customHeight="1" x14ac:dyDescent="0.2">
      <c r="A6" t="s">
        <v>93</v>
      </c>
      <c r="B6" s="5" t="s">
        <v>53</v>
      </c>
      <c r="C6" s="105">
        <v>35.286521054525998</v>
      </c>
      <c r="D6" s="3"/>
      <c r="E6" s="26">
        <v>33.049755538934001</v>
      </c>
      <c r="F6" s="4"/>
      <c r="G6" s="26">
        <v>37.523286570117996</v>
      </c>
      <c r="H6" s="4"/>
      <c r="I6" s="108">
        <v>39.226811519324997</v>
      </c>
      <c r="J6" s="3"/>
      <c r="K6" s="26">
        <v>36.924614825064999</v>
      </c>
      <c r="L6" s="4"/>
      <c r="M6" s="26">
        <v>41.529008213585001</v>
      </c>
      <c r="N6" s="4"/>
      <c r="O6" s="34">
        <v>18.381308346697001</v>
      </c>
      <c r="P6" s="3"/>
      <c r="Q6" s="26">
        <v>16.426419502757998</v>
      </c>
      <c r="R6" s="4"/>
      <c r="S6" s="26">
        <v>20.336197190636</v>
      </c>
      <c r="T6" s="4"/>
      <c r="U6" s="34">
        <v>7.1053590794520005</v>
      </c>
      <c r="V6" s="3"/>
      <c r="W6" s="26">
        <v>5.8946249203059997</v>
      </c>
      <c r="X6" s="4"/>
      <c r="Y6" s="26">
        <v>8.3160932385980004</v>
      </c>
    </row>
    <row r="7" spans="1:25" ht="12.75" customHeight="1" x14ac:dyDescent="0.2">
      <c r="B7" s="5" t="s">
        <v>54</v>
      </c>
      <c r="C7" s="119">
        <v>55.987276390200002</v>
      </c>
      <c r="D7" s="1"/>
      <c r="E7" s="28">
        <v>53.801677017730995</v>
      </c>
      <c r="G7" s="28">
        <v>58.172875762668994</v>
      </c>
      <c r="I7" s="27">
        <v>30.975597402675998</v>
      </c>
      <c r="J7" s="1"/>
      <c r="K7" s="28">
        <v>28.946376162516003</v>
      </c>
      <c r="M7" s="28">
        <v>33.004818642834998</v>
      </c>
      <c r="O7" s="32">
        <v>10.327917993292999</v>
      </c>
      <c r="P7" s="1"/>
      <c r="Q7" s="28">
        <v>8.9196196896669999</v>
      </c>
      <c r="S7" s="28">
        <v>11.736216296918</v>
      </c>
      <c r="U7" s="33">
        <v>2.7092082138319999</v>
      </c>
      <c r="V7" s="1"/>
      <c r="W7" s="28">
        <v>2.0395195053579998</v>
      </c>
      <c r="Y7" s="28">
        <v>3.3788969223049996</v>
      </c>
    </row>
    <row r="8" spans="1:25" x14ac:dyDescent="0.2">
      <c r="B8" s="5" t="s">
        <v>9</v>
      </c>
      <c r="C8" s="118">
        <v>47.646577927315001</v>
      </c>
      <c r="D8" s="1"/>
      <c r="E8" s="28">
        <v>46.028390667982997</v>
      </c>
      <c r="G8" s="28">
        <v>49.264765186645995</v>
      </c>
      <c r="I8" s="27">
        <v>34.290774683517</v>
      </c>
      <c r="J8" s="1"/>
      <c r="K8" s="28">
        <v>32.764482060041999</v>
      </c>
      <c r="M8" s="28">
        <v>35.817067306992001</v>
      </c>
      <c r="O8" s="27">
        <v>13.562137381833999</v>
      </c>
      <c r="P8" s="1"/>
      <c r="Q8" s="28">
        <v>12.403622378115001</v>
      </c>
      <c r="S8" s="28">
        <v>14.720652385554001</v>
      </c>
      <c r="U8" s="32">
        <v>4.5005100073340003</v>
      </c>
      <c r="V8" s="1"/>
      <c r="W8" s="28">
        <v>3.866129155641</v>
      </c>
      <c r="Y8" s="28">
        <v>5.1348908590260001</v>
      </c>
    </row>
    <row r="10" spans="1:25" x14ac:dyDescent="0.2">
      <c r="A10" s="2" t="s">
        <v>104</v>
      </c>
      <c r="B10" s="6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2" spans="1:25" x14ac:dyDescent="0.2">
      <c r="A12" t="s">
        <v>78</v>
      </c>
    </row>
    <row r="13" spans="1:25" x14ac:dyDescent="0.2">
      <c r="A13" t="s">
        <v>191</v>
      </c>
    </row>
    <row r="14" spans="1:25" x14ac:dyDescent="0.2">
      <c r="A14" t="s">
        <v>79</v>
      </c>
    </row>
    <row r="15" spans="1:25" x14ac:dyDescent="0.2">
      <c r="A15" s="42" t="s">
        <v>154</v>
      </c>
    </row>
  </sheetData>
  <phoneticPr fontId="2" type="noConversion"/>
  <hyperlinks>
    <hyperlink ref="A15" location="'Contents'!A22" display="Back to contents page"/>
  </hyperlinks>
  <pageMargins left="0.75" right="0.75" top="1" bottom="1" header="0.5" footer="0.5"/>
  <headerFooter alignWithMargins="0"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5"/>
  <dimension ref="A1:Y15"/>
  <sheetViews>
    <sheetView showGridLines="0" workbookViewId="0">
      <selection activeCell="U8" sqref="U8"/>
    </sheetView>
  </sheetViews>
  <sheetFormatPr defaultRowHeight="12.75" x14ac:dyDescent="0.2"/>
  <cols>
    <col min="1" max="1" width="20.7109375" customWidth="1"/>
    <col min="2" max="2" width="20.7109375" style="5" customWidth="1"/>
    <col min="3" max="3" width="8.7109375" customWidth="1"/>
    <col min="4" max="4" width="1.7109375" customWidth="1"/>
    <col min="5" max="5" width="5.28515625" customWidth="1"/>
    <col min="6" max="6" width="1.7109375" customWidth="1"/>
    <col min="7" max="7" width="5.28515625" customWidth="1"/>
    <col min="8" max="8" width="1.7109375" customWidth="1"/>
    <col min="9" max="9" width="8.7109375" customWidth="1"/>
    <col min="10" max="10" width="1.7109375" customWidth="1"/>
    <col min="11" max="11" width="5.28515625" customWidth="1"/>
    <col min="12" max="12" width="1.7109375" customWidth="1"/>
    <col min="13" max="13" width="5.28515625" customWidth="1"/>
    <col min="14" max="14" width="1.7109375" customWidth="1"/>
    <col min="15" max="15" width="8.7109375" customWidth="1"/>
    <col min="16" max="16" width="1.7109375" customWidth="1"/>
    <col min="17" max="17" width="5.28515625" customWidth="1"/>
    <col min="18" max="18" width="1.7109375" customWidth="1"/>
    <col min="19" max="19" width="5.28515625" customWidth="1"/>
    <col min="20" max="20" width="1.7109375" customWidth="1"/>
    <col min="21" max="21" width="8.7109375" customWidth="1"/>
    <col min="22" max="22" width="1.7109375" customWidth="1"/>
    <col min="23" max="23" width="5.28515625" customWidth="1"/>
    <col min="24" max="24" width="1.7109375" customWidth="1"/>
    <col min="25" max="25" width="5.28515625" customWidth="1"/>
  </cols>
  <sheetData>
    <row r="1" spans="1:25" x14ac:dyDescent="0.2">
      <c r="A1" s="1" t="s">
        <v>216</v>
      </c>
    </row>
    <row r="3" spans="1:25" x14ac:dyDescent="0.2">
      <c r="A3" t="s">
        <v>0</v>
      </c>
      <c r="C3" t="s">
        <v>100</v>
      </c>
    </row>
    <row r="4" spans="1:25" s="16" customFormat="1" x14ac:dyDescent="0.2">
      <c r="A4" s="13"/>
      <c r="B4" s="14"/>
      <c r="C4" s="15" t="s">
        <v>64</v>
      </c>
      <c r="D4" s="15"/>
      <c r="E4" s="15"/>
      <c r="F4" s="15"/>
      <c r="G4" s="15"/>
      <c r="H4" s="15"/>
      <c r="I4" s="15" t="s">
        <v>65</v>
      </c>
      <c r="J4" s="15"/>
      <c r="K4" s="15"/>
      <c r="L4" s="15"/>
      <c r="M4" s="15"/>
      <c r="N4" s="15"/>
      <c r="O4" s="15" t="s">
        <v>66</v>
      </c>
      <c r="P4" s="15"/>
      <c r="Q4" s="15"/>
      <c r="R4" s="15"/>
      <c r="S4" s="15"/>
      <c r="T4" s="15"/>
      <c r="U4" s="15" t="s">
        <v>67</v>
      </c>
      <c r="V4" s="15"/>
      <c r="W4" s="15"/>
      <c r="X4" s="15"/>
      <c r="Y4" s="15"/>
    </row>
    <row r="5" spans="1:25" s="11" customFormat="1" ht="22.5" x14ac:dyDescent="0.2">
      <c r="B5" s="12"/>
      <c r="C5" s="11" t="s">
        <v>96</v>
      </c>
      <c r="E5" s="9" t="s">
        <v>80</v>
      </c>
      <c r="G5" s="9" t="s">
        <v>81</v>
      </c>
      <c r="I5" s="11" t="s">
        <v>96</v>
      </c>
      <c r="K5" s="9" t="s">
        <v>80</v>
      </c>
      <c r="M5" s="9" t="s">
        <v>81</v>
      </c>
      <c r="O5" s="11" t="s">
        <v>96</v>
      </c>
      <c r="Q5" s="9" t="s">
        <v>80</v>
      </c>
      <c r="S5" s="9" t="s">
        <v>81</v>
      </c>
      <c r="U5" s="11" t="s">
        <v>96</v>
      </c>
      <c r="W5" s="9" t="s">
        <v>80</v>
      </c>
      <c r="Y5" s="9" t="s">
        <v>81</v>
      </c>
    </row>
    <row r="6" spans="1:25" ht="12.75" customHeight="1" x14ac:dyDescent="0.2">
      <c r="A6" t="s">
        <v>84</v>
      </c>
      <c r="B6" s="5" t="s">
        <v>10</v>
      </c>
      <c r="C6" s="105">
        <v>51.995591307735999</v>
      </c>
      <c r="D6" s="3"/>
      <c r="E6" s="26">
        <v>50.190895402879001</v>
      </c>
      <c r="F6" s="4"/>
      <c r="G6" s="26">
        <v>53.800287212592998</v>
      </c>
      <c r="H6" s="4"/>
      <c r="I6" s="25">
        <v>33.944825859122005</v>
      </c>
      <c r="J6" s="3"/>
      <c r="K6" s="26">
        <v>32.234085079772001</v>
      </c>
      <c r="L6" s="4"/>
      <c r="M6" s="26">
        <v>35.655566638472003</v>
      </c>
      <c r="N6" s="4"/>
      <c r="O6" s="34">
        <v>10.896749624071999</v>
      </c>
      <c r="P6" s="3"/>
      <c r="Q6" s="26">
        <v>9.7823509785919995</v>
      </c>
      <c r="R6" s="4"/>
      <c r="S6" s="26">
        <v>12.011148269551001</v>
      </c>
      <c r="T6" s="4"/>
      <c r="U6" s="31">
        <v>3.16283320907</v>
      </c>
      <c r="V6" s="3"/>
      <c r="W6" s="26">
        <v>2.5156611269530003</v>
      </c>
      <c r="X6" s="4"/>
      <c r="Y6" s="26">
        <v>3.8100052911869997</v>
      </c>
    </row>
    <row r="7" spans="1:25" ht="12.75" customHeight="1" x14ac:dyDescent="0.2">
      <c r="B7" s="5" t="s">
        <v>11</v>
      </c>
      <c r="C7" s="120">
        <v>30.847485337942</v>
      </c>
      <c r="D7" s="1"/>
      <c r="E7" s="28">
        <v>27.418197349989999</v>
      </c>
      <c r="G7" s="28">
        <v>34.276773325893004</v>
      </c>
      <c r="I7" s="27">
        <v>35.590878554719005</v>
      </c>
      <c r="J7" s="1"/>
      <c r="K7" s="28">
        <v>32.187291363214001</v>
      </c>
      <c r="M7" s="28">
        <v>38.994465746223</v>
      </c>
      <c r="O7" s="32">
        <v>23.882832434339001</v>
      </c>
      <c r="P7" s="1"/>
      <c r="Q7" s="28">
        <v>20.447303082672001</v>
      </c>
      <c r="S7" s="28">
        <v>27.318361786005003</v>
      </c>
      <c r="U7" s="32">
        <v>9.678803673001001</v>
      </c>
      <c r="V7" s="1"/>
      <c r="W7" s="28">
        <v>7.8649016694349996</v>
      </c>
      <c r="Y7" s="28">
        <v>11.492705676567001</v>
      </c>
    </row>
    <row r="8" spans="1:25" x14ac:dyDescent="0.2">
      <c r="B8" s="5" t="s">
        <v>9</v>
      </c>
      <c r="C8" s="118">
        <v>47.646577927315001</v>
      </c>
      <c r="D8" s="1"/>
      <c r="E8" s="28">
        <v>46.028390667982997</v>
      </c>
      <c r="G8" s="28">
        <v>49.264765186645995</v>
      </c>
      <c r="I8" s="27">
        <v>34.290774683517</v>
      </c>
      <c r="J8" s="1"/>
      <c r="K8" s="28">
        <v>32.764482060041999</v>
      </c>
      <c r="M8" s="28">
        <v>35.817067306992001</v>
      </c>
      <c r="O8" s="27">
        <v>13.562137381833999</v>
      </c>
      <c r="P8" s="1"/>
      <c r="Q8" s="28">
        <v>12.403622378115001</v>
      </c>
      <c r="S8" s="28">
        <v>14.720652385554001</v>
      </c>
      <c r="U8" s="32">
        <v>4.5005100073340003</v>
      </c>
      <c r="V8" s="1"/>
      <c r="W8" s="28">
        <v>3.866129155641</v>
      </c>
      <c r="Y8" s="28">
        <v>5.1348908590260001</v>
      </c>
    </row>
    <row r="10" spans="1:25" x14ac:dyDescent="0.2">
      <c r="A10" s="2" t="s">
        <v>103</v>
      </c>
      <c r="B10" s="6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2" spans="1:25" x14ac:dyDescent="0.2">
      <c r="A12" t="s">
        <v>78</v>
      </c>
    </row>
    <row r="13" spans="1:25" x14ac:dyDescent="0.2">
      <c r="A13" t="s">
        <v>191</v>
      </c>
    </row>
    <row r="14" spans="1:25" x14ac:dyDescent="0.2">
      <c r="A14" t="s">
        <v>79</v>
      </c>
    </row>
    <row r="15" spans="1:25" x14ac:dyDescent="0.2">
      <c r="A15" s="42" t="s">
        <v>154</v>
      </c>
    </row>
  </sheetData>
  <phoneticPr fontId="2" type="noConversion"/>
  <hyperlinks>
    <hyperlink ref="A15" location="'Contents'!A22" display="Back to contents page"/>
  </hyperlinks>
  <pageMargins left="0.75" right="0.75" top="1" bottom="1" header="0.5" footer="0.5"/>
  <headerFooter alignWithMargins="0"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7"/>
  <dimension ref="A1:AC20"/>
  <sheetViews>
    <sheetView showGridLines="0" topLeftCell="A4" workbookViewId="0">
      <selection activeCell="O28" sqref="O28"/>
    </sheetView>
  </sheetViews>
  <sheetFormatPr defaultRowHeight="12.75" x14ac:dyDescent="0.2"/>
  <cols>
    <col min="1" max="1" width="20.7109375" customWidth="1"/>
    <col min="2" max="2" width="50.7109375" style="5" bestFit="1" customWidth="1"/>
    <col min="3" max="3" width="8.7109375" customWidth="1"/>
    <col min="4" max="4" width="1.7109375" customWidth="1"/>
    <col min="5" max="5" width="5.28515625" customWidth="1"/>
    <col min="6" max="6" width="1.7109375" customWidth="1"/>
    <col min="7" max="7" width="5.28515625" customWidth="1"/>
    <col min="8" max="8" width="1.7109375" customWidth="1"/>
    <col min="9" max="9" width="8.7109375" customWidth="1"/>
    <col min="10" max="10" width="1.7109375" customWidth="1"/>
    <col min="11" max="11" width="5.28515625" customWidth="1"/>
    <col min="12" max="12" width="1.7109375" customWidth="1"/>
    <col min="13" max="13" width="5.28515625" customWidth="1"/>
    <col min="14" max="14" width="1.7109375" customWidth="1"/>
    <col min="15" max="15" width="8.7109375" customWidth="1"/>
    <col min="16" max="16" width="1.7109375" customWidth="1"/>
    <col min="17" max="17" width="5.28515625" customWidth="1"/>
    <col min="18" max="18" width="1.7109375" customWidth="1"/>
    <col min="19" max="19" width="5.28515625" customWidth="1"/>
    <col min="20" max="20" width="1.7109375" customWidth="1"/>
    <col min="21" max="21" width="8.7109375" customWidth="1"/>
    <col min="22" max="22" width="1.7109375" customWidth="1"/>
    <col min="23" max="23" width="5.28515625" customWidth="1"/>
    <col min="24" max="24" width="1.7109375" customWidth="1"/>
    <col min="25" max="25" width="5.28515625" customWidth="1"/>
  </cols>
  <sheetData>
    <row r="1" spans="1:29" x14ac:dyDescent="0.2">
      <c r="A1" s="1" t="s">
        <v>217</v>
      </c>
    </row>
    <row r="3" spans="1:29" x14ac:dyDescent="0.2">
      <c r="A3" t="s">
        <v>0</v>
      </c>
      <c r="C3" t="s">
        <v>100</v>
      </c>
    </row>
    <row r="4" spans="1:29" s="16" customFormat="1" x14ac:dyDescent="0.2">
      <c r="A4" s="13"/>
      <c r="B4" s="14"/>
      <c r="C4" s="15" t="s">
        <v>64</v>
      </c>
      <c r="D4" s="15"/>
      <c r="E4" s="15"/>
      <c r="F4" s="15"/>
      <c r="G4" s="15"/>
      <c r="H4" s="15"/>
      <c r="I4" s="15" t="s">
        <v>65</v>
      </c>
      <c r="J4" s="15"/>
      <c r="K4" s="15"/>
      <c r="L4" s="15"/>
      <c r="M4" s="15"/>
      <c r="N4" s="15"/>
      <c r="O4" s="15" t="s">
        <v>66</v>
      </c>
      <c r="P4" s="15"/>
      <c r="Q4" s="15"/>
      <c r="R4" s="15"/>
      <c r="S4" s="15"/>
      <c r="T4" s="15"/>
      <c r="U4" s="15" t="s">
        <v>67</v>
      </c>
      <c r="V4" s="15"/>
      <c r="W4" s="15"/>
      <c r="X4" s="15"/>
      <c r="Y4" s="15"/>
    </row>
    <row r="5" spans="1:29" s="11" customFormat="1" ht="22.5" x14ac:dyDescent="0.2">
      <c r="B5" s="12"/>
      <c r="C5" s="11" t="s">
        <v>96</v>
      </c>
      <c r="E5" s="9" t="s">
        <v>80</v>
      </c>
      <c r="G5" s="9" t="s">
        <v>81</v>
      </c>
      <c r="I5" s="11" t="s">
        <v>96</v>
      </c>
      <c r="K5" s="9" t="s">
        <v>80</v>
      </c>
      <c r="M5" s="9" t="s">
        <v>81</v>
      </c>
      <c r="O5" s="11" t="s">
        <v>96</v>
      </c>
      <c r="Q5" s="9" t="s">
        <v>80</v>
      </c>
      <c r="S5" s="9" t="s">
        <v>81</v>
      </c>
      <c r="U5" s="11" t="s">
        <v>96</v>
      </c>
      <c r="W5" s="9" t="s">
        <v>80</v>
      </c>
      <c r="Y5" s="9" t="s">
        <v>81</v>
      </c>
    </row>
    <row r="6" spans="1:29" ht="12.75" customHeight="1" x14ac:dyDescent="0.2">
      <c r="A6" t="s">
        <v>82</v>
      </c>
      <c r="B6" s="5" t="s">
        <v>2</v>
      </c>
      <c r="C6" s="105">
        <v>34.800557496689997</v>
      </c>
      <c r="D6" s="3"/>
      <c r="E6" s="26">
        <v>31.976716177698002</v>
      </c>
      <c r="F6" s="4"/>
      <c r="G6" s="26">
        <v>37.624398815682</v>
      </c>
      <c r="H6" s="4"/>
      <c r="I6" s="25">
        <v>37.158472696928001</v>
      </c>
      <c r="J6" s="3"/>
      <c r="K6" s="26">
        <v>34.265053629474998</v>
      </c>
      <c r="L6" s="4"/>
      <c r="M6" s="26">
        <v>40.051891764380002</v>
      </c>
      <c r="N6" s="4"/>
      <c r="O6" s="34">
        <v>20.687721719957999</v>
      </c>
      <c r="P6" s="3"/>
      <c r="Q6" s="26">
        <v>18.173446309208</v>
      </c>
      <c r="R6" s="4"/>
      <c r="S6" s="26">
        <v>23.201997130706999</v>
      </c>
      <c r="T6" s="4"/>
      <c r="U6" s="31">
        <v>7.3532480864250003</v>
      </c>
      <c r="V6" s="3"/>
      <c r="W6" s="26">
        <v>5.7976063916609997</v>
      </c>
      <c r="X6" s="4"/>
      <c r="Y6" s="26">
        <v>8.908889781189</v>
      </c>
    </row>
    <row r="7" spans="1:29" ht="12.75" customHeight="1" x14ac:dyDescent="0.2">
      <c r="B7" s="5" t="s">
        <v>3</v>
      </c>
      <c r="C7" s="119">
        <v>44.045612298587997</v>
      </c>
      <c r="D7" s="1"/>
      <c r="E7" s="28">
        <v>40.792373279986002</v>
      </c>
      <c r="G7" s="28">
        <v>47.29885131719</v>
      </c>
      <c r="I7" s="27">
        <v>38.457220208377002</v>
      </c>
      <c r="J7" s="1"/>
      <c r="K7" s="28">
        <v>35.265917372289003</v>
      </c>
      <c r="M7" s="28">
        <v>41.648523044464</v>
      </c>
      <c r="O7" s="32">
        <v>12.625184691839999</v>
      </c>
      <c r="P7" s="1"/>
      <c r="Q7" s="28">
        <v>10.492549277764001</v>
      </c>
      <c r="S7" s="28">
        <v>14.757820105915002</v>
      </c>
      <c r="U7" s="33">
        <v>4.8719828011960002</v>
      </c>
      <c r="V7" s="1"/>
      <c r="W7" s="28">
        <v>3.451595389665</v>
      </c>
      <c r="Y7" s="28">
        <v>6.2923702127260004</v>
      </c>
    </row>
    <row r="8" spans="1:29" x14ac:dyDescent="0.2">
      <c r="B8" s="5" t="s">
        <v>4</v>
      </c>
      <c r="C8" s="118">
        <v>45.295981222956996</v>
      </c>
      <c r="D8" s="1"/>
      <c r="E8" s="28">
        <v>41.190122248938998</v>
      </c>
      <c r="G8" s="28">
        <v>49.401840196975996</v>
      </c>
      <c r="I8" s="32">
        <v>33.375529281142001</v>
      </c>
      <c r="J8" s="1"/>
      <c r="K8" s="28">
        <v>29.481405488385999</v>
      </c>
      <c r="M8" s="28">
        <v>37.269653073897004</v>
      </c>
      <c r="O8" s="32">
        <v>15.749548376726</v>
      </c>
      <c r="P8" s="1"/>
      <c r="Q8" s="28">
        <v>12.752607161894</v>
      </c>
      <c r="S8" s="28">
        <v>18.746489591559001</v>
      </c>
      <c r="U8" s="33">
        <v>5.578941119175</v>
      </c>
      <c r="V8" s="1"/>
      <c r="W8" s="28">
        <v>3.7650892554199995</v>
      </c>
      <c r="Y8" s="28">
        <v>7.3927929829299996</v>
      </c>
    </row>
    <row r="9" spans="1:29" x14ac:dyDescent="0.2">
      <c r="B9" s="5" t="s">
        <v>5</v>
      </c>
      <c r="C9" s="118">
        <v>56.388803317217992</v>
      </c>
      <c r="D9" s="1"/>
      <c r="E9" s="28">
        <v>52.616913570985005</v>
      </c>
      <c r="G9" s="28">
        <v>60.160693063450999</v>
      </c>
      <c r="I9" s="32">
        <v>29.437471318325997</v>
      </c>
      <c r="J9" s="1"/>
      <c r="K9" s="28">
        <v>25.950426036170999</v>
      </c>
      <c r="M9" s="28">
        <v>32.924516600480999</v>
      </c>
      <c r="O9" s="33">
        <v>10.556054648910001</v>
      </c>
      <c r="P9" s="1"/>
      <c r="Q9" s="28">
        <v>8.345218700397</v>
      </c>
      <c r="S9" s="28">
        <v>12.766890597423</v>
      </c>
      <c r="U9" s="36">
        <f>0.03617670715546*100</f>
        <v>3.6176707155460002</v>
      </c>
      <c r="V9" s="1"/>
      <c r="W9" s="115">
        <f>0.02179640676046*100</f>
        <v>2.1796406760460001</v>
      </c>
      <c r="X9" s="17"/>
      <c r="Y9" s="115">
        <f>0.05055700755046*100</f>
        <v>5.0557007550459998</v>
      </c>
    </row>
    <row r="10" spans="1:29" x14ac:dyDescent="0.2">
      <c r="B10" s="5" t="s">
        <v>6</v>
      </c>
      <c r="C10" s="118">
        <v>50.471980031139992</v>
      </c>
      <c r="D10" s="1"/>
      <c r="E10" s="28">
        <v>47.220568916068999</v>
      </c>
      <c r="G10" s="28">
        <v>53.723391146211</v>
      </c>
      <c r="I10" s="27">
        <v>33.743177866153999</v>
      </c>
      <c r="J10" s="1"/>
      <c r="K10" s="28">
        <v>30.665701168405</v>
      </c>
      <c r="M10" s="28">
        <v>36.820654563901996</v>
      </c>
      <c r="O10" s="32">
        <v>12.336960822730001</v>
      </c>
      <c r="P10" s="1"/>
      <c r="Q10" s="28">
        <v>10.179745657692999</v>
      </c>
      <c r="S10" s="28">
        <v>14.494175987766999</v>
      </c>
      <c r="U10" s="36">
        <v>3.4478812799759999</v>
      </c>
      <c r="V10" s="1"/>
      <c r="W10" s="28">
        <v>2.0938213015930001</v>
      </c>
      <c r="Y10" s="28">
        <v>4.8019412583600003</v>
      </c>
    </row>
    <row r="11" spans="1:29" x14ac:dyDescent="0.2">
      <c r="B11" s="5" t="s">
        <v>7</v>
      </c>
      <c r="C11" s="18">
        <v>53.179198316408005</v>
      </c>
      <c r="D11" s="1"/>
      <c r="E11" s="28">
        <v>47.162834547880003</v>
      </c>
      <c r="G11" s="28">
        <v>59.195562084937002</v>
      </c>
      <c r="I11" s="32">
        <v>32.957823983509002</v>
      </c>
      <c r="J11" s="1"/>
      <c r="K11" s="28">
        <v>27.490565746647</v>
      </c>
      <c r="M11" s="28">
        <v>38.425082220370001</v>
      </c>
      <c r="O11" s="33">
        <v>8.062285616035</v>
      </c>
      <c r="P11" s="1"/>
      <c r="Q11" s="28">
        <v>5.3958199608660005</v>
      </c>
      <c r="S11" s="28">
        <v>10.728751271204001</v>
      </c>
      <c r="U11" s="114" t="s">
        <v>102</v>
      </c>
      <c r="V11" s="1"/>
      <c r="W11" s="5" t="s">
        <v>102</v>
      </c>
      <c r="Y11" s="5" t="s">
        <v>102</v>
      </c>
      <c r="AC11" s="104" t="s">
        <v>0</v>
      </c>
    </row>
    <row r="12" spans="1:29" x14ac:dyDescent="0.2">
      <c r="B12" s="5" t="s">
        <v>8</v>
      </c>
      <c r="C12" s="18">
        <v>44.474368080872004</v>
      </c>
      <c r="D12" s="1"/>
      <c r="E12" s="28">
        <v>38.545554990748997</v>
      </c>
      <c r="G12" s="28">
        <v>50.403181170995005</v>
      </c>
      <c r="I12" s="32">
        <v>35.158950751432997</v>
      </c>
      <c r="J12" s="1"/>
      <c r="K12" s="28">
        <v>29.564878046166999</v>
      </c>
      <c r="M12" s="28">
        <v>40.753023456698998</v>
      </c>
      <c r="O12" s="33">
        <v>16.335125718634</v>
      </c>
      <c r="P12" s="1"/>
      <c r="Q12" s="28">
        <v>11.290721873942001</v>
      </c>
      <c r="S12" s="28">
        <v>21.379529563325999</v>
      </c>
      <c r="U12" s="114" t="s">
        <v>102</v>
      </c>
      <c r="V12" s="1"/>
      <c r="W12" s="5" t="s">
        <v>102</v>
      </c>
      <c r="Y12" s="5" t="s">
        <v>102</v>
      </c>
    </row>
    <row r="13" spans="1:29" x14ac:dyDescent="0.2">
      <c r="B13" s="5" t="s">
        <v>9</v>
      </c>
      <c r="C13" s="118">
        <v>47.646577927315001</v>
      </c>
      <c r="D13" s="1"/>
      <c r="E13" s="28">
        <v>46.028390667982997</v>
      </c>
      <c r="G13" s="28">
        <v>49.264765186645995</v>
      </c>
      <c r="I13" s="27">
        <v>34.290774683517</v>
      </c>
      <c r="J13" s="1"/>
      <c r="K13" s="28">
        <v>32.764482060041999</v>
      </c>
      <c r="M13" s="28">
        <v>35.817067306992001</v>
      </c>
      <c r="O13" s="27">
        <v>13.562137381833999</v>
      </c>
      <c r="P13" s="1"/>
      <c r="Q13" s="28">
        <v>12.403622378115001</v>
      </c>
      <c r="S13" s="28">
        <v>14.720652385554001</v>
      </c>
      <c r="U13" s="32">
        <v>4.5005100073340003</v>
      </c>
      <c r="V13" s="1"/>
      <c r="W13" s="28">
        <v>3.866129155641</v>
      </c>
      <c r="Y13" s="28">
        <v>5.1348908590260001</v>
      </c>
    </row>
    <row r="15" spans="1:29" x14ac:dyDescent="0.2">
      <c r="A15" s="2" t="s">
        <v>103</v>
      </c>
      <c r="B15" s="6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7" spans="1:1" x14ac:dyDescent="0.2">
      <c r="A17" t="s">
        <v>78</v>
      </c>
    </row>
    <row r="18" spans="1:1" x14ac:dyDescent="0.2">
      <c r="A18" t="s">
        <v>191</v>
      </c>
    </row>
    <row r="19" spans="1:1" x14ac:dyDescent="0.2">
      <c r="A19" t="s">
        <v>79</v>
      </c>
    </row>
    <row r="20" spans="1:1" x14ac:dyDescent="0.2">
      <c r="A20" s="42" t="s">
        <v>154</v>
      </c>
    </row>
  </sheetData>
  <phoneticPr fontId="2" type="noConversion"/>
  <hyperlinks>
    <hyperlink ref="A20" location="'Contents'!A22" display="Back to contents page"/>
  </hyperlinks>
  <pageMargins left="0.75" right="0.75" top="1" bottom="1" header="0.5" footer="0.5"/>
  <headerFooter alignWithMargins="0"/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9"/>
  <dimension ref="A1:Y18"/>
  <sheetViews>
    <sheetView showGridLines="0" workbookViewId="0">
      <selection activeCell="U11" sqref="U11"/>
    </sheetView>
  </sheetViews>
  <sheetFormatPr defaultRowHeight="12.75" x14ac:dyDescent="0.2"/>
  <cols>
    <col min="1" max="1" width="20.7109375" customWidth="1"/>
    <col min="2" max="2" width="20.7109375" style="5" customWidth="1"/>
    <col min="3" max="3" width="8.7109375" customWidth="1"/>
    <col min="4" max="4" width="1.7109375" customWidth="1"/>
    <col min="5" max="5" width="5.28515625" customWidth="1"/>
    <col min="6" max="6" width="1.7109375" customWidth="1"/>
    <col min="7" max="7" width="5.28515625" customWidth="1"/>
    <col min="8" max="8" width="1.7109375" customWidth="1"/>
    <col min="9" max="9" width="8.7109375" customWidth="1"/>
    <col min="10" max="10" width="1.7109375" customWidth="1"/>
    <col min="11" max="11" width="5.28515625" customWidth="1"/>
    <col min="12" max="12" width="1.7109375" customWidth="1"/>
    <col min="13" max="13" width="5.28515625" customWidth="1"/>
    <col min="14" max="14" width="1.7109375" customWidth="1"/>
    <col min="15" max="15" width="8.7109375" customWidth="1"/>
    <col min="16" max="16" width="1.7109375" customWidth="1"/>
    <col min="17" max="17" width="5.28515625" customWidth="1"/>
    <col min="18" max="18" width="1.7109375" customWidth="1"/>
    <col min="19" max="19" width="5.28515625" customWidth="1"/>
    <col min="20" max="20" width="1.7109375" customWidth="1"/>
    <col min="21" max="21" width="8.7109375" customWidth="1"/>
    <col min="22" max="22" width="1.7109375" customWidth="1"/>
    <col min="23" max="23" width="5.28515625" customWidth="1"/>
    <col min="24" max="24" width="1.7109375" customWidth="1"/>
    <col min="25" max="25" width="5.28515625" customWidth="1"/>
  </cols>
  <sheetData>
    <row r="1" spans="1:25" x14ac:dyDescent="0.2">
      <c r="A1" s="1" t="s">
        <v>218</v>
      </c>
    </row>
    <row r="3" spans="1:25" x14ac:dyDescent="0.2">
      <c r="A3" t="s">
        <v>0</v>
      </c>
      <c r="C3" t="s">
        <v>100</v>
      </c>
    </row>
    <row r="4" spans="1:25" s="16" customFormat="1" x14ac:dyDescent="0.2">
      <c r="A4" s="13"/>
      <c r="B4" s="14"/>
      <c r="C4" s="15" t="s">
        <v>64</v>
      </c>
      <c r="D4" s="15"/>
      <c r="E4" s="15"/>
      <c r="F4" s="15"/>
      <c r="G4" s="15"/>
      <c r="H4" s="15"/>
      <c r="I4" s="15" t="s">
        <v>65</v>
      </c>
      <c r="J4" s="15"/>
      <c r="K4" s="15"/>
      <c r="L4" s="15"/>
      <c r="M4" s="15"/>
      <c r="N4" s="15"/>
      <c r="O4" s="15" t="s">
        <v>66</v>
      </c>
      <c r="P4" s="15"/>
      <c r="Q4" s="15"/>
      <c r="R4" s="15"/>
      <c r="S4" s="15"/>
      <c r="T4" s="15"/>
      <c r="U4" s="15" t="s">
        <v>67</v>
      </c>
      <c r="V4" s="15"/>
      <c r="W4" s="15"/>
      <c r="X4" s="15"/>
      <c r="Y4" s="15"/>
    </row>
    <row r="5" spans="1:25" s="11" customFormat="1" ht="22.5" x14ac:dyDescent="0.2">
      <c r="B5" s="12"/>
      <c r="C5" s="11" t="s">
        <v>96</v>
      </c>
      <c r="E5" s="9" t="s">
        <v>80</v>
      </c>
      <c r="G5" s="9" t="s">
        <v>81</v>
      </c>
      <c r="I5" s="11" t="s">
        <v>96</v>
      </c>
      <c r="K5" s="9" t="s">
        <v>80</v>
      </c>
      <c r="M5" s="9" t="s">
        <v>81</v>
      </c>
      <c r="O5" s="11" t="s">
        <v>96</v>
      </c>
      <c r="Q5" s="9" t="s">
        <v>80</v>
      </c>
      <c r="S5" s="9" t="s">
        <v>81</v>
      </c>
      <c r="U5" s="11" t="s">
        <v>96</v>
      </c>
      <c r="W5" s="9" t="s">
        <v>80</v>
      </c>
      <c r="Y5" s="9" t="s">
        <v>81</v>
      </c>
    </row>
    <row r="6" spans="1:25" ht="12.75" customHeight="1" x14ac:dyDescent="0.2">
      <c r="A6" t="s">
        <v>99</v>
      </c>
      <c r="B6" s="5" t="s">
        <v>73</v>
      </c>
      <c r="C6" s="29">
        <v>52.624586946050002</v>
      </c>
      <c r="D6" s="3"/>
      <c r="E6" s="26">
        <v>49.798962198928997</v>
      </c>
      <c r="F6" s="4"/>
      <c r="G6" s="26">
        <v>55.450211693171006</v>
      </c>
      <c r="H6" s="4"/>
      <c r="I6" s="25">
        <v>30.493725044970997</v>
      </c>
      <c r="J6" s="3"/>
      <c r="K6" s="26">
        <v>27.897284442494001</v>
      </c>
      <c r="L6" s="4"/>
      <c r="M6" s="26">
        <v>33.090165647448003</v>
      </c>
      <c r="N6" s="4"/>
      <c r="O6" s="34">
        <v>12.639062764111999</v>
      </c>
      <c r="P6" s="3"/>
      <c r="Q6" s="26">
        <v>10.698636518644999</v>
      </c>
      <c r="R6" s="4"/>
      <c r="S6" s="26">
        <v>14.579489009579</v>
      </c>
      <c r="T6" s="4"/>
      <c r="U6" s="31">
        <v>4.2426252448669999</v>
      </c>
      <c r="V6" s="3"/>
      <c r="W6" s="26">
        <v>3.051195938482</v>
      </c>
      <c r="X6" s="4"/>
      <c r="Y6" s="26">
        <v>5.4340545512520002</v>
      </c>
    </row>
    <row r="7" spans="1:25" ht="12.75" customHeight="1" x14ac:dyDescent="0.2">
      <c r="B7" s="5" t="s">
        <v>74</v>
      </c>
      <c r="C7" s="37">
        <v>57.895797740565001</v>
      </c>
      <c r="D7" s="1"/>
      <c r="E7" s="28">
        <v>43.921479518416</v>
      </c>
      <c r="G7" s="28">
        <v>71.870115962715005</v>
      </c>
      <c r="I7" s="36">
        <v>28.830076008966998</v>
      </c>
      <c r="J7" s="1"/>
      <c r="K7" s="28">
        <v>15.291232073211999</v>
      </c>
      <c r="M7" s="28">
        <v>42.368919944722997</v>
      </c>
      <c r="O7" s="114" t="s">
        <v>102</v>
      </c>
      <c r="P7" s="1"/>
      <c r="Q7" s="5" t="s">
        <v>102</v>
      </c>
      <c r="S7" s="5" t="s">
        <v>102</v>
      </c>
      <c r="U7" s="114" t="s">
        <v>102</v>
      </c>
      <c r="V7" s="1"/>
      <c r="W7" s="5" t="s">
        <v>102</v>
      </c>
      <c r="Y7" s="5" t="s">
        <v>102</v>
      </c>
    </row>
    <row r="8" spans="1:25" x14ac:dyDescent="0.2">
      <c r="B8" s="5" t="s">
        <v>75</v>
      </c>
      <c r="C8" s="27">
        <v>46.565814754115998</v>
      </c>
      <c r="D8" s="1"/>
      <c r="E8" s="28">
        <v>43.436726344316</v>
      </c>
      <c r="G8" s="28">
        <v>49.694903163915995</v>
      </c>
      <c r="I8" s="27">
        <v>35.675894277089</v>
      </c>
      <c r="J8" s="1"/>
      <c r="K8" s="28">
        <v>32.657809821641997</v>
      </c>
      <c r="M8" s="28">
        <v>38.693978732536998</v>
      </c>
      <c r="O8" s="32">
        <v>12.840471344868002</v>
      </c>
      <c r="P8" s="1"/>
      <c r="Q8" s="28">
        <v>10.780840213306</v>
      </c>
      <c r="S8" s="28">
        <v>14.900102476429</v>
      </c>
      <c r="U8" s="33">
        <v>4.9178196239270004</v>
      </c>
      <c r="V8" s="1"/>
      <c r="W8" s="28">
        <v>3.7627124184980003</v>
      </c>
      <c r="Y8" s="28">
        <v>6.0729268293559997</v>
      </c>
    </row>
    <row r="9" spans="1:25" x14ac:dyDescent="0.2">
      <c r="B9" s="5" t="s">
        <v>76</v>
      </c>
      <c r="C9" s="118">
        <v>43.030393620804006</v>
      </c>
      <c r="D9" s="1"/>
      <c r="E9" s="28">
        <v>39.169846240614</v>
      </c>
      <c r="G9" s="28">
        <v>46.890941000994005</v>
      </c>
      <c r="I9" s="27">
        <v>38.578357551711001</v>
      </c>
      <c r="J9" s="1"/>
      <c r="K9" s="28">
        <v>34.895353438551005</v>
      </c>
      <c r="M9" s="28">
        <v>42.261361664871004</v>
      </c>
      <c r="O9" s="33">
        <v>14.826084211584</v>
      </c>
      <c r="P9" s="1"/>
      <c r="Q9" s="28">
        <v>11.546499636095001</v>
      </c>
      <c r="S9" s="28">
        <v>18.105668787071998</v>
      </c>
      <c r="U9" s="33">
        <v>3.5651646159019998</v>
      </c>
      <c r="V9" s="1"/>
      <c r="W9" s="28">
        <v>2.3748774359539997</v>
      </c>
      <c r="Y9" s="28">
        <v>4.75545179585</v>
      </c>
    </row>
    <row r="10" spans="1:25" x14ac:dyDescent="0.2">
      <c r="B10" s="5" t="s">
        <v>77</v>
      </c>
      <c r="C10" s="118">
        <v>44.236404161828005</v>
      </c>
      <c r="D10" s="1"/>
      <c r="E10" s="28">
        <v>40.913751005558005</v>
      </c>
      <c r="G10" s="28">
        <v>47.559057318096997</v>
      </c>
      <c r="I10" s="27">
        <v>35.385506213280998</v>
      </c>
      <c r="J10" s="1"/>
      <c r="K10" s="28">
        <v>32.211011123208998</v>
      </c>
      <c r="M10" s="28">
        <v>38.560001303352998</v>
      </c>
      <c r="O10" s="32">
        <v>14.812622415789999</v>
      </c>
      <c r="P10" s="1"/>
      <c r="Q10" s="28">
        <v>12.293891587338001</v>
      </c>
      <c r="S10" s="28">
        <v>17.331353244243001</v>
      </c>
      <c r="U10" s="33">
        <v>5.5654672091010005</v>
      </c>
      <c r="V10" s="1"/>
      <c r="W10" s="28">
        <v>3.9534778958220005</v>
      </c>
      <c r="Y10" s="28">
        <v>7.1774565223800009</v>
      </c>
    </row>
    <row r="11" spans="1:25" x14ac:dyDescent="0.2">
      <c r="B11" s="5" t="s">
        <v>9</v>
      </c>
      <c r="C11" s="118">
        <v>47.646577927315001</v>
      </c>
      <c r="D11" s="1"/>
      <c r="E11" s="28">
        <v>46.028390667982997</v>
      </c>
      <c r="G11" s="28">
        <v>49.264765186645995</v>
      </c>
      <c r="I11" s="27">
        <v>34.290774683517</v>
      </c>
      <c r="J11" s="1"/>
      <c r="K11" s="28">
        <v>32.764482060041999</v>
      </c>
      <c r="M11" s="28">
        <v>35.817067306992001</v>
      </c>
      <c r="O11" s="27">
        <v>13.562137381833999</v>
      </c>
      <c r="P11" s="1"/>
      <c r="Q11" s="28">
        <v>12.403622378115001</v>
      </c>
      <c r="S11" s="28">
        <v>14.720652385554001</v>
      </c>
      <c r="U11" s="32">
        <v>4.5005100073340003</v>
      </c>
      <c r="V11" s="1"/>
      <c r="W11" s="28">
        <v>3.866129155641</v>
      </c>
      <c r="Y11" s="28">
        <v>5.1348908590260001</v>
      </c>
    </row>
    <row r="13" spans="1:25" x14ac:dyDescent="0.2">
      <c r="A13" s="2" t="s">
        <v>103</v>
      </c>
      <c r="B13" s="6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5" spans="1:25" x14ac:dyDescent="0.2">
      <c r="A15" t="s">
        <v>78</v>
      </c>
    </row>
    <row r="16" spans="1:25" x14ac:dyDescent="0.2">
      <c r="A16" t="s">
        <v>191</v>
      </c>
    </row>
    <row r="17" spans="1:1" x14ac:dyDescent="0.2">
      <c r="A17" t="s">
        <v>79</v>
      </c>
    </row>
    <row r="18" spans="1:1" x14ac:dyDescent="0.2">
      <c r="A18" s="42" t="s">
        <v>154</v>
      </c>
    </row>
  </sheetData>
  <phoneticPr fontId="2" type="noConversion"/>
  <hyperlinks>
    <hyperlink ref="A18" location="'Contents'!A22" display="Back to contents page"/>
  </hyperlinks>
  <pageMargins left="0.75" right="0.75" top="1" bottom="1" header="0.5" footer="0.5"/>
  <headerFooter alignWithMargins="0"/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Y15"/>
  <sheetViews>
    <sheetView showGridLines="0" workbookViewId="0">
      <selection activeCell="U8" sqref="U8"/>
    </sheetView>
  </sheetViews>
  <sheetFormatPr defaultRowHeight="12.75" x14ac:dyDescent="0.2"/>
  <cols>
    <col min="1" max="1" width="20.7109375" customWidth="1"/>
    <col min="2" max="2" width="20.7109375" style="5" customWidth="1"/>
    <col min="3" max="3" width="8.7109375" customWidth="1"/>
    <col min="4" max="4" width="1.7109375" customWidth="1"/>
    <col min="5" max="5" width="5.28515625" customWidth="1"/>
    <col min="6" max="6" width="1.7109375" customWidth="1"/>
    <col min="7" max="7" width="5.28515625" customWidth="1"/>
    <col min="8" max="8" width="1.7109375" customWidth="1"/>
    <col min="9" max="9" width="8.7109375" customWidth="1"/>
    <col min="10" max="10" width="1.7109375" customWidth="1"/>
    <col min="11" max="11" width="5.28515625" customWidth="1"/>
    <col min="12" max="12" width="1.7109375" customWidth="1"/>
    <col min="13" max="13" width="5.28515625" customWidth="1"/>
    <col min="14" max="14" width="1.7109375" customWidth="1"/>
    <col min="15" max="15" width="8.7109375" customWidth="1"/>
    <col min="16" max="16" width="1.7109375" customWidth="1"/>
    <col min="17" max="17" width="5.28515625" customWidth="1"/>
    <col min="18" max="18" width="1.7109375" customWidth="1"/>
    <col min="19" max="19" width="5.28515625" customWidth="1"/>
    <col min="20" max="20" width="1.7109375" customWidth="1"/>
    <col min="21" max="21" width="8.7109375" customWidth="1"/>
    <col min="22" max="22" width="1.7109375" customWidth="1"/>
    <col min="23" max="23" width="5.28515625" customWidth="1"/>
    <col min="24" max="24" width="1.7109375" customWidth="1"/>
    <col min="25" max="25" width="5.28515625" customWidth="1"/>
  </cols>
  <sheetData>
    <row r="1" spans="1:25" x14ac:dyDescent="0.2">
      <c r="A1" s="1" t="s">
        <v>219</v>
      </c>
    </row>
    <row r="3" spans="1:25" x14ac:dyDescent="0.2">
      <c r="A3" t="s">
        <v>0</v>
      </c>
      <c r="C3" t="s">
        <v>100</v>
      </c>
    </row>
    <row r="4" spans="1:25" s="16" customFormat="1" x14ac:dyDescent="0.2">
      <c r="A4" s="13"/>
      <c r="B4" s="14"/>
      <c r="C4" s="15" t="s">
        <v>64</v>
      </c>
      <c r="D4" s="15"/>
      <c r="E4" s="15"/>
      <c r="F4" s="15"/>
      <c r="G4" s="15"/>
      <c r="H4" s="15"/>
      <c r="I4" s="15" t="s">
        <v>65</v>
      </c>
      <c r="J4" s="15"/>
      <c r="K4" s="15"/>
      <c r="L4" s="15"/>
      <c r="M4" s="15"/>
      <c r="N4" s="15"/>
      <c r="O4" s="15" t="s">
        <v>66</v>
      </c>
      <c r="P4" s="15"/>
      <c r="Q4" s="15"/>
      <c r="R4" s="15"/>
      <c r="S4" s="15"/>
      <c r="T4" s="15"/>
      <c r="U4" s="15" t="s">
        <v>67</v>
      </c>
      <c r="V4" s="15"/>
      <c r="W4" s="15"/>
      <c r="X4" s="15"/>
      <c r="Y4" s="15"/>
    </row>
    <row r="5" spans="1:25" s="11" customFormat="1" ht="22.5" x14ac:dyDescent="0.2">
      <c r="B5" s="12"/>
      <c r="C5" s="11" t="s">
        <v>96</v>
      </c>
      <c r="E5" s="9" t="s">
        <v>80</v>
      </c>
      <c r="G5" s="9" t="s">
        <v>81</v>
      </c>
      <c r="I5" s="11" t="s">
        <v>96</v>
      </c>
      <c r="K5" s="9" t="s">
        <v>80</v>
      </c>
      <c r="M5" s="9" t="s">
        <v>81</v>
      </c>
      <c r="O5" s="11" t="s">
        <v>96</v>
      </c>
      <c r="Q5" s="9" t="s">
        <v>80</v>
      </c>
      <c r="S5" s="9" t="s">
        <v>81</v>
      </c>
      <c r="U5" s="11" t="s">
        <v>96</v>
      </c>
      <c r="W5" s="9" t="s">
        <v>80</v>
      </c>
      <c r="Y5" s="9" t="s">
        <v>81</v>
      </c>
    </row>
    <row r="6" spans="1:25" ht="12.75" customHeight="1" x14ac:dyDescent="0.2">
      <c r="A6" t="s">
        <v>92</v>
      </c>
      <c r="B6" s="5" t="s">
        <v>51</v>
      </c>
      <c r="C6" s="29">
        <v>56.379935062514996</v>
      </c>
      <c r="D6" s="3"/>
      <c r="E6" s="26">
        <v>53.838199625268004</v>
      </c>
      <c r="F6" s="4"/>
      <c r="G6" s="26">
        <v>58.921670499762001</v>
      </c>
      <c r="H6" s="4"/>
      <c r="I6" s="25">
        <v>30.516307560007</v>
      </c>
      <c r="J6" s="3"/>
      <c r="K6" s="26">
        <v>28.184555860628002</v>
      </c>
      <c r="L6" s="4"/>
      <c r="M6" s="26">
        <v>32.848059259385998</v>
      </c>
      <c r="N6" s="4"/>
      <c r="O6" s="34">
        <v>9.9156367776999996</v>
      </c>
      <c r="P6" s="3"/>
      <c r="Q6" s="26">
        <v>8.2577102348659999</v>
      </c>
      <c r="R6" s="4"/>
      <c r="S6" s="26">
        <v>11.573563320533999</v>
      </c>
      <c r="T6" s="4"/>
      <c r="U6" s="31">
        <v>3.1881205997780002</v>
      </c>
      <c r="V6" s="3"/>
      <c r="W6" s="26">
        <v>2.2783057117980001</v>
      </c>
      <c r="X6" s="4"/>
      <c r="Y6" s="26">
        <v>4.0979354877569998</v>
      </c>
    </row>
    <row r="7" spans="1:25" ht="12.75" customHeight="1" x14ac:dyDescent="0.2">
      <c r="B7" s="5" t="s">
        <v>52</v>
      </c>
      <c r="C7" s="119">
        <v>40.383702832135</v>
      </c>
      <c r="D7" s="1"/>
      <c r="E7" s="17">
        <v>38.348400355519004</v>
      </c>
      <c r="F7" s="104"/>
      <c r="G7" s="17">
        <v>42.419005308750002</v>
      </c>
      <c r="H7" s="104"/>
      <c r="I7" s="118">
        <v>37.431630388043999</v>
      </c>
      <c r="J7" s="1"/>
      <c r="K7" s="28">
        <v>35.425928296929996</v>
      </c>
      <c r="M7" s="28">
        <v>39.437332479157</v>
      </c>
      <c r="O7" s="27">
        <v>16.593294371806</v>
      </c>
      <c r="P7" s="1"/>
      <c r="Q7" s="28">
        <v>14.986376426546</v>
      </c>
      <c r="S7" s="28">
        <v>18.200212317066001</v>
      </c>
      <c r="U7" s="32">
        <v>5.5913724080150002</v>
      </c>
      <c r="V7" s="1"/>
      <c r="W7" s="28">
        <v>4.7091323204710003</v>
      </c>
      <c r="Y7" s="28">
        <v>6.4736124955599994</v>
      </c>
    </row>
    <row r="8" spans="1:25" x14ac:dyDescent="0.2">
      <c r="B8" s="5" t="s">
        <v>9</v>
      </c>
      <c r="C8" s="118">
        <v>47.646577927315001</v>
      </c>
      <c r="D8" s="1"/>
      <c r="E8" s="17">
        <v>46.028390667982997</v>
      </c>
      <c r="F8" s="104"/>
      <c r="G8" s="17">
        <v>49.264765186645995</v>
      </c>
      <c r="H8" s="104"/>
      <c r="I8" s="118">
        <v>34.290774683517</v>
      </c>
      <c r="J8" s="1"/>
      <c r="K8" s="28">
        <v>32.764482060041999</v>
      </c>
      <c r="M8" s="28">
        <v>35.817067306992001</v>
      </c>
      <c r="O8" s="27">
        <v>13.562137381833999</v>
      </c>
      <c r="P8" s="1"/>
      <c r="Q8" s="28">
        <v>12.403622378115001</v>
      </c>
      <c r="S8" s="28">
        <v>14.720652385554001</v>
      </c>
      <c r="U8" s="32">
        <v>4.5005100073340003</v>
      </c>
      <c r="V8" s="1"/>
      <c r="W8" s="28">
        <v>3.866129155641</v>
      </c>
      <c r="Y8" s="28">
        <v>5.1348908590260001</v>
      </c>
    </row>
    <row r="10" spans="1:25" x14ac:dyDescent="0.2">
      <c r="A10" s="2" t="s">
        <v>103</v>
      </c>
      <c r="B10" s="6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2" spans="1:25" x14ac:dyDescent="0.2">
      <c r="A12" t="s">
        <v>78</v>
      </c>
    </row>
    <row r="13" spans="1:25" x14ac:dyDescent="0.2">
      <c r="A13" t="s">
        <v>191</v>
      </c>
    </row>
    <row r="14" spans="1:25" x14ac:dyDescent="0.2">
      <c r="A14" t="s">
        <v>79</v>
      </c>
    </row>
    <row r="15" spans="1:25" x14ac:dyDescent="0.2">
      <c r="A15" s="42" t="s">
        <v>154</v>
      </c>
    </row>
  </sheetData>
  <phoneticPr fontId="2" type="noConversion"/>
  <hyperlinks>
    <hyperlink ref="A15" location="'Contents'!A22" display="Back to contents page"/>
  </hyperlinks>
  <pageMargins left="0.75" right="0.75" top="1" bottom="1" header="0.5" footer="0.5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14"/>
  <sheetViews>
    <sheetView showGridLines="0" workbookViewId="0">
      <selection activeCell="C7" sqref="C7"/>
    </sheetView>
  </sheetViews>
  <sheetFormatPr defaultRowHeight="12.75" x14ac:dyDescent="0.2"/>
  <cols>
    <col min="1" max="1" width="20.7109375" customWidth="1"/>
    <col min="2" max="2" width="20.7109375" style="5" customWidth="1"/>
    <col min="3" max="3" width="8.7109375" customWidth="1"/>
    <col min="4" max="4" width="1.7109375" customWidth="1"/>
    <col min="5" max="5" width="5.28515625" customWidth="1"/>
    <col min="6" max="6" width="1.7109375" customWidth="1"/>
    <col min="7" max="7" width="5.28515625" customWidth="1"/>
    <col min="8" max="16" width="8.7109375" customWidth="1"/>
  </cols>
  <sheetData>
    <row r="1" spans="1:7" x14ac:dyDescent="0.2">
      <c r="A1" s="1" t="s">
        <v>155</v>
      </c>
    </row>
    <row r="3" spans="1:7" x14ac:dyDescent="0.2">
      <c r="A3" t="s">
        <v>0</v>
      </c>
      <c r="C3" t="s">
        <v>83</v>
      </c>
    </row>
    <row r="4" spans="1:7" s="9" customFormat="1" ht="22.5" x14ac:dyDescent="0.2">
      <c r="A4" s="7"/>
      <c r="B4" s="8"/>
      <c r="C4" s="7" t="s">
        <v>1</v>
      </c>
      <c r="D4" s="7"/>
      <c r="E4" s="7" t="s">
        <v>80</v>
      </c>
      <c r="F4" s="7"/>
      <c r="G4" s="7" t="s">
        <v>81</v>
      </c>
    </row>
    <row r="5" spans="1:7" x14ac:dyDescent="0.2">
      <c r="A5" t="s">
        <v>84</v>
      </c>
      <c r="B5" s="5" t="s">
        <v>10</v>
      </c>
      <c r="C5" s="20">
        <v>5.7564768223128997</v>
      </c>
      <c r="D5" s="3"/>
      <c r="E5" s="21">
        <v>5.6716620577833003</v>
      </c>
      <c r="F5" s="4"/>
      <c r="G5" s="21">
        <v>5.8412915868426003</v>
      </c>
    </row>
    <row r="6" spans="1:7" ht="12.75" customHeight="1" x14ac:dyDescent="0.2">
      <c r="B6" s="5" t="s">
        <v>11</v>
      </c>
      <c r="C6" s="22">
        <v>6.3719552598825002</v>
      </c>
      <c r="D6" s="1"/>
      <c r="E6" s="23">
        <v>6.1643240507180002</v>
      </c>
      <c r="G6" s="23">
        <v>6.5795864690470003</v>
      </c>
    </row>
    <row r="7" spans="1:7" ht="12.75" customHeight="1" x14ac:dyDescent="0.2">
      <c r="B7" s="5" t="s">
        <v>9</v>
      </c>
      <c r="C7" s="22">
        <v>5.8833116247696999</v>
      </c>
      <c r="D7" s="1"/>
      <c r="E7" s="23">
        <v>5.8032885878979998</v>
      </c>
      <c r="G7" s="23">
        <v>5.9633346616412997</v>
      </c>
    </row>
    <row r="9" spans="1:7" x14ac:dyDescent="0.2">
      <c r="A9" s="2" t="s">
        <v>173</v>
      </c>
      <c r="B9" s="6"/>
      <c r="C9" s="2"/>
      <c r="D9" s="2"/>
      <c r="E9" s="2"/>
      <c r="F9" s="2"/>
      <c r="G9" s="2"/>
    </row>
    <row r="11" spans="1:7" x14ac:dyDescent="0.2">
      <c r="A11" t="s">
        <v>78</v>
      </c>
    </row>
    <row r="12" spans="1:7" x14ac:dyDescent="0.2">
      <c r="A12" t="s">
        <v>191</v>
      </c>
    </row>
    <row r="13" spans="1:7" x14ac:dyDescent="0.2">
      <c r="A13" t="s">
        <v>79</v>
      </c>
    </row>
    <row r="14" spans="1:7" x14ac:dyDescent="0.2">
      <c r="A14" s="42" t="s">
        <v>154</v>
      </c>
    </row>
  </sheetData>
  <phoneticPr fontId="2" type="noConversion"/>
  <hyperlinks>
    <hyperlink ref="A14" location="'Contents'!A22" display="Back to contents page"/>
  </hyperlinks>
  <pageMargins left="0.75" right="0.75" top="1" bottom="1" header="0.5" footer="0.5"/>
  <headerFooter alignWithMargins="0"/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3"/>
  <dimension ref="A1:Y18"/>
  <sheetViews>
    <sheetView showGridLines="0" workbookViewId="0">
      <selection activeCell="U11" sqref="U11"/>
    </sheetView>
  </sheetViews>
  <sheetFormatPr defaultRowHeight="12.75" x14ac:dyDescent="0.2"/>
  <cols>
    <col min="1" max="1" width="16.85546875" customWidth="1"/>
    <col min="2" max="2" width="24.85546875" style="5" customWidth="1"/>
    <col min="3" max="3" width="8.7109375" customWidth="1"/>
    <col min="4" max="4" width="1.7109375" customWidth="1"/>
    <col min="5" max="5" width="5.28515625" customWidth="1"/>
    <col min="6" max="6" width="1.7109375" customWidth="1"/>
    <col min="7" max="7" width="5.28515625" customWidth="1"/>
    <col min="8" max="8" width="1.7109375" customWidth="1"/>
    <col min="9" max="9" width="8.7109375" customWidth="1"/>
    <col min="10" max="10" width="1.7109375" customWidth="1"/>
    <col min="11" max="11" width="5.28515625" customWidth="1"/>
    <col min="12" max="12" width="1.7109375" customWidth="1"/>
    <col min="13" max="13" width="5.28515625" customWidth="1"/>
    <col min="14" max="14" width="1.7109375" customWidth="1"/>
    <col min="15" max="15" width="8.7109375" customWidth="1"/>
    <col min="16" max="16" width="1.7109375" customWidth="1"/>
    <col min="17" max="17" width="5.28515625" customWidth="1"/>
    <col min="18" max="18" width="1.7109375" customWidth="1"/>
    <col min="19" max="19" width="5.28515625" customWidth="1"/>
    <col min="20" max="20" width="1.7109375" customWidth="1"/>
    <col min="21" max="21" width="8.7109375" customWidth="1"/>
    <col min="22" max="22" width="1.7109375" customWidth="1"/>
    <col min="23" max="23" width="5.28515625" customWidth="1"/>
    <col min="24" max="24" width="1.7109375" customWidth="1"/>
    <col min="25" max="25" width="5.28515625" customWidth="1"/>
  </cols>
  <sheetData>
    <row r="1" spans="1:25" x14ac:dyDescent="0.2">
      <c r="A1" s="1" t="s">
        <v>220</v>
      </c>
    </row>
    <row r="3" spans="1:25" x14ac:dyDescent="0.2">
      <c r="A3" t="s">
        <v>0</v>
      </c>
      <c r="C3" t="s">
        <v>100</v>
      </c>
    </row>
    <row r="4" spans="1:25" s="16" customFormat="1" x14ac:dyDescent="0.2">
      <c r="A4" s="13"/>
      <c r="B4" s="14"/>
      <c r="C4" s="15" t="s">
        <v>64</v>
      </c>
      <c r="D4" s="15"/>
      <c r="E4" s="15"/>
      <c r="F4" s="15"/>
      <c r="G4" s="15"/>
      <c r="H4" s="15"/>
      <c r="I4" s="15" t="s">
        <v>65</v>
      </c>
      <c r="J4" s="15"/>
      <c r="K4" s="15"/>
      <c r="L4" s="15"/>
      <c r="M4" s="15"/>
      <c r="N4" s="15"/>
      <c r="O4" s="15" t="s">
        <v>66</v>
      </c>
      <c r="P4" s="15"/>
      <c r="Q4" s="15"/>
      <c r="R4" s="15"/>
      <c r="S4" s="15"/>
      <c r="T4" s="15"/>
      <c r="U4" s="15" t="s">
        <v>67</v>
      </c>
      <c r="V4" s="15"/>
      <c r="W4" s="15"/>
      <c r="X4" s="15"/>
      <c r="Y4" s="15"/>
    </row>
    <row r="5" spans="1:25" s="11" customFormat="1" ht="22.5" x14ac:dyDescent="0.2">
      <c r="B5" s="12"/>
      <c r="C5" s="11" t="s">
        <v>96</v>
      </c>
      <c r="E5" s="9" t="s">
        <v>80</v>
      </c>
      <c r="G5" s="9" t="s">
        <v>81</v>
      </c>
      <c r="I5" s="11" t="s">
        <v>96</v>
      </c>
      <c r="K5" s="9" t="s">
        <v>80</v>
      </c>
      <c r="M5" s="9" t="s">
        <v>81</v>
      </c>
      <c r="O5" s="11" t="s">
        <v>96</v>
      </c>
      <c r="Q5" s="9" t="s">
        <v>80</v>
      </c>
      <c r="S5" s="9" t="s">
        <v>81</v>
      </c>
      <c r="U5" s="11" t="s">
        <v>96</v>
      </c>
      <c r="W5" s="9" t="s">
        <v>80</v>
      </c>
      <c r="Y5" s="9" t="s">
        <v>81</v>
      </c>
    </row>
    <row r="6" spans="1:25" ht="12.75" customHeight="1" x14ac:dyDescent="0.2">
      <c r="A6" t="s">
        <v>91</v>
      </c>
      <c r="B6" s="5" t="s">
        <v>46</v>
      </c>
      <c r="C6" s="121">
        <v>48.414280741886998</v>
      </c>
      <c r="D6" s="3"/>
      <c r="E6" s="106">
        <v>40.812530051290004</v>
      </c>
      <c r="F6" s="107"/>
      <c r="G6" s="106">
        <v>56.016031432483004</v>
      </c>
      <c r="H6" s="107"/>
      <c r="I6" s="122">
        <v>34.381827475760005</v>
      </c>
      <c r="J6" s="3"/>
      <c r="K6" s="106">
        <v>27.324699038410998</v>
      </c>
      <c r="L6" s="107"/>
      <c r="M6" s="106">
        <v>41.438955913108998</v>
      </c>
      <c r="N6" s="4"/>
      <c r="O6" s="35">
        <v>14.378011744912001</v>
      </c>
      <c r="P6" s="3"/>
      <c r="Q6" s="26">
        <v>7.8844497594599989</v>
      </c>
      <c r="R6" s="4"/>
      <c r="S6" s="26">
        <v>20.871573730363</v>
      </c>
      <c r="T6" s="4"/>
      <c r="U6" s="110" t="s">
        <v>102</v>
      </c>
      <c r="V6" s="3"/>
      <c r="W6" s="6" t="s">
        <v>102</v>
      </c>
      <c r="X6" s="4"/>
      <c r="Y6" s="6" t="s">
        <v>102</v>
      </c>
    </row>
    <row r="7" spans="1:25" ht="12.75" customHeight="1" x14ac:dyDescent="0.2">
      <c r="B7" s="5" t="s">
        <v>47</v>
      </c>
      <c r="C7" s="119">
        <v>54.342384581529004</v>
      </c>
      <c r="D7" s="1"/>
      <c r="E7" s="17">
        <v>51.017059989415003</v>
      </c>
      <c r="F7" s="104"/>
      <c r="G7" s="17">
        <v>57.667709173642997</v>
      </c>
      <c r="H7" s="104"/>
      <c r="I7" s="18">
        <v>30.910050713562999</v>
      </c>
      <c r="J7" s="1"/>
      <c r="K7" s="17">
        <v>27.791068498410997</v>
      </c>
      <c r="L7" s="104"/>
      <c r="M7" s="17">
        <v>34.029032928714997</v>
      </c>
      <c r="O7" s="32">
        <v>11.452472316978</v>
      </c>
      <c r="P7" s="1"/>
      <c r="Q7" s="28">
        <v>9.4399872001130003</v>
      </c>
      <c r="S7" s="28">
        <v>13.464957433843999</v>
      </c>
      <c r="U7" s="33">
        <v>3.2950923879290004</v>
      </c>
      <c r="V7" s="1"/>
      <c r="W7" s="28">
        <v>2.0565824686980001</v>
      </c>
      <c r="Y7" s="28">
        <v>4.5336023071599998</v>
      </c>
    </row>
    <row r="8" spans="1:25" x14ac:dyDescent="0.2">
      <c r="B8" s="5" t="s">
        <v>48</v>
      </c>
      <c r="C8" s="118">
        <v>49.890344301542001</v>
      </c>
      <c r="D8" s="1"/>
      <c r="E8" s="17">
        <v>47.239705474829002</v>
      </c>
      <c r="F8" s="104"/>
      <c r="G8" s="17">
        <v>52.540983128256002</v>
      </c>
      <c r="H8" s="104"/>
      <c r="I8" s="118">
        <v>33.283771700290998</v>
      </c>
      <c r="J8" s="1"/>
      <c r="K8" s="17">
        <v>30.805549793965998</v>
      </c>
      <c r="L8" s="104"/>
      <c r="M8" s="17">
        <v>35.761993606615</v>
      </c>
      <c r="O8" s="32">
        <v>12.520735979117999</v>
      </c>
      <c r="P8" s="1"/>
      <c r="Q8" s="28">
        <v>10.740745509619</v>
      </c>
      <c r="S8" s="28">
        <v>14.300726448616999</v>
      </c>
      <c r="U8" s="33">
        <v>4.3051480190490006</v>
      </c>
      <c r="V8" s="1"/>
      <c r="W8" s="28">
        <v>3.1398591348269997</v>
      </c>
      <c r="Y8" s="28">
        <v>5.4704369032709996</v>
      </c>
    </row>
    <row r="9" spans="1:25" x14ac:dyDescent="0.2">
      <c r="B9" s="5" t="s">
        <v>49</v>
      </c>
      <c r="C9" s="118">
        <v>44.579863720031</v>
      </c>
      <c r="D9" s="1"/>
      <c r="E9" s="17">
        <v>41.492546801873999</v>
      </c>
      <c r="F9" s="104"/>
      <c r="G9" s="17">
        <v>47.667180638188</v>
      </c>
      <c r="H9" s="104"/>
      <c r="I9" s="118">
        <v>36.697288785885</v>
      </c>
      <c r="J9" s="1"/>
      <c r="K9" s="17">
        <v>33.715653101396995</v>
      </c>
      <c r="L9" s="104"/>
      <c r="M9" s="17">
        <v>39.678924470372998</v>
      </c>
      <c r="O9" s="32">
        <v>13.614385961882999</v>
      </c>
      <c r="P9" s="1"/>
      <c r="Q9" s="28">
        <v>11.49513309226</v>
      </c>
      <c r="S9" s="28">
        <v>15.733638831505999</v>
      </c>
      <c r="U9" s="33">
        <v>5.1084615322009999</v>
      </c>
      <c r="V9" s="1"/>
      <c r="W9" s="28">
        <v>3.8100477067899998</v>
      </c>
      <c r="Y9" s="28">
        <v>6.4068753576120008</v>
      </c>
    </row>
    <row r="10" spans="1:25" x14ac:dyDescent="0.2">
      <c r="B10" s="5" t="s">
        <v>50</v>
      </c>
      <c r="C10" s="18">
        <v>34.173309116675995</v>
      </c>
      <c r="D10" s="1"/>
      <c r="E10" s="17">
        <v>30.816023221512999</v>
      </c>
      <c r="F10" s="104"/>
      <c r="G10" s="17">
        <v>37.530595011839004</v>
      </c>
      <c r="H10" s="104"/>
      <c r="I10" s="118">
        <v>39.441224488776996</v>
      </c>
      <c r="J10" s="1"/>
      <c r="K10" s="17">
        <v>36.032574883921001</v>
      </c>
      <c r="L10" s="104"/>
      <c r="M10" s="17">
        <v>42.849874093634</v>
      </c>
      <c r="O10" s="32">
        <v>18.873218959429998</v>
      </c>
      <c r="P10" s="1"/>
      <c r="Q10" s="28">
        <v>16.266505222355001</v>
      </c>
      <c r="S10" s="28">
        <v>21.479932696505998</v>
      </c>
      <c r="U10" s="33">
        <v>7.5122474351159996</v>
      </c>
      <c r="V10" s="1"/>
      <c r="W10" s="28">
        <v>5.56924245094</v>
      </c>
      <c r="Y10" s="28">
        <v>9.4552524192930001</v>
      </c>
    </row>
    <row r="11" spans="1:25" x14ac:dyDescent="0.2">
      <c r="B11" s="5" t="s">
        <v>9</v>
      </c>
      <c r="C11" s="118">
        <v>47.646577927315001</v>
      </c>
      <c r="D11" s="1"/>
      <c r="E11" s="17">
        <v>46.028390667982997</v>
      </c>
      <c r="F11" s="104"/>
      <c r="G11" s="17">
        <v>49.264765186645995</v>
      </c>
      <c r="H11" s="104"/>
      <c r="I11" s="118">
        <v>34.290774683517</v>
      </c>
      <c r="J11" s="1"/>
      <c r="K11" s="17">
        <v>32.764482060041999</v>
      </c>
      <c r="L11" s="104"/>
      <c r="M11" s="17">
        <v>35.817067306992001</v>
      </c>
      <c r="O11" s="27">
        <v>13.562137381833999</v>
      </c>
      <c r="P11" s="1"/>
      <c r="Q11" s="28">
        <v>12.403622378115001</v>
      </c>
      <c r="S11" s="28">
        <v>14.720652385554001</v>
      </c>
      <c r="U11" s="32">
        <v>4.5005100073340003</v>
      </c>
      <c r="V11" s="1"/>
      <c r="W11" s="28">
        <v>3.866129155641</v>
      </c>
      <c r="Y11" s="28">
        <v>5.1348908590260001</v>
      </c>
    </row>
    <row r="13" spans="1:25" x14ac:dyDescent="0.2">
      <c r="A13" s="2" t="s">
        <v>103</v>
      </c>
      <c r="B13" s="6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5" spans="1:25" x14ac:dyDescent="0.2">
      <c r="A15" t="s">
        <v>78</v>
      </c>
    </row>
    <row r="16" spans="1:25" x14ac:dyDescent="0.2">
      <c r="A16" t="s">
        <v>191</v>
      </c>
    </row>
    <row r="17" spans="1:1" x14ac:dyDescent="0.2">
      <c r="A17" t="s">
        <v>79</v>
      </c>
    </row>
    <row r="18" spans="1:1" x14ac:dyDescent="0.2">
      <c r="A18" s="42" t="s">
        <v>154</v>
      </c>
    </row>
  </sheetData>
  <phoneticPr fontId="2" type="noConversion"/>
  <hyperlinks>
    <hyperlink ref="A18" location="'Contents'!A22" display="Back to contents page"/>
  </hyperlinks>
  <pageMargins left="0.75" right="0.75" top="1" bottom="1" header="0.5" footer="0.5"/>
  <headerFooter alignWithMargins="0"/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5"/>
  <dimension ref="A1:G1001"/>
  <sheetViews>
    <sheetView showGridLines="0" workbookViewId="0">
      <selection activeCell="C8" sqref="C8"/>
    </sheetView>
  </sheetViews>
  <sheetFormatPr defaultRowHeight="12.75" x14ac:dyDescent="0.2"/>
  <cols>
    <col min="1" max="1" width="47.7109375" bestFit="1" customWidth="1"/>
    <col min="2" max="2" width="20.7109375" style="5" customWidth="1"/>
    <col min="3" max="3" width="8.7109375" customWidth="1"/>
    <col min="4" max="4" width="1.7109375" customWidth="1"/>
    <col min="5" max="5" width="5.28515625" customWidth="1"/>
    <col min="6" max="6" width="1.7109375" customWidth="1"/>
    <col min="7" max="7" width="5.28515625" customWidth="1"/>
    <col min="8" max="16" width="8.7109375" customWidth="1"/>
  </cols>
  <sheetData>
    <row r="1" spans="1:7" x14ac:dyDescent="0.2">
      <c r="A1" s="1" t="s">
        <v>221</v>
      </c>
    </row>
    <row r="4" spans="1:7" s="9" customFormat="1" ht="22.5" x14ac:dyDescent="0.2">
      <c r="A4" s="7" t="s">
        <v>0</v>
      </c>
      <c r="B4" s="8"/>
      <c r="C4" s="7" t="s">
        <v>96</v>
      </c>
      <c r="D4" s="7"/>
      <c r="E4" s="7" t="s">
        <v>80</v>
      </c>
      <c r="F4" s="7"/>
      <c r="G4" s="7" t="s">
        <v>81</v>
      </c>
    </row>
    <row r="5" spans="1:7" x14ac:dyDescent="0.2">
      <c r="A5" t="s">
        <v>95</v>
      </c>
      <c r="B5" s="5" t="s">
        <v>58</v>
      </c>
      <c r="C5" s="108">
        <v>33.583468882669997</v>
      </c>
      <c r="D5" s="3"/>
      <c r="E5" s="26">
        <v>32.429857008843001</v>
      </c>
      <c r="F5" s="4"/>
      <c r="G5" s="26">
        <v>34.737080756498003</v>
      </c>
    </row>
    <row r="6" spans="1:7" x14ac:dyDescent="0.2">
      <c r="B6" s="5" t="s">
        <v>59</v>
      </c>
      <c r="C6" s="118">
        <v>45.746085274009999</v>
      </c>
      <c r="D6" s="1"/>
      <c r="E6" s="28">
        <v>44.545210353007</v>
      </c>
      <c r="G6" s="28">
        <v>46.946960195011997</v>
      </c>
    </row>
    <row r="7" spans="1:7" ht="12.75" customHeight="1" x14ac:dyDescent="0.2">
      <c r="B7" s="5" t="s">
        <v>60</v>
      </c>
      <c r="C7" s="119">
        <v>15.227523821844999</v>
      </c>
      <c r="D7" s="1"/>
      <c r="E7" s="28">
        <v>14.370363446983001</v>
      </c>
      <c r="G7" s="28">
        <v>16.084684196706</v>
      </c>
    </row>
    <row r="8" spans="1:7" ht="12.75" customHeight="1" x14ac:dyDescent="0.2">
      <c r="B8" s="5" t="s">
        <v>61</v>
      </c>
      <c r="C8" s="119">
        <v>5.4429220214750007</v>
      </c>
      <c r="D8" s="1"/>
      <c r="E8" s="28">
        <v>4.937251092106</v>
      </c>
      <c r="G8" s="28">
        <v>5.9485929508449997</v>
      </c>
    </row>
    <row r="10" spans="1:7" x14ac:dyDescent="0.2">
      <c r="A10" s="2" t="s">
        <v>178</v>
      </c>
      <c r="B10" s="6"/>
      <c r="C10" s="2"/>
      <c r="D10" s="2"/>
      <c r="E10" s="2"/>
      <c r="F10" s="2"/>
      <c r="G10" s="2"/>
    </row>
    <row r="12" spans="1:7" x14ac:dyDescent="0.2">
      <c r="A12" t="s">
        <v>78</v>
      </c>
    </row>
    <row r="13" spans="1:7" x14ac:dyDescent="0.2">
      <c r="A13" t="s">
        <v>191</v>
      </c>
    </row>
    <row r="14" spans="1:7" x14ac:dyDescent="0.2">
      <c r="A14" t="s">
        <v>79</v>
      </c>
    </row>
    <row r="15" spans="1:7" x14ac:dyDescent="0.2">
      <c r="A15" s="42" t="s">
        <v>154</v>
      </c>
    </row>
    <row r="1001" spans="1:1" x14ac:dyDescent="0.2">
      <c r="A1001">
        <v>7</v>
      </c>
    </row>
  </sheetData>
  <phoneticPr fontId="2" type="noConversion"/>
  <hyperlinks>
    <hyperlink ref="A15" location="'Contents'!A22" display="Back to contents page"/>
  </hyperlinks>
  <pageMargins left="0.75" right="0.75" top="1" bottom="1" header="0.5" footer="0.5"/>
  <headerFooter alignWithMargins="0"/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7"/>
  <dimension ref="A1:Y18"/>
  <sheetViews>
    <sheetView showGridLines="0" workbookViewId="0">
      <selection activeCell="U11" sqref="U11"/>
    </sheetView>
  </sheetViews>
  <sheetFormatPr defaultRowHeight="12.75" x14ac:dyDescent="0.2"/>
  <cols>
    <col min="1" max="1" width="20.7109375" customWidth="1"/>
    <col min="2" max="2" width="20.7109375" style="5" customWidth="1"/>
    <col min="3" max="3" width="8.7109375" customWidth="1"/>
    <col min="4" max="4" width="1.7109375" customWidth="1"/>
    <col min="5" max="5" width="5.28515625" customWidth="1"/>
    <col min="6" max="6" width="1.7109375" customWidth="1"/>
    <col min="7" max="7" width="5.28515625" customWidth="1"/>
    <col min="8" max="8" width="1.7109375" customWidth="1"/>
    <col min="9" max="9" width="8.7109375" customWidth="1"/>
    <col min="10" max="10" width="1.7109375" customWidth="1"/>
    <col min="11" max="11" width="5.28515625" customWidth="1"/>
    <col min="12" max="12" width="1.7109375" customWidth="1"/>
    <col min="13" max="13" width="5.28515625" customWidth="1"/>
    <col min="14" max="14" width="1.7109375" customWidth="1"/>
    <col min="15" max="15" width="8.7109375" customWidth="1"/>
    <col min="16" max="16" width="1.7109375" customWidth="1"/>
    <col min="17" max="17" width="5.28515625" customWidth="1"/>
    <col min="18" max="18" width="1.7109375" customWidth="1"/>
    <col min="19" max="19" width="5.28515625" customWidth="1"/>
    <col min="20" max="20" width="1.7109375" customWidth="1"/>
    <col min="21" max="21" width="8.7109375" customWidth="1"/>
    <col min="22" max="22" width="1.7109375" customWidth="1"/>
    <col min="23" max="23" width="5.28515625" customWidth="1"/>
    <col min="24" max="24" width="1.7109375" customWidth="1"/>
    <col min="25" max="25" width="5.28515625" customWidth="1"/>
  </cols>
  <sheetData>
    <row r="1" spans="1:25" x14ac:dyDescent="0.2">
      <c r="A1" s="1" t="s">
        <v>222</v>
      </c>
    </row>
    <row r="3" spans="1:25" x14ac:dyDescent="0.2">
      <c r="A3" t="s">
        <v>0</v>
      </c>
      <c r="C3" t="s">
        <v>95</v>
      </c>
    </row>
    <row r="4" spans="1:25" s="16" customFormat="1" x14ac:dyDescent="0.2">
      <c r="A4" s="13"/>
      <c r="B4" s="14"/>
      <c r="C4" s="15" t="s">
        <v>58</v>
      </c>
      <c r="D4" s="15"/>
      <c r="E4" s="15"/>
      <c r="F4" s="15"/>
      <c r="G4" s="15"/>
      <c r="H4" s="15"/>
      <c r="I4" s="15" t="s">
        <v>59</v>
      </c>
      <c r="J4" s="15"/>
      <c r="K4" s="15"/>
      <c r="L4" s="15"/>
      <c r="M4" s="15"/>
      <c r="N4" s="15"/>
      <c r="O4" s="15" t="s">
        <v>60</v>
      </c>
      <c r="P4" s="15"/>
      <c r="Q4" s="15"/>
      <c r="R4" s="15"/>
      <c r="S4" s="15"/>
      <c r="T4" s="15"/>
      <c r="U4" s="15" t="s">
        <v>61</v>
      </c>
      <c r="V4" s="15"/>
      <c r="W4" s="15"/>
      <c r="X4" s="15"/>
      <c r="Y4" s="15"/>
    </row>
    <row r="5" spans="1:25" s="11" customFormat="1" ht="22.5" x14ac:dyDescent="0.2">
      <c r="B5" s="12"/>
      <c r="C5" s="11" t="s">
        <v>96</v>
      </c>
      <c r="E5" s="9" t="s">
        <v>80</v>
      </c>
      <c r="G5" s="9" t="s">
        <v>81</v>
      </c>
      <c r="I5" s="11" t="s">
        <v>96</v>
      </c>
      <c r="K5" s="9" t="s">
        <v>80</v>
      </c>
      <c r="M5" s="9" t="s">
        <v>81</v>
      </c>
      <c r="O5" s="11" t="s">
        <v>96</v>
      </c>
      <c r="Q5" s="9" t="s">
        <v>80</v>
      </c>
      <c r="S5" s="9" t="s">
        <v>81</v>
      </c>
      <c r="U5" s="11" t="s">
        <v>96</v>
      </c>
      <c r="W5" s="9" t="s">
        <v>80</v>
      </c>
      <c r="Y5" s="9" t="s">
        <v>81</v>
      </c>
    </row>
    <row r="6" spans="1:25" ht="12.75" customHeight="1" x14ac:dyDescent="0.2">
      <c r="A6" t="s">
        <v>91</v>
      </c>
      <c r="B6" s="5" t="s">
        <v>46</v>
      </c>
      <c r="C6" s="121">
        <v>39.840065414344004</v>
      </c>
      <c r="D6" s="3"/>
      <c r="E6" s="106">
        <v>35.480066936233001</v>
      </c>
      <c r="F6" s="107"/>
      <c r="G6" s="106">
        <v>44.200063892453997</v>
      </c>
      <c r="H6" s="107"/>
      <c r="I6" s="108">
        <v>44.676888606458</v>
      </c>
      <c r="J6" s="3"/>
      <c r="K6" s="106">
        <v>40.331607487124998</v>
      </c>
      <c r="L6" s="107"/>
      <c r="M6" s="106">
        <v>49.022169725790995</v>
      </c>
      <c r="N6" s="107"/>
      <c r="O6" s="122">
        <v>12.100053603288</v>
      </c>
      <c r="P6" s="3"/>
      <c r="Q6" s="106">
        <v>9.1126052380479994</v>
      </c>
      <c r="R6" s="107"/>
      <c r="S6" s="106">
        <v>15.087501968527</v>
      </c>
      <c r="T6" s="107"/>
      <c r="U6" s="123">
        <v>3.3829923759110003</v>
      </c>
      <c r="V6" s="3"/>
      <c r="W6" s="26">
        <v>1.7842312481640001</v>
      </c>
      <c r="X6" s="4"/>
      <c r="Y6" s="26">
        <v>4.9817535036580001</v>
      </c>
    </row>
    <row r="7" spans="1:25" ht="12.75" customHeight="1" x14ac:dyDescent="0.2">
      <c r="B7" s="5" t="s">
        <v>47</v>
      </c>
      <c r="C7" s="119">
        <v>34.965828413750998</v>
      </c>
      <c r="D7" s="1"/>
      <c r="E7" s="17">
        <v>32.937333359866003</v>
      </c>
      <c r="F7" s="104"/>
      <c r="G7" s="17">
        <v>36.994323467636001</v>
      </c>
      <c r="H7" s="104"/>
      <c r="I7" s="118">
        <v>46.843655804527003</v>
      </c>
      <c r="J7" s="1"/>
      <c r="K7" s="17">
        <v>44.725078262882001</v>
      </c>
      <c r="L7" s="104"/>
      <c r="M7" s="17">
        <v>48.962233346171999</v>
      </c>
      <c r="N7" s="104"/>
      <c r="O7" s="18">
        <v>13.787278620577</v>
      </c>
      <c r="P7" s="1"/>
      <c r="Q7" s="17">
        <v>12.345756759837</v>
      </c>
      <c r="R7" s="104"/>
      <c r="S7" s="17">
        <v>15.228800481315998</v>
      </c>
      <c r="T7" s="104"/>
      <c r="U7" s="18">
        <v>4.4032371611450003</v>
      </c>
      <c r="V7" s="1"/>
      <c r="W7" s="28">
        <v>3.5796129139650001</v>
      </c>
      <c r="Y7" s="28">
        <v>5.2268614083239999</v>
      </c>
    </row>
    <row r="8" spans="1:25" x14ac:dyDescent="0.2">
      <c r="B8" s="5" t="s">
        <v>48</v>
      </c>
      <c r="C8" s="118">
        <v>32.796649741758003</v>
      </c>
      <c r="D8" s="1"/>
      <c r="E8" s="17">
        <v>31.030463030258996</v>
      </c>
      <c r="F8" s="104"/>
      <c r="G8" s="17">
        <v>34.562836453258001</v>
      </c>
      <c r="H8" s="104"/>
      <c r="I8" s="118">
        <v>46.903802987473</v>
      </c>
      <c r="J8" s="1"/>
      <c r="K8" s="17">
        <v>45.010796732848</v>
      </c>
      <c r="L8" s="104"/>
      <c r="M8" s="17">
        <v>48.796809242096998</v>
      </c>
      <c r="N8" s="104"/>
      <c r="O8" s="118">
        <v>15.493606502530998</v>
      </c>
      <c r="P8" s="1"/>
      <c r="Q8" s="17">
        <v>14.088218394256</v>
      </c>
      <c r="R8" s="104"/>
      <c r="S8" s="17">
        <v>16.898994610806</v>
      </c>
      <c r="T8" s="104"/>
      <c r="U8" s="18">
        <v>4.805940768238</v>
      </c>
      <c r="V8" s="1"/>
      <c r="W8" s="28">
        <v>4.0380660372310002</v>
      </c>
      <c r="Y8" s="28">
        <v>5.5738154992459998</v>
      </c>
    </row>
    <row r="9" spans="1:25" x14ac:dyDescent="0.2">
      <c r="B9" s="5" t="s">
        <v>49</v>
      </c>
      <c r="C9" s="118">
        <v>30.552903577336998</v>
      </c>
      <c r="D9" s="1"/>
      <c r="E9" s="17">
        <v>28.217177271145999</v>
      </c>
      <c r="F9" s="104"/>
      <c r="G9" s="17">
        <v>32.888629883526995</v>
      </c>
      <c r="H9" s="104"/>
      <c r="I9" s="118">
        <v>45.093262317653</v>
      </c>
      <c r="J9" s="1"/>
      <c r="K9" s="17">
        <v>42.552516078463995</v>
      </c>
      <c r="L9" s="104"/>
      <c r="M9" s="17">
        <v>47.634008556841003</v>
      </c>
      <c r="N9" s="104"/>
      <c r="O9" s="18">
        <v>16.612072264165</v>
      </c>
      <c r="P9" s="1"/>
      <c r="Q9" s="17">
        <v>14.713478985596002</v>
      </c>
      <c r="R9" s="104"/>
      <c r="S9" s="17">
        <v>18.510665542733999</v>
      </c>
      <c r="T9" s="104"/>
      <c r="U9" s="19">
        <v>7.7417618408450002</v>
      </c>
      <c r="V9" s="1"/>
      <c r="W9" s="28">
        <v>6.1892461100889999</v>
      </c>
      <c r="Y9" s="28">
        <v>9.2942775716010004</v>
      </c>
    </row>
    <row r="10" spans="1:25" x14ac:dyDescent="0.2">
      <c r="B10" s="5" t="s">
        <v>50</v>
      </c>
      <c r="C10" s="18">
        <v>24.746320597703999</v>
      </c>
      <c r="D10" s="1"/>
      <c r="E10" s="17">
        <v>22.187750303184</v>
      </c>
      <c r="F10" s="104"/>
      <c r="G10" s="17">
        <v>27.304890892223</v>
      </c>
      <c r="H10" s="104"/>
      <c r="I10" s="118">
        <v>40.885253380715</v>
      </c>
      <c r="J10" s="1"/>
      <c r="K10" s="17">
        <v>37.941275213210005</v>
      </c>
      <c r="L10" s="104"/>
      <c r="M10" s="17">
        <v>43.829231548220996</v>
      </c>
      <c r="N10" s="104"/>
      <c r="O10" s="18">
        <v>22.732114429538999</v>
      </c>
      <c r="P10" s="1"/>
      <c r="Q10" s="17">
        <v>20.239646713458999</v>
      </c>
      <c r="R10" s="104"/>
      <c r="S10" s="17">
        <v>25.224582145618001</v>
      </c>
      <c r="T10" s="104"/>
      <c r="U10" s="18">
        <v>11.636311592041999</v>
      </c>
      <c r="V10" s="1"/>
      <c r="W10" s="28">
        <v>9.8312241372100004</v>
      </c>
      <c r="Y10" s="28">
        <v>13.441399046874</v>
      </c>
    </row>
    <row r="11" spans="1:25" x14ac:dyDescent="0.2">
      <c r="B11" s="5" t="s">
        <v>9</v>
      </c>
      <c r="C11" s="118">
        <v>33.583468882669997</v>
      </c>
      <c r="D11" s="1"/>
      <c r="E11" s="17">
        <v>32.429857008843001</v>
      </c>
      <c r="F11" s="104"/>
      <c r="G11" s="17">
        <v>34.737080756498003</v>
      </c>
      <c r="H11" s="104"/>
      <c r="I11" s="118">
        <v>45.746085274009999</v>
      </c>
      <c r="J11" s="1"/>
      <c r="K11" s="17">
        <v>44.545210353007</v>
      </c>
      <c r="L11" s="104"/>
      <c r="M11" s="17">
        <v>46.946960195011997</v>
      </c>
      <c r="N11" s="104"/>
      <c r="O11" s="118">
        <v>15.227523821844999</v>
      </c>
      <c r="P11" s="1"/>
      <c r="Q11" s="17">
        <v>14.370363446983001</v>
      </c>
      <c r="R11" s="104"/>
      <c r="S11" s="17">
        <v>16.084684196706</v>
      </c>
      <c r="T11" s="104"/>
      <c r="U11" s="118">
        <v>5.4429220214749998</v>
      </c>
      <c r="V11" s="1"/>
      <c r="W11" s="28">
        <v>4.937251092106</v>
      </c>
      <c r="Y11" s="28">
        <v>5.9485929508449997</v>
      </c>
    </row>
    <row r="13" spans="1:25" x14ac:dyDescent="0.2">
      <c r="A13" s="2" t="s">
        <v>178</v>
      </c>
      <c r="B13" s="6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5" spans="1:25" x14ac:dyDescent="0.2">
      <c r="A15" t="s">
        <v>78</v>
      </c>
    </row>
    <row r="16" spans="1:25" x14ac:dyDescent="0.2">
      <c r="A16" t="s">
        <v>191</v>
      </c>
    </row>
    <row r="17" spans="1:1" x14ac:dyDescent="0.2">
      <c r="A17" t="s">
        <v>79</v>
      </c>
    </row>
    <row r="18" spans="1:1" x14ac:dyDescent="0.2">
      <c r="A18" s="42" t="s">
        <v>154</v>
      </c>
    </row>
  </sheetData>
  <phoneticPr fontId="2" type="noConversion"/>
  <hyperlinks>
    <hyperlink ref="A18" location="'Contents'!A22" display="Back to contents page"/>
  </hyperlinks>
  <pageMargins left="0.75" right="0.75" top="1" bottom="1" header="0.5" footer="0.5"/>
  <headerFooter alignWithMargins="0"/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9"/>
  <dimension ref="A1:Y15"/>
  <sheetViews>
    <sheetView showGridLines="0" workbookViewId="0">
      <selection activeCell="U8" sqref="U8"/>
    </sheetView>
  </sheetViews>
  <sheetFormatPr defaultRowHeight="12.75" x14ac:dyDescent="0.2"/>
  <cols>
    <col min="1" max="1" width="20.7109375" customWidth="1"/>
    <col min="2" max="2" width="20.7109375" style="5" customWidth="1"/>
    <col min="3" max="3" width="8.7109375" customWidth="1"/>
    <col min="4" max="4" width="1.7109375" customWidth="1"/>
    <col min="5" max="5" width="5.28515625" customWidth="1"/>
    <col min="6" max="6" width="1.7109375" customWidth="1"/>
    <col min="7" max="7" width="5.28515625" customWidth="1"/>
    <col min="8" max="8" width="1.7109375" customWidth="1"/>
    <col min="9" max="9" width="8.7109375" customWidth="1"/>
    <col min="10" max="10" width="1.7109375" customWidth="1"/>
    <col min="11" max="11" width="5.28515625" customWidth="1"/>
    <col min="12" max="12" width="1.7109375" customWidth="1"/>
    <col min="13" max="13" width="5.28515625" customWidth="1"/>
    <col min="14" max="14" width="1.7109375" customWidth="1"/>
    <col min="15" max="15" width="8.7109375" customWidth="1"/>
    <col min="16" max="16" width="1.7109375" customWidth="1"/>
    <col min="17" max="17" width="5.28515625" customWidth="1"/>
    <col min="18" max="18" width="1.7109375" customWidth="1"/>
    <col min="19" max="19" width="5.28515625" customWidth="1"/>
    <col min="20" max="20" width="1.7109375" customWidth="1"/>
    <col min="21" max="21" width="8.7109375" customWidth="1"/>
    <col min="22" max="22" width="1.7109375" customWidth="1"/>
    <col min="23" max="23" width="5.28515625" customWidth="1"/>
    <col min="24" max="24" width="1.7109375" customWidth="1"/>
    <col min="25" max="25" width="5.28515625" customWidth="1"/>
  </cols>
  <sheetData>
    <row r="1" spans="1:25" x14ac:dyDescent="0.2">
      <c r="A1" s="1" t="s">
        <v>223</v>
      </c>
    </row>
    <row r="3" spans="1:25" x14ac:dyDescent="0.2">
      <c r="A3" t="s">
        <v>0</v>
      </c>
      <c r="C3" t="s">
        <v>95</v>
      </c>
    </row>
    <row r="4" spans="1:25" s="16" customFormat="1" x14ac:dyDescent="0.2">
      <c r="A4" s="13"/>
      <c r="B4" s="14"/>
      <c r="C4" s="15" t="s">
        <v>58</v>
      </c>
      <c r="D4" s="15"/>
      <c r="E4" s="15"/>
      <c r="F4" s="15"/>
      <c r="G4" s="15"/>
      <c r="H4" s="15"/>
      <c r="I4" s="15" t="s">
        <v>59</v>
      </c>
      <c r="J4" s="15"/>
      <c r="K4" s="15"/>
      <c r="L4" s="15"/>
      <c r="M4" s="15"/>
      <c r="N4" s="15"/>
      <c r="O4" s="15" t="s">
        <v>60</v>
      </c>
      <c r="P4" s="15"/>
      <c r="Q4" s="15"/>
      <c r="R4" s="15"/>
      <c r="S4" s="15"/>
      <c r="T4" s="15"/>
      <c r="U4" s="15" t="s">
        <v>61</v>
      </c>
      <c r="V4" s="15"/>
      <c r="W4" s="15"/>
      <c r="X4" s="15"/>
      <c r="Y4" s="15"/>
    </row>
    <row r="5" spans="1:25" s="11" customFormat="1" ht="22.5" x14ac:dyDescent="0.2">
      <c r="B5" s="12"/>
      <c r="C5" s="11" t="s">
        <v>96</v>
      </c>
      <c r="E5" s="9" t="s">
        <v>80</v>
      </c>
      <c r="G5" s="9" t="s">
        <v>81</v>
      </c>
      <c r="I5" s="11" t="s">
        <v>96</v>
      </c>
      <c r="K5" s="9" t="s">
        <v>80</v>
      </c>
      <c r="M5" s="9" t="s">
        <v>81</v>
      </c>
      <c r="O5" s="11" t="s">
        <v>96</v>
      </c>
      <c r="Q5" s="9" t="s">
        <v>80</v>
      </c>
      <c r="S5" s="9" t="s">
        <v>81</v>
      </c>
      <c r="U5" s="11" t="s">
        <v>96</v>
      </c>
      <c r="W5" s="9" t="s">
        <v>80</v>
      </c>
      <c r="Y5" s="9" t="s">
        <v>81</v>
      </c>
    </row>
    <row r="6" spans="1:25" ht="12.75" customHeight="1" x14ac:dyDescent="0.2">
      <c r="A6" t="s">
        <v>12</v>
      </c>
      <c r="B6" s="5" t="s">
        <v>13</v>
      </c>
      <c r="C6" s="105">
        <v>43.211007647213002</v>
      </c>
      <c r="D6" s="3"/>
      <c r="E6" s="106">
        <v>41.374152389857997</v>
      </c>
      <c r="F6" s="107"/>
      <c r="G6" s="106">
        <v>45.047862904566998</v>
      </c>
      <c r="H6" s="107"/>
      <c r="I6" s="108">
        <v>46.384842671678001</v>
      </c>
      <c r="J6" s="3"/>
      <c r="K6" s="106">
        <v>44.550702298179004</v>
      </c>
      <c r="L6" s="107"/>
      <c r="M6" s="106">
        <v>48.218983045176998</v>
      </c>
      <c r="N6" s="107"/>
      <c r="O6" s="124">
        <v>8.5566475397400001</v>
      </c>
      <c r="P6" s="3"/>
      <c r="Q6" s="106">
        <v>7.6066239296589995</v>
      </c>
      <c r="R6" s="107"/>
      <c r="S6" s="106">
        <v>9.506671149820999</v>
      </c>
      <c r="T6" s="107"/>
      <c r="U6" s="122">
        <v>1.847502141369</v>
      </c>
      <c r="V6" s="3"/>
      <c r="W6" s="106">
        <v>1.4040997691900001</v>
      </c>
      <c r="X6" s="107"/>
      <c r="Y6" s="26">
        <v>2.290904513549</v>
      </c>
    </row>
    <row r="7" spans="1:25" ht="12.75" customHeight="1" x14ac:dyDescent="0.2">
      <c r="B7" s="5" t="s">
        <v>14</v>
      </c>
      <c r="C7" s="119">
        <v>24.321936186751998</v>
      </c>
      <c r="D7" s="1"/>
      <c r="E7" s="17">
        <v>22.991207875681997</v>
      </c>
      <c r="F7" s="104"/>
      <c r="G7" s="17">
        <v>25.652664497821998</v>
      </c>
      <c r="H7" s="104"/>
      <c r="I7" s="118">
        <v>45.131611246124997</v>
      </c>
      <c r="J7" s="1"/>
      <c r="K7" s="17">
        <v>43.562623289480001</v>
      </c>
      <c r="L7" s="104"/>
      <c r="M7" s="17">
        <v>46.70059920277</v>
      </c>
      <c r="N7" s="104"/>
      <c r="O7" s="118">
        <v>21.644796222208999</v>
      </c>
      <c r="P7" s="1"/>
      <c r="Q7" s="17">
        <v>20.287069492499</v>
      </c>
      <c r="R7" s="104"/>
      <c r="S7" s="17">
        <v>23.002522951918998</v>
      </c>
      <c r="T7" s="104"/>
      <c r="U7" s="18">
        <v>8.9016563449139987</v>
      </c>
      <c r="V7" s="1"/>
      <c r="W7" s="17">
        <v>8.0214766419850001</v>
      </c>
      <c r="X7" s="104"/>
      <c r="Y7" s="28">
        <v>9.7818360478429991</v>
      </c>
    </row>
    <row r="8" spans="1:25" x14ac:dyDescent="0.2">
      <c r="B8" s="5" t="s">
        <v>9</v>
      </c>
      <c r="C8" s="118">
        <v>33.583468882669997</v>
      </c>
      <c r="D8" s="1"/>
      <c r="E8" s="17">
        <v>32.429857008843001</v>
      </c>
      <c r="F8" s="104"/>
      <c r="G8" s="17">
        <v>34.737080756498003</v>
      </c>
      <c r="H8" s="104"/>
      <c r="I8" s="118">
        <v>45.746085274009999</v>
      </c>
      <c r="J8" s="1"/>
      <c r="K8" s="17">
        <v>44.545210353007</v>
      </c>
      <c r="L8" s="104"/>
      <c r="M8" s="17">
        <v>46.946960195011997</v>
      </c>
      <c r="N8" s="104"/>
      <c r="O8" s="118">
        <v>15.227523821844999</v>
      </c>
      <c r="P8" s="1"/>
      <c r="Q8" s="17">
        <v>14.370363446983001</v>
      </c>
      <c r="R8" s="104"/>
      <c r="S8" s="17">
        <v>16.084684196706</v>
      </c>
      <c r="T8" s="104"/>
      <c r="U8" s="118">
        <v>5.4429220214749998</v>
      </c>
      <c r="V8" s="1"/>
      <c r="W8" s="17">
        <v>4.937251092106</v>
      </c>
      <c r="X8" s="104"/>
      <c r="Y8" s="28">
        <v>5.9485929508449997</v>
      </c>
    </row>
    <row r="10" spans="1:25" x14ac:dyDescent="0.2">
      <c r="A10" s="2" t="s">
        <v>178</v>
      </c>
      <c r="B10" s="6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2" spans="1:25" x14ac:dyDescent="0.2">
      <c r="A12" t="s">
        <v>78</v>
      </c>
    </row>
    <row r="13" spans="1:25" x14ac:dyDescent="0.2">
      <c r="A13" t="s">
        <v>191</v>
      </c>
    </row>
    <row r="14" spans="1:25" x14ac:dyDescent="0.2">
      <c r="A14" t="s">
        <v>79</v>
      </c>
    </row>
    <row r="15" spans="1:25" x14ac:dyDescent="0.2">
      <c r="A15" s="42" t="s">
        <v>154</v>
      </c>
    </row>
  </sheetData>
  <phoneticPr fontId="2" type="noConversion"/>
  <hyperlinks>
    <hyperlink ref="A15" location="'Contents'!A22" display="Back to contents page"/>
  </hyperlinks>
  <pageMargins left="0.75" right="0.75" top="1" bottom="1" header="0.5" footer="0.5"/>
  <headerFooter alignWithMargins="0"/>
  <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1"/>
  <dimension ref="A1:AC18"/>
  <sheetViews>
    <sheetView showGridLines="0" topLeftCell="A4" workbookViewId="0">
      <selection activeCell="A46" sqref="A46"/>
    </sheetView>
  </sheetViews>
  <sheetFormatPr defaultRowHeight="12.75" x14ac:dyDescent="0.2"/>
  <cols>
    <col min="1" max="1" width="20.85546875" bestFit="1" customWidth="1"/>
    <col min="2" max="2" width="22.5703125" style="5" bestFit="1" customWidth="1"/>
    <col min="3" max="3" width="8.7109375" customWidth="1"/>
    <col min="4" max="4" width="1.7109375" customWidth="1"/>
    <col min="5" max="5" width="5.28515625" customWidth="1"/>
    <col min="6" max="6" width="1.7109375" customWidth="1"/>
    <col min="7" max="7" width="5.28515625" customWidth="1"/>
    <col min="8" max="8" width="1.7109375" customWidth="1"/>
    <col min="9" max="9" width="8.7109375" customWidth="1"/>
    <col min="10" max="10" width="1.7109375" customWidth="1"/>
    <col min="11" max="11" width="5.28515625" customWidth="1"/>
    <col min="12" max="12" width="1.7109375" customWidth="1"/>
    <col min="13" max="13" width="5.28515625" customWidth="1"/>
    <col min="14" max="14" width="1.7109375" customWidth="1"/>
    <col min="15" max="15" width="8.7109375" customWidth="1"/>
    <col min="16" max="16" width="1.7109375" customWidth="1"/>
    <col min="17" max="17" width="5.28515625" customWidth="1"/>
    <col min="18" max="18" width="1.7109375" customWidth="1"/>
    <col min="19" max="19" width="5.28515625" customWidth="1"/>
    <col min="20" max="20" width="1.7109375" customWidth="1"/>
    <col min="21" max="21" width="8.7109375" customWidth="1"/>
    <col min="22" max="22" width="1.7109375" customWidth="1"/>
    <col min="23" max="23" width="5.28515625" customWidth="1"/>
    <col min="24" max="24" width="1.7109375" customWidth="1"/>
    <col min="25" max="25" width="5.28515625" customWidth="1"/>
  </cols>
  <sheetData>
    <row r="1" spans="1:29" x14ac:dyDescent="0.2">
      <c r="A1" s="1" t="s">
        <v>201</v>
      </c>
    </row>
    <row r="3" spans="1:29" x14ac:dyDescent="0.2">
      <c r="A3" t="s">
        <v>0</v>
      </c>
      <c r="C3" t="s">
        <v>95</v>
      </c>
    </row>
    <row r="4" spans="1:29" s="16" customFormat="1" x14ac:dyDescent="0.2">
      <c r="A4" s="13"/>
      <c r="B4" s="14"/>
      <c r="C4" s="15" t="s">
        <v>58</v>
      </c>
      <c r="D4" s="15"/>
      <c r="E4" s="15"/>
      <c r="F4" s="15"/>
      <c r="G4" s="15"/>
      <c r="H4" s="15"/>
      <c r="I4" s="15" t="s">
        <v>59</v>
      </c>
      <c r="J4" s="15"/>
      <c r="K4" s="15"/>
      <c r="L4" s="15"/>
      <c r="M4" s="15"/>
      <c r="N4" s="15"/>
      <c r="O4" s="15" t="s">
        <v>60</v>
      </c>
      <c r="P4" s="15"/>
      <c r="Q4" s="15"/>
      <c r="R4" s="15"/>
      <c r="S4" s="15"/>
      <c r="T4" s="15"/>
      <c r="U4" s="15" t="s">
        <v>61</v>
      </c>
      <c r="V4" s="15"/>
      <c r="W4" s="15"/>
      <c r="X4" s="15"/>
      <c r="Y4" s="15"/>
    </row>
    <row r="5" spans="1:29" s="95" customFormat="1" ht="22.5" x14ac:dyDescent="0.2">
      <c r="B5" s="96"/>
      <c r="C5" s="95" t="s">
        <v>96</v>
      </c>
      <c r="E5" s="86" t="s">
        <v>80</v>
      </c>
      <c r="G5" s="86" t="s">
        <v>81</v>
      </c>
      <c r="I5" s="95" t="s">
        <v>96</v>
      </c>
      <c r="K5" s="86" t="s">
        <v>80</v>
      </c>
      <c r="M5" s="86" t="s">
        <v>81</v>
      </c>
      <c r="O5" s="103" t="s">
        <v>96</v>
      </c>
      <c r="Q5" s="86" t="s">
        <v>80</v>
      </c>
      <c r="S5" s="86" t="s">
        <v>81</v>
      </c>
      <c r="U5" s="103" t="s">
        <v>96</v>
      </c>
      <c r="W5" s="86" t="s">
        <v>80</v>
      </c>
      <c r="Y5" s="86" t="s">
        <v>81</v>
      </c>
    </row>
    <row r="6" spans="1:29" ht="12.75" customHeight="1" x14ac:dyDescent="0.2">
      <c r="A6" t="s">
        <v>88</v>
      </c>
      <c r="B6" s="87" t="s">
        <v>192</v>
      </c>
      <c r="C6" s="125">
        <v>28.244606511113002</v>
      </c>
      <c r="D6" s="89"/>
      <c r="E6" s="98">
        <v>25.539474284279002</v>
      </c>
      <c r="F6" s="91"/>
      <c r="G6" s="98">
        <v>30.949738737945999</v>
      </c>
      <c r="H6" s="91"/>
      <c r="I6" s="99">
        <v>44.465066149900998</v>
      </c>
      <c r="J6" s="89"/>
      <c r="K6" s="98">
        <v>41.589335293684002</v>
      </c>
      <c r="L6" s="91"/>
      <c r="M6" s="98">
        <v>47.340797006119004</v>
      </c>
      <c r="N6" s="91"/>
      <c r="O6" s="126">
        <v>18.860408775635999</v>
      </c>
      <c r="P6" s="89"/>
      <c r="Q6" s="98">
        <v>16.594702728898</v>
      </c>
      <c r="R6" s="91"/>
      <c r="S6" s="98">
        <v>21.126114822372998</v>
      </c>
      <c r="T6" s="91"/>
      <c r="U6" s="126">
        <v>8.4299185633500002</v>
      </c>
      <c r="V6" s="89"/>
      <c r="W6" s="98">
        <v>6.9401257184959997</v>
      </c>
      <c r="X6" s="91"/>
      <c r="Y6" s="98">
        <v>9.919711408205</v>
      </c>
      <c r="AB6" s="41"/>
    </row>
    <row r="7" spans="1:29" ht="12.75" customHeight="1" x14ac:dyDescent="0.2">
      <c r="B7" s="87" t="s">
        <v>193</v>
      </c>
      <c r="C7" s="100">
        <v>32.947223484845999</v>
      </c>
      <c r="D7" s="38"/>
      <c r="E7" s="101">
        <v>30.414442575383998</v>
      </c>
      <c r="F7" s="93"/>
      <c r="G7" s="101">
        <v>35.480004394307002</v>
      </c>
      <c r="H7" s="93"/>
      <c r="I7" s="102">
        <v>44.997905857047996</v>
      </c>
      <c r="J7" s="38"/>
      <c r="K7" s="101">
        <v>42.371239303444</v>
      </c>
      <c r="L7" s="93"/>
      <c r="M7" s="101">
        <v>47.624572410653002</v>
      </c>
      <c r="N7" s="93"/>
      <c r="O7" s="126">
        <v>16.417874194995999</v>
      </c>
      <c r="P7" s="38"/>
      <c r="Q7" s="101">
        <v>14.510697941386001</v>
      </c>
      <c r="R7" s="93"/>
      <c r="S7" s="101">
        <v>18.325050448607001</v>
      </c>
      <c r="T7" s="93"/>
      <c r="U7" s="126">
        <v>5.63699646311</v>
      </c>
      <c r="V7" s="38"/>
      <c r="W7" s="101">
        <v>4.6353904625719995</v>
      </c>
      <c r="X7" s="93"/>
      <c r="Y7" s="101">
        <v>6.6386024636470005</v>
      </c>
      <c r="AB7" s="41"/>
    </row>
    <row r="8" spans="1:29" x14ac:dyDescent="0.2">
      <c r="B8" s="87" t="s">
        <v>194</v>
      </c>
      <c r="C8" s="102">
        <v>37.133631163776997</v>
      </c>
      <c r="D8" s="38"/>
      <c r="E8" s="101">
        <v>34.594872394094999</v>
      </c>
      <c r="F8" s="93"/>
      <c r="G8" s="101">
        <v>39.672389933460003</v>
      </c>
      <c r="H8" s="93"/>
      <c r="I8" s="102">
        <v>43.996574501234001</v>
      </c>
      <c r="J8" s="38"/>
      <c r="K8" s="101">
        <v>41.429821361911998</v>
      </c>
      <c r="L8" s="93"/>
      <c r="M8" s="101">
        <v>46.563327640556004</v>
      </c>
      <c r="N8" s="93"/>
      <c r="O8" s="126">
        <v>13.561291906514999</v>
      </c>
      <c r="P8" s="38"/>
      <c r="Q8" s="101">
        <v>11.876252152105</v>
      </c>
      <c r="R8" s="93"/>
      <c r="S8" s="101">
        <v>15.246331660925</v>
      </c>
      <c r="T8" s="93"/>
      <c r="U8" s="33">
        <v>5.308502428473</v>
      </c>
      <c r="V8" s="38"/>
      <c r="W8" s="101">
        <v>4.2563497784850002</v>
      </c>
      <c r="X8" s="93"/>
      <c r="Y8" s="101">
        <v>6.3606550784609999</v>
      </c>
      <c r="AB8" s="41"/>
    </row>
    <row r="9" spans="1:29" x14ac:dyDescent="0.2">
      <c r="B9" s="87" t="s">
        <v>195</v>
      </c>
      <c r="C9" s="102">
        <v>38.214004662675997</v>
      </c>
      <c r="D9" s="38"/>
      <c r="E9" s="101">
        <v>35.663627974968001</v>
      </c>
      <c r="F9" s="93"/>
      <c r="G9" s="101">
        <v>40.764381350383999</v>
      </c>
      <c r="H9" s="93"/>
      <c r="I9" s="102">
        <v>43.853418782204002</v>
      </c>
      <c r="J9" s="38"/>
      <c r="K9" s="101">
        <v>41.296284676193004</v>
      </c>
      <c r="L9" s="93"/>
      <c r="M9" s="101">
        <v>46.410552888215001</v>
      </c>
      <c r="N9" s="93"/>
      <c r="O9" s="126">
        <v>14.382646459869999</v>
      </c>
      <c r="P9" s="38"/>
      <c r="Q9" s="101">
        <v>12.617944303744</v>
      </c>
      <c r="R9" s="93"/>
      <c r="S9" s="101">
        <v>16.147348615997</v>
      </c>
      <c r="T9" s="93"/>
      <c r="U9" s="33">
        <v>3.5499300952500001</v>
      </c>
      <c r="V9" s="38"/>
      <c r="W9" s="101">
        <v>2.75967933504</v>
      </c>
      <c r="X9" s="93"/>
      <c r="Y9" s="101">
        <v>4.3401808554599999</v>
      </c>
      <c r="AB9" s="41"/>
    </row>
    <row r="10" spans="1:29" x14ac:dyDescent="0.2">
      <c r="B10" s="87" t="s">
        <v>196</v>
      </c>
      <c r="C10" s="127">
        <v>32.203332204125999</v>
      </c>
      <c r="D10" s="38"/>
      <c r="E10" s="101">
        <v>29.589453889139001</v>
      </c>
      <c r="F10" s="93"/>
      <c r="G10" s="101">
        <v>34.817210519113004</v>
      </c>
      <c r="H10" s="93"/>
      <c r="I10" s="102">
        <v>51.236613233349004</v>
      </c>
      <c r="J10" s="38"/>
      <c r="K10" s="101">
        <v>48.488061175653002</v>
      </c>
      <c r="L10" s="93"/>
      <c r="M10" s="101">
        <v>53.985165291045</v>
      </c>
      <c r="N10" s="93"/>
      <c r="O10" s="126">
        <v>12.567779451447</v>
      </c>
      <c r="P10" s="38"/>
      <c r="Q10" s="101">
        <v>10.759566196811001</v>
      </c>
      <c r="R10" s="93"/>
      <c r="S10" s="101">
        <v>14.375992706082</v>
      </c>
      <c r="T10" s="93"/>
      <c r="U10" s="33">
        <v>3.992275111079</v>
      </c>
      <c r="V10" s="38"/>
      <c r="W10" s="101">
        <v>2.887471902198</v>
      </c>
      <c r="X10" s="93"/>
      <c r="Y10" s="101">
        <v>5.0970783199600005</v>
      </c>
      <c r="AB10" s="41"/>
      <c r="AC10" s="104" t="s">
        <v>0</v>
      </c>
    </row>
    <row r="11" spans="1:29" x14ac:dyDescent="0.2">
      <c r="B11" s="5" t="s">
        <v>9</v>
      </c>
      <c r="C11" s="111">
        <v>33.583468882669997</v>
      </c>
      <c r="D11" s="1"/>
      <c r="E11" s="28">
        <v>32.429857008843001</v>
      </c>
      <c r="G11" s="28">
        <v>34.737080756498003</v>
      </c>
      <c r="I11" s="111">
        <v>45.746085274009999</v>
      </c>
      <c r="J11" s="1"/>
      <c r="K11" s="28">
        <v>44.545210353007</v>
      </c>
      <c r="M11" s="28">
        <v>46.946960195011997</v>
      </c>
      <c r="O11" s="111">
        <v>15.227523821844999</v>
      </c>
      <c r="P11" s="1"/>
      <c r="Q11" s="28">
        <v>14.370363446983001</v>
      </c>
      <c r="S11" s="28">
        <v>16.084684196706</v>
      </c>
      <c r="U11" s="111">
        <v>5.4429220214750007</v>
      </c>
      <c r="V11" s="1"/>
      <c r="W11" s="28">
        <v>4.937251092106</v>
      </c>
      <c r="Y11" s="28">
        <v>5.9485929508449997</v>
      </c>
    </row>
    <row r="13" spans="1:29" x14ac:dyDescent="0.2">
      <c r="A13" s="2" t="s">
        <v>178</v>
      </c>
      <c r="B13" s="6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5" spans="1:29" x14ac:dyDescent="0.2">
      <c r="A15" t="s">
        <v>78</v>
      </c>
    </row>
    <row r="16" spans="1:29" x14ac:dyDescent="0.2">
      <c r="A16" t="s">
        <v>191</v>
      </c>
    </row>
    <row r="17" spans="1:1" x14ac:dyDescent="0.2">
      <c r="A17" t="s">
        <v>79</v>
      </c>
    </row>
    <row r="18" spans="1:1" x14ac:dyDescent="0.2">
      <c r="A18" s="42" t="s">
        <v>154</v>
      </c>
    </row>
  </sheetData>
  <phoneticPr fontId="2" type="noConversion"/>
  <hyperlinks>
    <hyperlink ref="A18" location="'Contents'!A22" display="Back to contents page"/>
  </hyperlinks>
  <pageMargins left="0.75" right="0.75" top="1" bottom="1" header="0.5" footer="0.5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G14"/>
  <sheetViews>
    <sheetView showGridLines="0" workbookViewId="0">
      <selection activeCell="C7" sqref="C7"/>
    </sheetView>
  </sheetViews>
  <sheetFormatPr defaultRowHeight="12.75" x14ac:dyDescent="0.2"/>
  <cols>
    <col min="1" max="1" width="20.7109375" customWidth="1"/>
    <col min="2" max="2" width="20.7109375" style="5" customWidth="1"/>
    <col min="3" max="3" width="8.7109375" customWidth="1"/>
    <col min="4" max="4" width="1.7109375" customWidth="1"/>
    <col min="5" max="5" width="5.28515625" customWidth="1"/>
    <col min="6" max="6" width="1.7109375" customWidth="1"/>
    <col min="7" max="7" width="5.28515625" customWidth="1"/>
    <col min="8" max="16" width="8.7109375" customWidth="1"/>
  </cols>
  <sheetData>
    <row r="1" spans="1:7" x14ac:dyDescent="0.2">
      <c r="A1" s="1" t="s">
        <v>156</v>
      </c>
    </row>
    <row r="3" spans="1:7" x14ac:dyDescent="0.2">
      <c r="A3" t="s">
        <v>0</v>
      </c>
      <c r="C3" t="s">
        <v>83</v>
      </c>
    </row>
    <row r="4" spans="1:7" s="9" customFormat="1" ht="22.5" x14ac:dyDescent="0.2">
      <c r="A4" s="7"/>
      <c r="B4" s="8"/>
      <c r="C4" s="7" t="s">
        <v>1</v>
      </c>
      <c r="D4" s="7"/>
      <c r="E4" s="7" t="s">
        <v>80</v>
      </c>
      <c r="F4" s="7"/>
      <c r="G4" s="7" t="s">
        <v>81</v>
      </c>
    </row>
    <row r="5" spans="1:7" x14ac:dyDescent="0.2">
      <c r="A5" t="s">
        <v>12</v>
      </c>
      <c r="B5" s="5" t="s">
        <v>13</v>
      </c>
      <c r="C5" s="20">
        <v>5.9522258891471003</v>
      </c>
      <c r="D5" s="3"/>
      <c r="E5" s="21">
        <v>5.8244089582783998</v>
      </c>
      <c r="F5" s="4"/>
      <c r="G5" s="21">
        <v>6.0800428200157999</v>
      </c>
    </row>
    <row r="6" spans="1:7" ht="12.75" customHeight="1" x14ac:dyDescent="0.2">
      <c r="B6" s="5" t="s">
        <v>14</v>
      </c>
      <c r="C6" s="22">
        <v>5.8164758194420001</v>
      </c>
      <c r="D6" s="1"/>
      <c r="E6" s="23">
        <v>5.7188299829266001</v>
      </c>
      <c r="G6" s="23">
        <v>5.9141216559574996</v>
      </c>
    </row>
    <row r="7" spans="1:7" ht="12.75" customHeight="1" x14ac:dyDescent="0.2">
      <c r="B7" s="5" t="s">
        <v>9</v>
      </c>
      <c r="C7" s="22">
        <v>5.8833116247696999</v>
      </c>
      <c r="D7" s="1"/>
      <c r="E7" s="23">
        <v>5.8032885878979998</v>
      </c>
      <c r="G7" s="23">
        <v>5.9633346616412997</v>
      </c>
    </row>
    <row r="9" spans="1:7" x14ac:dyDescent="0.2">
      <c r="A9" s="2" t="s">
        <v>173</v>
      </c>
      <c r="B9" s="6"/>
      <c r="C9" s="2"/>
      <c r="D9" s="2"/>
      <c r="E9" s="2"/>
      <c r="F9" s="2"/>
      <c r="G9" s="2"/>
    </row>
    <row r="11" spans="1:7" x14ac:dyDescent="0.2">
      <c r="A11" t="s">
        <v>78</v>
      </c>
    </row>
    <row r="12" spans="1:7" x14ac:dyDescent="0.2">
      <c r="A12" t="s">
        <v>191</v>
      </c>
    </row>
    <row r="13" spans="1:7" x14ac:dyDescent="0.2">
      <c r="A13" t="s">
        <v>79</v>
      </c>
    </row>
    <row r="14" spans="1:7" x14ac:dyDescent="0.2">
      <c r="A14" s="42" t="s">
        <v>154</v>
      </c>
    </row>
  </sheetData>
  <phoneticPr fontId="2" type="noConversion"/>
  <hyperlinks>
    <hyperlink ref="A14" location="'Contents'!A22" display="Back to contents page"/>
  </hyperlinks>
  <pageMargins left="0.75" right="0.75" top="1" bottom="1" header="0.5" footer="0.5"/>
  <headerFooter alignWithMargin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G20"/>
  <sheetViews>
    <sheetView showGridLines="0" workbookViewId="0">
      <selection activeCell="C7" sqref="C7"/>
    </sheetView>
  </sheetViews>
  <sheetFormatPr defaultRowHeight="12.75" x14ac:dyDescent="0.2"/>
  <cols>
    <col min="1" max="1" width="20.7109375" customWidth="1"/>
    <col min="2" max="2" width="20.7109375" style="5" customWidth="1"/>
    <col min="3" max="3" width="8.7109375" customWidth="1"/>
    <col min="4" max="4" width="1.7109375" customWidth="1"/>
    <col min="5" max="5" width="5.28515625" customWidth="1"/>
    <col min="6" max="6" width="1.7109375" customWidth="1"/>
    <col min="7" max="7" width="5.28515625" customWidth="1"/>
    <col min="8" max="16" width="8.7109375" customWidth="1"/>
  </cols>
  <sheetData>
    <row r="1" spans="1:7" x14ac:dyDescent="0.2">
      <c r="A1" s="1" t="s">
        <v>157</v>
      </c>
    </row>
    <row r="3" spans="1:7" x14ac:dyDescent="0.2">
      <c r="A3" t="s">
        <v>0</v>
      </c>
      <c r="C3" t="s">
        <v>83</v>
      </c>
    </row>
    <row r="4" spans="1:7" s="9" customFormat="1" ht="22.5" x14ac:dyDescent="0.2">
      <c r="A4" s="7"/>
      <c r="B4" s="8"/>
      <c r="C4" s="7" t="s">
        <v>1</v>
      </c>
      <c r="D4" s="7"/>
      <c r="E4" s="7" t="s">
        <v>80</v>
      </c>
      <c r="F4" s="7"/>
      <c r="G4" s="7" t="s">
        <v>81</v>
      </c>
    </row>
    <row r="5" spans="1:7" x14ac:dyDescent="0.2">
      <c r="A5" t="s">
        <v>85</v>
      </c>
      <c r="B5" s="5" t="s">
        <v>15</v>
      </c>
      <c r="C5" s="20">
        <v>6.0163212737369998</v>
      </c>
      <c r="D5" s="3"/>
      <c r="E5" s="21">
        <v>5.9203560362641001</v>
      </c>
      <c r="F5" s="4"/>
      <c r="G5" s="21">
        <v>6.1122865112097999</v>
      </c>
    </row>
    <row r="6" spans="1:7" ht="12.75" customHeight="1" x14ac:dyDescent="0.2">
      <c r="B6" s="5" t="s">
        <v>16</v>
      </c>
      <c r="C6" s="22">
        <v>5.4836078312590004</v>
      </c>
      <c r="D6" s="1"/>
      <c r="E6" s="23">
        <v>5.3453344314661004</v>
      </c>
      <c r="G6" s="23">
        <v>5.6218812310519004</v>
      </c>
    </row>
    <row r="7" spans="1:7" ht="12.75" customHeight="1" x14ac:dyDescent="0.2">
      <c r="B7" s="5" t="s">
        <v>9</v>
      </c>
      <c r="C7" s="22">
        <v>5.8833116247696999</v>
      </c>
      <c r="D7" s="1"/>
      <c r="E7" s="23">
        <v>5.8032885878979998</v>
      </c>
      <c r="G7" s="23">
        <v>5.9633346616412997</v>
      </c>
    </row>
    <row r="9" spans="1:7" x14ac:dyDescent="0.2">
      <c r="A9" s="2" t="s">
        <v>173</v>
      </c>
      <c r="B9" s="6"/>
      <c r="C9" s="2"/>
      <c r="D9" s="2"/>
      <c r="E9" s="2"/>
      <c r="F9" s="2"/>
      <c r="G9" s="2"/>
    </row>
    <row r="11" spans="1:7" x14ac:dyDescent="0.2">
      <c r="A11" t="s">
        <v>78</v>
      </c>
    </row>
    <row r="12" spans="1:7" x14ac:dyDescent="0.2">
      <c r="A12" t="s">
        <v>191</v>
      </c>
    </row>
    <row r="13" spans="1:7" x14ac:dyDescent="0.2">
      <c r="A13" t="s">
        <v>79</v>
      </c>
    </row>
    <row r="14" spans="1:7" x14ac:dyDescent="0.2">
      <c r="A14" s="42" t="s">
        <v>154</v>
      </c>
    </row>
    <row r="19" spans="1:1" ht="13.5" customHeight="1" x14ac:dyDescent="0.2">
      <c r="A19" s="43" t="s">
        <v>171</v>
      </c>
    </row>
    <row r="20" spans="1:1" x14ac:dyDescent="0.2">
      <c r="A20" s="44" t="s">
        <v>172</v>
      </c>
    </row>
  </sheetData>
  <phoneticPr fontId="2" type="noConversion"/>
  <hyperlinks>
    <hyperlink ref="A14" location="'Contents'!A22" display="Back to contents page"/>
  </hyperlinks>
  <pageMargins left="0.75" right="0.75" top="1" bottom="1" header="0.5" footer="0.5"/>
  <headerFooter alignWithMargin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G34"/>
  <sheetViews>
    <sheetView showGridLines="0" workbookViewId="0">
      <selection activeCell="K21" sqref="K21"/>
    </sheetView>
  </sheetViews>
  <sheetFormatPr defaultRowHeight="12.75" x14ac:dyDescent="0.2"/>
  <cols>
    <col min="1" max="1" width="20.7109375" customWidth="1"/>
    <col min="2" max="2" width="20.7109375" style="5" customWidth="1"/>
    <col min="3" max="3" width="8.7109375" customWidth="1"/>
    <col min="4" max="4" width="1.7109375" customWidth="1"/>
    <col min="5" max="5" width="5.28515625" customWidth="1"/>
    <col min="6" max="6" width="1.7109375" customWidth="1"/>
    <col min="7" max="7" width="5.28515625" customWidth="1"/>
    <col min="8" max="16" width="8.7109375" customWidth="1"/>
  </cols>
  <sheetData>
    <row r="1" spans="1:7" x14ac:dyDescent="0.2">
      <c r="A1" s="1" t="s">
        <v>158</v>
      </c>
    </row>
    <row r="3" spans="1:7" x14ac:dyDescent="0.2">
      <c r="A3" t="s">
        <v>0</v>
      </c>
      <c r="C3" t="s">
        <v>83</v>
      </c>
    </row>
    <row r="4" spans="1:7" s="9" customFormat="1" ht="22.5" x14ac:dyDescent="0.2">
      <c r="A4" s="7"/>
      <c r="B4" s="8"/>
      <c r="C4" s="7" t="s">
        <v>1</v>
      </c>
      <c r="D4" s="7"/>
      <c r="E4" s="7" t="s">
        <v>80</v>
      </c>
      <c r="F4" s="7"/>
      <c r="G4" s="7" t="s">
        <v>81</v>
      </c>
    </row>
    <row r="5" spans="1:7" x14ac:dyDescent="0.2">
      <c r="A5" t="s">
        <v>86</v>
      </c>
      <c r="B5" s="5" t="s">
        <v>17</v>
      </c>
      <c r="C5" s="20">
        <v>5.4548349612114002</v>
      </c>
      <c r="D5" s="3"/>
      <c r="E5" s="21">
        <v>5.1654046391702</v>
      </c>
      <c r="F5" s="4"/>
      <c r="G5" s="21">
        <v>5.7442652832526999</v>
      </c>
    </row>
    <row r="6" spans="1:7" ht="12.75" customHeight="1" x14ac:dyDescent="0.2">
      <c r="B6" s="5" t="s">
        <v>18</v>
      </c>
      <c r="C6" s="22">
        <v>5.9861014500263003</v>
      </c>
      <c r="D6" s="1"/>
      <c r="E6" s="23">
        <v>5.5788629341878</v>
      </c>
      <c r="G6" s="23">
        <v>6.3933399658649002</v>
      </c>
    </row>
    <row r="7" spans="1:7" ht="12.75" customHeight="1" x14ac:dyDescent="0.2">
      <c r="B7" s="5" t="s">
        <v>19</v>
      </c>
      <c r="C7" s="22">
        <v>6.2231579332141997</v>
      </c>
      <c r="D7" s="1"/>
      <c r="E7" s="23">
        <v>5.8422728002720996</v>
      </c>
      <c r="G7" s="23">
        <v>6.6040430661562004</v>
      </c>
    </row>
    <row r="8" spans="1:7" x14ac:dyDescent="0.2">
      <c r="B8" s="5" t="s">
        <v>20</v>
      </c>
      <c r="C8" s="24">
        <v>6.0799657747564</v>
      </c>
      <c r="D8" s="1"/>
      <c r="E8" s="23">
        <v>5.7494323938632004</v>
      </c>
      <c r="G8" s="23">
        <v>6.4104991556495996</v>
      </c>
    </row>
    <row r="9" spans="1:7" x14ac:dyDescent="0.2">
      <c r="B9" s="5" t="s">
        <v>21</v>
      </c>
      <c r="C9" s="24">
        <v>6.4954887133493999</v>
      </c>
      <c r="D9" s="1"/>
      <c r="E9" s="23">
        <v>6.1844017592625997</v>
      </c>
      <c r="G9" s="23">
        <v>6.8065756674362001</v>
      </c>
    </row>
    <row r="10" spans="1:7" x14ac:dyDescent="0.2">
      <c r="B10" s="5" t="s">
        <v>22</v>
      </c>
      <c r="C10" s="24">
        <v>6.3565126387798996</v>
      </c>
      <c r="D10" s="1"/>
      <c r="E10" s="23">
        <v>6.0844939390453998</v>
      </c>
      <c r="G10" s="23">
        <v>6.6285313385142999</v>
      </c>
    </row>
    <row r="11" spans="1:7" x14ac:dyDescent="0.2">
      <c r="B11" s="5" t="s">
        <v>23</v>
      </c>
      <c r="C11" s="24">
        <v>5.4797362452175999</v>
      </c>
      <c r="D11" s="1"/>
      <c r="E11" s="23">
        <v>5.1283298341874</v>
      </c>
      <c r="G11" s="23">
        <v>5.8311426562476996</v>
      </c>
    </row>
    <row r="12" spans="1:7" x14ac:dyDescent="0.2">
      <c r="B12" s="5" t="s">
        <v>24</v>
      </c>
      <c r="C12" s="24">
        <v>5.2414859007559</v>
      </c>
      <c r="D12" s="1"/>
      <c r="E12" s="23">
        <v>4.9300239236229997</v>
      </c>
      <c r="G12" s="23">
        <v>5.5529478778887</v>
      </c>
    </row>
    <row r="13" spans="1:7" x14ac:dyDescent="0.2">
      <c r="B13" s="5" t="s">
        <v>25</v>
      </c>
      <c r="C13" s="24">
        <v>5.4850102452311003</v>
      </c>
      <c r="D13" s="1"/>
      <c r="E13" s="23">
        <v>5.0894622602009996</v>
      </c>
      <c r="G13" s="23">
        <v>5.8805582302613004</v>
      </c>
    </row>
    <row r="14" spans="1:7" x14ac:dyDescent="0.2">
      <c r="B14" s="5" t="s">
        <v>26</v>
      </c>
      <c r="C14" s="24">
        <v>5.3405956008987996</v>
      </c>
      <c r="D14" s="1"/>
      <c r="E14" s="23">
        <v>5.0265338817604004</v>
      </c>
      <c r="G14" s="23">
        <v>5.6546573200373</v>
      </c>
    </row>
    <row r="15" spans="1:7" x14ac:dyDescent="0.2">
      <c r="B15" s="5" t="s">
        <v>27</v>
      </c>
      <c r="C15" s="24">
        <v>5.8486809984040002</v>
      </c>
      <c r="D15" s="1"/>
      <c r="E15" s="23">
        <v>5.4701440011426996</v>
      </c>
      <c r="G15" s="23">
        <v>6.2272179956653</v>
      </c>
    </row>
    <row r="16" spans="1:7" x14ac:dyDescent="0.2">
      <c r="B16" s="5" t="s">
        <v>28</v>
      </c>
      <c r="C16" s="24">
        <v>5.4726672825891001</v>
      </c>
      <c r="D16" s="1"/>
      <c r="E16" s="23">
        <v>5.0990314646073998</v>
      </c>
      <c r="G16" s="23">
        <v>5.8463031005708004</v>
      </c>
    </row>
    <row r="17" spans="1:7" x14ac:dyDescent="0.2">
      <c r="B17" s="5" t="s">
        <v>29</v>
      </c>
      <c r="C17" s="24">
        <v>5.4814823882594004</v>
      </c>
      <c r="D17" s="1"/>
      <c r="E17" s="23">
        <v>5.1004694044451</v>
      </c>
      <c r="G17" s="23">
        <v>5.8624953720736999</v>
      </c>
    </row>
    <row r="18" spans="1:7" x14ac:dyDescent="0.2">
      <c r="B18" s="5" t="s">
        <v>30</v>
      </c>
      <c r="C18" s="24">
        <v>5.4374658257822004</v>
      </c>
      <c r="D18" s="1"/>
      <c r="E18" s="23">
        <v>5.1336348425944998</v>
      </c>
      <c r="G18" s="23">
        <v>5.7412968089697998</v>
      </c>
    </row>
    <row r="19" spans="1:7" x14ac:dyDescent="0.2">
      <c r="B19" s="5" t="s">
        <v>31</v>
      </c>
      <c r="C19" s="24">
        <v>6.1342721461123002</v>
      </c>
      <c r="D19" s="1"/>
      <c r="E19" s="23">
        <v>5.8008093197442001</v>
      </c>
      <c r="G19" s="23">
        <v>6.4677349724802999</v>
      </c>
    </row>
    <row r="20" spans="1:7" x14ac:dyDescent="0.2">
      <c r="B20" s="5" t="s">
        <v>228</v>
      </c>
      <c r="C20" s="24">
        <v>5.7022865605715003</v>
      </c>
      <c r="D20" s="1"/>
      <c r="E20" s="23">
        <v>5.4117111956987003</v>
      </c>
      <c r="G20" s="23">
        <v>5.9928619254443003</v>
      </c>
    </row>
    <row r="21" spans="1:7" x14ac:dyDescent="0.2">
      <c r="B21" s="5" t="s">
        <v>32</v>
      </c>
      <c r="C21" s="24">
        <v>6.0792229445326003</v>
      </c>
      <c r="D21" s="1"/>
      <c r="E21" s="23">
        <v>5.7659950673200999</v>
      </c>
      <c r="G21" s="23">
        <v>6.3924508217450997</v>
      </c>
    </row>
    <row r="22" spans="1:7" x14ac:dyDescent="0.2">
      <c r="B22" s="5" t="s">
        <v>33</v>
      </c>
      <c r="C22" s="24">
        <v>6.2340027647999001</v>
      </c>
      <c r="D22" s="1"/>
      <c r="E22" s="23">
        <v>5.9475935953335002</v>
      </c>
      <c r="G22" s="23">
        <v>6.5204119342661997</v>
      </c>
    </row>
    <row r="23" spans="1:7" x14ac:dyDescent="0.2">
      <c r="B23" s="5" t="s">
        <v>34</v>
      </c>
      <c r="C23" s="24">
        <v>6.2185410608565999</v>
      </c>
      <c r="D23" s="1"/>
      <c r="E23" s="23">
        <v>5.9427584757269001</v>
      </c>
      <c r="G23" s="23">
        <v>6.4943236459862996</v>
      </c>
    </row>
    <row r="24" spans="1:7" x14ac:dyDescent="0.2">
      <c r="B24" s="5" t="s">
        <v>35</v>
      </c>
      <c r="C24" s="24">
        <v>6.4808347965011999</v>
      </c>
      <c r="D24" s="1"/>
      <c r="E24" s="23">
        <v>6.0833464108533004</v>
      </c>
      <c r="G24" s="23">
        <v>6.8783231821491002</v>
      </c>
    </row>
    <row r="25" spans="1:7" x14ac:dyDescent="0.2">
      <c r="B25" s="5" t="s">
        <v>36</v>
      </c>
      <c r="C25" s="24">
        <v>5.9443892119147002</v>
      </c>
      <c r="D25" s="1"/>
      <c r="E25" s="23">
        <v>5.6682929381758003</v>
      </c>
      <c r="G25" s="23">
        <v>6.2204854856537004</v>
      </c>
    </row>
    <row r="26" spans="1:7" x14ac:dyDescent="0.2">
      <c r="B26" s="5" t="s">
        <v>37</v>
      </c>
      <c r="C26" s="24">
        <v>5.8940670945897002</v>
      </c>
      <c r="D26" s="1"/>
      <c r="E26" s="23">
        <v>5.5788822522867001</v>
      </c>
      <c r="G26" s="23">
        <v>6.2092519368926</v>
      </c>
    </row>
    <row r="27" spans="1:7" x14ac:dyDescent="0.2">
      <c r="B27" s="5" t="s">
        <v>9</v>
      </c>
      <c r="C27" s="24">
        <v>5.8833116247696999</v>
      </c>
      <c r="D27" s="1"/>
      <c r="E27" s="23">
        <v>5.8032885878979998</v>
      </c>
      <c r="G27" s="23">
        <v>5.9633346616412997</v>
      </c>
    </row>
    <row r="29" spans="1:7" x14ac:dyDescent="0.2">
      <c r="A29" s="2" t="s">
        <v>173</v>
      </c>
      <c r="B29" s="6"/>
      <c r="C29" s="2"/>
      <c r="D29" s="2"/>
      <c r="E29" s="2"/>
      <c r="F29" s="2"/>
      <c r="G29" s="2"/>
    </row>
    <row r="31" spans="1:7" x14ac:dyDescent="0.2">
      <c r="A31" t="s">
        <v>78</v>
      </c>
    </row>
    <row r="32" spans="1:7" x14ac:dyDescent="0.2">
      <c r="A32" t="s">
        <v>191</v>
      </c>
    </row>
    <row r="33" spans="1:1" x14ac:dyDescent="0.2">
      <c r="A33" t="s">
        <v>79</v>
      </c>
    </row>
    <row r="34" spans="1:1" x14ac:dyDescent="0.2">
      <c r="A34" s="42" t="s">
        <v>154</v>
      </c>
    </row>
  </sheetData>
  <phoneticPr fontId="2" type="noConversion"/>
  <hyperlinks>
    <hyperlink ref="A34" location="'Contents'!A22" display="Back to contents page"/>
  </hyperlinks>
  <pageMargins left="0.75" right="0.75" top="1" bottom="1" header="0.5" footer="0.5"/>
  <headerFooter alignWithMargins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G18"/>
  <sheetViews>
    <sheetView showGridLines="0" topLeftCell="A4" workbookViewId="0">
      <selection activeCell="C11" sqref="C11"/>
    </sheetView>
  </sheetViews>
  <sheetFormatPr defaultRowHeight="12.75" x14ac:dyDescent="0.2"/>
  <cols>
    <col min="1" max="1" width="20.85546875" bestFit="1" customWidth="1"/>
    <col min="2" max="2" width="20.7109375" style="5" customWidth="1"/>
    <col min="3" max="3" width="8.7109375" customWidth="1"/>
    <col min="4" max="4" width="1.7109375" customWidth="1"/>
    <col min="5" max="5" width="5.28515625" customWidth="1"/>
    <col min="6" max="6" width="1.7109375" customWidth="1"/>
    <col min="7" max="7" width="5.28515625" customWidth="1"/>
    <col min="8" max="16" width="8.7109375" customWidth="1"/>
  </cols>
  <sheetData>
    <row r="1" spans="1:7" x14ac:dyDescent="0.2">
      <c r="A1" s="1" t="s">
        <v>159</v>
      </c>
    </row>
    <row r="3" spans="1:7" x14ac:dyDescent="0.2">
      <c r="A3" t="s">
        <v>0</v>
      </c>
      <c r="C3" t="s">
        <v>83</v>
      </c>
    </row>
    <row r="4" spans="1:7" s="9" customFormat="1" ht="22.5" x14ac:dyDescent="0.2">
      <c r="A4" s="7"/>
      <c r="B4" s="8"/>
      <c r="C4" s="7" t="s">
        <v>1</v>
      </c>
      <c r="D4" s="7"/>
      <c r="E4" s="7" t="s">
        <v>80</v>
      </c>
      <c r="F4" s="7"/>
      <c r="G4" s="7" t="s">
        <v>81</v>
      </c>
    </row>
    <row r="5" spans="1:7" x14ac:dyDescent="0.2">
      <c r="A5" t="s">
        <v>87</v>
      </c>
      <c r="B5" s="5" t="s">
        <v>38</v>
      </c>
      <c r="C5" s="20">
        <v>6.1742463196618997</v>
      </c>
      <c r="D5" s="3"/>
      <c r="E5" s="21">
        <v>6.0307106421508001</v>
      </c>
      <c r="F5" s="4"/>
      <c r="G5" s="21">
        <v>6.3177819971728999</v>
      </c>
    </row>
    <row r="6" spans="1:7" ht="12.75" customHeight="1" x14ac:dyDescent="0.2">
      <c r="B6" s="5" t="s">
        <v>39</v>
      </c>
      <c r="C6" s="22">
        <v>5.3991504305079001</v>
      </c>
      <c r="D6" s="1"/>
      <c r="E6" s="23">
        <v>5.2206271473966996</v>
      </c>
      <c r="G6" s="23">
        <v>5.5776737136190997</v>
      </c>
    </row>
    <row r="7" spans="1:7" ht="12.75" customHeight="1" x14ac:dyDescent="0.2">
      <c r="B7" s="5" t="s">
        <v>40</v>
      </c>
      <c r="C7" s="22">
        <v>5.6600263460519002</v>
      </c>
      <c r="D7" s="1"/>
      <c r="E7" s="23">
        <v>5.4266962565118</v>
      </c>
      <c r="G7" s="23">
        <v>5.8933564355919001</v>
      </c>
    </row>
    <row r="8" spans="1:7" x14ac:dyDescent="0.2">
      <c r="B8" s="5" t="s">
        <v>41</v>
      </c>
      <c r="C8" s="24">
        <v>5.7758172062215003</v>
      </c>
      <c r="D8" s="1"/>
      <c r="E8" s="23">
        <v>5.5320340733549003</v>
      </c>
      <c r="G8" s="23">
        <v>6.019600339088</v>
      </c>
    </row>
    <row r="9" spans="1:7" x14ac:dyDescent="0.2">
      <c r="B9" s="5" t="s">
        <v>42</v>
      </c>
      <c r="C9" s="24">
        <v>5.9554591294727999</v>
      </c>
      <c r="D9" s="1"/>
      <c r="E9" s="23">
        <v>5.6955789179389997</v>
      </c>
      <c r="G9" s="23">
        <v>6.2153393410064997</v>
      </c>
    </row>
    <row r="10" spans="1:7" x14ac:dyDescent="0.2">
      <c r="B10" s="5" t="s">
        <v>43</v>
      </c>
      <c r="C10" s="24">
        <v>6.1397354556095003</v>
      </c>
      <c r="D10" s="1"/>
      <c r="E10" s="23">
        <v>5.9920617124630002</v>
      </c>
      <c r="G10" s="23">
        <v>6.2874091987560004</v>
      </c>
    </row>
    <row r="11" spans="1:7" x14ac:dyDescent="0.2">
      <c r="B11" s="5" t="s">
        <v>9</v>
      </c>
      <c r="C11" s="24">
        <v>5.8833116247696999</v>
      </c>
      <c r="D11" s="1"/>
      <c r="E11" s="23">
        <v>5.8032885878979998</v>
      </c>
      <c r="G11" s="23">
        <v>5.9633346616412997</v>
      </c>
    </row>
    <row r="13" spans="1:7" x14ac:dyDescent="0.2">
      <c r="A13" s="2" t="s">
        <v>173</v>
      </c>
      <c r="B13" s="6"/>
      <c r="C13" s="2"/>
      <c r="D13" s="2"/>
      <c r="E13" s="2"/>
      <c r="F13" s="2"/>
      <c r="G13" s="2"/>
    </row>
    <row r="15" spans="1:7" x14ac:dyDescent="0.2">
      <c r="A15" t="s">
        <v>78</v>
      </c>
    </row>
    <row r="16" spans="1:7" x14ac:dyDescent="0.2">
      <c r="A16" t="s">
        <v>191</v>
      </c>
    </row>
    <row r="17" spans="1:1" x14ac:dyDescent="0.2">
      <c r="A17" t="s">
        <v>79</v>
      </c>
    </row>
    <row r="18" spans="1:1" x14ac:dyDescent="0.2">
      <c r="A18" s="42" t="s">
        <v>154</v>
      </c>
    </row>
  </sheetData>
  <phoneticPr fontId="2" type="noConversion"/>
  <hyperlinks>
    <hyperlink ref="A18" location="'Contents'!A22" display="Back to contents page"/>
  </hyperlinks>
  <pageMargins left="0.75" right="0.75" top="1" bottom="1" header="0.5" footer="0.5"/>
  <headerFooter alignWithMargins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N17"/>
  <sheetViews>
    <sheetView showGridLines="0" workbookViewId="0">
      <selection activeCell="C10" sqref="C10"/>
    </sheetView>
  </sheetViews>
  <sheetFormatPr defaultRowHeight="12.75" x14ac:dyDescent="0.2"/>
  <cols>
    <col min="1" max="1" width="20.85546875" bestFit="1" customWidth="1"/>
    <col min="2" max="2" width="22.5703125" style="5" bestFit="1" customWidth="1"/>
    <col min="3" max="3" width="8.7109375" customWidth="1"/>
    <col min="4" max="4" width="1.7109375" customWidth="1"/>
    <col min="5" max="5" width="5.28515625" customWidth="1"/>
    <col min="6" max="6" width="1.7109375" customWidth="1"/>
    <col min="7" max="7" width="5.28515625" customWidth="1"/>
    <col min="8" max="16" width="8.7109375" customWidth="1"/>
  </cols>
  <sheetData>
    <row r="1" spans="1:14" x14ac:dyDescent="0.2">
      <c r="A1" s="1" t="s">
        <v>160</v>
      </c>
    </row>
    <row r="3" spans="1:14" x14ac:dyDescent="0.2">
      <c r="A3" t="s">
        <v>0</v>
      </c>
      <c r="C3" t="s">
        <v>83</v>
      </c>
    </row>
    <row r="4" spans="1:14" s="86" customFormat="1" ht="22.5" x14ac:dyDescent="0.2">
      <c r="A4" s="84"/>
      <c r="B4" s="85"/>
      <c r="C4" s="84" t="s">
        <v>1</v>
      </c>
      <c r="D4" s="84"/>
      <c r="E4" s="84" t="s">
        <v>80</v>
      </c>
      <c r="F4" s="84"/>
      <c r="G4" s="84" t="s">
        <v>81</v>
      </c>
    </row>
    <row r="5" spans="1:14" x14ac:dyDescent="0.2">
      <c r="A5" t="s">
        <v>88</v>
      </c>
      <c r="B5" s="87" t="s">
        <v>192</v>
      </c>
      <c r="C5" s="88">
        <v>6.057410511214</v>
      </c>
      <c r="D5" s="89"/>
      <c r="E5" s="90">
        <v>5.8506084776967997</v>
      </c>
      <c r="F5" s="91"/>
      <c r="G5" s="90">
        <v>6.2642125447312997</v>
      </c>
      <c r="L5" s="92"/>
      <c r="M5" s="92"/>
      <c r="N5" s="92"/>
    </row>
    <row r="6" spans="1:14" ht="12.75" customHeight="1" x14ac:dyDescent="0.2">
      <c r="B6" s="87" t="s">
        <v>193</v>
      </c>
      <c r="C6" s="45">
        <v>6.0132040721808</v>
      </c>
      <c r="D6" s="38"/>
      <c r="E6" s="46">
        <v>5.8516085079205</v>
      </c>
      <c r="F6" s="93"/>
      <c r="G6" s="46">
        <v>6.1747996364409996</v>
      </c>
      <c r="L6" s="92"/>
      <c r="M6" s="92"/>
      <c r="N6" s="92"/>
    </row>
    <row r="7" spans="1:14" ht="12.75" customHeight="1" x14ac:dyDescent="0.2">
      <c r="B7" s="87" t="s">
        <v>194</v>
      </c>
      <c r="C7" s="45">
        <v>5.8057167204646003</v>
      </c>
      <c r="D7" s="38"/>
      <c r="E7" s="46">
        <v>5.6276456671178003</v>
      </c>
      <c r="F7" s="93"/>
      <c r="G7" s="46">
        <v>5.9837877738114997</v>
      </c>
      <c r="L7" s="92"/>
      <c r="M7" s="92"/>
      <c r="N7" s="92"/>
    </row>
    <row r="8" spans="1:14" ht="12.75" customHeight="1" x14ac:dyDescent="0.2">
      <c r="B8" s="87" t="s">
        <v>195</v>
      </c>
      <c r="C8" s="45">
        <v>5.7323346094433001</v>
      </c>
      <c r="D8" s="38"/>
      <c r="E8" s="46">
        <v>5.5598135788640999</v>
      </c>
      <c r="F8" s="93"/>
      <c r="G8" s="46">
        <v>5.9048556400225003</v>
      </c>
      <c r="L8" s="92"/>
      <c r="M8" s="92"/>
      <c r="N8" s="92"/>
    </row>
    <row r="9" spans="1:14" ht="12.75" customHeight="1" x14ac:dyDescent="0.2">
      <c r="B9" s="87" t="s">
        <v>196</v>
      </c>
      <c r="C9" s="45">
        <v>5.7944110132455</v>
      </c>
      <c r="D9" s="38"/>
      <c r="E9" s="46">
        <v>5.6180798279155004</v>
      </c>
      <c r="F9" s="93"/>
      <c r="G9" s="46">
        <v>5.9707421985754001</v>
      </c>
      <c r="L9" s="92"/>
      <c r="M9" s="92"/>
      <c r="N9" s="92"/>
    </row>
    <row r="10" spans="1:14" x14ac:dyDescent="0.2">
      <c r="B10" s="5" t="s">
        <v>9</v>
      </c>
      <c r="C10" s="24">
        <v>5.8833116247696999</v>
      </c>
      <c r="D10" s="1"/>
      <c r="E10" s="23">
        <v>5.8032885878979998</v>
      </c>
      <c r="G10" s="23">
        <v>5.9633346616412997</v>
      </c>
    </row>
    <row r="12" spans="1:14" x14ac:dyDescent="0.2">
      <c r="A12" s="2" t="s">
        <v>173</v>
      </c>
      <c r="B12" s="6"/>
      <c r="C12" s="2"/>
      <c r="D12" s="2"/>
      <c r="E12" s="2"/>
      <c r="F12" s="2"/>
      <c r="G12" s="2"/>
    </row>
    <row r="14" spans="1:14" x14ac:dyDescent="0.2">
      <c r="A14" t="s">
        <v>78</v>
      </c>
    </row>
    <row r="15" spans="1:14" x14ac:dyDescent="0.2">
      <c r="A15" t="s">
        <v>191</v>
      </c>
    </row>
    <row r="16" spans="1:14" x14ac:dyDescent="0.2">
      <c r="A16" t="s">
        <v>79</v>
      </c>
    </row>
    <row r="17" spans="1:1" x14ac:dyDescent="0.2">
      <c r="A17" s="42" t="s">
        <v>154</v>
      </c>
    </row>
  </sheetData>
  <phoneticPr fontId="2" type="noConversion"/>
  <hyperlinks>
    <hyperlink ref="A17" location="'Contents'!A22" display="Back to contents page"/>
  </hyperlinks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44</vt:i4>
      </vt:variant>
    </vt:vector>
  </HeadingPairs>
  <TitlesOfParts>
    <vt:vector size="44" baseType="lpstr">
      <vt:lpstr>Contents</vt:lpstr>
      <vt:lpstr>Technical notes</vt:lpstr>
      <vt:lpstr>Table 1</vt:lpstr>
      <vt:lpstr>Table 2</vt:lpstr>
      <vt:lpstr>Table 3</vt:lpstr>
      <vt:lpstr>Table 4</vt:lpstr>
      <vt:lpstr>Table 5</vt:lpstr>
      <vt:lpstr>Table 6</vt:lpstr>
      <vt:lpstr>Table 7</vt:lpstr>
      <vt:lpstr>Table 8</vt:lpstr>
      <vt:lpstr>Table 9</vt:lpstr>
      <vt:lpstr>Table 10</vt:lpstr>
      <vt:lpstr>Table 11</vt:lpstr>
      <vt:lpstr>Table 12</vt:lpstr>
      <vt:lpstr>Table 13</vt:lpstr>
      <vt:lpstr>Table 14</vt:lpstr>
      <vt:lpstr>Table 15</vt:lpstr>
      <vt:lpstr>Table 16</vt:lpstr>
      <vt:lpstr>Table 17</vt:lpstr>
      <vt:lpstr>Table 18</vt:lpstr>
      <vt:lpstr>Table 19</vt:lpstr>
      <vt:lpstr>Table 20</vt:lpstr>
      <vt:lpstr>Table 21</vt:lpstr>
      <vt:lpstr>Table 22</vt:lpstr>
      <vt:lpstr>Table 23</vt:lpstr>
      <vt:lpstr>Table 24</vt:lpstr>
      <vt:lpstr>Table 25</vt:lpstr>
      <vt:lpstr>Table 26</vt:lpstr>
      <vt:lpstr>Table 27</vt:lpstr>
      <vt:lpstr>Table 28</vt:lpstr>
      <vt:lpstr>Table 29</vt:lpstr>
      <vt:lpstr>Table 30</vt:lpstr>
      <vt:lpstr>Table 31</vt:lpstr>
      <vt:lpstr>Table 32</vt:lpstr>
      <vt:lpstr>Table 33</vt:lpstr>
      <vt:lpstr>Table 34</vt:lpstr>
      <vt:lpstr>Table 35</vt:lpstr>
      <vt:lpstr>Table 36</vt:lpstr>
      <vt:lpstr>Table 37</vt:lpstr>
      <vt:lpstr>Table 38</vt:lpstr>
      <vt:lpstr>Table 39</vt:lpstr>
      <vt:lpstr>Table 40</vt:lpstr>
      <vt:lpstr>Table 41</vt:lpstr>
      <vt:lpstr>Table 42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Evans, Siobhan (FCS - KAS)</dc:creator>
  <cp:lastModifiedBy>Aspland, Emma (FCS - KAS)</cp:lastModifiedBy>
  <dcterms:created xsi:type="dcterms:W3CDTF">2013-05-29T12:47:18Z</dcterms:created>
  <dcterms:modified xsi:type="dcterms:W3CDTF">2014-11-10T16:18:25Z</dcterms:modified>
</cp:coreProperties>
</file>