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otrek\Desktop\Informatyka\MaturaZadania\"/>
    </mc:Choice>
  </mc:AlternateContent>
  <bookViews>
    <workbookView xWindow="240" yWindow="105" windowWidth="14805" windowHeight="8010"/>
  </bookViews>
  <sheets>
    <sheet name="Arkusz1" sheetId="1" r:id="rId1"/>
  </sheets>
  <calcPr calcId="152511"/>
  <customWorkbookViews>
    <customWorkbookView name="Piotrek K - Widok osobisty" guid="{320E2C21-732C-42A3-8B57-A332178A112C}" mergeInterval="0" personalView="1" maximized="1" xWindow="1358" yWindow="-320" windowWidth="1936" windowHeight="1056" activeSheetId="1"/>
  </customWorkbookViews>
</workbook>
</file>

<file path=xl/calcChain.xml><?xml version="1.0" encoding="utf-8"?>
<calcChain xmlns="http://schemas.openxmlformats.org/spreadsheetml/2006/main">
  <c r="H16" i="1" l="1"/>
  <c r="J14" i="1" l="1"/>
  <c r="H15" i="1"/>
  <c r="F1" i="1" s="1"/>
  <c r="H11" i="1" l="1"/>
  <c r="H1" i="1" s="1"/>
  <c r="H12" i="1" l="1"/>
</calcChain>
</file>

<file path=xl/sharedStrings.xml><?xml version="1.0" encoding="utf-8"?>
<sst xmlns="http://schemas.openxmlformats.org/spreadsheetml/2006/main" count="19" uniqueCount="18">
  <si>
    <t>Zadania</t>
  </si>
  <si>
    <t>Data wykonania</t>
  </si>
  <si>
    <t>Notatki</t>
  </si>
  <si>
    <t>Data zaplanowana</t>
  </si>
  <si>
    <t>Data:</t>
  </si>
  <si>
    <t>Dni:</t>
  </si>
  <si>
    <t>Niektóre wyniki nie zgadzały się</t>
  </si>
  <si>
    <t>nwd do powtórzenia</t>
  </si>
  <si>
    <t>algorytmy zamiana systemów liczbowych</t>
  </si>
  <si>
    <t>Losowe zadanie:</t>
  </si>
  <si>
    <t>Postęp:</t>
  </si>
  <si>
    <t>puste</t>
  </si>
  <si>
    <t>zrobione</t>
  </si>
  <si>
    <t>zadania na dzień</t>
  </si>
  <si>
    <t>Nie do końca zrobione. 2 ostatnie zadania to przegięcie xD</t>
  </si>
  <si>
    <t>wszystkie</t>
  </si>
  <si>
    <t>Problem z importem</t>
  </si>
  <si>
    <t>W podpunkcie pierwszym wynik jest o 1 za duży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</si>
</sst>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</cellStyleXfs>
  <cellXfs count="8">
    <xf numFmtId="0" fontId="0" fillId="0" borderId="0" xfId="0"/>
    <xf numFmtId="0" fontId="1" fillId="0" borderId="1" xfId="1"/>
    <xf numFmtId="0" fontId="2" fillId="2" borderId="0" xfId="2"/>
    <xf numFmtId="14" fontId="2" fillId="2" borderId="0" xfId="2" applyNumberFormat="1"/>
    <xf numFmtId="14" fontId="0" fillId="0" borderId="0" xfId="0" applyNumberFormat="1"/>
    <xf numFmtId="0" fontId="0" fillId="0" borderId="0" xfId="0" applyNumberFormat="1"/>
    <xf numFmtId="10" fontId="3" fillId="0" borderId="0" xfId="0" applyNumberFormat="1" applyFont="1"/>
    <xf numFmtId="2" fontId="3" fillId="0" borderId="0" xfId="0" applyNumberFormat="1" applyFont="1"/>
  </cellXfs>
  <cellStyles count="3">
    <cellStyle name="Akcent 1" xfId="2" builtinId="29"/>
    <cellStyle name="Nagłówek 1" xfId="1" builtinId="16"/>
    <cellStyle name="Normalny" xfId="0" builtinId="0"/>
  </cellStyles>
  <dxfs count="3">
    <dxf>
      <font>
        <b/>
        <i val="0"/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6" tint="-0.2499465926084170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5" Type="http://schemas.openxmlformats.org/officeDocument/2006/relationships/revisionLog" Target="revisionLog5.xml"/><Relationship Id="rId10" Type="http://schemas.openxmlformats.org/officeDocument/2006/relationships/revisionLog" Target="revisionLog10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B81CC9E0-4426-40BF-A4DF-5650AAE03B8B}" diskRevisions="1" revisionId="19" version="11">
  <header guid="{7F0CB6CC-6FF8-414D-A8D4-F20750B94300}" dateTime="2017-02-08T21:04:39" maxSheetId="2" userName="Piotrek K" r:id="rId1">
    <sheetIdMap count="1">
      <sheetId val="1"/>
    </sheetIdMap>
  </header>
  <header guid="{997F7B98-8910-4D7D-B5C8-BFDDBCF386EF}" dateTime="2017-02-10T16:00:04" maxSheetId="2" userName="Piotrek K" r:id="rId2" minRId="1" maxRId="4">
    <sheetIdMap count="1">
      <sheetId val="1"/>
    </sheetIdMap>
  </header>
  <header guid="{E5408DE5-DD7B-4A35-B806-4BB988814DF4}" dateTime="2017-02-10T20:04:53" maxSheetId="2" userName="Piotrek K" r:id="rId3" minRId="5" maxRId="7">
    <sheetIdMap count="1">
      <sheetId val="1"/>
    </sheetIdMap>
  </header>
  <header guid="{01A7F9A6-67CD-442E-8B0B-7B409BD56429}" dateTime="2017-02-10T20:07:05" maxSheetId="2" userName="Piotrek K" r:id="rId4" minRId="8" maxRId="11">
    <sheetIdMap count="1">
      <sheetId val="1"/>
    </sheetIdMap>
  </header>
  <header guid="{B3887188-DB7A-4E30-A350-5A072147D58C}" dateTime="2017-02-20T21:41:58" maxSheetId="2" userName="Piotrek K" r:id="rId5" minRId="12">
    <sheetIdMap count="1">
      <sheetId val="1"/>
    </sheetIdMap>
  </header>
  <header guid="{7EA9DBBA-EEC4-4417-B10F-50AA89112EF2}" dateTime="2017-02-20T22:02:57" maxSheetId="2" userName="Piotrek K" r:id="rId6" minRId="13">
    <sheetIdMap count="1">
      <sheetId val="1"/>
    </sheetIdMap>
  </header>
  <header guid="{15A2D96C-F774-4500-8F3B-80EE6390CEB7}" dateTime="2017-02-21T18:50:36" maxSheetId="2" userName="Piotrek K" r:id="rId7" minRId="14">
    <sheetIdMap count="1">
      <sheetId val="1"/>
    </sheetIdMap>
  </header>
  <header guid="{7D5CD251-8E6A-44E3-BD74-E876EE88B8B7}" dateTime="2017-02-22T18:21:37" maxSheetId="2" userName="Piotrek K" r:id="rId8" minRId="15">
    <sheetIdMap count="1">
      <sheetId val="1"/>
    </sheetIdMap>
  </header>
  <header guid="{AE3F7BB1-32F7-4EF1-9D88-62FECF157D43}" dateTime="2017-02-22T19:05:56" maxSheetId="2" userName="Piotrek K" r:id="rId9" minRId="16">
    <sheetIdMap count="1">
      <sheetId val="1"/>
    </sheetIdMap>
  </header>
  <header guid="{D169446A-3D99-4D24-8BC4-8F5B3495015F}" dateTime="2017-02-23T15:46:08" maxSheetId="2" userName="Piotrek K" r:id="rId10" minRId="17">
    <sheetIdMap count="1">
      <sheetId val="1"/>
    </sheetIdMap>
  </header>
  <header guid="{B81CC9E0-4426-40BF-A4DF-5650AAE03B8B}" dateTime="2017-02-23T17:50:06" maxSheetId="2" userName="Piotrek K" r:id="rId11" minRId="18" maxRId="19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" sId="1" numFmtId="19">
    <nc r="D12">
      <v>42789</v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" sId="1" numFmtId="19">
    <nc r="D13">
      <v>42789</v>
    </nc>
  </rcc>
  <rcc rId="19" sId="1">
    <nc r="E13" t="inlineStr">
      <is>
        <t>W podpunkcie pierwszym wynik jest o 1 za duży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1" sheetId="1" source="H14:I15" destination="G15:H16" sourceSheetId="1"/>
  <rm rId="2" sheetId="1" source="H15:H16" destination="F16:F17" sourceSheetId="1"/>
  <rm rId="3" sheetId="1" source="G15:G16" destination="H15:H16" sourceSheetId="1"/>
  <rm rId="4" sheetId="1" source="F16:F17" destination="G15:G16" sourceSheetId="1"/>
  <rcv guid="{320E2C21-732C-42A3-8B57-A332178A112C}" action="delete"/>
  <rcv guid="{320E2C21-732C-42A3-8B57-A332178A112C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" sId="1" numFmtId="19">
    <nc r="D29">
      <v>42776</v>
    </nc>
  </rcc>
  <rcc rId="6" sId="1">
    <nc r="E29" t="inlineStr">
      <is>
        <t>Nie do końca zrobione. 2 ostatnie zadania to przegięcie xD</t>
      </is>
    </nc>
  </rcc>
  <rcc rId="7" sId="1" numFmtId="19">
    <nc r="D30">
      <v>42776</v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" sId="1">
    <oc r="H1">
      <f>H16/H11</f>
    </oc>
    <nc r="H1">
      <f>H15/H11</f>
    </nc>
  </rcc>
  <rcc rId="9" sId="1">
    <oc r="F1">
      <f>(H16-H15)/H16</f>
    </oc>
    <nc r="F1">
      <f>(H16-H15)/H16</f>
    </nc>
  </rcc>
  <rcc rId="10" sId="1">
    <oc r="G16" t="inlineStr">
      <is>
        <t>do zrobienia</t>
      </is>
    </oc>
    <nc r="G16" t="inlineStr">
      <is>
        <t>wszystkie</t>
      </is>
    </nc>
  </rcc>
  <rcc rId="11" sId="1">
    <oc r="H16">
      <f>57-3</f>
    </oc>
    <nc r="H16">
      <f>112-58</f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" sId="1" numFmtId="19">
    <nc r="D47">
      <v>42786</v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" sId="1">
    <nc r="E48" t="inlineStr">
      <is>
        <t>Problem z importem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" sId="1" numFmtId="19">
    <nc r="D9">
      <v>42787</v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" sId="1" numFmtId="19">
    <nc r="D10">
      <v>42788</v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" sId="1" numFmtId="19">
    <nc r="D11">
      <v>42788</v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6"/>
  <sheetViews>
    <sheetView tabSelected="1" zoomScaleNormal="100" workbookViewId="0">
      <selection activeCell="G22" sqref="G22"/>
    </sheetView>
  </sheetViews>
  <sheetFormatPr defaultRowHeight="15" x14ac:dyDescent="0.25"/>
  <cols>
    <col min="1" max="1" width="9.140625" customWidth="1"/>
    <col min="2" max="2" width="10.85546875" bestFit="1" customWidth="1"/>
    <col min="3" max="3" width="24.140625" bestFit="1" customWidth="1"/>
    <col min="4" max="4" width="21.140625" bestFit="1" customWidth="1"/>
    <col min="5" max="5" width="47.28515625" customWidth="1"/>
    <col min="6" max="6" width="30.42578125" bestFit="1" customWidth="1"/>
    <col min="7" max="8" width="15.7109375" bestFit="1" customWidth="1"/>
    <col min="9" max="9" width="30.42578125" bestFit="1" customWidth="1"/>
    <col min="10" max="10" width="9.7109375" customWidth="1"/>
    <col min="11" max="11" width="9.85546875" bestFit="1" customWidth="1"/>
    <col min="12" max="12" width="10.7109375" bestFit="1" customWidth="1"/>
  </cols>
  <sheetData>
    <row r="1" spans="2:10" ht="27" thickBot="1" x14ac:dyDescent="0.45">
      <c r="B1" s="1" t="s">
        <v>0</v>
      </c>
      <c r="C1" s="1" t="s">
        <v>3</v>
      </c>
      <c r="D1" s="1" t="s">
        <v>1</v>
      </c>
      <c r="E1" s="1" t="s">
        <v>2</v>
      </c>
      <c r="F1" s="6">
        <f>(H16-H15)/H16</f>
        <v>0.3888888888888889</v>
      </c>
      <c r="G1" t="s">
        <v>12</v>
      </c>
      <c r="H1" s="7">
        <f ca="1">H15/H11</f>
        <v>0.43421052631578949</v>
      </c>
      <c r="I1" t="s">
        <v>13</v>
      </c>
    </row>
    <row r="2" spans="2:10" ht="15.75" thickTop="1" x14ac:dyDescent="0.25">
      <c r="B2" s="2">
        <v>58</v>
      </c>
      <c r="C2" s="3">
        <v>42724</v>
      </c>
      <c r="D2" s="3">
        <v>42725</v>
      </c>
      <c r="E2" s="2" t="s">
        <v>6</v>
      </c>
    </row>
    <row r="3" spans="2:10" x14ac:dyDescent="0.25">
      <c r="B3" s="2">
        <v>59</v>
      </c>
      <c r="C3" s="3">
        <v>42725</v>
      </c>
      <c r="D3" s="3">
        <v>42726</v>
      </c>
      <c r="E3" s="2" t="s">
        <v>6</v>
      </c>
    </row>
    <row r="4" spans="2:10" x14ac:dyDescent="0.25">
      <c r="B4" s="2">
        <v>60</v>
      </c>
      <c r="C4" s="3">
        <v>42726</v>
      </c>
      <c r="D4" s="3">
        <v>42727</v>
      </c>
      <c r="E4" s="2" t="s">
        <v>7</v>
      </c>
    </row>
    <row r="5" spans="2:10" x14ac:dyDescent="0.25">
      <c r="B5" s="2">
        <v>61</v>
      </c>
      <c r="C5" s="3">
        <v>42727</v>
      </c>
      <c r="D5" s="3">
        <v>42727</v>
      </c>
      <c r="E5" s="2"/>
    </row>
    <row r="6" spans="2:10" x14ac:dyDescent="0.25">
      <c r="B6" s="2">
        <v>62</v>
      </c>
      <c r="C6" s="3">
        <v>42728</v>
      </c>
      <c r="D6" s="3">
        <v>42730</v>
      </c>
      <c r="E6" s="2" t="s">
        <v>8</v>
      </c>
    </row>
    <row r="7" spans="2:10" x14ac:dyDescent="0.25">
      <c r="B7" s="2">
        <v>63</v>
      </c>
      <c r="C7" s="3">
        <v>42729</v>
      </c>
      <c r="D7" s="3">
        <v>42731</v>
      </c>
      <c r="E7" s="2"/>
    </row>
    <row r="8" spans="2:10" x14ac:dyDescent="0.25">
      <c r="B8" s="2">
        <v>64</v>
      </c>
      <c r="C8" s="3">
        <v>42730</v>
      </c>
      <c r="D8" s="3"/>
      <c r="E8" s="2"/>
    </row>
    <row r="9" spans="2:10" x14ac:dyDescent="0.25">
      <c r="B9" s="2">
        <v>65</v>
      </c>
      <c r="C9" s="3">
        <v>42731</v>
      </c>
      <c r="D9" s="3">
        <v>42787</v>
      </c>
      <c r="E9" s="2"/>
    </row>
    <row r="10" spans="2:10" x14ac:dyDescent="0.25">
      <c r="B10" s="2">
        <v>66</v>
      </c>
      <c r="C10" s="3">
        <v>42732</v>
      </c>
      <c r="D10" s="3">
        <v>42788</v>
      </c>
      <c r="E10" s="2"/>
      <c r="G10" t="s">
        <v>4</v>
      </c>
      <c r="H10" s="4">
        <v>42865</v>
      </c>
      <c r="I10" s="4"/>
    </row>
    <row r="11" spans="2:10" x14ac:dyDescent="0.25">
      <c r="B11" s="2">
        <v>67</v>
      </c>
      <c r="C11" s="3">
        <v>42733</v>
      </c>
      <c r="D11" s="3">
        <v>42788</v>
      </c>
      <c r="E11" s="2"/>
      <c r="G11" t="s">
        <v>5</v>
      </c>
      <c r="H11" s="5">
        <f ca="1">DATEDIF(TODAY(), H10, "d")</f>
        <v>76</v>
      </c>
      <c r="I11" s="5"/>
    </row>
    <row r="12" spans="2:10" x14ac:dyDescent="0.25">
      <c r="B12" s="2">
        <v>68</v>
      </c>
      <c r="C12" s="3">
        <v>42734</v>
      </c>
      <c r="D12" s="3">
        <v>42789</v>
      </c>
      <c r="E12" s="2"/>
      <c r="G12" t="s">
        <v>9</v>
      </c>
      <c r="H12">
        <f ca="1">TRUNC(RAND()*55)+58</f>
        <v>94</v>
      </c>
    </row>
    <row r="13" spans="2:10" x14ac:dyDescent="0.25">
      <c r="B13" s="2">
        <v>69</v>
      </c>
      <c r="C13" s="3">
        <v>42735</v>
      </c>
      <c r="D13" s="3">
        <v>42789</v>
      </c>
      <c r="E13" s="2" t="s">
        <v>17</v>
      </c>
    </row>
    <row r="14" spans="2:10" x14ac:dyDescent="0.25">
      <c r="B14" s="2">
        <v>70</v>
      </c>
      <c r="C14" s="3">
        <v>42736</v>
      </c>
      <c r="D14" s="3"/>
      <c r="E14" s="2"/>
      <c r="G14" t="s">
        <v>10</v>
      </c>
      <c r="J14">
        <f>COUNTIFS(D:D, "&lt;&gt;"&amp;"*",B:B, ISNUMBER(L11))</f>
        <v>0</v>
      </c>
    </row>
    <row r="15" spans="2:10" x14ac:dyDescent="0.25">
      <c r="B15" s="2">
        <v>71</v>
      </c>
      <c r="C15" s="3">
        <v>42737</v>
      </c>
      <c r="D15" s="3"/>
      <c r="E15" s="2"/>
      <c r="G15" t="s">
        <v>11</v>
      </c>
      <c r="H15">
        <f>COUNTBLANK(D2:D56)</f>
        <v>33</v>
      </c>
    </row>
    <row r="16" spans="2:10" x14ac:dyDescent="0.25">
      <c r="B16" s="2">
        <v>72</v>
      </c>
      <c r="C16" s="3">
        <v>42738</v>
      </c>
      <c r="D16" s="3"/>
      <c r="E16" s="2"/>
      <c r="G16" t="s">
        <v>15</v>
      </c>
      <c r="H16">
        <f>112-58</f>
        <v>54</v>
      </c>
    </row>
    <row r="17" spans="2:5" x14ac:dyDescent="0.25">
      <c r="B17" s="2">
        <v>73</v>
      </c>
      <c r="C17" s="3">
        <v>42739</v>
      </c>
      <c r="D17" s="3"/>
      <c r="E17" s="2"/>
    </row>
    <row r="18" spans="2:5" x14ac:dyDescent="0.25">
      <c r="B18" s="2">
        <v>74</v>
      </c>
      <c r="C18" s="3">
        <v>42740</v>
      </c>
      <c r="D18" s="3"/>
      <c r="E18" s="2"/>
    </row>
    <row r="19" spans="2:5" x14ac:dyDescent="0.25">
      <c r="B19" s="2">
        <v>75</v>
      </c>
      <c r="C19" s="3">
        <v>42741</v>
      </c>
      <c r="D19" s="3"/>
      <c r="E19" s="2"/>
    </row>
    <row r="20" spans="2:5" x14ac:dyDescent="0.25">
      <c r="B20" s="2">
        <v>76</v>
      </c>
      <c r="C20" s="3">
        <v>42742</v>
      </c>
      <c r="D20" s="3"/>
      <c r="E20" s="2"/>
    </row>
    <row r="21" spans="2:5" x14ac:dyDescent="0.25">
      <c r="B21" s="2">
        <v>77</v>
      </c>
      <c r="C21" s="3">
        <v>42743</v>
      </c>
      <c r="D21" s="3"/>
      <c r="E21" s="2"/>
    </row>
    <row r="22" spans="2:5" x14ac:dyDescent="0.25">
      <c r="B22" s="2">
        <v>78</v>
      </c>
      <c r="C22" s="3">
        <v>42744</v>
      </c>
      <c r="D22" s="3"/>
      <c r="E22" s="2"/>
    </row>
    <row r="23" spans="2:5" x14ac:dyDescent="0.25">
      <c r="B23" s="2">
        <v>79</v>
      </c>
      <c r="C23" s="3">
        <v>42745</v>
      </c>
      <c r="D23" s="3"/>
      <c r="E23" s="2"/>
    </row>
    <row r="24" spans="2:5" x14ac:dyDescent="0.25">
      <c r="B24" s="2">
        <v>80</v>
      </c>
      <c r="C24" s="3">
        <v>42746</v>
      </c>
      <c r="D24" s="3"/>
      <c r="E24" s="2"/>
    </row>
    <row r="25" spans="2:5" x14ac:dyDescent="0.25">
      <c r="B25" s="2">
        <v>81</v>
      </c>
      <c r="C25" s="3">
        <v>42747</v>
      </c>
      <c r="D25" s="3"/>
      <c r="E25" s="2"/>
    </row>
    <row r="26" spans="2:5" x14ac:dyDescent="0.25">
      <c r="B26" s="2">
        <v>82</v>
      </c>
      <c r="C26" s="3">
        <v>42748</v>
      </c>
      <c r="D26" s="3">
        <v>42756</v>
      </c>
      <c r="E26" s="2"/>
    </row>
    <row r="27" spans="2:5" x14ac:dyDescent="0.25">
      <c r="B27" s="2">
        <v>83</v>
      </c>
      <c r="C27" s="3">
        <v>42749</v>
      </c>
      <c r="D27" s="3">
        <v>42772</v>
      </c>
      <c r="E27" s="2"/>
    </row>
    <row r="28" spans="2:5" x14ac:dyDescent="0.25">
      <c r="B28" s="2">
        <v>84</v>
      </c>
      <c r="C28" s="3">
        <v>42750</v>
      </c>
      <c r="D28" s="3">
        <v>42774</v>
      </c>
      <c r="E28" s="2"/>
    </row>
    <row r="29" spans="2:5" x14ac:dyDescent="0.25">
      <c r="B29" s="2">
        <v>85</v>
      </c>
      <c r="C29" s="3">
        <v>42751</v>
      </c>
      <c r="D29" s="3">
        <v>42776</v>
      </c>
      <c r="E29" s="2" t="s">
        <v>14</v>
      </c>
    </row>
    <row r="30" spans="2:5" x14ac:dyDescent="0.25">
      <c r="B30" s="2">
        <v>86</v>
      </c>
      <c r="C30" s="3">
        <v>42752</v>
      </c>
      <c r="D30" s="3">
        <v>42776</v>
      </c>
      <c r="E30" s="2"/>
    </row>
    <row r="31" spans="2:5" x14ac:dyDescent="0.25">
      <c r="B31" s="2">
        <v>87</v>
      </c>
      <c r="C31" s="3">
        <v>42753</v>
      </c>
      <c r="D31" s="3"/>
      <c r="E31" s="2"/>
    </row>
    <row r="32" spans="2:5" x14ac:dyDescent="0.25">
      <c r="B32" s="2">
        <v>88</v>
      </c>
      <c r="C32" s="3">
        <v>42754</v>
      </c>
      <c r="D32" s="3"/>
      <c r="E32" s="2"/>
    </row>
    <row r="33" spans="2:5" x14ac:dyDescent="0.25">
      <c r="B33" s="2">
        <v>89</v>
      </c>
      <c r="C33" s="3">
        <v>42755</v>
      </c>
      <c r="D33" s="3"/>
      <c r="E33" s="2"/>
    </row>
    <row r="34" spans="2:5" x14ac:dyDescent="0.25">
      <c r="B34" s="2">
        <v>90</v>
      </c>
      <c r="C34" s="3">
        <v>42756</v>
      </c>
      <c r="D34" s="3"/>
      <c r="E34" s="2"/>
    </row>
    <row r="35" spans="2:5" x14ac:dyDescent="0.25">
      <c r="B35" s="2">
        <v>91</v>
      </c>
      <c r="C35" s="3">
        <v>42757</v>
      </c>
      <c r="D35" s="3"/>
      <c r="E35" s="2"/>
    </row>
    <row r="36" spans="2:5" x14ac:dyDescent="0.25">
      <c r="B36" s="2">
        <v>92</v>
      </c>
      <c r="C36" s="3">
        <v>42758</v>
      </c>
      <c r="D36" s="3"/>
      <c r="E36" s="2"/>
    </row>
    <row r="37" spans="2:5" x14ac:dyDescent="0.25">
      <c r="B37" s="2">
        <v>93</v>
      </c>
      <c r="C37" s="3">
        <v>42759</v>
      </c>
      <c r="D37" s="3"/>
      <c r="E37" s="2"/>
    </row>
    <row r="38" spans="2:5" x14ac:dyDescent="0.25">
      <c r="B38" s="2">
        <v>94</v>
      </c>
      <c r="C38" s="3">
        <v>42760</v>
      </c>
      <c r="D38" s="3"/>
      <c r="E38" s="2"/>
    </row>
    <row r="39" spans="2:5" x14ac:dyDescent="0.25">
      <c r="B39" s="2">
        <v>95</v>
      </c>
      <c r="C39" s="3">
        <v>42761</v>
      </c>
      <c r="D39" s="3"/>
      <c r="E39" s="2"/>
    </row>
    <row r="40" spans="2:5" x14ac:dyDescent="0.25">
      <c r="B40" s="2">
        <v>96</v>
      </c>
      <c r="C40" s="3">
        <v>42762</v>
      </c>
      <c r="D40" s="3"/>
      <c r="E40" s="2"/>
    </row>
    <row r="41" spans="2:5" x14ac:dyDescent="0.25">
      <c r="B41" s="2">
        <v>97</v>
      </c>
      <c r="C41" s="3">
        <v>42763</v>
      </c>
      <c r="D41" s="3"/>
      <c r="E41" s="2"/>
    </row>
    <row r="42" spans="2:5" x14ac:dyDescent="0.25">
      <c r="B42" s="2">
        <v>98</v>
      </c>
      <c r="C42" s="3">
        <v>42764</v>
      </c>
      <c r="D42" s="3">
        <v>42767</v>
      </c>
      <c r="E42" s="2"/>
    </row>
    <row r="43" spans="2:5" x14ac:dyDescent="0.25">
      <c r="B43" s="2">
        <v>99</v>
      </c>
      <c r="C43" s="3">
        <v>42765</v>
      </c>
      <c r="D43" s="3">
        <v>42767</v>
      </c>
      <c r="E43" s="2"/>
    </row>
    <row r="44" spans="2:5" x14ac:dyDescent="0.25">
      <c r="B44" s="2">
        <v>100</v>
      </c>
      <c r="C44" s="3">
        <v>42766</v>
      </c>
      <c r="D44" s="3">
        <v>42770</v>
      </c>
      <c r="E44" s="2"/>
    </row>
    <row r="45" spans="2:5" x14ac:dyDescent="0.25">
      <c r="B45" s="2">
        <v>101</v>
      </c>
      <c r="C45" s="3">
        <v>42767</v>
      </c>
      <c r="D45" s="3">
        <v>42770</v>
      </c>
      <c r="E45" s="2"/>
    </row>
    <row r="46" spans="2:5" x14ac:dyDescent="0.25">
      <c r="B46" s="2">
        <v>102</v>
      </c>
      <c r="C46" s="3">
        <v>42768</v>
      </c>
      <c r="D46" s="3">
        <v>42770</v>
      </c>
      <c r="E46" s="2"/>
    </row>
    <row r="47" spans="2:5" x14ac:dyDescent="0.25">
      <c r="B47" s="2">
        <v>103</v>
      </c>
      <c r="C47" s="3">
        <v>42769</v>
      </c>
      <c r="D47" s="3">
        <v>42786</v>
      </c>
      <c r="E47" s="2"/>
    </row>
    <row r="48" spans="2:5" x14ac:dyDescent="0.25">
      <c r="B48" s="2">
        <v>104</v>
      </c>
      <c r="C48" s="3">
        <v>42770</v>
      </c>
      <c r="D48" s="3"/>
      <c r="E48" s="2" t="s">
        <v>16</v>
      </c>
    </row>
    <row r="49" spans="2:5" x14ac:dyDescent="0.25">
      <c r="B49" s="2">
        <v>105</v>
      </c>
      <c r="C49" s="3">
        <v>42771</v>
      </c>
      <c r="D49" s="3"/>
      <c r="E49" s="2"/>
    </row>
    <row r="50" spans="2:5" x14ac:dyDescent="0.25">
      <c r="B50" s="2">
        <v>106</v>
      </c>
      <c r="C50" s="3">
        <v>42772</v>
      </c>
      <c r="D50" s="3"/>
      <c r="E50" s="2"/>
    </row>
    <row r="51" spans="2:5" x14ac:dyDescent="0.25">
      <c r="B51" s="2">
        <v>107</v>
      </c>
      <c r="C51" s="3">
        <v>42773</v>
      </c>
      <c r="D51" s="3"/>
      <c r="E51" s="2"/>
    </row>
    <row r="52" spans="2:5" x14ac:dyDescent="0.25">
      <c r="B52" s="2">
        <v>108</v>
      </c>
      <c r="C52" s="3">
        <v>42774</v>
      </c>
      <c r="D52" s="3"/>
      <c r="E52" s="2"/>
    </row>
    <row r="53" spans="2:5" x14ac:dyDescent="0.25">
      <c r="B53" s="2">
        <v>109</v>
      </c>
      <c r="C53" s="3">
        <v>42775</v>
      </c>
      <c r="D53" s="3"/>
      <c r="E53" s="2"/>
    </row>
    <row r="54" spans="2:5" x14ac:dyDescent="0.25">
      <c r="B54" s="2">
        <v>110</v>
      </c>
      <c r="C54" s="3">
        <v>42776</v>
      </c>
      <c r="D54" s="3"/>
      <c r="E54" s="2"/>
    </row>
    <row r="55" spans="2:5" x14ac:dyDescent="0.25">
      <c r="B55" s="2">
        <v>111</v>
      </c>
      <c r="C55" s="3">
        <v>42777</v>
      </c>
      <c r="D55" s="3"/>
      <c r="E55" s="2"/>
    </row>
    <row r="56" spans="2:5" x14ac:dyDescent="0.25">
      <c r="B56" s="2">
        <v>112</v>
      </c>
      <c r="C56" s="3">
        <v>42778</v>
      </c>
      <c r="D56" s="3"/>
      <c r="E56" s="2"/>
    </row>
  </sheetData>
  <customSheetViews>
    <customSheetView guid="{320E2C21-732C-42A3-8B57-A332178A112C}">
      <selection activeCell="H21" sqref="H21"/>
      <pageMargins left="0.7" right="0.7" top="0.75" bottom="0.75" header="0.3" footer="0.3"/>
      <pageSetup orientation="portrait" horizontalDpi="0" verticalDpi="0" r:id="rId1"/>
      <headerFooter>
        <oddHeader>&amp;C&amp;D</oddHeader>
      </headerFooter>
    </customSheetView>
  </customSheetViews>
  <conditionalFormatting sqref="B2:E56">
    <cfRule type="expression" dxfId="2" priority="2">
      <formula>$D2&lt;&gt;""</formula>
    </cfRule>
    <cfRule type="expression" dxfId="1" priority="3">
      <formula>$C2&lt;=TODAY()</formula>
    </cfRule>
  </conditionalFormatting>
  <conditionalFormatting sqref="B2:B56">
    <cfRule type="expression" dxfId="0" priority="4">
      <formula>$B2=$H$12</formula>
    </cfRule>
  </conditionalFormatting>
  <pageMargins left="0.7" right="0.7" top="0.75" bottom="0.75" header="0.3" footer="0.3"/>
  <pageSetup orientation="portrait" horizontalDpi="0" verticalDpi="0" r:id="rId2"/>
  <headerFooter>
    <oddHeader>&amp;C&amp;D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Piotrek K</cp:lastModifiedBy>
  <dcterms:created xsi:type="dcterms:W3CDTF">2006-09-16T00:00:00Z</dcterms:created>
  <dcterms:modified xsi:type="dcterms:W3CDTF">2017-02-23T16:50:06Z</dcterms:modified>
</cp:coreProperties>
</file>